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0712\草津市\予算調整課\財政係\16_財政事情の公表\03_財政状況資料集\R2決算\20220913_連結\"/>
    </mc:Choice>
  </mc:AlternateContent>
  <bookViews>
    <workbookView xWindow="0" yWindow="0" windowWidth="15360" windowHeight="7635" tabRatio="958" firstSheet="9"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8" i="12" l="1"/>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<sst xmlns="http://schemas.openxmlformats.org/spreadsheetml/2006/main" count="1135" uniqueCount="603">
  <si>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</si>
  <si>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</si>
  <si>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</si>
  <si>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</si>
  <si>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</si>
  <si>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</si>
  <si>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</si>
  <si>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</si>
  <si>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</si>
  <si>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</si>
  <si>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</si>
  <si>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</si>
  <si>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</si>
  <si>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</si>
  <si>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</si>
  <si>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</si>
  <si>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</si>
  <si>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</si>
  <si>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</si>
  <si>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</si>
  <si>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</si>
  <si>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</si>
  <si>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</si>
  <si>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</si>
  <si>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</si>
  <si>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</si>
  <si>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</si>
  <si>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</si>
  <si>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</si>
  <si>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</si>
  <si>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</si>
  <si>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</si>
  <si>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</si>
  <si>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</si>
  <si>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</si>
  <si>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</si>
  <si>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</si>
  <si>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</si>
  <si>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</si>
  <si>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</si>
  <si>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</si>
  <si>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</si>
  <si>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</si>
  <si>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</si>
  <si>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</si>
  <si>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</si>
  <si>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</si>
  <si>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</si>
  <si>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</si>
  <si>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</si>
  <si>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</si>
  <si>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</si>
  <si>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</si>
  <si>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</si>
  <si>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</si>
  <si>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</si>
  <si>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</si>
  <si>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</si>
  <si>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</si>
  <si>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</si>
  <si>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</si>
  <si>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</si>
  <si>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</si>
  <si>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</si>
  <si>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</si>
  <si>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</si>
  <si>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</si>
  <si>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</si>
  <si>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</si>
  <si>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</si>
  <si>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</si>
  <si>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</si>
  <si>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</si>
  <si>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</si>
  <si>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</si>
  <si>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</si>
  <si>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</si>
  <si>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</si>
  <si>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</si>
  <si>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</si>
  <si>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</si>
  <si>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</si>
  <si>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</si>
  <si>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</si>
  <si>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</si>
  <si>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</si>
  <si>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</si>
  <si>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</si>
  <si>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</si>
  <si>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</si>
  <si>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</si>
  <si>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</si>
  <si>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</si>
  <si>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</si>
  <si>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</si>
  <si>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</si>
  <si>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</si>
  <si>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</si>
  <si>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草津市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</si>
  <si>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</si>
  <si>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</si>
  <si>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</si>
  <si>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</si>
  <si>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</si>
  <si>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</si>
  <si>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</si>
  <si>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</si>
  <si>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</si>
  <si>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</si>
  <si>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</si>
  <si>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</si>
  <si>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</si>
  <si>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</si>
  <si>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</si>
  <si>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</si>
  <si>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</si>
  <si>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</si>
  <si>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</si>
  <si>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</si>
  <si>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</si>
  <si>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</si>
  <si>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</si>
  <si>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</si>
  <si>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</si>
  <si>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</si>
  <si>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</si>
  <si>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</si>
  <si>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</si>
  <si>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</si>
  <si>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</si>
  <si>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</si>
  <si>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</si>
  <si>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</si>
  <si>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</si>
  <si>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</si>
  <si>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</si>
  <si>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</si>
  <si>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</si>
  <si>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</si>
  <si>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</si>
  <si>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</si>
  <si>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</si>
  <si>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</si>
  <si>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</si>
  <si>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</si>
  <si>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</si>
  <si>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</si>
  <si>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</si>
  <si>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</si>
  <si>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</si>
  <si>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</si>
  <si>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</si>
  <si>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</si>
  <si>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</si>
  <si>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</si>
  <si>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</si>
  <si>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</si>
  <si>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</si>
  <si>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</si>
  <si>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</si>
  <si>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</si>
  <si>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</si>
  <si>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</si>
  <si>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</si>
  <si>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</si>
  <si>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</si>
  <si>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</si>
  <si>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</si>
  <si>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</si>
  <si>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</si>
  <si>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</si>
  <si>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</si>
  <si>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</si>
  <si>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</si>
  <si>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</si>
  <si>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</si>
  <si>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</si>
  <si>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</si>
  <si>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</si>
  <si>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</si>
  <si>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</si>
  <si>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</si>
  <si>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</si>
  <si>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</si>
  <si>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</si>
  <si>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</si>
  <si>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</si>
  <si>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</si>
  <si>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</si>
  <si>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</si>
  <si>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</si>
  <si>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</si>
  <si>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</si>
  <si>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</si>
  <si>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</si>
  <si>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</si>
  <si>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</si>
  <si>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</si>
  <si>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</si>
  <si>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</si>
  <si>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</si>
  <si>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</si>
  <si>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</si>
  <si>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</si>
  <si>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</si>
  <si>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</si>
  <si>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</si>
  <si>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</si>
  <si>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</si>
  <si>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</si>
  <si>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</si>
  <si>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</si>
  <si>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滋賀県草津市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</si>
  <si>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</si>
  <si>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</si>
  <si>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</si>
  <si>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</si>
  <si>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</si>
  <si>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</si>
  <si>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</si>
  <si>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</si>
  <si>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</si>
  <si>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</si>
  <si>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</si>
  <si>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</si>
  <si>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</si>
  <si>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</si>
  <si>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</si>
  <si>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</si>
  <si>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</si>
  <si>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</si>
  <si>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</si>
  <si>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</si>
  <si>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</si>
  <si>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</si>
  <si>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</si>
  <si>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</si>
  <si>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</si>
  <si>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</si>
  <si>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</si>
  <si>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</si>
  <si>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</si>
  <si>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</si>
  <si>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</si>
  <si>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</si>
  <si>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</si>
  <si>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</si>
  <si>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</si>
  <si>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</si>
  <si>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</si>
  <si>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</si>
  <si>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</si>
  <si>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</si>
  <si>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</si>
  <si>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</si>
  <si>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</si>
  <si>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</si>
  <si>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</si>
  <si>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</si>
  <si>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</si>
  <si>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</si>
  <si>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</si>
  <si>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</si>
  <si>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</si>
  <si>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</si>
  <si>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</si>
  <si>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</si>
  <si>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</si>
  <si>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</si>
  <si>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</si>
  <si>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</si>
  <si>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</si>
  <si>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</si>
  <si>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</si>
  <si>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</si>
  <si>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</si>
  <si>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</si>
  <si>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</si>
  <si>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</si>
  <si>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</si>
  <si>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</si>
  <si>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</si>
  <si>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</si>
  <si>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</si>
  <si>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</si>
  <si>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</si>
  <si>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</si>
  <si>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</si>
  <si>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</si>
  <si>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</si>
  <si>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</si>
  <si>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</si>
  <si>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</si>
  <si>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</si>
  <si>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</si>
  <si>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</si>
  <si>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</si>
  <si>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</si>
  <si>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</si>
  <si>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</si>
  <si>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</si>
  <si>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</si>
  <si>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</si>
  <si>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</si>
  <si>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</si>
  <si>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</si>
  <si>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</si>
  <si>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</si>
  <si>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</si>
  <si>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</si>
  <si>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</si>
  <si>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</si>
  <si>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</si>
  <si>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</si>
  <si>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</si>
  <si>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</si>
  <si>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</si>
  <si>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</si>
  <si>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</si>
  <si>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</si>
  <si>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</si>
  <si>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</si>
  <si>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</si>
  <si>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</si>
  <si>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</si>
  <si>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</si>
  <si>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</si>
  <si>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</si>
  <si>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</si>
  <si>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</si>
  <si>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</si>
  <si>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</si>
  <si>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</si>
  <si>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</si>
  <si>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</si>
  <si>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</si>
  <si>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</si>
  <si>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</si>
  <si>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</si>
  <si>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</si>
  <si>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</si>
  <si>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</si>
  <si>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</si>
  <si>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</si>
  <si>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</si>
  <si>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</si>
  <si>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</si>
  <si>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</si>
  <si>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</si>
  <si>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</si>
  <si>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</si>
  <si>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</si>
  <si>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</si>
  <si>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</si>
  <si>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</si>
  <si>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</si>
  <si>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</si>
  <si>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</si>
  <si>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</si>
  <si>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</si>
  <si>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</si>
  <si>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</si>
  <si>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</si>
  <si>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</si>
  <si>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</si>
  <si>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</si>
  <si>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滋賀県草津市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</si>
  <si>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</si>
  <si>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</si>
  <si>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</si>
  <si>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</si>
  <si>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</si>
  <si>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</si>
  <si>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</si>
  <si>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</si>
  <si>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</si>
  <si>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</si>
  <si>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</si>
  <si>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</si>
  <si>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</si>
  <si>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</si>
  <si>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</si>
  <si>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</si>
  <si>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</si>
  <si>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</si>
  <si>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</si>
  <si>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</si>
  <si>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</si>
  <si>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</si>
  <si>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</si>
  <si>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</si>
  <si>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</si>
  <si>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</si>
  <si>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</si>
  <si>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</si>
  <si>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</si>
  <si>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</si>
  <si>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</si>
  <si>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</si>
  <si>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</si>
  <si>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</si>
  <si>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</si>
  <si>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</si>
  <si>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</si>
  <si>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</si>
  <si>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</si>
  <si>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</si>
  <si>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</si>
  <si>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</si>
  <si>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</si>
  <si>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</si>
  <si>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</si>
  <si>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</si>
  <si>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</si>
  <si>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</si>
  <si>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</si>
  <si>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</si>
  <si>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</si>
  <si>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</si>
  <si>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</si>
  <si>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</si>
  <si>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</si>
  <si>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</si>
  <si>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</si>
  <si>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</si>
  <si>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</si>
  <si>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</si>
  <si>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</si>
  <si>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</si>
  <si>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</si>
  <si>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</si>
  <si>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</si>
  <si>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</si>
  <si>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</si>
  <si>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</si>
  <si>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</si>
  <si>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</si>
  <si>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</si>
  <si>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</si>
  <si>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</si>
  <si>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</si>
  <si>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</si>
  <si>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</si>
  <si>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</si>
  <si>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</si>
  <si>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</si>
  <si>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</si>
  <si>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</si>
  <si>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</si>
  <si>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</si>
  <si>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</si>
  <si>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</si>
  <si>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</si>
  <si>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</si>
  <si>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</si>
  <si>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</si>
  <si>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</si>
  <si>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</si>
  <si>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</si>
  <si>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</si>
  <si>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</si>
  <si>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</si>
  <si>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</si>
  <si>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</si>
  <si>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</si>
  <si>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</si>
  <si>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</si>
  <si>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</si>
  <si>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</si>
  <si>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</si>
  <si>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</si>
  <si>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</si>
  <si>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</si>
  <si>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</si>
  <si>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</si>
  <si>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</si>
  <si>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</si>
  <si>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</si>
  <si>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</si>
  <si>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</si>
  <si>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</si>
  <si>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</si>
  <si>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</si>
  <si>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</si>
  <si>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</si>
  <si>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</si>
  <si>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</si>
  <si>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</si>
  <si>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</si>
  <si>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</si>
  <si>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</si>
  <si>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</si>
  <si>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</si>
  <si>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</si>
  <si>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</si>
  <si>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</si>
  <si>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</si>
  <si>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</si>
  <si>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</si>
  <si>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</si>
  <si>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</si>
  <si>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</si>
  <si>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</si>
  <si>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</si>
  <si>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</si>
  <si>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</si>
  <si>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</si>
  <si>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</si>
  <si>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</si>
  <si>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</si>
  <si>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</si>
  <si>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</si>
  <si>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</si>
  <si>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</si>
  <si>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</si>
  <si>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</si>
  <si>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</si>
  <si>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</si>
  <si>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</si>
  <si>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</si>
  <si>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</si>
  <si>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</si>
  <si>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</si>
  <si>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</si>
  <si>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</si>
  <si>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</si>
  <si>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</si>
  <si>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</si>
  <si>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</si>
  <si>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</si>
  <si>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</si>
  <si>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</si>
  <si>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</si>
  <si>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</si>
  <si>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</si>
  <si>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</si>
  <si>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</si>
  <si>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</si>
  <si>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</si>
  <si>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</si>
  <si>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</si>
  <si>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</si>
  <si>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</si>
  <si>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</si>
  <si>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</si>
  <si>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</si>
  <si>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</si>
  <si>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</si>
  <si>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</si>
  <si>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</si>
  <si>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</si>
  <si>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</si>
  <si>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</si>
  <si>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</si>
  <si>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H28</t>
  </si>
  <si>
    <t>H29</t>
  </si>
  <si>
    <t>H30</t>
  </si>
  <si>
    <t>R01</t>
  </si>
  <si>
    <t>R02</t>
  </si>
  <si>
    <t>▲ 1.34</t>
  </si>
  <si>
    <t>▲ 0.65</t>
  </si>
  <si>
    <t>水道事業会計</t>
  </si>
  <si>
    <t>下水道事業会計</t>
  </si>
  <si>
    <t>一般会計</t>
  </si>
  <si>
    <t>国民健康保険事業特別会計</t>
  </si>
  <si>
    <t>介護保険事業特別会計</t>
  </si>
  <si>
    <t>後期高齢者医療特別会計</t>
  </si>
  <si>
    <t>学校給食センター特別会計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</si>
  <si>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</si>
  <si>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</si>
  <si>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</si>
  <si>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</si>
  <si>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</si>
  <si>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</si>
  <si>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</si>
  <si>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</si>
  <si>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</si>
  <si>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湖南広域行政組合</t>
    <rPh sb="0" eb="4">
      <t>コナンコウイキ</t>
    </rPh>
    <rPh sb="4" eb="8">
      <t>ギョウセイクミアイ</t>
    </rPh>
    <phoneticPr fontId="2"/>
  </si>
  <si>
    <t>滋賀県市町村職員研修センター</t>
    <rPh sb="0" eb="3">
      <t>シガケン</t>
    </rPh>
    <rPh sb="3" eb="6">
      <t>シチョウソン</t>
    </rPh>
    <rPh sb="6" eb="8">
      <t>ショクイン</t>
    </rPh>
    <rPh sb="8" eb="10">
      <t>ケンシュウ</t>
    </rPh>
    <phoneticPr fontId="2"/>
  </si>
  <si>
    <t>滋賀県後期高齢者医療広域連合（一般会計）</t>
    <rPh sb="0" eb="3">
      <t>シガケン</t>
    </rPh>
    <rPh sb="3" eb="8">
      <t>コウキコウレイシャ</t>
    </rPh>
    <rPh sb="8" eb="10">
      <t>イリョウ</t>
    </rPh>
    <rPh sb="10" eb="14">
      <t>コウイキレンゴウ</t>
    </rPh>
    <rPh sb="15" eb="19">
      <t>イッパンカイケイ</t>
    </rPh>
    <phoneticPr fontId="2"/>
  </si>
  <si>
    <t>滋賀県後期高齢者医療広域連合（後期高齢者医療特別会計）</t>
    <rPh sb="0" eb="3">
      <t>シガケン</t>
    </rPh>
    <rPh sb="3" eb="8">
      <t>コウキコウレイシャ</t>
    </rPh>
    <rPh sb="8" eb="10">
      <t>イリョウ</t>
    </rPh>
    <rPh sb="10" eb="14">
      <t>コウイキレンゴウ</t>
    </rPh>
    <rPh sb="15" eb="17">
      <t>コウキ</t>
    </rPh>
    <rPh sb="17" eb="20">
      <t>コウレイシャ</t>
    </rPh>
    <rPh sb="20" eb="22">
      <t>イリョウ</t>
    </rPh>
    <rPh sb="22" eb="24">
      <t>トクベツ</t>
    </rPh>
    <rPh sb="24" eb="26">
      <t>カイケイ</t>
    </rPh>
    <phoneticPr fontId="2"/>
  </si>
  <si>
    <t>草津市土地開発公社</t>
    <rPh sb="0" eb="3">
      <t>クサツシ</t>
    </rPh>
    <rPh sb="3" eb="9">
      <t>トチカイハツコウシャ</t>
    </rPh>
    <phoneticPr fontId="2"/>
  </si>
  <si>
    <t>（公財）草津市コミュニティ事業団</t>
    <rPh sb="1" eb="3">
      <t>コウザイ</t>
    </rPh>
    <rPh sb="4" eb="7">
      <t>クサツシ</t>
    </rPh>
    <rPh sb="13" eb="16">
      <t>ジギョウダン</t>
    </rPh>
    <phoneticPr fontId="2"/>
  </si>
  <si>
    <t>草津都市開発（株）</t>
    <rPh sb="0" eb="2">
      <t>クサツ</t>
    </rPh>
    <rPh sb="2" eb="4">
      <t>トシ</t>
    </rPh>
    <rPh sb="4" eb="6">
      <t>カイハツ</t>
    </rPh>
    <rPh sb="6" eb="9">
      <t>カブ</t>
    </rPh>
    <phoneticPr fontId="2"/>
  </si>
  <si>
    <t>草津まちづくり（株）</t>
    <rPh sb="0" eb="2">
      <t>クサツ</t>
    </rPh>
    <rPh sb="7" eb="10">
      <t>カブ</t>
    </rPh>
    <phoneticPr fontId="2"/>
  </si>
  <si>
    <t>-</t>
    <phoneticPr fontId="2"/>
  </si>
  <si>
    <t>草津市まちづくり基盤整備基金</t>
    <rPh sb="0" eb="3">
      <t>クサツシ</t>
    </rPh>
    <rPh sb="8" eb="10">
      <t>キバン</t>
    </rPh>
    <rPh sb="10" eb="12">
      <t>セイビ</t>
    </rPh>
    <rPh sb="12" eb="14">
      <t>キキン</t>
    </rPh>
    <phoneticPr fontId="5"/>
  </si>
  <si>
    <t>草津市（仮称）生涯学習センター整備基金</t>
    <rPh sb="0" eb="3">
      <t>クサツシ</t>
    </rPh>
    <rPh sb="4" eb="6">
      <t>カショウ</t>
    </rPh>
    <rPh sb="7" eb="9">
      <t>ショウガイ</t>
    </rPh>
    <rPh sb="9" eb="11">
      <t>ガクシュウ</t>
    </rPh>
    <rPh sb="15" eb="17">
      <t>セイビ</t>
    </rPh>
    <rPh sb="17" eb="19">
      <t>キキン</t>
    </rPh>
    <phoneticPr fontId="5"/>
  </si>
  <si>
    <t>草津市ふるさと創生基金</t>
    <rPh sb="0" eb="3">
      <t>クサツシ</t>
    </rPh>
    <rPh sb="7" eb="9">
      <t>ソウセイ</t>
    </rPh>
    <rPh sb="9" eb="11">
      <t>キキン</t>
    </rPh>
    <phoneticPr fontId="5"/>
  </si>
  <si>
    <t>草津市環境衛生事業基金</t>
    <rPh sb="0" eb="3">
      <t>クサツシ</t>
    </rPh>
    <rPh sb="3" eb="5">
      <t>カンキョウ</t>
    </rPh>
    <rPh sb="5" eb="7">
      <t>エイセイ</t>
    </rPh>
    <rPh sb="7" eb="9">
      <t>ジギョウ</t>
    </rPh>
    <rPh sb="9" eb="11">
      <t>キキン</t>
    </rPh>
    <phoneticPr fontId="5"/>
  </si>
  <si>
    <t>草津市職員退職基金</t>
    <rPh sb="0" eb="2">
      <t>クサツ</t>
    </rPh>
    <rPh sb="2" eb="3">
      <t>シ</t>
    </rPh>
    <rPh sb="3" eb="5">
      <t>ショクイン</t>
    </rPh>
    <rPh sb="5" eb="7">
      <t>タイショク</t>
    </rPh>
    <rPh sb="7" eb="9">
      <t>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</si>
  <si>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</si>
  <si>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</si>
  <si>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</si>
  <si>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</si>
  <si>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</si>
  <si>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</si>
  <si>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</si>
  <si>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</si>
  <si>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</si>
  <si>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</si>
  <si>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は１０年連続で算定されず、良好な状態を維持している。有形固定資産減価償却率については、類似団体平均と比較し低く抑えられているものの、今後、公共施設等の一斉更新の時期を迎えることから、公共施設等総合管理計画や各施設等の個別の長寿命化計画に基づき、計画的に老朽化対策に取り組んでいく必要がある。
　</t>
    <phoneticPr fontId="2"/>
  </si>
  <si>
    <t>　将来負担比率は算定なしの状況が続いているが、近年の大規模事業（（仮称）市民総合交流センター整備事業等）の実施に伴う市債発行の増により、元利償還金が増加していることなどから、実質公債費比率が上昇している。
　今後も市債残高の増加などに伴い、比率が一定程度上昇することが予想されるが、「草津市健全で持続可能な財政運営および財政規律に関する条例」および「草津市財政規律ガイドライン」に基づき、将来の財政負担を見通し、健全な財政運営に努めていく。</t>
    <rPh sb="117" eb="118">
      <t>トモナ</t>
    </rPh>
    <rPh sb="120" eb="122">
      <t>ヒリツ</t>
    </rPh>
    <rPh sb="123" eb="127">
      <t>イッテイテイド</t>
    </rPh>
    <rPh sb="127" eb="129">
      <t>ジョウショウ</t>
    </rPh>
    <rPh sb="134" eb="136">
      <t>ヨソウ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</si>
</sst>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63257</c:v>
                </c:pt>
                <c:pt idx="1">
                  <c:v>52308</c:v>
                </c:pt>
                <c:pt idx="2">
                  <c:v>46402</c:v>
                </c:pt>
                <c:pt idx="3">
                  <c:v>66343</c:v>
                </c:pt>
                <c:pt idx="4">
                  <c:v>56416</c:v>
                </c:pt>
              </c:numCache>
            </c:numRef>
          </c:val>
          <c:smooth val="0"/>
          <c:extLst>
            <c:ext xmlns:c16="http://schemas.microsoft.com/office/drawing/2014/chart" uri="{C3380CC4-5D6E-409C-BE32-E72D297353CC}">
              <c16:uniqueId val="{00000000-08EB-421D-A61A-38EDEB43A85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80274</c:v>
                </c:pt>
                <c:pt idx="1">
                  <c:v>125429</c:v>
                </c:pt>
                <c:pt idx="2">
                  <c:v>53520</c:v>
                </c:pt>
                <c:pt idx="3">
                  <c:v>61810</c:v>
                </c:pt>
                <c:pt idx="4">
                  <c:v>74725</c:v>
                </c:pt>
              </c:numCache>
            </c:numRef>
          </c:val>
          <c:smooth val="0"/>
          <c:extLst>
            <c:ext xmlns:c16="http://schemas.microsoft.com/office/drawing/2014/chart" uri="{C3380CC4-5D6E-409C-BE32-E72D297353CC}">
              <c16:uniqueId val="{00000001-08EB-421D-A61A-38EDEB43A85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1.46</c:v>
                </c:pt>
                <c:pt idx="1">
                  <c:v>1.82</c:v>
                </c:pt>
                <c:pt idx="2">
                  <c:v>1.76</c:v>
                </c:pt>
                <c:pt idx="3">
                  <c:v>1.75</c:v>
                </c:pt>
                <c:pt idx="4">
                  <c:v>1.44</c:v>
                </c:pt>
              </c:numCache>
            </c:numRef>
          </c:val>
          <c:extLst>
            <c:ext xmlns:c16="http://schemas.microsoft.com/office/drawing/2014/chart" uri="{C3380CC4-5D6E-409C-BE32-E72D297353CC}">
              <c16:uniqueId val="{00000000-ECC7-4C9C-9D7F-096C2E8C857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17.96</c:v>
                </c:pt>
                <c:pt idx="1">
                  <c:v>19.68</c:v>
                </c:pt>
                <c:pt idx="2">
                  <c:v>18.600000000000001</c:v>
                </c:pt>
                <c:pt idx="3">
                  <c:v>19.149999999999999</c:v>
                </c:pt>
                <c:pt idx="4">
                  <c:v>19.23</c:v>
                </c:pt>
              </c:numCache>
            </c:numRef>
          </c:val>
          <c:extLst>
            <c:ext xmlns:c16="http://schemas.microsoft.com/office/drawing/2014/chart" uri="{C3380CC4-5D6E-409C-BE32-E72D297353CC}">
              <c16:uniqueId val="{00000001-ECC7-4C9C-9D7F-096C2E8C857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-1.34</c:v>
                </c:pt>
                <c:pt idx="1">
                  <c:v>2.08</c:v>
                </c:pt>
                <c:pt idx="2">
                  <c:v>-0.65</c:v>
                </c:pt>
                <c:pt idx="3">
                  <c:v>0.9</c:v>
                </c:pt>
                <c:pt idx="4">
                  <c:v>0.61</c:v>
                </c:pt>
              </c:numCache>
            </c:numRef>
          </c:val>
          <c:smooth val="0"/>
          <c:extLst>
            <c:ext xmlns:c16="http://schemas.microsoft.com/office/drawing/2014/chart" uri="{C3380CC4-5D6E-409C-BE32-E72D297353CC}">
              <c16:uniqueId val="{00000002-ECC7-4C9C-9D7F-096C2E8C857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A18-46BF-88CD-781450CAC02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A18-46BF-88CD-781450CAC02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A18-46BF-88CD-781450CAC029}"/>
            </c:ext>
          </c:extLst>
        </c:ser>
        <c:ser>
          <c:idx val="3"/>
          <c:order val="3"/>
          <c:tx>
            <c:strRef>
              <c:f>データシート!$A$30</c:f>
              <c:strCache>
                <c:ptCount val="1"/>
                <c:pt idx="0">
                  <c:v>学校給食センター特別会計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A18-46BF-88CD-781450CAC02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0.03</c:v>
                </c:pt>
                <c:pt idx="2">
                  <c:v>#N/A</c:v>
                </c:pt>
                <c:pt idx="3">
                  <c:v>0.02</c:v>
                </c:pt>
                <c:pt idx="4">
                  <c:v>#N/A</c:v>
                </c:pt>
                <c:pt idx="5">
                  <c:v>0.01</c:v>
                </c:pt>
                <c:pt idx="6">
                  <c:v>#N/A</c:v>
                </c:pt>
                <c:pt idx="7">
                  <c:v>0.01</c:v>
                </c:pt>
                <c:pt idx="8">
                  <c:v>#N/A</c:v>
                </c:pt>
                <c:pt idx="9">
                  <c:v>0.02</c:v>
                </c:pt>
              </c:numCache>
            </c:numRef>
          </c:val>
          <c:extLst>
            <c:ext xmlns:c16="http://schemas.microsoft.com/office/drawing/2014/chart" uri="{C3380CC4-5D6E-409C-BE32-E72D297353CC}">
              <c16:uniqueId val="{00000004-CA18-46BF-88CD-781450CAC029}"/>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0.72</c:v>
                </c:pt>
                <c:pt idx="2">
                  <c:v>#N/A</c:v>
                </c:pt>
                <c:pt idx="3">
                  <c:v>0.37</c:v>
                </c:pt>
                <c:pt idx="4">
                  <c:v>#N/A</c:v>
                </c:pt>
                <c:pt idx="5">
                  <c:v>0.8</c:v>
                </c:pt>
                <c:pt idx="6">
                  <c:v>#N/A</c:v>
                </c:pt>
                <c:pt idx="7">
                  <c:v>0.01</c:v>
                </c:pt>
                <c:pt idx="8">
                  <c:v>#N/A</c:v>
                </c:pt>
                <c:pt idx="9">
                  <c:v>0.34</c:v>
                </c:pt>
              </c:numCache>
            </c:numRef>
          </c:val>
          <c:extLst>
            <c:ext xmlns:c16="http://schemas.microsoft.com/office/drawing/2014/chart" uri="{C3380CC4-5D6E-409C-BE32-E72D297353CC}">
              <c16:uniqueId val="{00000005-CA18-46BF-88CD-781450CAC029}"/>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2.44</c:v>
                </c:pt>
                <c:pt idx="2">
                  <c:v>#N/A</c:v>
                </c:pt>
                <c:pt idx="3">
                  <c:v>2.74</c:v>
                </c:pt>
                <c:pt idx="4">
                  <c:v>#N/A</c:v>
                </c:pt>
                <c:pt idx="5">
                  <c:v>0.27</c:v>
                </c:pt>
                <c:pt idx="6">
                  <c:v>#N/A</c:v>
                </c:pt>
                <c:pt idx="7">
                  <c:v>0.11</c:v>
                </c:pt>
                <c:pt idx="8">
                  <c:v>#N/A</c:v>
                </c:pt>
                <c:pt idx="9">
                  <c:v>0.5</c:v>
                </c:pt>
              </c:numCache>
            </c:numRef>
          </c:val>
          <c:extLst>
            <c:ext xmlns:c16="http://schemas.microsoft.com/office/drawing/2014/chart" uri="{C3380CC4-5D6E-409C-BE32-E72D297353CC}">
              <c16:uniqueId val="{00000006-CA18-46BF-88CD-781450CAC02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1.46</c:v>
                </c:pt>
                <c:pt idx="2">
                  <c:v>#N/A</c:v>
                </c:pt>
                <c:pt idx="3">
                  <c:v>1.82</c:v>
                </c:pt>
                <c:pt idx="4">
                  <c:v>#N/A</c:v>
                </c:pt>
                <c:pt idx="5">
                  <c:v>1.75</c:v>
                </c:pt>
                <c:pt idx="6">
                  <c:v>#N/A</c:v>
                </c:pt>
                <c:pt idx="7">
                  <c:v>1.75</c:v>
                </c:pt>
                <c:pt idx="8">
                  <c:v>#N/A</c:v>
                </c:pt>
                <c:pt idx="9">
                  <c:v>1.44</c:v>
                </c:pt>
              </c:numCache>
            </c:numRef>
          </c:val>
          <c:extLst>
            <c:ext xmlns:c16="http://schemas.microsoft.com/office/drawing/2014/chart" uri="{C3380CC4-5D6E-409C-BE32-E72D297353CC}">
              <c16:uniqueId val="{00000007-CA18-46BF-88CD-781450CAC029}"/>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0.44</c:v>
                </c:pt>
                <c:pt idx="2">
                  <c:v>#N/A</c:v>
                </c:pt>
                <c:pt idx="3">
                  <c:v>0.4</c:v>
                </c:pt>
                <c:pt idx="4">
                  <c:v>#N/A</c:v>
                </c:pt>
                <c:pt idx="5">
                  <c:v>1.7</c:v>
                </c:pt>
                <c:pt idx="6">
                  <c:v>#N/A</c:v>
                </c:pt>
                <c:pt idx="7">
                  <c:v>2.61</c:v>
                </c:pt>
                <c:pt idx="8">
                  <c:v>#N/A</c:v>
                </c:pt>
                <c:pt idx="9">
                  <c:v>3.33</c:v>
                </c:pt>
              </c:numCache>
            </c:numRef>
          </c:val>
          <c:extLst>
            <c:ext xmlns:c16="http://schemas.microsoft.com/office/drawing/2014/chart" uri="{C3380CC4-5D6E-409C-BE32-E72D297353CC}">
              <c16:uniqueId val="{00000008-CA18-46BF-88CD-781450CAC02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13.7</c:v>
                </c:pt>
                <c:pt idx="2">
                  <c:v>#N/A</c:v>
                </c:pt>
                <c:pt idx="3">
                  <c:v>13.79</c:v>
                </c:pt>
                <c:pt idx="4">
                  <c:v>#N/A</c:v>
                </c:pt>
                <c:pt idx="5">
                  <c:v>12.45</c:v>
                </c:pt>
                <c:pt idx="6">
                  <c:v>#N/A</c:v>
                </c:pt>
                <c:pt idx="7">
                  <c:v>12.1</c:v>
                </c:pt>
                <c:pt idx="8">
                  <c:v>#N/A</c:v>
                </c:pt>
                <c:pt idx="9">
                  <c:v>10.61</c:v>
                </c:pt>
              </c:numCache>
            </c:numRef>
          </c:val>
          <c:extLst>
            <c:ext xmlns:c16="http://schemas.microsoft.com/office/drawing/2014/chart" uri="{C3380CC4-5D6E-409C-BE32-E72D297353CC}">
              <c16:uniqueId val="{00000009-CA18-46BF-88CD-781450CAC02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4610</c:v>
                </c:pt>
                <c:pt idx="5">
                  <c:v>4437</c:v>
                </c:pt>
                <c:pt idx="8">
                  <c:v>4454</c:v>
                </c:pt>
                <c:pt idx="11">
                  <c:v>4405</c:v>
                </c:pt>
                <c:pt idx="14">
                  <c:v>4371</c:v>
                </c:pt>
              </c:numCache>
            </c:numRef>
          </c:val>
          <c:extLst>
            <c:ext xmlns:c16="http://schemas.microsoft.com/office/drawing/2014/chart" uri="{C3380CC4-5D6E-409C-BE32-E72D297353CC}">
              <c16:uniqueId val="{00000000-D393-419F-AB7C-5A8A137915B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393-419F-AB7C-5A8A137915B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52</c:v>
                </c:pt>
                <c:pt idx="3">
                  <c:v>0</c:v>
                </c:pt>
                <c:pt idx="6">
                  <c:v>0</c:v>
                </c:pt>
                <c:pt idx="9">
                  <c:v>0</c:v>
                </c:pt>
                <c:pt idx="12">
                  <c:v>0</c:v>
                </c:pt>
              </c:numCache>
            </c:numRef>
          </c:val>
          <c:extLst>
            <c:ext xmlns:c16="http://schemas.microsoft.com/office/drawing/2014/chart" uri="{C3380CC4-5D6E-409C-BE32-E72D297353CC}">
              <c16:uniqueId val="{00000002-D393-419F-AB7C-5A8A137915B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119</c:v>
                </c:pt>
                <c:pt idx="3">
                  <c:v>143</c:v>
                </c:pt>
                <c:pt idx="6">
                  <c:v>147</c:v>
                </c:pt>
                <c:pt idx="9">
                  <c:v>139</c:v>
                </c:pt>
                <c:pt idx="12">
                  <c:v>144</c:v>
                </c:pt>
              </c:numCache>
            </c:numRef>
          </c:val>
          <c:extLst>
            <c:ext xmlns:c16="http://schemas.microsoft.com/office/drawing/2014/chart" uri="{C3380CC4-5D6E-409C-BE32-E72D297353CC}">
              <c16:uniqueId val="{00000003-D393-419F-AB7C-5A8A137915B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1292</c:v>
                </c:pt>
                <c:pt idx="3">
                  <c:v>1287</c:v>
                </c:pt>
                <c:pt idx="6">
                  <c:v>1097</c:v>
                </c:pt>
                <c:pt idx="9">
                  <c:v>1071</c:v>
                </c:pt>
                <c:pt idx="12">
                  <c:v>1071</c:v>
                </c:pt>
              </c:numCache>
            </c:numRef>
          </c:val>
          <c:extLst>
            <c:ext xmlns:c16="http://schemas.microsoft.com/office/drawing/2014/chart" uri="{C3380CC4-5D6E-409C-BE32-E72D297353CC}">
              <c16:uniqueId val="{00000004-D393-419F-AB7C-5A8A137915B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393-419F-AB7C-5A8A137915B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393-419F-AB7C-5A8A137915B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4507</c:v>
                </c:pt>
                <c:pt idx="3">
                  <c:v>4440</c:v>
                </c:pt>
                <c:pt idx="6">
                  <c:v>4690</c:v>
                </c:pt>
                <c:pt idx="9">
                  <c:v>4804</c:v>
                </c:pt>
                <c:pt idx="12">
                  <c:v>4837</c:v>
                </c:pt>
              </c:numCache>
            </c:numRef>
          </c:val>
          <c:extLst>
            <c:ext xmlns:c16="http://schemas.microsoft.com/office/drawing/2014/chart" uri="{C3380CC4-5D6E-409C-BE32-E72D297353CC}">
              <c16:uniqueId val="{00000007-D393-419F-AB7C-5A8A137915B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1360</c:v>
                </c:pt>
                <c:pt idx="2">
                  <c:v>#N/A</c:v>
                </c:pt>
                <c:pt idx="3">
                  <c:v>#N/A</c:v>
                </c:pt>
                <c:pt idx="4">
                  <c:v>1433</c:v>
                </c:pt>
                <c:pt idx="5">
                  <c:v>#N/A</c:v>
                </c:pt>
                <c:pt idx="6">
                  <c:v>#N/A</c:v>
                </c:pt>
                <c:pt idx="7">
                  <c:v>1480</c:v>
                </c:pt>
                <c:pt idx="8">
                  <c:v>#N/A</c:v>
                </c:pt>
                <c:pt idx="9">
                  <c:v>#N/A</c:v>
                </c:pt>
                <c:pt idx="10">
                  <c:v>1609</c:v>
                </c:pt>
                <c:pt idx="11">
                  <c:v>#N/A</c:v>
                </c:pt>
                <c:pt idx="12">
                  <c:v>#N/A</c:v>
                </c:pt>
                <c:pt idx="13">
                  <c:v>1681</c:v>
                </c:pt>
                <c:pt idx="14">
                  <c:v>#N/A</c:v>
                </c:pt>
              </c:numCache>
            </c:numRef>
          </c:val>
          <c:smooth val="0"/>
          <c:extLst>
            <c:ext xmlns:c16="http://schemas.microsoft.com/office/drawing/2014/chart" uri="{C3380CC4-5D6E-409C-BE32-E72D297353CC}">
              <c16:uniqueId val="{00000008-D393-419F-AB7C-5A8A137915B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37943</c:v>
                </c:pt>
                <c:pt idx="5">
                  <c:v>39760</c:v>
                </c:pt>
                <c:pt idx="8">
                  <c:v>38382</c:v>
                </c:pt>
                <c:pt idx="11">
                  <c:v>37628</c:v>
                </c:pt>
                <c:pt idx="14">
                  <c:v>36396</c:v>
                </c:pt>
              </c:numCache>
            </c:numRef>
          </c:val>
          <c:extLst>
            <c:ext xmlns:c16="http://schemas.microsoft.com/office/drawing/2014/chart" uri="{C3380CC4-5D6E-409C-BE32-E72D297353CC}">
              <c16:uniqueId val="{00000000-FDFB-4D02-9EFB-BC47FB78464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8419</c:v>
                </c:pt>
                <c:pt idx="5">
                  <c:v>11269</c:v>
                </c:pt>
                <c:pt idx="8">
                  <c:v>12708</c:v>
                </c:pt>
                <c:pt idx="11">
                  <c:v>12854</c:v>
                </c:pt>
                <c:pt idx="14">
                  <c:v>11758</c:v>
                </c:pt>
              </c:numCache>
            </c:numRef>
          </c:val>
          <c:extLst>
            <c:ext xmlns:c16="http://schemas.microsoft.com/office/drawing/2014/chart" uri="{C3380CC4-5D6E-409C-BE32-E72D297353CC}">
              <c16:uniqueId val="{00000001-FDFB-4D02-9EFB-BC47FB78464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15942</c:v>
                </c:pt>
                <c:pt idx="5">
                  <c:v>16301</c:v>
                </c:pt>
                <c:pt idx="8">
                  <c:v>15991</c:v>
                </c:pt>
                <c:pt idx="11">
                  <c:v>15013</c:v>
                </c:pt>
                <c:pt idx="14">
                  <c:v>14774</c:v>
                </c:pt>
              </c:numCache>
            </c:numRef>
          </c:val>
          <c:extLst>
            <c:ext xmlns:c16="http://schemas.microsoft.com/office/drawing/2014/chart" uri="{C3380CC4-5D6E-409C-BE32-E72D297353CC}">
              <c16:uniqueId val="{00000002-FDFB-4D02-9EFB-BC47FB78464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DFB-4D02-9EFB-BC47FB78464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DFB-4D02-9EFB-BC47FB78464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5-FDFB-4D02-9EFB-BC47FB78464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4179</c:v>
                </c:pt>
                <c:pt idx="3">
                  <c:v>3893</c:v>
                </c:pt>
                <c:pt idx="6">
                  <c:v>3712</c:v>
                </c:pt>
                <c:pt idx="9">
                  <c:v>3650</c:v>
                </c:pt>
                <c:pt idx="12">
                  <c:v>3576</c:v>
                </c:pt>
              </c:numCache>
            </c:numRef>
          </c:val>
          <c:extLst>
            <c:ext xmlns:c16="http://schemas.microsoft.com/office/drawing/2014/chart" uri="{C3380CC4-5D6E-409C-BE32-E72D297353CC}">
              <c16:uniqueId val="{00000006-FDFB-4D02-9EFB-BC47FB78464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1326</c:v>
                </c:pt>
                <c:pt idx="3">
                  <c:v>1256</c:v>
                </c:pt>
                <c:pt idx="6">
                  <c:v>1204</c:v>
                </c:pt>
                <c:pt idx="9">
                  <c:v>1123</c:v>
                </c:pt>
                <c:pt idx="12">
                  <c:v>1092</c:v>
                </c:pt>
              </c:numCache>
            </c:numRef>
          </c:val>
          <c:extLst>
            <c:ext xmlns:c16="http://schemas.microsoft.com/office/drawing/2014/chart" uri="{C3380CC4-5D6E-409C-BE32-E72D297353CC}">
              <c16:uniqueId val="{00000007-FDFB-4D02-9EFB-BC47FB78464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10689</c:v>
                </c:pt>
                <c:pt idx="3">
                  <c:v>10152</c:v>
                </c:pt>
                <c:pt idx="6">
                  <c:v>9706</c:v>
                </c:pt>
                <c:pt idx="9">
                  <c:v>8991</c:v>
                </c:pt>
                <c:pt idx="12">
                  <c:v>8270</c:v>
                </c:pt>
              </c:numCache>
            </c:numRef>
          </c:val>
          <c:extLst>
            <c:ext xmlns:c16="http://schemas.microsoft.com/office/drawing/2014/chart" uri="{C3380CC4-5D6E-409C-BE32-E72D297353CC}">
              <c16:uniqueId val="{00000008-FDFB-4D02-9EFB-BC47FB78464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DFB-4D02-9EFB-BC47FB78464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40011</c:v>
                </c:pt>
                <c:pt idx="3">
                  <c:v>45714</c:v>
                </c:pt>
                <c:pt idx="6">
                  <c:v>45078</c:v>
                </c:pt>
                <c:pt idx="9">
                  <c:v>44559</c:v>
                </c:pt>
                <c:pt idx="12">
                  <c:v>46109</c:v>
                </c:pt>
              </c:numCache>
            </c:numRef>
          </c:val>
          <c:extLst>
            <c:ext xmlns:c16="http://schemas.microsoft.com/office/drawing/2014/chart" uri="{C3380CC4-5D6E-409C-BE32-E72D297353CC}">
              <c16:uniqueId val="{0000000A-FDFB-4D02-9EFB-BC47FB78464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DFB-4D02-9EFB-BC47FB78464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4875</c:v>
                </c:pt>
                <c:pt idx="1">
                  <c:v>5108</c:v>
                </c:pt>
                <c:pt idx="2">
                  <c:v>5343</c:v>
                </c:pt>
              </c:numCache>
            </c:numRef>
          </c:val>
          <c:extLst>
            <c:ext xmlns:c16="http://schemas.microsoft.com/office/drawing/2014/chart" uri="{C3380CC4-5D6E-409C-BE32-E72D297353CC}">
              <c16:uniqueId val="{00000000-A5F4-4CF7-8766-99D8AE3F397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2378</c:v>
                </c:pt>
                <c:pt idx="1">
                  <c:v>2380</c:v>
                </c:pt>
                <c:pt idx="2">
                  <c:v>2381</c:v>
                </c:pt>
              </c:numCache>
            </c:numRef>
          </c:val>
          <c:extLst>
            <c:ext xmlns:c16="http://schemas.microsoft.com/office/drawing/2014/chart" uri="{C3380CC4-5D6E-409C-BE32-E72D297353CC}">
              <c16:uniqueId val="{00000001-A5F4-4CF7-8766-99D8AE3F397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6681</c:v>
                </c:pt>
                <c:pt idx="1">
                  <c:v>5726</c:v>
                </c:pt>
                <c:pt idx="2">
                  <c:v>5428</c:v>
                </c:pt>
              </c:numCache>
            </c:numRef>
          </c:val>
          <c:extLst>
            <c:ext xmlns:c16="http://schemas.microsoft.com/office/drawing/2014/chart" uri="{C3380CC4-5D6E-409C-BE32-E72D297353CC}">
              <c16:uniqueId val="{00000002-A5F4-4CF7-8766-99D8AE3F397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{D92A9CD5-1D8C-4C4B-99EE-18F2963E6A6D}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DF5B-4CDF-B519-023AB072944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{CA74F079-DDC7-4D87-85F2-B1E61267A5A6}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F5B-4CDF-B519-023AB072944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{7E563F74-0118-4FFA-87CE-C30B9392DD0B}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F5B-4CDF-B519-023AB072944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{EF417C07-C217-48C2-9762-AFB1A7C2890E}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F5B-4CDF-B519-023AB072944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{A293D274-D965-4942-876F-00DD56513207}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F5B-4CDF-B519-023AB072944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{3AADA398-0DC2-47A3-BE9B-3958D32BEB8D}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DF5B-4CDF-B519-023AB072944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{600AFBFC-D83C-40B8-84C0-EC4D8F7A840B}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DF5B-4CDF-B519-023AB072944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{5B16AEDB-4F19-4FF8-B999-B68459A1F7F2}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DF5B-4CDF-B519-023AB072944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{D6D18B70-6428-4487-8646-6FD031F98C70}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DF5B-4CDF-B519-023AB072944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49.3</c:v>
                </c:pt>
                <c:pt idx="8">
                  <c:v>48.1</c:v>
                </c:pt>
                <c:pt idx="16">
                  <c:v>50.1</c:v>
                </c:pt>
                <c:pt idx="24">
                  <c:v>50.5</c:v>
                </c:pt>
                <c:pt idx="32">
                  <c:v>51.6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F5B-4CDF-B519-023AB072944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{78ED9019-91D3-4134-A9E3-B688FE29CB56}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DF5B-4CDF-B519-023AB072944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{4E0ACCF4-22B5-460B-BD21-E51221E49418}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F5B-4CDF-B519-023AB072944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{AA461636-A6E9-4FD4-86AA-389D3E5BFC5E}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F5B-4CDF-B519-023AB072944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{D868C423-C2E1-4C1B-B52B-05961547926F}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F5B-4CDF-B519-023AB072944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{E574012D-9A8F-4D0E-9FEA-296D745136CC}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F5B-4CDF-B519-023AB0729446}"/>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{44933061-31DC-4435-9270-1E36BE00AFDB}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DF5B-4CDF-B519-023AB0729446}"/>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{7906349E-ACFD-4B65-B0B8-79F6DC27A621}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DF5B-4CDF-B519-023AB0729446}"/>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{50D605B7-DFAA-4E50-B255-85DAD592D260}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DF5B-4CDF-B519-023AB0729446}"/>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{BBE677AE-0374-4F95-A695-FC1E9AEA5291}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DF5B-4CDF-B519-023AB072944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58.6</c:v>
                </c:pt>
                <c:pt idx="16">
                  <c:v>60.2</c:v>
                </c:pt>
                <c:pt idx="24">
                  <c:v>60.4</c:v>
                </c:pt>
                <c:pt idx="32">
                  <c:v>61.9</c:v>
                </c:pt>
              </c:numCache>
            </c:numRef>
          </c:xVal>
          <c:yVal>
            <c:numRef>
              <c:f>公会計指標分析・財政指標組合せ分析表!$BP$55:$DC$55</c:f>
              <c:numCache>
                <c:formatCode>#,##0.0;"▲ "#,##0.0</c:formatCode>
                <c:ptCount val="40"/>
                <c:pt idx="0">
                  <c:v>6.5</c:v>
                </c:pt>
                <c:pt idx="8">
                  <c:v>5.8</c:v>
                </c:pt>
                <c:pt idx="16">
                  <c:v>2.7</c:v>
                </c:pt>
                <c:pt idx="24">
                  <c:v>0.5</c:v>
                </c:pt>
                <c:pt idx="32">
                  <c:v>5.9</c:v>
                </c:pt>
              </c:numCache>
            </c:numRef>
          </c:yVal>
          <c:smooth val="0"/>
          <c:extLst>
            <c:ext xmlns:c16="http://schemas.microsoft.com/office/drawing/2014/chart" uri="{C3380CC4-5D6E-409C-BE32-E72D297353CC}">
              <c16:uniqueId val="{00000013-DF5B-4CDF-B519-023AB0729446}"/>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{F8C427F9-89F7-4F15-9563-4A1CCC3EA7C5}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6CB-4B6F-ADCC-75FAAF846A4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{E76550F7-F6B8-4FD0-B875-FA68FA3B5A89}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6CB-4B6F-ADCC-75FAAF846A4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{64FA7CE5-7084-425C-BA9C-FF81A7DEEC9E}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6CB-4B6F-ADCC-75FAAF846A4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{84534213-1816-4794-A8D9-C815EA043709}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6CB-4B6F-ADCC-75FAAF846A4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{F09E3787-3B2E-4D1A-A4CC-E15391FFED20}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6CB-4B6F-ADCC-75FAAF846A49}"/>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{F6500422-B360-4D0E-9FF1-B9FF80CB1B88}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6CB-4B6F-ADCC-75FAAF846A49}"/>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{C03E8F97-37C9-4D06-A3EE-DF74D4069D23}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6CB-4B6F-ADCC-75FAAF846A49}"/>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{858ACFEE-2F34-488B-AB63-92B1F3D7C694}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6CB-4B6F-ADCC-75FAAF846A49}"/>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{8569F996-0824-4464-9E45-2411DAD080C7}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6CB-4B6F-ADCC-75FAAF846A4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5.7</c:v>
                </c:pt>
                <c:pt idx="8">
                  <c:v>6.2</c:v>
                </c:pt>
                <c:pt idx="16">
                  <c:v>6.3</c:v>
                </c:pt>
                <c:pt idx="24">
                  <c:v>6.5</c:v>
                </c:pt>
                <c:pt idx="32">
                  <c:v>6.6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6CB-4B6F-ADCC-75FAAF846A4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{FE8A334A-7A5B-434B-B78D-7046CD93B9CF}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6CB-4B6F-ADCC-75FAAF846A4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{9AB359BD-DC37-40F6-A4DF-9DB17E8B9570}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6CB-4B6F-ADCC-75FAAF846A4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{E7C9B8BC-1FA5-4678-81D5-14846C341B04}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6CB-4B6F-ADCC-75FAAF846A4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{0855726B-22DF-4FC4-BE9C-C1FD33C57C62}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6CB-4B6F-ADCC-75FAAF846A4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{B402222F-72AA-4AC8-8E8D-7463B2FF2435}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6CB-4B6F-ADCC-75FAAF846A49}"/>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{B3A16CA7-E4D4-4E50-BEC6-24AAAF841223}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6CB-4B6F-ADCC-75FAAF846A49}"/>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{87AAA960-B1B3-4860-9426-86A845C053CE}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6CB-4B6F-ADCC-75FAAF846A49}"/>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{E13B5C78-4B63-4EDA-850E-769D10C69D83}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6CB-4B6F-ADCC-75FAAF846A49}"/>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{B71DA563-B8E3-4E8D-AEDA-A8F24DDF72BA}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6CB-4B6F-ADCC-75FAAF846A4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5.3</c:v>
                </c:pt>
                <c:pt idx="16">
                  <c:v>5</c:v>
                </c:pt>
                <c:pt idx="24">
                  <c:v>5.0999999999999996</c:v>
                </c:pt>
                <c:pt idx="32">
                  <c:v>5.2</c:v>
                </c:pt>
              </c:numCache>
            </c:numRef>
          </c:xVal>
          <c:yVal>
            <c:numRef>
              <c:f>公会計指標分析・財政指標組合せ分析表!$BP$77:$DC$77</c:f>
              <c:numCache>
                <c:formatCode>#,##0.0;"▲ "#,##0.0</c:formatCode>
                <c:ptCount val="40"/>
                <c:pt idx="0">
                  <c:v>6.5</c:v>
                </c:pt>
                <c:pt idx="8">
                  <c:v>5.8</c:v>
                </c:pt>
                <c:pt idx="16">
                  <c:v>2.7</c:v>
                </c:pt>
                <c:pt idx="24">
                  <c:v>0.5</c:v>
                </c:pt>
                <c:pt idx="32">
                  <c:v>5.9</c:v>
                </c:pt>
              </c:numCache>
            </c:numRef>
          </c:yVal>
          <c:smooth val="0"/>
          <c:extLst>
            <c:ext xmlns:c16="http://schemas.microsoft.com/office/drawing/2014/chart" uri="{C3380CC4-5D6E-409C-BE32-E72D297353CC}">
              <c16:uniqueId val="{00000013-B6CB-4B6F-ADCC-75FAAF846A49}"/>
            </c:ext>
          </c:extLst>
        </c:ser>
        <c:dLbls>
          <c:showLegendKey val="0"/>
          <c:showVal val="1"/>
          <c:showCatName val="0"/>
          <c:showSerName val="0"/>
          <c:showPercent val="0"/>
          <c:showBubbleSize val="0"/>
        </c:dLbls>
        <c:axId val="84219776"/>
        <c:axId val="84234240"/>
      </c:scatterChart>
      <c:valAx>
        <c:axId val="84219776"/>
        <c:scaling>
          <c:orientation val="maxMin"/>
          <c:max val="6"/>
          <c:min val="4.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滋賀県草津市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a:t>
          </a:r>
          <a:r>
            <a:rPr kumimoji="1" lang="ja-JP" altLang="en-US" sz="1400">
              <a:solidFill>
                <a:sysClr val="windowText" lastClr="000000"/>
              </a:solidFill>
              <a:latin typeface="ＭＳ ゴシック" pitchFamily="49" charset="-128"/>
              <a:ea typeface="ＭＳ ゴシック" pitchFamily="49" charset="-128"/>
            </a:rPr>
            <a:t>臨時財政対策債の償還などにより、</a:t>
          </a:r>
          <a:r>
            <a:rPr kumimoji="1" lang="en-US" altLang="ja-JP" sz="1400">
              <a:solidFill>
                <a:sysClr val="windowText" lastClr="000000"/>
              </a:solidFill>
              <a:latin typeface="ＭＳ ゴシック" pitchFamily="49" charset="-128"/>
              <a:ea typeface="ＭＳ ゴシック" pitchFamily="49" charset="-128"/>
            </a:rPr>
            <a:t>33</a:t>
          </a:r>
          <a:r>
            <a:rPr kumimoji="1" lang="ja-JP" altLang="en-US" sz="1400">
              <a:solidFill>
                <a:sysClr val="windowText" lastClr="000000"/>
              </a:solidFill>
              <a:latin typeface="ＭＳ ゴシック" pitchFamily="49" charset="-128"/>
              <a:ea typeface="ＭＳ ゴシック" pitchFamily="49" charset="-128"/>
            </a:rPr>
            <a:t>百万円増加している。</a:t>
          </a:r>
        </a:p>
        <a:p>
          <a:r>
            <a:rPr kumimoji="1" lang="ja-JP" altLang="en-US" sz="1400">
              <a:latin typeface="ＭＳ ゴシック" pitchFamily="49" charset="-128"/>
              <a:ea typeface="ＭＳ ゴシック" pitchFamily="49" charset="-128"/>
            </a:rPr>
            <a:t>　今後も、新規借入に際しては、「草津市健全で持続可能な財政運営および財政規律に関する条例」、「草津市財政規律ガイドライン」に基づき、プライマリーバランスの黒字を確保するよう努め、将来世代との適正な負担水準の維持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本市においては、満期一括償還地方債の償還の財源としての積立は行っていない。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滋賀県草津市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地方債の現在高については、市民総合交流センター整備事業等の大規模事業に係る建設事業債の発行があったことにより、前年度と比べて</a:t>
          </a:r>
          <a:r>
            <a:rPr kumimoji="1" lang="en-US" altLang="ja-JP" sz="1200">
              <a:solidFill>
                <a:sysClr val="windowText" lastClr="000000"/>
              </a:solidFill>
              <a:latin typeface="ＭＳ ゴシック" pitchFamily="49" charset="-128"/>
              <a:ea typeface="ＭＳ ゴシック" pitchFamily="49" charset="-128"/>
            </a:rPr>
            <a:t>1,550</a:t>
          </a:r>
          <a:r>
            <a:rPr kumimoji="1" lang="ja-JP" altLang="en-US" sz="1200">
              <a:solidFill>
                <a:sysClr val="windowText" lastClr="000000"/>
              </a:solidFill>
              <a:latin typeface="ＭＳ ゴシック" pitchFamily="49" charset="-128"/>
              <a:ea typeface="ＭＳ ゴシック" pitchFamily="49" charset="-128"/>
            </a:rPr>
            <a:t>百万円の増となった。</a:t>
          </a:r>
        </a:p>
        <a:p>
          <a:r>
            <a:rPr kumimoji="1" lang="ja-JP" altLang="en-US" sz="1200">
              <a:solidFill>
                <a:sysClr val="windowText" lastClr="000000"/>
              </a:solidFill>
              <a:latin typeface="ＭＳ ゴシック" pitchFamily="49" charset="-128"/>
              <a:ea typeface="ＭＳ ゴシック" pitchFamily="49" charset="-128"/>
            </a:rPr>
            <a:t>　公営企業債等繰入見込額については、下水道事業における過年度の起債の償還が完了したことにより、</a:t>
          </a:r>
          <a:r>
            <a:rPr kumimoji="1" lang="en-US" altLang="ja-JP" sz="1200">
              <a:solidFill>
                <a:sysClr val="windowText" lastClr="000000"/>
              </a:solidFill>
              <a:latin typeface="ＭＳ ゴシック" pitchFamily="49" charset="-128"/>
              <a:ea typeface="ＭＳ ゴシック" pitchFamily="49" charset="-128"/>
            </a:rPr>
            <a:t>721</a:t>
          </a:r>
          <a:r>
            <a:rPr kumimoji="1" lang="ja-JP" altLang="en-US" sz="1200">
              <a:solidFill>
                <a:sysClr val="windowText" lastClr="000000"/>
              </a:solidFill>
              <a:latin typeface="ＭＳ ゴシック" pitchFamily="49" charset="-128"/>
              <a:ea typeface="ＭＳ ゴシック" pitchFamily="49" charset="-128"/>
            </a:rPr>
            <a:t>百万円の減となった。</a:t>
          </a:r>
        </a:p>
        <a:p>
          <a:r>
            <a:rPr kumimoji="1" lang="ja-JP" altLang="en-US" sz="1200">
              <a:solidFill>
                <a:sysClr val="windowText" lastClr="000000"/>
              </a:solidFill>
              <a:latin typeface="ＭＳ ゴシック" pitchFamily="49" charset="-128"/>
              <a:ea typeface="ＭＳ ゴシック" pitchFamily="49" charset="-128"/>
            </a:rPr>
            <a:t>　令和２年度の将来負担額は、将来負担すべき負担額に対し、基金など負債額に充当できる財源が上回り、分子がマイナスとなったため、前年同様、算定されないという結果になり、現時点において既に発生した負債のみを対象とする将来負担比率でみると、安定した財政状況といえる。</a:t>
          </a:r>
        </a:p>
        <a:p>
          <a:r>
            <a:rPr kumimoji="1" lang="ja-JP" altLang="en-US" sz="1200">
              <a:solidFill>
                <a:sysClr val="windowText" lastClr="000000"/>
              </a:solidFill>
              <a:latin typeface="ＭＳ ゴシック" pitchFamily="49" charset="-128"/>
              <a:ea typeface="ＭＳ ゴシック" pitchFamily="49" charset="-128"/>
            </a:rPr>
            <a:t>　今後も大規模事業の実施や老朽化した公共施設への対応を考慮すると、比率は一定程度の上昇が見込まれ、引き続き、健全な財政運営に努める必要がある。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滋賀県草津市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年度末における収支余剰分の一部を財政調整基金に積み立てた一方、中学校給食センター整備事業など、まちづくり基盤整備基金の取崩しが多くなったことから、基金全体の残高は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財政調整基金と減債基金については、合わせて標準財政規模の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％以上の金額を維持すること、また、その他特定目的基金については、今後も大規模事業の推進に伴い一定額の取崩を行っていくが、整備した施設の更新に備えて積立を行っていくことに努める。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まちづくり基盤整備基金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まちづくり基盤整備事業の推進に充当するために設置しており、社会資本整備等に充当している。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（仮称）生涯学習センター整備基金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生涯学習に係る施設の整備に充当するために設置をしている。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環境衛生事業基金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環境衛生に係る施設の整備その他環境衛生事業の推進を図るために設置しており、平成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年度まで実施していたクリーンセンター更新整備事業に充当していた。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市の特性を生かし、創意工夫を凝らした独創的、個性的なまちづくりを推進するため、ふるさと寄附金を積み立てており、寄附していただいた方の要望により、福祉や教育をはじめとした各種事業に活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職員の退職基金として設置している。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中学校給食センター整備事業など、まちづくり基盤整備基金について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百万円の取り崩しを行ったことで、その他特定目的金全体で残高が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今後も大規模事業の推進に伴い一定額の取崩を行っていくが、整備した施設の更新に備えて積立を行っていく。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年度末において、収支余剰分の一部を地方財政法第</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項に規定する積立金として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234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百万円と利子積立として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百万円の積立を行った結果、前年度より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235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歳入の大幅な減収や不測の財政支出など年度間の財源不足に備えて、財政調整基金と減債基金については、合わせて標準財政規模の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12.08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％以上の金額を維持するように努める。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利子積立として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百万円の積立を行ったことで、基金残高についても同額の増となった。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今後も建設事業の実施により公債費負担が生じること、また、歳入の大幅な減収や不測の財政支出など年度間の財源不足に備えて、財政調整基金と減債基金については、合わせて標準財政規模の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％以上の金額を維持するように努める。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滋賀県草津市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135,850
132,879
67.82
69,156,255
68,427,014
400,506
27,777,751
46,108,961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近年の大規模事業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（（仮称）市民総合交流センター整備事業等）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の実施により、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類似団体平均と比較し、数値は低く抑えられているといえる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年度は、各既存の公共施設が老朽化したことにより、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ポイント増加しており、令和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年度も同様の理由により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2" name="直線コネクタ 61"/>
        <xdr:cNvCxnSpPr/>
      </xdr:nvCxnSpPr>
      <xdr:spPr>
        <a:xfrm>
          <a:off x="1270000" y="58007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3" name="テキスト ボックス 62"/>
        <xdr:cNvSpPr txBox="1"/>
      </xdr:nvSpPr>
      <xdr:spPr>
        <a:xfrm>
          <a:off x="84710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6" name="直線コネクタ 65"/>
        <xdr:cNvCxnSpPr/>
      </xdr:nvCxnSpPr>
      <xdr:spPr>
        <a:xfrm>
          <a:off x="1270000" y="47212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7" name="テキスト ボックス 66"/>
        <xdr:cNvSpPr txBox="1"/>
      </xdr:nvSpPr>
      <xdr:spPr>
        <a:xfrm>
          <a:off x="84710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101600</xdr:rowOff>
    </xdr:from>
    <xdr:to>
      <xdr:col>23</xdr:col>
      <xdr:colOff>85090</xdr:colOff>
      <xdr:row>33</xdr:row>
      <xdr:rowOff>110490</xdr:rowOff>
    </xdr:to>
    <xdr:cxnSp macro="">
      <xdr:nvCxnSpPr>
        <xdr:cNvPr id="71" name="直線コネクタ 70"/>
        <xdr:cNvCxnSpPr/>
      </xdr:nvCxnSpPr>
      <xdr:spPr>
        <a:xfrm flipV="1">
          <a:off x="4760595" y="455930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72" name="有形固定資産減価償却率最小値テキスト"/>
        <xdr:cNvSpPr txBox="1"/>
      </xdr:nvSpPr>
      <xdr:spPr>
        <a:xfrm>
          <a:off x="4813300" y="577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73" name="直線コネクタ 72"/>
        <xdr:cNvCxnSpPr/>
      </xdr:nvCxnSpPr>
      <xdr:spPr>
        <a:xfrm>
          <a:off x="4673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48277</xdr:rowOff>
    </xdr:from>
    <xdr:ext cx="405111" cy="259045"/>
    <xdr:sp macro="" textlink="">
      <xdr:nvSpPr>
        <xdr:cNvPr id="74" name="有形固定資産減価償却率最大値テキスト"/>
        <xdr:cNvSpPr txBox="1"/>
      </xdr:nvSpPr>
      <xdr:spPr>
        <a:xfrm>
          <a:off x="4813300" y="433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101600</xdr:rowOff>
    </xdr:from>
    <xdr:to>
      <xdr:col>23</xdr:col>
      <xdr:colOff>174625</xdr:colOff>
      <xdr:row>26</xdr:row>
      <xdr:rowOff>101600</xdr:rowOff>
    </xdr:to>
    <xdr:cxnSp macro="">
      <xdr:nvCxnSpPr>
        <xdr:cNvPr id="75" name="直線コネクタ 74"/>
        <xdr:cNvCxnSpPr/>
      </xdr:nvCxnSpPr>
      <xdr:spPr>
        <a:xfrm>
          <a:off x="4673600" y="455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147655</xdr:rowOff>
    </xdr:from>
    <xdr:ext cx="405111" cy="259045"/>
    <xdr:sp macro="" textlink="">
      <xdr:nvSpPr>
        <xdr:cNvPr id="76" name="有形固定資産減価償却率平均値テキスト"/>
        <xdr:cNvSpPr txBox="1"/>
      </xdr:nvSpPr>
      <xdr:spPr>
        <a:xfrm>
          <a:off x="4813300" y="52911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169228</xdr:rowOff>
    </xdr:from>
    <xdr:to>
      <xdr:col>23</xdr:col>
      <xdr:colOff>136525</xdr:colOff>
      <xdr:row>31</xdr:row>
      <xdr:rowOff>99378</xdr:rowOff>
    </xdr:to>
    <xdr:sp macro="" textlink="">
      <xdr:nvSpPr>
        <xdr:cNvPr id="77" name="フローチャート: 判断 76"/>
        <xdr:cNvSpPr/>
      </xdr:nvSpPr>
      <xdr:spPr>
        <a:xfrm>
          <a:off x="4711700" y="531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8" name="フローチャート: 判断 77"/>
        <xdr:cNvSpPr/>
      </xdr:nvSpPr>
      <xdr:spPr>
        <a:xfrm>
          <a:off x="4000500" y="52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77470</xdr:rowOff>
    </xdr:from>
    <xdr:to>
      <xdr:col>15</xdr:col>
      <xdr:colOff>187325</xdr:colOff>
      <xdr:row>31</xdr:row>
      <xdr:rowOff>7620</xdr:rowOff>
    </xdr:to>
    <xdr:sp macro="" textlink="">
      <xdr:nvSpPr>
        <xdr:cNvPr id="79" name="フローチャート: 判断 78"/>
        <xdr:cNvSpPr/>
      </xdr:nvSpPr>
      <xdr:spPr>
        <a:xfrm>
          <a:off x="3238500" y="52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80" name="フローチャート: 判断 79"/>
        <xdr:cNvSpPr/>
      </xdr:nvSpPr>
      <xdr:spPr>
        <a:xfrm>
          <a:off x="2476500" y="513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86995</xdr:rowOff>
    </xdr:from>
    <xdr:to>
      <xdr:col>7</xdr:col>
      <xdr:colOff>187325</xdr:colOff>
      <xdr:row>30</xdr:row>
      <xdr:rowOff>17145</xdr:rowOff>
    </xdr:to>
    <xdr:sp macro="" textlink="">
      <xdr:nvSpPr>
        <xdr:cNvPr id="81" name="フローチャート: 判断 80"/>
        <xdr:cNvSpPr/>
      </xdr:nvSpPr>
      <xdr:spPr>
        <a:xfrm>
          <a:off x="17145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127635</xdr:rowOff>
    </xdr:from>
    <xdr:to>
      <xdr:col>23</xdr:col>
      <xdr:colOff>136525</xdr:colOff>
      <xdr:row>28</xdr:row>
      <xdr:rowOff>57785</xdr:rowOff>
    </xdr:to>
    <xdr:sp macro="" textlink="">
      <xdr:nvSpPr>
        <xdr:cNvPr id="87" name="楕円 86"/>
        <xdr:cNvSpPr/>
      </xdr:nvSpPr>
      <xdr:spPr>
        <a:xfrm>
          <a:off x="4711700" y="47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150512</xdr:rowOff>
    </xdr:from>
    <xdr:ext cx="405111" cy="259045"/>
    <xdr:sp macro="" textlink="">
      <xdr:nvSpPr>
        <xdr:cNvPr id="88" name="有形固定資産減価償却率該当値テキスト"/>
        <xdr:cNvSpPr txBox="1"/>
      </xdr:nvSpPr>
      <xdr:spPr>
        <a:xfrm>
          <a:off x="4813300" y="4608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68263</xdr:rowOff>
    </xdr:from>
    <xdr:to>
      <xdr:col>19</xdr:col>
      <xdr:colOff>187325</xdr:colOff>
      <xdr:row>27</xdr:row>
      <xdr:rowOff>169863</xdr:rowOff>
    </xdr:to>
    <xdr:sp macro="" textlink="">
      <xdr:nvSpPr>
        <xdr:cNvPr id="89" name="楕円 88"/>
        <xdr:cNvSpPr/>
      </xdr:nvSpPr>
      <xdr:spPr>
        <a:xfrm>
          <a:off x="4000500" y="469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119063</xdr:rowOff>
    </xdr:from>
    <xdr:to>
      <xdr:col>23</xdr:col>
      <xdr:colOff>85725</xdr:colOff>
      <xdr:row>28</xdr:row>
      <xdr:rowOff>6985</xdr:rowOff>
    </xdr:to>
    <xdr:cxnSp macro="">
      <xdr:nvCxnSpPr>
        <xdr:cNvPr id="90" name="直線コネクタ 89"/>
        <xdr:cNvCxnSpPr/>
      </xdr:nvCxnSpPr>
      <xdr:spPr>
        <a:xfrm>
          <a:off x="4051300" y="4748213"/>
          <a:ext cx="711200" cy="5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46672</xdr:rowOff>
    </xdr:from>
    <xdr:to>
      <xdr:col>15</xdr:col>
      <xdr:colOff>187325</xdr:colOff>
      <xdr:row>27</xdr:row>
      <xdr:rowOff>148272</xdr:rowOff>
    </xdr:to>
    <xdr:sp macro="" textlink="">
      <xdr:nvSpPr>
        <xdr:cNvPr id="91" name="楕円 90"/>
        <xdr:cNvSpPr/>
      </xdr:nvSpPr>
      <xdr:spPr>
        <a:xfrm>
          <a:off x="3238500" y="467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97472</xdr:rowOff>
    </xdr:from>
    <xdr:to>
      <xdr:col>19</xdr:col>
      <xdr:colOff>136525</xdr:colOff>
      <xdr:row>27</xdr:row>
      <xdr:rowOff>119063</xdr:rowOff>
    </xdr:to>
    <xdr:cxnSp macro="">
      <xdr:nvCxnSpPr>
        <xdr:cNvPr id="92" name="直線コネクタ 91"/>
        <xdr:cNvCxnSpPr/>
      </xdr:nvCxnSpPr>
      <xdr:spPr>
        <a:xfrm>
          <a:off x="3289300" y="4726622"/>
          <a:ext cx="762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110172</xdr:rowOff>
    </xdr:from>
    <xdr:to>
      <xdr:col>11</xdr:col>
      <xdr:colOff>187325</xdr:colOff>
      <xdr:row>27</xdr:row>
      <xdr:rowOff>40322</xdr:rowOff>
    </xdr:to>
    <xdr:sp macro="" textlink="">
      <xdr:nvSpPr>
        <xdr:cNvPr id="93" name="楕円 92"/>
        <xdr:cNvSpPr/>
      </xdr:nvSpPr>
      <xdr:spPr>
        <a:xfrm>
          <a:off x="2476500" y="456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160972</xdr:rowOff>
    </xdr:from>
    <xdr:to>
      <xdr:col>15</xdr:col>
      <xdr:colOff>136525</xdr:colOff>
      <xdr:row>27</xdr:row>
      <xdr:rowOff>97472</xdr:rowOff>
    </xdr:to>
    <xdr:cxnSp macro="">
      <xdr:nvCxnSpPr>
        <xdr:cNvPr id="94" name="直線コネクタ 93"/>
        <xdr:cNvCxnSpPr/>
      </xdr:nvCxnSpPr>
      <xdr:spPr>
        <a:xfrm>
          <a:off x="2527300" y="4618672"/>
          <a:ext cx="7620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3492</xdr:rowOff>
    </xdr:from>
    <xdr:to>
      <xdr:col>7</xdr:col>
      <xdr:colOff>187325</xdr:colOff>
      <xdr:row>27</xdr:row>
      <xdr:rowOff>105092</xdr:rowOff>
    </xdr:to>
    <xdr:sp macro="" textlink="">
      <xdr:nvSpPr>
        <xdr:cNvPr id="95" name="楕円 94"/>
        <xdr:cNvSpPr/>
      </xdr:nvSpPr>
      <xdr:spPr>
        <a:xfrm>
          <a:off x="1714500" y="463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160972</xdr:rowOff>
    </xdr:from>
    <xdr:to>
      <xdr:col>11</xdr:col>
      <xdr:colOff>136525</xdr:colOff>
      <xdr:row>27</xdr:row>
      <xdr:rowOff>54292</xdr:rowOff>
    </xdr:to>
    <xdr:cxnSp macro="">
      <xdr:nvCxnSpPr>
        <xdr:cNvPr id="96" name="直線コネクタ 95"/>
        <xdr:cNvCxnSpPr/>
      </xdr:nvCxnSpPr>
      <xdr:spPr>
        <a:xfrm flipV="1">
          <a:off x="1765300" y="4618672"/>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9542</xdr:rowOff>
    </xdr:from>
    <xdr:ext cx="405111" cy="259045"/>
    <xdr:sp macro="" textlink="">
      <xdr:nvSpPr>
        <xdr:cNvPr id="97" name="n_1aveValue有形固定資産減価償却率"/>
        <xdr:cNvSpPr txBox="1"/>
      </xdr:nvSpPr>
      <xdr:spPr>
        <a:xfrm>
          <a:off x="3836044" y="5324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170197</xdr:rowOff>
    </xdr:from>
    <xdr:ext cx="405111" cy="259045"/>
    <xdr:sp macro="" textlink="">
      <xdr:nvSpPr>
        <xdr:cNvPr id="98" name="n_2aveValue有形固定資産減価償却率"/>
        <xdr:cNvSpPr txBox="1"/>
      </xdr:nvSpPr>
      <xdr:spPr>
        <a:xfrm>
          <a:off x="3086744" y="53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83837</xdr:rowOff>
    </xdr:from>
    <xdr:ext cx="405111" cy="259045"/>
    <xdr:sp macro="" textlink="">
      <xdr:nvSpPr>
        <xdr:cNvPr id="99" name="n_3aveValue有形固定資産減価償却率"/>
        <xdr:cNvSpPr txBox="1"/>
      </xdr:nvSpPr>
      <xdr:spPr>
        <a:xfrm>
          <a:off x="2324744" y="522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8272</xdr:rowOff>
    </xdr:from>
    <xdr:ext cx="405111" cy="259045"/>
    <xdr:sp macro="" textlink="">
      <xdr:nvSpPr>
        <xdr:cNvPr id="100" name="n_4aveValue有形固定資産減価償却率"/>
        <xdr:cNvSpPr txBox="1"/>
      </xdr:nvSpPr>
      <xdr:spPr>
        <a:xfrm>
          <a:off x="1562744" y="515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14940</xdr:rowOff>
    </xdr:from>
    <xdr:ext cx="405111" cy="259045"/>
    <xdr:sp macro="" textlink="">
      <xdr:nvSpPr>
        <xdr:cNvPr id="101" name="n_1mainValue有形固定資産減価償却率"/>
        <xdr:cNvSpPr txBox="1"/>
      </xdr:nvSpPr>
      <xdr:spPr>
        <a:xfrm>
          <a:off x="3836044" y="4472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164799</xdr:rowOff>
    </xdr:from>
    <xdr:ext cx="405111" cy="259045"/>
    <xdr:sp macro="" textlink="">
      <xdr:nvSpPr>
        <xdr:cNvPr id="102" name="n_2mainValue有形固定資産減価償却率"/>
        <xdr:cNvSpPr txBox="1"/>
      </xdr:nvSpPr>
      <xdr:spPr>
        <a:xfrm>
          <a:off x="3086744" y="4451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56849</xdr:rowOff>
    </xdr:from>
    <xdr:ext cx="405111" cy="259045"/>
    <xdr:sp macro="" textlink="">
      <xdr:nvSpPr>
        <xdr:cNvPr id="103" name="n_3mainValue有形固定資産減価償却率"/>
        <xdr:cNvSpPr txBox="1"/>
      </xdr:nvSpPr>
      <xdr:spPr>
        <a:xfrm>
          <a:off x="2324744" y="434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121619</xdr:rowOff>
    </xdr:from>
    <xdr:ext cx="405111" cy="259045"/>
    <xdr:sp macro="" textlink="">
      <xdr:nvSpPr>
        <xdr:cNvPr id="104" name="n_4mainValue有形固定資産減価償却率"/>
        <xdr:cNvSpPr txBox="1"/>
      </xdr:nvSpPr>
      <xdr:spPr>
        <a:xfrm>
          <a:off x="1562744" y="4407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類似団体平均と比較し、数値は低くなっており、長期債務残高は適正な水準であるといえる。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新規の市債借入に際しては、「草津市健全で持続可能な財政運営および財政規律に関する条例」および「草津財政規律ガイドライン」に基づき、プライマリーバランスの黒字を確保するように努め、将来世代との適正な負担水準の維持を図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148272</xdr:rowOff>
    </xdr:to>
    <xdr:cxnSp macro="">
      <xdr:nvCxnSpPr>
        <xdr:cNvPr id="133" name="直線コネクタ 132"/>
        <xdr:cNvCxnSpPr/>
      </xdr:nvCxnSpPr>
      <xdr:spPr>
        <a:xfrm flipV="1">
          <a:off x="14793595" y="4541308"/>
          <a:ext cx="1269" cy="1264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152099</xdr:rowOff>
    </xdr:from>
    <xdr:ext cx="560923" cy="259045"/>
    <xdr:sp macro="" textlink="">
      <xdr:nvSpPr>
        <xdr:cNvPr id="134" name="債務償還比率最小値テキスト"/>
        <xdr:cNvSpPr txBox="1"/>
      </xdr:nvSpPr>
      <xdr:spPr>
        <a:xfrm>
          <a:off x="14846300" y="580994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148272</xdr:rowOff>
    </xdr:from>
    <xdr:to>
      <xdr:col>76</xdr:col>
      <xdr:colOff>111125</xdr:colOff>
      <xdr:row>33</xdr:row>
      <xdr:rowOff>148272</xdr:rowOff>
    </xdr:to>
    <xdr:cxnSp macro="">
      <xdr:nvCxnSpPr>
        <xdr:cNvPr id="135" name="直線コネクタ 134"/>
        <xdr:cNvCxnSpPr/>
      </xdr:nvCxnSpPr>
      <xdr:spPr>
        <a:xfrm>
          <a:off x="14706600" y="580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171093</xdr:rowOff>
    </xdr:from>
    <xdr:ext cx="469744" cy="259045"/>
    <xdr:sp macro="" textlink="">
      <xdr:nvSpPr>
        <xdr:cNvPr id="138" name="債務償還比率平均値テキスト"/>
        <xdr:cNvSpPr txBox="1"/>
      </xdr:nvSpPr>
      <xdr:spPr>
        <a:xfrm>
          <a:off x="14846300" y="51431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21216</xdr:rowOff>
    </xdr:from>
    <xdr:to>
      <xdr:col>76</xdr:col>
      <xdr:colOff>73025</xdr:colOff>
      <xdr:row>30</xdr:row>
      <xdr:rowOff>122816</xdr:rowOff>
    </xdr:to>
    <xdr:sp macro="" textlink="">
      <xdr:nvSpPr>
        <xdr:cNvPr id="139" name="フローチャート: 判断 138"/>
        <xdr:cNvSpPr/>
      </xdr:nvSpPr>
      <xdr:spPr>
        <a:xfrm>
          <a:off x="14744700" y="516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161601</xdr:rowOff>
    </xdr:from>
    <xdr:to>
      <xdr:col>72</xdr:col>
      <xdr:colOff>123825</xdr:colOff>
      <xdr:row>30</xdr:row>
      <xdr:rowOff>91751</xdr:rowOff>
    </xdr:to>
    <xdr:sp macro="" textlink="">
      <xdr:nvSpPr>
        <xdr:cNvPr id="140" name="フローチャート: 判断 139"/>
        <xdr:cNvSpPr/>
      </xdr:nvSpPr>
      <xdr:spPr>
        <a:xfrm>
          <a:off x="14033500" y="513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139771</xdr:rowOff>
    </xdr:from>
    <xdr:to>
      <xdr:col>68</xdr:col>
      <xdr:colOff>123825</xdr:colOff>
      <xdr:row>30</xdr:row>
      <xdr:rowOff>69921</xdr:rowOff>
    </xdr:to>
    <xdr:sp macro="" textlink="">
      <xdr:nvSpPr>
        <xdr:cNvPr id="141" name="フローチャート: 判断 140"/>
        <xdr:cNvSpPr/>
      </xdr:nvSpPr>
      <xdr:spPr>
        <a:xfrm>
          <a:off x="13271500" y="511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163999</xdr:rowOff>
    </xdr:from>
    <xdr:to>
      <xdr:col>64</xdr:col>
      <xdr:colOff>123825</xdr:colOff>
      <xdr:row>30</xdr:row>
      <xdr:rowOff>94149</xdr:rowOff>
    </xdr:to>
    <xdr:sp macro="" textlink="">
      <xdr:nvSpPr>
        <xdr:cNvPr id="142" name="フローチャート: 判断 141"/>
        <xdr:cNvSpPr/>
      </xdr:nvSpPr>
      <xdr:spPr>
        <a:xfrm>
          <a:off x="12509500" y="5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8862</xdr:rowOff>
    </xdr:from>
    <xdr:to>
      <xdr:col>60</xdr:col>
      <xdr:colOff>123825</xdr:colOff>
      <xdr:row>30</xdr:row>
      <xdr:rowOff>110462</xdr:rowOff>
    </xdr:to>
    <xdr:sp macro="" textlink="">
      <xdr:nvSpPr>
        <xdr:cNvPr id="143" name="フローチャート: 判断 142"/>
        <xdr:cNvSpPr/>
      </xdr:nvSpPr>
      <xdr:spPr>
        <a:xfrm>
          <a:off x="11747500" y="515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57129</xdr:rowOff>
    </xdr:from>
    <xdr:to>
      <xdr:col>76</xdr:col>
      <xdr:colOff>73025</xdr:colOff>
      <xdr:row>29</xdr:row>
      <xdr:rowOff>158729</xdr:rowOff>
    </xdr:to>
    <xdr:sp macro="" textlink="">
      <xdr:nvSpPr>
        <xdr:cNvPr id="149" name="楕円 148"/>
        <xdr:cNvSpPr/>
      </xdr:nvSpPr>
      <xdr:spPr>
        <a:xfrm>
          <a:off x="14744700" y="502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80006</xdr:rowOff>
    </xdr:from>
    <xdr:ext cx="469744" cy="259045"/>
    <xdr:sp macro="" textlink="">
      <xdr:nvSpPr>
        <xdr:cNvPr id="150" name="債務償還比率該当値テキスト"/>
        <xdr:cNvSpPr txBox="1"/>
      </xdr:nvSpPr>
      <xdr:spPr>
        <a:xfrm>
          <a:off x="14846300" y="488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24504</xdr:rowOff>
    </xdr:from>
    <xdr:to>
      <xdr:col>72</xdr:col>
      <xdr:colOff>123825</xdr:colOff>
      <xdr:row>29</xdr:row>
      <xdr:rowOff>126104</xdr:rowOff>
    </xdr:to>
    <xdr:sp macro="" textlink="">
      <xdr:nvSpPr>
        <xdr:cNvPr id="151" name="楕円 150"/>
        <xdr:cNvSpPr/>
      </xdr:nvSpPr>
      <xdr:spPr>
        <a:xfrm>
          <a:off x="14033500" y="499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75304</xdr:rowOff>
    </xdr:from>
    <xdr:to>
      <xdr:col>76</xdr:col>
      <xdr:colOff>22225</xdr:colOff>
      <xdr:row>29</xdr:row>
      <xdr:rowOff>107929</xdr:rowOff>
    </xdr:to>
    <xdr:cxnSp macro="">
      <xdr:nvCxnSpPr>
        <xdr:cNvPr id="152" name="直線コネクタ 151"/>
        <xdr:cNvCxnSpPr/>
      </xdr:nvCxnSpPr>
      <xdr:spPr>
        <a:xfrm>
          <a:off x="14084300" y="5047354"/>
          <a:ext cx="711200" cy="3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33620</xdr:rowOff>
    </xdr:from>
    <xdr:to>
      <xdr:col>68</xdr:col>
      <xdr:colOff>123825</xdr:colOff>
      <xdr:row>29</xdr:row>
      <xdr:rowOff>135220</xdr:rowOff>
    </xdr:to>
    <xdr:sp macro="" textlink="">
      <xdr:nvSpPr>
        <xdr:cNvPr id="153" name="楕円 152"/>
        <xdr:cNvSpPr/>
      </xdr:nvSpPr>
      <xdr:spPr>
        <a:xfrm>
          <a:off x="13271500" y="50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75304</xdr:rowOff>
    </xdr:from>
    <xdr:to>
      <xdr:col>72</xdr:col>
      <xdr:colOff>73025</xdr:colOff>
      <xdr:row>29</xdr:row>
      <xdr:rowOff>84420</xdr:rowOff>
    </xdr:to>
    <xdr:cxnSp macro="">
      <xdr:nvCxnSpPr>
        <xdr:cNvPr id="154" name="直線コネクタ 153"/>
        <xdr:cNvCxnSpPr/>
      </xdr:nvCxnSpPr>
      <xdr:spPr>
        <a:xfrm flipV="1">
          <a:off x="13322300" y="5047354"/>
          <a:ext cx="762000" cy="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4593</xdr:rowOff>
    </xdr:from>
    <xdr:to>
      <xdr:col>64</xdr:col>
      <xdr:colOff>123825</xdr:colOff>
      <xdr:row>29</xdr:row>
      <xdr:rowOff>106193</xdr:rowOff>
    </xdr:to>
    <xdr:sp macro="" textlink="">
      <xdr:nvSpPr>
        <xdr:cNvPr id="155" name="楕円 154"/>
        <xdr:cNvSpPr/>
      </xdr:nvSpPr>
      <xdr:spPr>
        <a:xfrm>
          <a:off x="12509500" y="497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55393</xdr:rowOff>
    </xdr:from>
    <xdr:to>
      <xdr:col>68</xdr:col>
      <xdr:colOff>73025</xdr:colOff>
      <xdr:row>29</xdr:row>
      <xdr:rowOff>84420</xdr:rowOff>
    </xdr:to>
    <xdr:cxnSp macro="">
      <xdr:nvCxnSpPr>
        <xdr:cNvPr id="156" name="直線コネクタ 155"/>
        <xdr:cNvCxnSpPr/>
      </xdr:nvCxnSpPr>
      <xdr:spPr>
        <a:xfrm>
          <a:off x="12560300" y="5027443"/>
          <a:ext cx="762000" cy="2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54850</xdr:rowOff>
    </xdr:from>
    <xdr:to>
      <xdr:col>60</xdr:col>
      <xdr:colOff>123825</xdr:colOff>
      <xdr:row>29</xdr:row>
      <xdr:rowOff>156450</xdr:rowOff>
    </xdr:to>
    <xdr:sp macro="" textlink="">
      <xdr:nvSpPr>
        <xdr:cNvPr id="157" name="楕円 156"/>
        <xdr:cNvSpPr/>
      </xdr:nvSpPr>
      <xdr:spPr>
        <a:xfrm>
          <a:off x="11747500" y="502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55393</xdr:rowOff>
    </xdr:from>
    <xdr:to>
      <xdr:col>64</xdr:col>
      <xdr:colOff>73025</xdr:colOff>
      <xdr:row>29</xdr:row>
      <xdr:rowOff>105650</xdr:rowOff>
    </xdr:to>
    <xdr:cxnSp macro="">
      <xdr:nvCxnSpPr>
        <xdr:cNvPr id="158" name="直線コネクタ 157"/>
        <xdr:cNvCxnSpPr/>
      </xdr:nvCxnSpPr>
      <xdr:spPr>
        <a:xfrm flipV="1">
          <a:off x="11798300" y="5027443"/>
          <a:ext cx="762000" cy="5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82878</xdr:rowOff>
    </xdr:from>
    <xdr:ext cx="469744" cy="259045"/>
    <xdr:sp macro="" textlink="">
      <xdr:nvSpPr>
        <xdr:cNvPr id="159" name="n_1aveValue債務償還比率"/>
        <xdr:cNvSpPr txBox="1"/>
      </xdr:nvSpPr>
      <xdr:spPr>
        <a:xfrm>
          <a:off x="13836727" y="522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61048</xdr:rowOff>
    </xdr:from>
    <xdr:ext cx="469744" cy="259045"/>
    <xdr:sp macro="" textlink="">
      <xdr:nvSpPr>
        <xdr:cNvPr id="160" name="n_2aveValue債務償還比率"/>
        <xdr:cNvSpPr txBox="1"/>
      </xdr:nvSpPr>
      <xdr:spPr>
        <a:xfrm>
          <a:off x="13087427" y="5204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85276</xdr:rowOff>
    </xdr:from>
    <xdr:ext cx="469744" cy="259045"/>
    <xdr:sp macro="" textlink="">
      <xdr:nvSpPr>
        <xdr:cNvPr id="161" name="n_3aveValue債務償還比率"/>
        <xdr:cNvSpPr txBox="1"/>
      </xdr:nvSpPr>
      <xdr:spPr>
        <a:xfrm>
          <a:off x="12325427" y="522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101589</xdr:rowOff>
    </xdr:from>
    <xdr:ext cx="469744" cy="259045"/>
    <xdr:sp macro="" textlink="">
      <xdr:nvSpPr>
        <xdr:cNvPr id="162" name="n_4aveValue債務償還比率"/>
        <xdr:cNvSpPr txBox="1"/>
      </xdr:nvSpPr>
      <xdr:spPr>
        <a:xfrm>
          <a:off x="11563427" y="52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142631</xdr:rowOff>
    </xdr:from>
    <xdr:ext cx="469744" cy="259045"/>
    <xdr:sp macro="" textlink="">
      <xdr:nvSpPr>
        <xdr:cNvPr id="163" name="n_1mainValue債務償還比率"/>
        <xdr:cNvSpPr txBox="1"/>
      </xdr:nvSpPr>
      <xdr:spPr>
        <a:xfrm>
          <a:off x="13836727" y="477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151747</xdr:rowOff>
    </xdr:from>
    <xdr:ext cx="469744" cy="259045"/>
    <xdr:sp macro="" textlink="">
      <xdr:nvSpPr>
        <xdr:cNvPr id="164" name="n_2mainValue債務償還比率"/>
        <xdr:cNvSpPr txBox="1"/>
      </xdr:nvSpPr>
      <xdr:spPr>
        <a:xfrm>
          <a:off x="13087427" y="478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122720</xdr:rowOff>
    </xdr:from>
    <xdr:ext cx="469744" cy="259045"/>
    <xdr:sp macro="" textlink="">
      <xdr:nvSpPr>
        <xdr:cNvPr id="165" name="n_3mainValue債務償還比率"/>
        <xdr:cNvSpPr txBox="1"/>
      </xdr:nvSpPr>
      <xdr:spPr>
        <a:xfrm>
          <a:off x="12325427" y="475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1527</xdr:rowOff>
    </xdr:from>
    <xdr:ext cx="469744" cy="259045"/>
    <xdr:sp macro="" textlink="">
      <xdr:nvSpPr>
        <xdr:cNvPr id="166" name="n_4mainValue債務償還比率"/>
        <xdr:cNvSpPr txBox="1"/>
      </xdr:nvSpPr>
      <xdr:spPr>
        <a:xfrm>
          <a:off x="11563427" y="480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滋賀県草津市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135,850
132,879
67.82
69,156,255
68,427,014
400,506
27,777,751
46,108,961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40</xdr:row>
      <xdr:rowOff>149352</xdr:rowOff>
    </xdr:to>
    <xdr:cxnSp macro="">
      <xdr:nvCxnSpPr>
        <xdr:cNvPr id="55" name="直線コネクタ 54"/>
        <xdr:cNvCxnSpPr/>
      </xdr:nvCxnSpPr>
      <xdr:spPr>
        <a:xfrm flipV="1">
          <a:off x="4634865" y="585978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道路】&#10;有形固定資産減価償却率最小値テキスト"/>
        <xdr:cNvSpPr txBox="1"/>
      </xdr:nvSpPr>
      <xdr:spPr>
        <a:xfrm>
          <a:off x="4673600" y="701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xdr:cNvCxnSpPr/>
      </xdr:nvCxnSpPr>
      <xdr:spPr>
        <a:xfrm>
          <a:off x="4546600" y="700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58" name="【道路】&#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59" name="直線コネクタ 58"/>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86123</xdr:rowOff>
    </xdr:from>
    <xdr:ext cx="405111" cy="259045"/>
    <xdr:sp macro="" textlink="">
      <xdr:nvSpPr>
        <xdr:cNvPr id="60" name="【道路】&#10;有形固定資産減価償却率平均値テキスト"/>
        <xdr:cNvSpPr txBox="1"/>
      </xdr:nvSpPr>
      <xdr:spPr>
        <a:xfrm>
          <a:off x="4673600" y="6258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107696</xdr:rowOff>
    </xdr:from>
    <xdr:to>
      <xdr:col>24</xdr:col>
      <xdr:colOff>114300</xdr:colOff>
      <xdr:row>37</xdr:row>
      <xdr:rowOff>37846</xdr:rowOff>
    </xdr:to>
    <xdr:sp macro="" textlink="">
      <xdr:nvSpPr>
        <xdr:cNvPr id="61" name="フローチャート: 判断 60"/>
        <xdr:cNvSpPr/>
      </xdr:nvSpPr>
      <xdr:spPr>
        <a:xfrm>
          <a:off x="4584700" y="627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82550</xdr:rowOff>
    </xdr:from>
    <xdr:to>
      <xdr:col>20</xdr:col>
      <xdr:colOff>38100</xdr:colOff>
      <xdr:row>37</xdr:row>
      <xdr:rowOff>12700</xdr:rowOff>
    </xdr:to>
    <xdr:sp macro="" textlink="">
      <xdr:nvSpPr>
        <xdr:cNvPr id="62" name="フローチャート: 判断 61"/>
        <xdr:cNvSpPr/>
      </xdr:nvSpPr>
      <xdr:spPr>
        <a:xfrm>
          <a:off x="3746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45974</xdr:rowOff>
    </xdr:from>
    <xdr:to>
      <xdr:col>15</xdr:col>
      <xdr:colOff>101600</xdr:colOff>
      <xdr:row>36</xdr:row>
      <xdr:rowOff>147574</xdr:rowOff>
    </xdr:to>
    <xdr:sp macro="" textlink="">
      <xdr:nvSpPr>
        <xdr:cNvPr id="63" name="フローチャート: 判断 62"/>
        <xdr:cNvSpPr/>
      </xdr:nvSpPr>
      <xdr:spPr>
        <a:xfrm>
          <a:off x="2857500" y="621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7112</xdr:rowOff>
    </xdr:from>
    <xdr:to>
      <xdr:col>10</xdr:col>
      <xdr:colOff>165100</xdr:colOff>
      <xdr:row>36</xdr:row>
      <xdr:rowOff>108712</xdr:rowOff>
    </xdr:to>
    <xdr:sp macro="" textlink="">
      <xdr:nvSpPr>
        <xdr:cNvPr id="64" name="フローチャート: 判断 63"/>
        <xdr:cNvSpPr/>
      </xdr:nvSpPr>
      <xdr:spPr>
        <a:xfrm>
          <a:off x="1968500" y="61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137414</xdr:rowOff>
    </xdr:from>
    <xdr:to>
      <xdr:col>6</xdr:col>
      <xdr:colOff>38100</xdr:colOff>
      <xdr:row>36</xdr:row>
      <xdr:rowOff>67564</xdr:rowOff>
    </xdr:to>
    <xdr:sp macro="" textlink="">
      <xdr:nvSpPr>
        <xdr:cNvPr id="65" name="フローチャート: 判断 64"/>
        <xdr:cNvSpPr/>
      </xdr:nvSpPr>
      <xdr:spPr>
        <a:xfrm>
          <a:off x="1079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137414</xdr:rowOff>
    </xdr:from>
    <xdr:to>
      <xdr:col>24</xdr:col>
      <xdr:colOff>114300</xdr:colOff>
      <xdr:row>36</xdr:row>
      <xdr:rowOff>67564</xdr:rowOff>
    </xdr:to>
    <xdr:sp macro="" textlink="">
      <xdr:nvSpPr>
        <xdr:cNvPr id="71" name="楕円 70"/>
        <xdr:cNvSpPr/>
      </xdr:nvSpPr>
      <xdr:spPr>
        <a:xfrm>
          <a:off x="4584700" y="61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160291</xdr:rowOff>
    </xdr:from>
    <xdr:ext cx="405111" cy="259045"/>
    <xdr:sp macro="" textlink="">
      <xdr:nvSpPr>
        <xdr:cNvPr id="72" name="【道路】&#10;有形固定資産減価償却率該当値テキスト"/>
        <xdr:cNvSpPr txBox="1"/>
      </xdr:nvSpPr>
      <xdr:spPr>
        <a:xfrm>
          <a:off x="4673600" y="598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91694</xdr:rowOff>
    </xdr:from>
    <xdr:to>
      <xdr:col>20</xdr:col>
      <xdr:colOff>38100</xdr:colOff>
      <xdr:row>36</xdr:row>
      <xdr:rowOff>21844</xdr:rowOff>
    </xdr:to>
    <xdr:sp macro="" textlink="">
      <xdr:nvSpPr>
        <xdr:cNvPr id="73" name="楕円 72"/>
        <xdr:cNvSpPr/>
      </xdr:nvSpPr>
      <xdr:spPr>
        <a:xfrm>
          <a:off x="3746500" y="609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142494</xdr:rowOff>
    </xdr:from>
    <xdr:to>
      <xdr:col>24</xdr:col>
      <xdr:colOff>63500</xdr:colOff>
      <xdr:row>36</xdr:row>
      <xdr:rowOff>16764</xdr:rowOff>
    </xdr:to>
    <xdr:cxnSp macro="">
      <xdr:nvCxnSpPr>
        <xdr:cNvPr id="74" name="直線コネクタ 73"/>
        <xdr:cNvCxnSpPr/>
      </xdr:nvCxnSpPr>
      <xdr:spPr>
        <a:xfrm>
          <a:off x="3797300" y="614324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45974</xdr:rowOff>
    </xdr:from>
    <xdr:to>
      <xdr:col>15</xdr:col>
      <xdr:colOff>101600</xdr:colOff>
      <xdr:row>35</xdr:row>
      <xdr:rowOff>147574</xdr:rowOff>
    </xdr:to>
    <xdr:sp macro="" textlink="">
      <xdr:nvSpPr>
        <xdr:cNvPr id="75" name="楕円 74"/>
        <xdr:cNvSpPr/>
      </xdr:nvSpPr>
      <xdr:spPr>
        <a:xfrm>
          <a:off x="2857500" y="604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96774</xdr:rowOff>
    </xdr:from>
    <xdr:to>
      <xdr:col>19</xdr:col>
      <xdr:colOff>177800</xdr:colOff>
      <xdr:row>35</xdr:row>
      <xdr:rowOff>142494</xdr:rowOff>
    </xdr:to>
    <xdr:cxnSp macro="">
      <xdr:nvCxnSpPr>
        <xdr:cNvPr id="76" name="直線コネクタ 75"/>
        <xdr:cNvCxnSpPr/>
      </xdr:nvCxnSpPr>
      <xdr:spPr>
        <a:xfrm>
          <a:off x="2908300" y="60975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254</xdr:rowOff>
    </xdr:from>
    <xdr:to>
      <xdr:col>10</xdr:col>
      <xdr:colOff>165100</xdr:colOff>
      <xdr:row>35</xdr:row>
      <xdr:rowOff>101854</xdr:rowOff>
    </xdr:to>
    <xdr:sp macro="" textlink="">
      <xdr:nvSpPr>
        <xdr:cNvPr id="77" name="楕円 76"/>
        <xdr:cNvSpPr/>
      </xdr:nvSpPr>
      <xdr:spPr>
        <a:xfrm>
          <a:off x="1968500" y="600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51054</xdr:rowOff>
    </xdr:from>
    <xdr:to>
      <xdr:col>15</xdr:col>
      <xdr:colOff>50800</xdr:colOff>
      <xdr:row>35</xdr:row>
      <xdr:rowOff>96774</xdr:rowOff>
    </xdr:to>
    <xdr:cxnSp macro="">
      <xdr:nvCxnSpPr>
        <xdr:cNvPr id="78" name="直線コネクタ 77"/>
        <xdr:cNvCxnSpPr/>
      </xdr:nvCxnSpPr>
      <xdr:spPr>
        <a:xfrm>
          <a:off x="2019300" y="60518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132842</xdr:rowOff>
    </xdr:from>
    <xdr:to>
      <xdr:col>6</xdr:col>
      <xdr:colOff>38100</xdr:colOff>
      <xdr:row>35</xdr:row>
      <xdr:rowOff>62992</xdr:rowOff>
    </xdr:to>
    <xdr:sp macro="" textlink="">
      <xdr:nvSpPr>
        <xdr:cNvPr id="79" name="楕円 78"/>
        <xdr:cNvSpPr/>
      </xdr:nvSpPr>
      <xdr:spPr>
        <a:xfrm>
          <a:off x="1079500" y="59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12192</xdr:rowOff>
    </xdr:from>
    <xdr:to>
      <xdr:col>10</xdr:col>
      <xdr:colOff>114300</xdr:colOff>
      <xdr:row>35</xdr:row>
      <xdr:rowOff>51054</xdr:rowOff>
    </xdr:to>
    <xdr:cxnSp macro="">
      <xdr:nvCxnSpPr>
        <xdr:cNvPr id="80" name="直線コネクタ 79"/>
        <xdr:cNvCxnSpPr/>
      </xdr:nvCxnSpPr>
      <xdr:spPr>
        <a:xfrm>
          <a:off x="1130300" y="601294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3827</xdr:rowOff>
    </xdr:from>
    <xdr:ext cx="405111" cy="259045"/>
    <xdr:sp macro="" textlink="">
      <xdr:nvSpPr>
        <xdr:cNvPr id="81" name="n_1aveValue【道路】&#10;有形固定資産減価償却率"/>
        <xdr:cNvSpPr txBox="1"/>
      </xdr:nvSpPr>
      <xdr:spPr>
        <a:xfrm>
          <a:off x="35820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138701</xdr:rowOff>
    </xdr:from>
    <xdr:ext cx="405111" cy="259045"/>
    <xdr:sp macro="" textlink="">
      <xdr:nvSpPr>
        <xdr:cNvPr id="82" name="n_2aveValue【道路】&#10;有形固定資産減価償却率"/>
        <xdr:cNvSpPr txBox="1"/>
      </xdr:nvSpPr>
      <xdr:spPr>
        <a:xfrm>
          <a:off x="2705744" y="631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99839</xdr:rowOff>
    </xdr:from>
    <xdr:ext cx="405111" cy="259045"/>
    <xdr:sp macro="" textlink="">
      <xdr:nvSpPr>
        <xdr:cNvPr id="83" name="n_3aveValue【道路】&#10;有形固定資産減価償却率"/>
        <xdr:cNvSpPr txBox="1"/>
      </xdr:nvSpPr>
      <xdr:spPr>
        <a:xfrm>
          <a:off x="1816744" y="627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58691</xdr:rowOff>
    </xdr:from>
    <xdr:ext cx="405111" cy="259045"/>
    <xdr:sp macro="" textlink="">
      <xdr:nvSpPr>
        <xdr:cNvPr id="84" name="n_4aveValue【道路】&#10;有形固定資産減価償却率"/>
        <xdr:cNvSpPr txBox="1"/>
      </xdr:nvSpPr>
      <xdr:spPr>
        <a:xfrm>
          <a:off x="927744" y="62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38371</xdr:rowOff>
    </xdr:from>
    <xdr:ext cx="405111" cy="259045"/>
    <xdr:sp macro="" textlink="">
      <xdr:nvSpPr>
        <xdr:cNvPr id="85" name="n_1mainValue【道路】&#10;有形固定資産減価償却率"/>
        <xdr:cNvSpPr txBox="1"/>
      </xdr:nvSpPr>
      <xdr:spPr>
        <a:xfrm>
          <a:off x="3582044" y="586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164101</xdr:rowOff>
    </xdr:from>
    <xdr:ext cx="405111" cy="259045"/>
    <xdr:sp macro="" textlink="">
      <xdr:nvSpPr>
        <xdr:cNvPr id="86" name="n_2mainValue【道路】&#10;有形固定資産減価償却率"/>
        <xdr:cNvSpPr txBox="1"/>
      </xdr:nvSpPr>
      <xdr:spPr>
        <a:xfrm>
          <a:off x="2705744" y="582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118381</xdr:rowOff>
    </xdr:from>
    <xdr:ext cx="405111" cy="259045"/>
    <xdr:sp macro="" textlink="">
      <xdr:nvSpPr>
        <xdr:cNvPr id="87" name="n_3mainValue【道路】&#10;有形固定資産減価償却率"/>
        <xdr:cNvSpPr txBox="1"/>
      </xdr:nvSpPr>
      <xdr:spPr>
        <a:xfrm>
          <a:off x="1816744" y="57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79519</xdr:rowOff>
    </xdr:from>
    <xdr:ext cx="405111" cy="259045"/>
    <xdr:sp macro="" textlink="">
      <xdr:nvSpPr>
        <xdr:cNvPr id="88" name="n_4mainValue【道路】&#10;有形固定資産減価償却率"/>
        <xdr:cNvSpPr txBox="1"/>
      </xdr:nvSpPr>
      <xdr:spPr>
        <a:xfrm>
          <a:off x="927744" y="573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62636</xdr:rowOff>
    </xdr:from>
    <xdr:to>
      <xdr:col>54</xdr:col>
      <xdr:colOff>189865</xdr:colOff>
      <xdr:row>41</xdr:row>
      <xdr:rowOff>75209</xdr:rowOff>
    </xdr:to>
    <xdr:cxnSp macro="">
      <xdr:nvCxnSpPr>
        <xdr:cNvPr id="112" name="直線コネクタ 111"/>
        <xdr:cNvCxnSpPr/>
      </xdr:nvCxnSpPr>
      <xdr:spPr>
        <a:xfrm flipV="1">
          <a:off x="10476865" y="5891936"/>
          <a:ext cx="0" cy="1212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79036</xdr:rowOff>
    </xdr:from>
    <xdr:ext cx="469744" cy="259045"/>
    <xdr:sp macro="" textlink="">
      <xdr:nvSpPr>
        <xdr:cNvPr id="113" name="【道路】&#10;一人当たり延長最小値テキスト"/>
        <xdr:cNvSpPr txBox="1"/>
      </xdr:nvSpPr>
      <xdr:spPr>
        <a:xfrm>
          <a:off x="10515600" y="710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75209</xdr:rowOff>
    </xdr:from>
    <xdr:to>
      <xdr:col>55</xdr:col>
      <xdr:colOff>88900</xdr:colOff>
      <xdr:row>41</xdr:row>
      <xdr:rowOff>75209</xdr:rowOff>
    </xdr:to>
    <xdr:cxnSp macro="">
      <xdr:nvCxnSpPr>
        <xdr:cNvPr id="114" name="直線コネクタ 113"/>
        <xdr:cNvCxnSpPr/>
      </xdr:nvCxnSpPr>
      <xdr:spPr>
        <a:xfrm>
          <a:off x="10388600" y="710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9313</xdr:rowOff>
    </xdr:from>
    <xdr:ext cx="534377" cy="259045"/>
    <xdr:sp macro="" textlink="">
      <xdr:nvSpPr>
        <xdr:cNvPr id="115" name="【道路】&#10;一人当たり延長最大値テキスト"/>
        <xdr:cNvSpPr txBox="1"/>
      </xdr:nvSpPr>
      <xdr:spPr>
        <a:xfrm>
          <a:off x="10515600" y="566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62636</xdr:rowOff>
    </xdr:from>
    <xdr:to>
      <xdr:col>55</xdr:col>
      <xdr:colOff>88900</xdr:colOff>
      <xdr:row>34</xdr:row>
      <xdr:rowOff>62636</xdr:rowOff>
    </xdr:to>
    <xdr:cxnSp macro="">
      <xdr:nvCxnSpPr>
        <xdr:cNvPr id="116" name="直線コネクタ 115"/>
        <xdr:cNvCxnSpPr/>
      </xdr:nvCxnSpPr>
      <xdr:spPr>
        <a:xfrm>
          <a:off x="10388600" y="589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16730</xdr:rowOff>
    </xdr:from>
    <xdr:ext cx="469744" cy="259045"/>
    <xdr:sp macro="" textlink="">
      <xdr:nvSpPr>
        <xdr:cNvPr id="117" name="【道路】&#10;一人当たり延長平均値テキスト"/>
        <xdr:cNvSpPr txBox="1"/>
      </xdr:nvSpPr>
      <xdr:spPr>
        <a:xfrm>
          <a:off x="10515600" y="6360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165303</xdr:rowOff>
    </xdr:from>
    <xdr:to>
      <xdr:col>55</xdr:col>
      <xdr:colOff>50800</xdr:colOff>
      <xdr:row>38</xdr:row>
      <xdr:rowOff>95453</xdr:rowOff>
    </xdr:to>
    <xdr:sp macro="" textlink="">
      <xdr:nvSpPr>
        <xdr:cNvPr id="118" name="フローチャート: 判断 117"/>
        <xdr:cNvSpPr/>
      </xdr:nvSpPr>
      <xdr:spPr>
        <a:xfrm>
          <a:off x="10426700" y="650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165379</xdr:rowOff>
    </xdr:from>
    <xdr:to>
      <xdr:col>50</xdr:col>
      <xdr:colOff>165100</xdr:colOff>
      <xdr:row>38</xdr:row>
      <xdr:rowOff>95529</xdr:rowOff>
    </xdr:to>
    <xdr:sp macro="" textlink="">
      <xdr:nvSpPr>
        <xdr:cNvPr id="119" name="フローチャート: 判断 118"/>
        <xdr:cNvSpPr/>
      </xdr:nvSpPr>
      <xdr:spPr>
        <a:xfrm>
          <a:off x="9588500" y="65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163932</xdr:rowOff>
    </xdr:from>
    <xdr:to>
      <xdr:col>46</xdr:col>
      <xdr:colOff>38100</xdr:colOff>
      <xdr:row>38</xdr:row>
      <xdr:rowOff>94082</xdr:rowOff>
    </xdr:to>
    <xdr:sp macro="" textlink="">
      <xdr:nvSpPr>
        <xdr:cNvPr id="120" name="フローチャート: 判断 119"/>
        <xdr:cNvSpPr/>
      </xdr:nvSpPr>
      <xdr:spPr>
        <a:xfrm>
          <a:off x="8699500" y="65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11761</xdr:rowOff>
    </xdr:from>
    <xdr:to>
      <xdr:col>41</xdr:col>
      <xdr:colOff>101600</xdr:colOff>
      <xdr:row>38</xdr:row>
      <xdr:rowOff>113361</xdr:rowOff>
    </xdr:to>
    <xdr:sp macro="" textlink="">
      <xdr:nvSpPr>
        <xdr:cNvPr id="121" name="フローチャート: 判断 120"/>
        <xdr:cNvSpPr/>
      </xdr:nvSpPr>
      <xdr:spPr>
        <a:xfrm>
          <a:off x="7810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125450</xdr:rowOff>
    </xdr:from>
    <xdr:to>
      <xdr:col>36</xdr:col>
      <xdr:colOff>165100</xdr:colOff>
      <xdr:row>38</xdr:row>
      <xdr:rowOff>55600</xdr:rowOff>
    </xdr:to>
    <xdr:sp macro="" textlink="">
      <xdr:nvSpPr>
        <xdr:cNvPr id="122" name="フローチャート: 判断 121"/>
        <xdr:cNvSpPr/>
      </xdr:nvSpPr>
      <xdr:spPr>
        <a:xfrm>
          <a:off x="6921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14122</xdr:rowOff>
    </xdr:from>
    <xdr:to>
      <xdr:col>55</xdr:col>
      <xdr:colOff>50800</xdr:colOff>
      <xdr:row>40</xdr:row>
      <xdr:rowOff>115722</xdr:rowOff>
    </xdr:to>
    <xdr:sp macro="" textlink="">
      <xdr:nvSpPr>
        <xdr:cNvPr id="128" name="楕円 127"/>
        <xdr:cNvSpPr/>
      </xdr:nvSpPr>
      <xdr:spPr>
        <a:xfrm>
          <a:off x="10426700" y="687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163999</xdr:rowOff>
    </xdr:from>
    <xdr:ext cx="469744" cy="259045"/>
    <xdr:sp macro="" textlink="">
      <xdr:nvSpPr>
        <xdr:cNvPr id="129" name="【道路】&#10;一人当たり延長該当値テキスト"/>
        <xdr:cNvSpPr txBox="1"/>
      </xdr:nvSpPr>
      <xdr:spPr>
        <a:xfrm>
          <a:off x="10515600" y="685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11988</xdr:rowOff>
    </xdr:from>
    <xdr:to>
      <xdr:col>50</xdr:col>
      <xdr:colOff>165100</xdr:colOff>
      <xdr:row>40</xdr:row>
      <xdr:rowOff>113588</xdr:rowOff>
    </xdr:to>
    <xdr:sp macro="" textlink="">
      <xdr:nvSpPr>
        <xdr:cNvPr id="130" name="楕円 129"/>
        <xdr:cNvSpPr/>
      </xdr:nvSpPr>
      <xdr:spPr>
        <a:xfrm>
          <a:off x="9588500" y="686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62788</xdr:rowOff>
    </xdr:from>
    <xdr:to>
      <xdr:col>55</xdr:col>
      <xdr:colOff>0</xdr:colOff>
      <xdr:row>40</xdr:row>
      <xdr:rowOff>64922</xdr:rowOff>
    </xdr:to>
    <xdr:cxnSp macro="">
      <xdr:nvCxnSpPr>
        <xdr:cNvPr id="131" name="直線コネクタ 130"/>
        <xdr:cNvCxnSpPr/>
      </xdr:nvCxnSpPr>
      <xdr:spPr>
        <a:xfrm>
          <a:off x="9639300" y="6920788"/>
          <a:ext cx="8382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9703</xdr:rowOff>
    </xdr:from>
    <xdr:to>
      <xdr:col>46</xdr:col>
      <xdr:colOff>38100</xdr:colOff>
      <xdr:row>40</xdr:row>
      <xdr:rowOff>111303</xdr:rowOff>
    </xdr:to>
    <xdr:sp macro="" textlink="">
      <xdr:nvSpPr>
        <xdr:cNvPr id="132" name="楕円 131"/>
        <xdr:cNvSpPr/>
      </xdr:nvSpPr>
      <xdr:spPr>
        <a:xfrm>
          <a:off x="8699500" y="686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60503</xdr:rowOff>
    </xdr:from>
    <xdr:to>
      <xdr:col>50</xdr:col>
      <xdr:colOff>114300</xdr:colOff>
      <xdr:row>40</xdr:row>
      <xdr:rowOff>62788</xdr:rowOff>
    </xdr:to>
    <xdr:cxnSp macro="">
      <xdr:nvCxnSpPr>
        <xdr:cNvPr id="133" name="直線コネクタ 132"/>
        <xdr:cNvCxnSpPr/>
      </xdr:nvCxnSpPr>
      <xdr:spPr>
        <a:xfrm>
          <a:off x="8750300" y="691850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7112</xdr:rowOff>
    </xdr:from>
    <xdr:to>
      <xdr:col>41</xdr:col>
      <xdr:colOff>101600</xdr:colOff>
      <xdr:row>40</xdr:row>
      <xdr:rowOff>108712</xdr:rowOff>
    </xdr:to>
    <xdr:sp macro="" textlink="">
      <xdr:nvSpPr>
        <xdr:cNvPr id="134" name="楕円 133"/>
        <xdr:cNvSpPr/>
      </xdr:nvSpPr>
      <xdr:spPr>
        <a:xfrm>
          <a:off x="7810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57912</xdr:rowOff>
    </xdr:from>
    <xdr:to>
      <xdr:col>45</xdr:col>
      <xdr:colOff>177800</xdr:colOff>
      <xdr:row>40</xdr:row>
      <xdr:rowOff>60503</xdr:rowOff>
    </xdr:to>
    <xdr:cxnSp macro="">
      <xdr:nvCxnSpPr>
        <xdr:cNvPr id="135" name="直線コネクタ 134"/>
        <xdr:cNvCxnSpPr/>
      </xdr:nvCxnSpPr>
      <xdr:spPr>
        <a:xfrm>
          <a:off x="7861300" y="6915912"/>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14275</xdr:rowOff>
    </xdr:from>
    <xdr:to>
      <xdr:col>36</xdr:col>
      <xdr:colOff>165100</xdr:colOff>
      <xdr:row>40</xdr:row>
      <xdr:rowOff>115875</xdr:rowOff>
    </xdr:to>
    <xdr:sp macro="" textlink="">
      <xdr:nvSpPr>
        <xdr:cNvPr id="136" name="楕円 135"/>
        <xdr:cNvSpPr/>
      </xdr:nvSpPr>
      <xdr:spPr>
        <a:xfrm>
          <a:off x="6921500" y="687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57912</xdr:rowOff>
    </xdr:from>
    <xdr:to>
      <xdr:col>41</xdr:col>
      <xdr:colOff>50800</xdr:colOff>
      <xdr:row>40</xdr:row>
      <xdr:rowOff>65075</xdr:rowOff>
    </xdr:to>
    <xdr:cxnSp macro="">
      <xdr:nvCxnSpPr>
        <xdr:cNvPr id="137" name="直線コネクタ 136"/>
        <xdr:cNvCxnSpPr/>
      </xdr:nvCxnSpPr>
      <xdr:spPr>
        <a:xfrm flipV="1">
          <a:off x="6972300" y="6915912"/>
          <a:ext cx="8890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112056</xdr:rowOff>
    </xdr:from>
    <xdr:ext cx="469744" cy="259045"/>
    <xdr:sp macro="" textlink="">
      <xdr:nvSpPr>
        <xdr:cNvPr id="138" name="n_1aveValue【道路】&#10;一人当たり延長"/>
        <xdr:cNvSpPr txBox="1"/>
      </xdr:nvSpPr>
      <xdr:spPr>
        <a:xfrm>
          <a:off x="9391727" y="628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110608</xdr:rowOff>
    </xdr:from>
    <xdr:ext cx="469744" cy="259045"/>
    <xdr:sp macro="" textlink="">
      <xdr:nvSpPr>
        <xdr:cNvPr id="139" name="n_2aveValue【道路】&#10;一人当たり延長"/>
        <xdr:cNvSpPr txBox="1"/>
      </xdr:nvSpPr>
      <xdr:spPr>
        <a:xfrm>
          <a:off x="8515427" y="628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129887</xdr:rowOff>
    </xdr:from>
    <xdr:ext cx="469744" cy="259045"/>
    <xdr:sp macro="" textlink="">
      <xdr:nvSpPr>
        <xdr:cNvPr id="140" name="n_3aveValue【道路】&#10;一人当たり延長"/>
        <xdr:cNvSpPr txBox="1"/>
      </xdr:nvSpPr>
      <xdr:spPr>
        <a:xfrm>
          <a:off x="7626427" y="630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72127</xdr:rowOff>
    </xdr:from>
    <xdr:ext cx="469744" cy="259045"/>
    <xdr:sp macro="" textlink="">
      <xdr:nvSpPr>
        <xdr:cNvPr id="141" name="n_4aveValue【道路】&#10;一人当たり延長"/>
        <xdr:cNvSpPr txBox="1"/>
      </xdr:nvSpPr>
      <xdr:spPr>
        <a:xfrm>
          <a:off x="6737427" y="62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104715</xdr:rowOff>
    </xdr:from>
    <xdr:ext cx="469744" cy="259045"/>
    <xdr:sp macro="" textlink="">
      <xdr:nvSpPr>
        <xdr:cNvPr id="142" name="n_1mainValue【道路】&#10;一人当たり延長"/>
        <xdr:cNvSpPr txBox="1"/>
      </xdr:nvSpPr>
      <xdr:spPr>
        <a:xfrm>
          <a:off x="9391727" y="696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102430</xdr:rowOff>
    </xdr:from>
    <xdr:ext cx="469744" cy="259045"/>
    <xdr:sp macro="" textlink="">
      <xdr:nvSpPr>
        <xdr:cNvPr id="143" name="n_2mainValue【道路】&#10;一人当たり延長"/>
        <xdr:cNvSpPr txBox="1"/>
      </xdr:nvSpPr>
      <xdr:spPr>
        <a:xfrm>
          <a:off x="8515427" y="696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99839</xdr:rowOff>
    </xdr:from>
    <xdr:ext cx="469744" cy="259045"/>
    <xdr:sp macro="" textlink="">
      <xdr:nvSpPr>
        <xdr:cNvPr id="144" name="n_3mainValue【道路】&#10;一人当たり延長"/>
        <xdr:cNvSpPr txBox="1"/>
      </xdr:nvSpPr>
      <xdr:spPr>
        <a:xfrm>
          <a:off x="76264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107002</xdr:rowOff>
    </xdr:from>
    <xdr:ext cx="469744" cy="259045"/>
    <xdr:sp macro="" textlink="">
      <xdr:nvSpPr>
        <xdr:cNvPr id="145" name="n_4mainValue【道路】&#10;一人当たり延長"/>
        <xdr:cNvSpPr txBox="1"/>
      </xdr:nvSpPr>
      <xdr:spPr>
        <a:xfrm>
          <a:off x="6737427" y="696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8" name="テキスト ボックス 157"/>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8" name="テキスト ボックス 167"/>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63</xdr:row>
      <xdr:rowOff>125730</xdr:rowOff>
    </xdr:to>
    <xdr:cxnSp macro="">
      <xdr:nvCxnSpPr>
        <xdr:cNvPr id="172" name="直線コネクタ 171"/>
        <xdr:cNvCxnSpPr/>
      </xdr:nvCxnSpPr>
      <xdr:spPr>
        <a:xfrm flipV="1">
          <a:off x="4634865" y="9558746"/>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73" name="【橋りょう・トンネル】&#10;有形固定資産減価償却率最小値テキスト"/>
        <xdr:cNvSpPr txBox="1"/>
      </xdr:nvSpPr>
      <xdr:spPr>
        <a:xfrm>
          <a:off x="4673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74" name="直線コネクタ 173"/>
        <xdr:cNvCxnSpPr/>
      </xdr:nvCxnSpPr>
      <xdr:spPr>
        <a:xfrm>
          <a:off x="4546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75" name="【橋りょう・トンネル】&#10;有形固定資産減価償却率最大値テキスト"/>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76" name="直線コネクタ 175"/>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40294</xdr:rowOff>
    </xdr:from>
    <xdr:ext cx="405111" cy="259045"/>
    <xdr:sp macro="" textlink="">
      <xdr:nvSpPr>
        <xdr:cNvPr id="177" name="【橋りょう・トンネル】&#10;有形固定資産減価償却率平均値テキスト"/>
        <xdr:cNvSpPr txBox="1"/>
      </xdr:nvSpPr>
      <xdr:spPr>
        <a:xfrm>
          <a:off x="4673600" y="10155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61867</xdr:rowOff>
    </xdr:from>
    <xdr:to>
      <xdr:col>24</xdr:col>
      <xdr:colOff>114300</xdr:colOff>
      <xdr:row>59</xdr:row>
      <xdr:rowOff>163467</xdr:rowOff>
    </xdr:to>
    <xdr:sp macro="" textlink="">
      <xdr:nvSpPr>
        <xdr:cNvPr id="178" name="フローチャート: 判断 177"/>
        <xdr:cNvSpPr/>
      </xdr:nvSpPr>
      <xdr:spPr>
        <a:xfrm>
          <a:off x="45847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32476</xdr:rowOff>
    </xdr:from>
    <xdr:to>
      <xdr:col>20</xdr:col>
      <xdr:colOff>38100</xdr:colOff>
      <xdr:row>59</xdr:row>
      <xdr:rowOff>134076</xdr:rowOff>
    </xdr:to>
    <xdr:sp macro="" textlink="">
      <xdr:nvSpPr>
        <xdr:cNvPr id="179" name="フローチャート: 判断 178"/>
        <xdr:cNvSpPr/>
      </xdr:nvSpPr>
      <xdr:spPr>
        <a:xfrm>
          <a:off x="3746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119017</xdr:rowOff>
    </xdr:from>
    <xdr:to>
      <xdr:col>15</xdr:col>
      <xdr:colOff>101600</xdr:colOff>
      <xdr:row>59</xdr:row>
      <xdr:rowOff>49167</xdr:rowOff>
    </xdr:to>
    <xdr:sp macro="" textlink="">
      <xdr:nvSpPr>
        <xdr:cNvPr id="180" name="フローチャート: 判断 179"/>
        <xdr:cNvSpPr/>
      </xdr:nvSpPr>
      <xdr:spPr>
        <a:xfrm>
          <a:off x="2857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81" name="フローチャート: 判断 180"/>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79828</xdr:rowOff>
    </xdr:from>
    <xdr:to>
      <xdr:col>6</xdr:col>
      <xdr:colOff>38100</xdr:colOff>
      <xdr:row>59</xdr:row>
      <xdr:rowOff>9978</xdr:rowOff>
    </xdr:to>
    <xdr:sp macro="" textlink="">
      <xdr:nvSpPr>
        <xdr:cNvPr id="182" name="フローチャート: 判断 181"/>
        <xdr:cNvSpPr/>
      </xdr:nvSpPr>
      <xdr:spPr>
        <a:xfrm>
          <a:off x="10795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164737</xdr:rowOff>
    </xdr:from>
    <xdr:to>
      <xdr:col>24</xdr:col>
      <xdr:colOff>114300</xdr:colOff>
      <xdr:row>57</xdr:row>
      <xdr:rowOff>94887</xdr:rowOff>
    </xdr:to>
    <xdr:sp macro="" textlink="">
      <xdr:nvSpPr>
        <xdr:cNvPr id="188" name="楕円 187"/>
        <xdr:cNvSpPr/>
      </xdr:nvSpPr>
      <xdr:spPr>
        <a:xfrm>
          <a:off x="4584700" y="976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16164</xdr:rowOff>
    </xdr:from>
    <xdr:ext cx="405111" cy="259045"/>
    <xdr:sp macro="" textlink="">
      <xdr:nvSpPr>
        <xdr:cNvPr id="189" name="【橋りょう・トンネル】&#10;有形固定資産減価償却率該当値テキスト"/>
        <xdr:cNvSpPr txBox="1"/>
      </xdr:nvSpPr>
      <xdr:spPr>
        <a:xfrm>
          <a:off x="4673600" y="961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112485</xdr:rowOff>
    </xdr:from>
    <xdr:to>
      <xdr:col>20</xdr:col>
      <xdr:colOff>38100</xdr:colOff>
      <xdr:row>57</xdr:row>
      <xdr:rowOff>42635</xdr:rowOff>
    </xdr:to>
    <xdr:sp macro="" textlink="">
      <xdr:nvSpPr>
        <xdr:cNvPr id="190" name="楕円 189"/>
        <xdr:cNvSpPr/>
      </xdr:nvSpPr>
      <xdr:spPr>
        <a:xfrm>
          <a:off x="3746500" y="97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163285</xdr:rowOff>
    </xdr:from>
    <xdr:to>
      <xdr:col>24</xdr:col>
      <xdr:colOff>63500</xdr:colOff>
      <xdr:row>57</xdr:row>
      <xdr:rowOff>44087</xdr:rowOff>
    </xdr:to>
    <xdr:cxnSp macro="">
      <xdr:nvCxnSpPr>
        <xdr:cNvPr id="191" name="直線コネクタ 190"/>
        <xdr:cNvCxnSpPr/>
      </xdr:nvCxnSpPr>
      <xdr:spPr>
        <a:xfrm>
          <a:off x="3797300" y="9764485"/>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56969</xdr:rowOff>
    </xdr:from>
    <xdr:to>
      <xdr:col>15</xdr:col>
      <xdr:colOff>101600</xdr:colOff>
      <xdr:row>56</xdr:row>
      <xdr:rowOff>158569</xdr:rowOff>
    </xdr:to>
    <xdr:sp macro="" textlink="">
      <xdr:nvSpPr>
        <xdr:cNvPr id="192" name="楕円 191"/>
        <xdr:cNvSpPr/>
      </xdr:nvSpPr>
      <xdr:spPr>
        <a:xfrm>
          <a:off x="2857500" y="965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107769</xdr:rowOff>
    </xdr:from>
    <xdr:to>
      <xdr:col>19</xdr:col>
      <xdr:colOff>177800</xdr:colOff>
      <xdr:row>56</xdr:row>
      <xdr:rowOff>163285</xdr:rowOff>
    </xdr:to>
    <xdr:cxnSp macro="">
      <xdr:nvCxnSpPr>
        <xdr:cNvPr id="193" name="直線コネクタ 192"/>
        <xdr:cNvCxnSpPr/>
      </xdr:nvCxnSpPr>
      <xdr:spPr>
        <a:xfrm>
          <a:off x="2908300" y="9708969"/>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1451</xdr:rowOff>
    </xdr:from>
    <xdr:to>
      <xdr:col>10</xdr:col>
      <xdr:colOff>165100</xdr:colOff>
      <xdr:row>56</xdr:row>
      <xdr:rowOff>103051</xdr:rowOff>
    </xdr:to>
    <xdr:sp macro="" textlink="">
      <xdr:nvSpPr>
        <xdr:cNvPr id="194" name="楕円 193"/>
        <xdr:cNvSpPr/>
      </xdr:nvSpPr>
      <xdr:spPr>
        <a:xfrm>
          <a:off x="1968500" y="960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52251</xdr:rowOff>
    </xdr:from>
    <xdr:to>
      <xdr:col>15</xdr:col>
      <xdr:colOff>50800</xdr:colOff>
      <xdr:row>56</xdr:row>
      <xdr:rowOff>107769</xdr:rowOff>
    </xdr:to>
    <xdr:cxnSp macro="">
      <xdr:nvCxnSpPr>
        <xdr:cNvPr id="195" name="直線コネクタ 194"/>
        <xdr:cNvCxnSpPr/>
      </xdr:nvCxnSpPr>
      <xdr:spPr>
        <a:xfrm>
          <a:off x="2019300" y="965345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117384</xdr:rowOff>
    </xdr:from>
    <xdr:to>
      <xdr:col>6</xdr:col>
      <xdr:colOff>38100</xdr:colOff>
      <xdr:row>56</xdr:row>
      <xdr:rowOff>47534</xdr:rowOff>
    </xdr:to>
    <xdr:sp macro="" textlink="">
      <xdr:nvSpPr>
        <xdr:cNvPr id="196" name="楕円 195"/>
        <xdr:cNvSpPr/>
      </xdr:nvSpPr>
      <xdr:spPr>
        <a:xfrm>
          <a:off x="1079500" y="954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168184</xdr:rowOff>
    </xdr:from>
    <xdr:to>
      <xdr:col>10</xdr:col>
      <xdr:colOff>114300</xdr:colOff>
      <xdr:row>56</xdr:row>
      <xdr:rowOff>52251</xdr:rowOff>
    </xdr:to>
    <xdr:cxnSp macro="">
      <xdr:nvCxnSpPr>
        <xdr:cNvPr id="197" name="直線コネクタ 196"/>
        <xdr:cNvCxnSpPr/>
      </xdr:nvCxnSpPr>
      <xdr:spPr>
        <a:xfrm>
          <a:off x="1130300" y="9597934"/>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125203</xdr:rowOff>
    </xdr:from>
    <xdr:ext cx="405111" cy="259045"/>
    <xdr:sp macro="" textlink="">
      <xdr:nvSpPr>
        <xdr:cNvPr id="198" name="n_1aveValue【橋りょう・トンネル】&#10;有形固定資産減価償却率"/>
        <xdr:cNvSpPr txBox="1"/>
      </xdr:nvSpPr>
      <xdr:spPr>
        <a:xfrm>
          <a:off x="3582044"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40294</xdr:rowOff>
    </xdr:from>
    <xdr:ext cx="405111" cy="259045"/>
    <xdr:sp macro="" textlink="">
      <xdr:nvSpPr>
        <xdr:cNvPr id="199" name="n_2aveValue【橋りょう・トンネル】&#10;有形固定資産減価償却率"/>
        <xdr:cNvSpPr txBox="1"/>
      </xdr:nvSpPr>
      <xdr:spPr>
        <a:xfrm>
          <a:off x="2705744"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169290</xdr:rowOff>
    </xdr:from>
    <xdr:ext cx="405111" cy="259045"/>
    <xdr:sp macro="" textlink="">
      <xdr:nvSpPr>
        <xdr:cNvPr id="200" name="n_3aveValue【橋りょう・トンネル】&#10;有形固定資産減価償却率"/>
        <xdr:cNvSpPr txBox="1"/>
      </xdr:nvSpPr>
      <xdr:spPr>
        <a:xfrm>
          <a:off x="1816744"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1105</xdr:rowOff>
    </xdr:from>
    <xdr:ext cx="405111" cy="259045"/>
    <xdr:sp macro="" textlink="">
      <xdr:nvSpPr>
        <xdr:cNvPr id="201" name="n_4aveValue【橋りょう・トンネル】&#10;有形固定資産減価償却率"/>
        <xdr:cNvSpPr txBox="1"/>
      </xdr:nvSpPr>
      <xdr:spPr>
        <a:xfrm>
          <a:off x="927744" y="1011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59162</xdr:rowOff>
    </xdr:from>
    <xdr:ext cx="405111" cy="259045"/>
    <xdr:sp macro="" textlink="">
      <xdr:nvSpPr>
        <xdr:cNvPr id="202" name="n_1mainValue【橋りょう・トンネル】&#10;有形固定資産減価償却率"/>
        <xdr:cNvSpPr txBox="1"/>
      </xdr:nvSpPr>
      <xdr:spPr>
        <a:xfrm>
          <a:off x="3582044" y="948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3646</xdr:rowOff>
    </xdr:from>
    <xdr:ext cx="405111" cy="259045"/>
    <xdr:sp macro="" textlink="">
      <xdr:nvSpPr>
        <xdr:cNvPr id="203" name="n_2mainValue【橋りょう・トンネル】&#10;有形固定資産減価償却率"/>
        <xdr:cNvSpPr txBox="1"/>
      </xdr:nvSpPr>
      <xdr:spPr>
        <a:xfrm>
          <a:off x="2705744" y="9433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119578</xdr:rowOff>
    </xdr:from>
    <xdr:ext cx="405111" cy="259045"/>
    <xdr:sp macro="" textlink="">
      <xdr:nvSpPr>
        <xdr:cNvPr id="204" name="n_3mainValue【橋りょう・トンネル】&#10;有形固定資産減価償却率"/>
        <xdr:cNvSpPr txBox="1"/>
      </xdr:nvSpPr>
      <xdr:spPr>
        <a:xfrm>
          <a:off x="1816744" y="9377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64061</xdr:rowOff>
    </xdr:from>
    <xdr:ext cx="405111" cy="259045"/>
    <xdr:sp macro="" textlink="">
      <xdr:nvSpPr>
        <xdr:cNvPr id="205" name="n_4mainValue【橋りょう・トンネル】&#10;有形固定資産減価償却率"/>
        <xdr:cNvSpPr txBox="1"/>
      </xdr:nvSpPr>
      <xdr:spPr>
        <a:xfrm>
          <a:off x="927744" y="932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103350</xdr:rowOff>
    </xdr:from>
    <xdr:to>
      <xdr:col>54</xdr:col>
      <xdr:colOff>189865</xdr:colOff>
      <xdr:row>64</xdr:row>
      <xdr:rowOff>63084</xdr:rowOff>
    </xdr:to>
    <xdr:cxnSp macro="">
      <xdr:nvCxnSpPr>
        <xdr:cNvPr id="231" name="直線コネクタ 230"/>
        <xdr:cNvCxnSpPr/>
      </xdr:nvCxnSpPr>
      <xdr:spPr>
        <a:xfrm flipV="1">
          <a:off x="10476865" y="9533100"/>
          <a:ext cx="0" cy="1502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66911</xdr:rowOff>
    </xdr:from>
    <xdr:ext cx="534377" cy="259045"/>
    <xdr:sp macro="" textlink="">
      <xdr:nvSpPr>
        <xdr:cNvPr id="232" name="【橋りょう・トンネル】&#10;一人当たり有形固定資産（償却資産）額最小値テキスト"/>
        <xdr:cNvSpPr txBox="1"/>
      </xdr:nvSpPr>
      <xdr:spPr>
        <a:xfrm>
          <a:off x="10515600" y="1103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63084</xdr:rowOff>
    </xdr:from>
    <xdr:to>
      <xdr:col>55</xdr:col>
      <xdr:colOff>88900</xdr:colOff>
      <xdr:row>64</xdr:row>
      <xdr:rowOff>63084</xdr:rowOff>
    </xdr:to>
    <xdr:cxnSp macro="">
      <xdr:nvCxnSpPr>
        <xdr:cNvPr id="233" name="直線コネクタ 232"/>
        <xdr:cNvCxnSpPr/>
      </xdr:nvCxnSpPr>
      <xdr:spPr>
        <a:xfrm>
          <a:off x="10388600" y="11035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50027</xdr:rowOff>
    </xdr:from>
    <xdr:ext cx="599010" cy="259045"/>
    <xdr:sp macro="" textlink="">
      <xdr:nvSpPr>
        <xdr:cNvPr id="234" name="【橋りょう・トンネル】&#10;一人当たり有形固定資産（償却資産）額最大値テキスト"/>
        <xdr:cNvSpPr txBox="1"/>
      </xdr:nvSpPr>
      <xdr:spPr>
        <a:xfrm>
          <a:off x="10515600" y="9308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103350</xdr:rowOff>
    </xdr:from>
    <xdr:to>
      <xdr:col>55</xdr:col>
      <xdr:colOff>88900</xdr:colOff>
      <xdr:row>55</xdr:row>
      <xdr:rowOff>103350</xdr:rowOff>
    </xdr:to>
    <xdr:cxnSp macro="">
      <xdr:nvCxnSpPr>
        <xdr:cNvPr id="235" name="直線コネクタ 234"/>
        <xdr:cNvCxnSpPr/>
      </xdr:nvCxnSpPr>
      <xdr:spPr>
        <a:xfrm>
          <a:off x="10388600" y="953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148279</xdr:rowOff>
    </xdr:from>
    <xdr:ext cx="599010" cy="259045"/>
    <xdr:sp macro="" textlink="">
      <xdr:nvSpPr>
        <xdr:cNvPr id="236" name="【橋りょう・トンネル】&#10;一人当たり有形固定資産（償却資産）額平均値テキスト"/>
        <xdr:cNvSpPr txBox="1"/>
      </xdr:nvSpPr>
      <xdr:spPr>
        <a:xfrm>
          <a:off x="10515600" y="10435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125402</xdr:rowOff>
    </xdr:from>
    <xdr:to>
      <xdr:col>55</xdr:col>
      <xdr:colOff>50800</xdr:colOff>
      <xdr:row>62</xdr:row>
      <xdr:rowOff>55552</xdr:rowOff>
    </xdr:to>
    <xdr:sp macro="" textlink="">
      <xdr:nvSpPr>
        <xdr:cNvPr id="237" name="フローチャート: 判断 236"/>
        <xdr:cNvSpPr/>
      </xdr:nvSpPr>
      <xdr:spPr>
        <a:xfrm>
          <a:off x="10426700" y="1058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142099</xdr:rowOff>
    </xdr:from>
    <xdr:to>
      <xdr:col>50</xdr:col>
      <xdr:colOff>165100</xdr:colOff>
      <xdr:row>62</xdr:row>
      <xdr:rowOff>72249</xdr:rowOff>
    </xdr:to>
    <xdr:sp macro="" textlink="">
      <xdr:nvSpPr>
        <xdr:cNvPr id="238" name="フローチャート: 判断 237"/>
        <xdr:cNvSpPr/>
      </xdr:nvSpPr>
      <xdr:spPr>
        <a:xfrm>
          <a:off x="9588500" y="1060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134836</xdr:rowOff>
    </xdr:from>
    <xdr:to>
      <xdr:col>46</xdr:col>
      <xdr:colOff>38100</xdr:colOff>
      <xdr:row>62</xdr:row>
      <xdr:rowOff>64986</xdr:rowOff>
    </xdr:to>
    <xdr:sp macro="" textlink="">
      <xdr:nvSpPr>
        <xdr:cNvPr id="239" name="フローチャート: 判断 238"/>
        <xdr:cNvSpPr/>
      </xdr:nvSpPr>
      <xdr:spPr>
        <a:xfrm>
          <a:off x="8699500" y="105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147955</xdr:rowOff>
    </xdr:from>
    <xdr:to>
      <xdr:col>41</xdr:col>
      <xdr:colOff>101600</xdr:colOff>
      <xdr:row>62</xdr:row>
      <xdr:rowOff>78105</xdr:rowOff>
    </xdr:to>
    <xdr:sp macro="" textlink="">
      <xdr:nvSpPr>
        <xdr:cNvPr id="240" name="フローチャート: 判断 239"/>
        <xdr:cNvSpPr/>
      </xdr:nvSpPr>
      <xdr:spPr>
        <a:xfrm>
          <a:off x="7810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164319</xdr:rowOff>
    </xdr:from>
    <xdr:to>
      <xdr:col>36</xdr:col>
      <xdr:colOff>165100</xdr:colOff>
      <xdr:row>62</xdr:row>
      <xdr:rowOff>94469</xdr:rowOff>
    </xdr:to>
    <xdr:sp macro="" textlink="">
      <xdr:nvSpPr>
        <xdr:cNvPr id="241" name="フローチャート: 判断 240"/>
        <xdr:cNvSpPr/>
      </xdr:nvSpPr>
      <xdr:spPr>
        <a:xfrm>
          <a:off x="6921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158477</xdr:rowOff>
    </xdr:from>
    <xdr:to>
      <xdr:col>55</xdr:col>
      <xdr:colOff>50800</xdr:colOff>
      <xdr:row>62</xdr:row>
      <xdr:rowOff>88627</xdr:rowOff>
    </xdr:to>
    <xdr:sp macro="" textlink="">
      <xdr:nvSpPr>
        <xdr:cNvPr id="247" name="楕円 246"/>
        <xdr:cNvSpPr/>
      </xdr:nvSpPr>
      <xdr:spPr>
        <a:xfrm>
          <a:off x="10426700" y="1061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136904</xdr:rowOff>
    </xdr:from>
    <xdr:ext cx="599010" cy="259045"/>
    <xdr:sp macro="" textlink="">
      <xdr:nvSpPr>
        <xdr:cNvPr id="248" name="【橋りょう・トンネル】&#10;一人当たり有形固定資産（償却資産）額該当値テキスト"/>
        <xdr:cNvSpPr txBox="1"/>
      </xdr:nvSpPr>
      <xdr:spPr>
        <a:xfrm>
          <a:off x="10515600" y="1059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155495</xdr:rowOff>
    </xdr:from>
    <xdr:to>
      <xdr:col>50</xdr:col>
      <xdr:colOff>165100</xdr:colOff>
      <xdr:row>62</xdr:row>
      <xdr:rowOff>85645</xdr:rowOff>
    </xdr:to>
    <xdr:sp macro="" textlink="">
      <xdr:nvSpPr>
        <xdr:cNvPr id="249" name="楕円 248"/>
        <xdr:cNvSpPr/>
      </xdr:nvSpPr>
      <xdr:spPr>
        <a:xfrm>
          <a:off x="9588500" y="1061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34845</xdr:rowOff>
    </xdr:from>
    <xdr:to>
      <xdr:col>55</xdr:col>
      <xdr:colOff>0</xdr:colOff>
      <xdr:row>62</xdr:row>
      <xdr:rowOff>37827</xdr:rowOff>
    </xdr:to>
    <xdr:cxnSp macro="">
      <xdr:nvCxnSpPr>
        <xdr:cNvPr id="250" name="直線コネクタ 249"/>
        <xdr:cNvCxnSpPr/>
      </xdr:nvCxnSpPr>
      <xdr:spPr>
        <a:xfrm>
          <a:off x="9639300" y="10664745"/>
          <a:ext cx="838200" cy="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152380</xdr:rowOff>
    </xdr:from>
    <xdr:to>
      <xdr:col>46</xdr:col>
      <xdr:colOff>38100</xdr:colOff>
      <xdr:row>62</xdr:row>
      <xdr:rowOff>82530</xdr:rowOff>
    </xdr:to>
    <xdr:sp macro="" textlink="">
      <xdr:nvSpPr>
        <xdr:cNvPr id="251" name="楕円 250"/>
        <xdr:cNvSpPr/>
      </xdr:nvSpPr>
      <xdr:spPr>
        <a:xfrm>
          <a:off x="8699500" y="1061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31730</xdr:rowOff>
    </xdr:from>
    <xdr:to>
      <xdr:col>50</xdr:col>
      <xdr:colOff>114300</xdr:colOff>
      <xdr:row>62</xdr:row>
      <xdr:rowOff>34845</xdr:rowOff>
    </xdr:to>
    <xdr:cxnSp macro="">
      <xdr:nvCxnSpPr>
        <xdr:cNvPr id="252" name="直線コネクタ 251"/>
        <xdr:cNvCxnSpPr/>
      </xdr:nvCxnSpPr>
      <xdr:spPr>
        <a:xfrm>
          <a:off x="8750300" y="10661630"/>
          <a:ext cx="889000" cy="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148758</xdr:rowOff>
    </xdr:from>
    <xdr:to>
      <xdr:col>41</xdr:col>
      <xdr:colOff>101600</xdr:colOff>
      <xdr:row>62</xdr:row>
      <xdr:rowOff>78908</xdr:rowOff>
    </xdr:to>
    <xdr:sp macro="" textlink="">
      <xdr:nvSpPr>
        <xdr:cNvPr id="253" name="楕円 252"/>
        <xdr:cNvSpPr/>
      </xdr:nvSpPr>
      <xdr:spPr>
        <a:xfrm>
          <a:off x="7810500" y="1060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28108</xdr:rowOff>
    </xdr:from>
    <xdr:to>
      <xdr:col>45</xdr:col>
      <xdr:colOff>177800</xdr:colOff>
      <xdr:row>62</xdr:row>
      <xdr:rowOff>31730</xdr:rowOff>
    </xdr:to>
    <xdr:cxnSp macro="">
      <xdr:nvCxnSpPr>
        <xdr:cNvPr id="254" name="直線コネクタ 253"/>
        <xdr:cNvCxnSpPr/>
      </xdr:nvCxnSpPr>
      <xdr:spPr>
        <a:xfrm>
          <a:off x="7861300" y="10658008"/>
          <a:ext cx="889000" cy="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144326</xdr:rowOff>
    </xdr:from>
    <xdr:to>
      <xdr:col>36</xdr:col>
      <xdr:colOff>165100</xdr:colOff>
      <xdr:row>62</xdr:row>
      <xdr:rowOff>74476</xdr:rowOff>
    </xdr:to>
    <xdr:sp macro="" textlink="">
      <xdr:nvSpPr>
        <xdr:cNvPr id="255" name="楕円 254"/>
        <xdr:cNvSpPr/>
      </xdr:nvSpPr>
      <xdr:spPr>
        <a:xfrm>
          <a:off x="6921500" y="1060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23676</xdr:rowOff>
    </xdr:from>
    <xdr:to>
      <xdr:col>41</xdr:col>
      <xdr:colOff>50800</xdr:colOff>
      <xdr:row>62</xdr:row>
      <xdr:rowOff>28108</xdr:rowOff>
    </xdr:to>
    <xdr:cxnSp macro="">
      <xdr:nvCxnSpPr>
        <xdr:cNvPr id="256" name="直線コネクタ 255"/>
        <xdr:cNvCxnSpPr/>
      </xdr:nvCxnSpPr>
      <xdr:spPr>
        <a:xfrm>
          <a:off x="6972300" y="10653576"/>
          <a:ext cx="889000" cy="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88776</xdr:rowOff>
    </xdr:from>
    <xdr:ext cx="599010" cy="259045"/>
    <xdr:sp macro="" textlink="">
      <xdr:nvSpPr>
        <xdr:cNvPr id="257" name="n_1aveValue【橋りょう・トンネル】&#10;一人当たり有形固定資産（償却資産）額"/>
        <xdr:cNvSpPr txBox="1"/>
      </xdr:nvSpPr>
      <xdr:spPr>
        <a:xfrm>
          <a:off x="9327095" y="1037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81513</xdr:rowOff>
    </xdr:from>
    <xdr:ext cx="599010" cy="259045"/>
    <xdr:sp macro="" textlink="">
      <xdr:nvSpPr>
        <xdr:cNvPr id="258" name="n_2aveValue【橋りょう・トンネル】&#10;一人当たり有形固定資産（償却資産）額"/>
        <xdr:cNvSpPr txBox="1"/>
      </xdr:nvSpPr>
      <xdr:spPr>
        <a:xfrm>
          <a:off x="8450795" y="1036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94632</xdr:rowOff>
    </xdr:from>
    <xdr:ext cx="599010" cy="259045"/>
    <xdr:sp macro="" textlink="">
      <xdr:nvSpPr>
        <xdr:cNvPr id="259" name="n_3aveValue【橋りょう・トンネル】&#10;一人当たり有形固定資産（償却資産）額"/>
        <xdr:cNvSpPr txBox="1"/>
      </xdr:nvSpPr>
      <xdr:spPr>
        <a:xfrm>
          <a:off x="7561795" y="1038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85596</xdr:rowOff>
    </xdr:from>
    <xdr:ext cx="599010" cy="259045"/>
    <xdr:sp macro="" textlink="">
      <xdr:nvSpPr>
        <xdr:cNvPr id="260" name="n_4aveValue【橋りょう・トンネル】&#10;一人当たり有形固定資産（償却資産）額"/>
        <xdr:cNvSpPr txBox="1"/>
      </xdr:nvSpPr>
      <xdr:spPr>
        <a:xfrm>
          <a:off x="6672795" y="1071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76772</xdr:rowOff>
    </xdr:from>
    <xdr:ext cx="599010" cy="259045"/>
    <xdr:sp macro="" textlink="">
      <xdr:nvSpPr>
        <xdr:cNvPr id="261" name="n_1mainValue【橋りょう・トンネル】&#10;一人当たり有形固定資産（償却資産）額"/>
        <xdr:cNvSpPr txBox="1"/>
      </xdr:nvSpPr>
      <xdr:spPr>
        <a:xfrm>
          <a:off x="9327095" y="1070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73657</xdr:rowOff>
    </xdr:from>
    <xdr:ext cx="599010" cy="259045"/>
    <xdr:sp macro="" textlink="">
      <xdr:nvSpPr>
        <xdr:cNvPr id="262" name="n_2mainValue【橋りょう・トンネル】&#10;一人当たり有形固定資産（償却資産）額"/>
        <xdr:cNvSpPr txBox="1"/>
      </xdr:nvSpPr>
      <xdr:spPr>
        <a:xfrm>
          <a:off x="8450795" y="10703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70035</xdr:rowOff>
    </xdr:from>
    <xdr:ext cx="599010" cy="259045"/>
    <xdr:sp macro="" textlink="">
      <xdr:nvSpPr>
        <xdr:cNvPr id="263" name="n_3mainValue【橋りょう・トンネル】&#10;一人当たり有形固定資産（償却資産）額"/>
        <xdr:cNvSpPr txBox="1"/>
      </xdr:nvSpPr>
      <xdr:spPr>
        <a:xfrm>
          <a:off x="7561795" y="10699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91003</xdr:rowOff>
    </xdr:from>
    <xdr:ext cx="599010" cy="259045"/>
    <xdr:sp macro="" textlink="">
      <xdr:nvSpPr>
        <xdr:cNvPr id="264" name="n_4mainValue【橋りょう・トンネル】&#10;一人当たり有形固定資産（償却資産）額"/>
        <xdr:cNvSpPr txBox="1"/>
      </xdr:nvSpPr>
      <xdr:spPr>
        <a:xfrm>
          <a:off x="6672795" y="10378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161925</xdr:rowOff>
    </xdr:from>
    <xdr:to>
      <xdr:col>24</xdr:col>
      <xdr:colOff>62865</xdr:colOff>
      <xdr:row>85</xdr:row>
      <xdr:rowOff>11430</xdr:rowOff>
    </xdr:to>
    <xdr:cxnSp macro="">
      <xdr:nvCxnSpPr>
        <xdr:cNvPr id="289" name="直線コネクタ 288"/>
        <xdr:cNvCxnSpPr/>
      </xdr:nvCxnSpPr>
      <xdr:spPr>
        <a:xfrm flipV="1">
          <a:off x="4634865" y="13363575"/>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15257</xdr:rowOff>
    </xdr:from>
    <xdr:ext cx="405111" cy="259045"/>
    <xdr:sp macro="" textlink="">
      <xdr:nvSpPr>
        <xdr:cNvPr id="290" name="【公営住宅】&#10;有形固定資産減価償却率最小値テキスト"/>
        <xdr:cNvSpPr txBox="1"/>
      </xdr:nvSpPr>
      <xdr:spPr>
        <a:xfrm>
          <a:off x="4673600"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xdr:rowOff>
    </xdr:from>
    <xdr:to>
      <xdr:col>24</xdr:col>
      <xdr:colOff>152400</xdr:colOff>
      <xdr:row>85</xdr:row>
      <xdr:rowOff>11430</xdr:rowOff>
    </xdr:to>
    <xdr:cxnSp macro="">
      <xdr:nvCxnSpPr>
        <xdr:cNvPr id="291" name="直線コネクタ 290"/>
        <xdr:cNvCxnSpPr/>
      </xdr:nvCxnSpPr>
      <xdr:spPr>
        <a:xfrm>
          <a:off x="4546600" y="145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108602</xdr:rowOff>
    </xdr:from>
    <xdr:ext cx="405111" cy="259045"/>
    <xdr:sp macro="" textlink="">
      <xdr:nvSpPr>
        <xdr:cNvPr id="292" name="【公営住宅】&#10;有形固定資産減価償却率最大値テキスト"/>
        <xdr:cNvSpPr txBox="1"/>
      </xdr:nvSpPr>
      <xdr:spPr>
        <a:xfrm>
          <a:off x="4673600" y="1313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161925</xdr:rowOff>
    </xdr:from>
    <xdr:to>
      <xdr:col>24</xdr:col>
      <xdr:colOff>152400</xdr:colOff>
      <xdr:row>77</xdr:row>
      <xdr:rowOff>161925</xdr:rowOff>
    </xdr:to>
    <xdr:cxnSp macro="">
      <xdr:nvCxnSpPr>
        <xdr:cNvPr id="293" name="直線コネクタ 292"/>
        <xdr:cNvCxnSpPr/>
      </xdr:nvCxnSpPr>
      <xdr:spPr>
        <a:xfrm>
          <a:off x="4546600" y="1336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51452</xdr:rowOff>
    </xdr:from>
    <xdr:ext cx="405111" cy="259045"/>
    <xdr:sp macro="" textlink="">
      <xdr:nvSpPr>
        <xdr:cNvPr id="294" name="【公営住宅】&#10;有形固定資産減価償却率平均値テキスト"/>
        <xdr:cNvSpPr txBox="1"/>
      </xdr:nvSpPr>
      <xdr:spPr>
        <a:xfrm>
          <a:off x="4673600" y="14281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73025</xdr:rowOff>
    </xdr:from>
    <xdr:to>
      <xdr:col>24</xdr:col>
      <xdr:colOff>114300</xdr:colOff>
      <xdr:row>84</xdr:row>
      <xdr:rowOff>3175</xdr:rowOff>
    </xdr:to>
    <xdr:sp macro="" textlink="">
      <xdr:nvSpPr>
        <xdr:cNvPr id="295" name="フローチャート: 判断 294"/>
        <xdr:cNvSpPr/>
      </xdr:nvSpPr>
      <xdr:spPr>
        <a:xfrm>
          <a:off x="4584700" y="1430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149225</xdr:rowOff>
    </xdr:from>
    <xdr:to>
      <xdr:col>20</xdr:col>
      <xdr:colOff>38100</xdr:colOff>
      <xdr:row>82</xdr:row>
      <xdr:rowOff>79375</xdr:rowOff>
    </xdr:to>
    <xdr:sp macro="" textlink="">
      <xdr:nvSpPr>
        <xdr:cNvPr id="296" name="フローチャート: 判断 295"/>
        <xdr:cNvSpPr/>
      </xdr:nvSpPr>
      <xdr:spPr>
        <a:xfrm>
          <a:off x="3746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10161</xdr:rowOff>
    </xdr:from>
    <xdr:to>
      <xdr:col>15</xdr:col>
      <xdr:colOff>101600</xdr:colOff>
      <xdr:row>83</xdr:row>
      <xdr:rowOff>111761</xdr:rowOff>
    </xdr:to>
    <xdr:sp macro="" textlink="">
      <xdr:nvSpPr>
        <xdr:cNvPr id="297" name="フローチャート: 判断 296"/>
        <xdr:cNvSpPr/>
      </xdr:nvSpPr>
      <xdr:spPr>
        <a:xfrm>
          <a:off x="2857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38736</xdr:rowOff>
    </xdr:from>
    <xdr:to>
      <xdr:col>10</xdr:col>
      <xdr:colOff>165100</xdr:colOff>
      <xdr:row>83</xdr:row>
      <xdr:rowOff>140336</xdr:rowOff>
    </xdr:to>
    <xdr:sp macro="" textlink="">
      <xdr:nvSpPr>
        <xdr:cNvPr id="298" name="フローチャート: 判断 297"/>
        <xdr:cNvSpPr/>
      </xdr:nvSpPr>
      <xdr:spPr>
        <a:xfrm>
          <a:off x="19685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135889</xdr:rowOff>
    </xdr:from>
    <xdr:to>
      <xdr:col>6</xdr:col>
      <xdr:colOff>38100</xdr:colOff>
      <xdr:row>82</xdr:row>
      <xdr:rowOff>66039</xdr:rowOff>
    </xdr:to>
    <xdr:sp macro="" textlink="">
      <xdr:nvSpPr>
        <xdr:cNvPr id="299" name="フローチャート: 判断 298"/>
        <xdr:cNvSpPr/>
      </xdr:nvSpPr>
      <xdr:spPr>
        <a:xfrm>
          <a:off x="1079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114936</xdr:rowOff>
    </xdr:from>
    <xdr:to>
      <xdr:col>24</xdr:col>
      <xdr:colOff>114300</xdr:colOff>
      <xdr:row>83</xdr:row>
      <xdr:rowOff>45086</xdr:rowOff>
    </xdr:to>
    <xdr:sp macro="" textlink="">
      <xdr:nvSpPr>
        <xdr:cNvPr id="305" name="楕円 304"/>
        <xdr:cNvSpPr/>
      </xdr:nvSpPr>
      <xdr:spPr>
        <a:xfrm>
          <a:off x="4584700" y="141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137813</xdr:rowOff>
    </xdr:from>
    <xdr:ext cx="405111" cy="259045"/>
    <xdr:sp macro="" textlink="">
      <xdr:nvSpPr>
        <xdr:cNvPr id="306" name="【公営住宅】&#10;有形固定資産減価償却率該当値テキスト"/>
        <xdr:cNvSpPr txBox="1"/>
      </xdr:nvSpPr>
      <xdr:spPr>
        <a:xfrm>
          <a:off x="4673600" y="14025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90170</xdr:rowOff>
    </xdr:from>
    <xdr:to>
      <xdr:col>20</xdr:col>
      <xdr:colOff>38100</xdr:colOff>
      <xdr:row>83</xdr:row>
      <xdr:rowOff>20320</xdr:rowOff>
    </xdr:to>
    <xdr:sp macro="" textlink="">
      <xdr:nvSpPr>
        <xdr:cNvPr id="307" name="楕円 306"/>
        <xdr:cNvSpPr/>
      </xdr:nvSpPr>
      <xdr:spPr>
        <a:xfrm>
          <a:off x="3746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140970</xdr:rowOff>
    </xdr:from>
    <xdr:to>
      <xdr:col>24</xdr:col>
      <xdr:colOff>63500</xdr:colOff>
      <xdr:row>82</xdr:row>
      <xdr:rowOff>165736</xdr:rowOff>
    </xdr:to>
    <xdr:cxnSp macro="">
      <xdr:nvCxnSpPr>
        <xdr:cNvPr id="308" name="直線コネクタ 307"/>
        <xdr:cNvCxnSpPr/>
      </xdr:nvCxnSpPr>
      <xdr:spPr>
        <a:xfrm>
          <a:off x="3797300" y="14199870"/>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53975</xdr:rowOff>
    </xdr:from>
    <xdr:to>
      <xdr:col>15</xdr:col>
      <xdr:colOff>101600</xdr:colOff>
      <xdr:row>82</xdr:row>
      <xdr:rowOff>155575</xdr:rowOff>
    </xdr:to>
    <xdr:sp macro="" textlink="">
      <xdr:nvSpPr>
        <xdr:cNvPr id="309" name="楕円 308"/>
        <xdr:cNvSpPr/>
      </xdr:nvSpPr>
      <xdr:spPr>
        <a:xfrm>
          <a:off x="2857500" y="141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104775</xdr:rowOff>
    </xdr:from>
    <xdr:to>
      <xdr:col>19</xdr:col>
      <xdr:colOff>177800</xdr:colOff>
      <xdr:row>82</xdr:row>
      <xdr:rowOff>140970</xdr:rowOff>
    </xdr:to>
    <xdr:cxnSp macro="">
      <xdr:nvCxnSpPr>
        <xdr:cNvPr id="310" name="直線コネクタ 309"/>
        <xdr:cNvCxnSpPr/>
      </xdr:nvCxnSpPr>
      <xdr:spPr>
        <a:xfrm>
          <a:off x="2908300" y="141636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17780</xdr:rowOff>
    </xdr:from>
    <xdr:to>
      <xdr:col>10</xdr:col>
      <xdr:colOff>165100</xdr:colOff>
      <xdr:row>82</xdr:row>
      <xdr:rowOff>119380</xdr:rowOff>
    </xdr:to>
    <xdr:sp macro="" textlink="">
      <xdr:nvSpPr>
        <xdr:cNvPr id="311" name="楕円 310"/>
        <xdr:cNvSpPr/>
      </xdr:nvSpPr>
      <xdr:spPr>
        <a:xfrm>
          <a:off x="1968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68580</xdr:rowOff>
    </xdr:from>
    <xdr:to>
      <xdr:col>15</xdr:col>
      <xdr:colOff>50800</xdr:colOff>
      <xdr:row>82</xdr:row>
      <xdr:rowOff>104775</xdr:rowOff>
    </xdr:to>
    <xdr:cxnSp macro="">
      <xdr:nvCxnSpPr>
        <xdr:cNvPr id="312" name="直線コネクタ 311"/>
        <xdr:cNvCxnSpPr/>
      </xdr:nvCxnSpPr>
      <xdr:spPr>
        <a:xfrm>
          <a:off x="2019300" y="141274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151130</xdr:rowOff>
    </xdr:from>
    <xdr:to>
      <xdr:col>6</xdr:col>
      <xdr:colOff>38100</xdr:colOff>
      <xdr:row>82</xdr:row>
      <xdr:rowOff>81280</xdr:rowOff>
    </xdr:to>
    <xdr:sp macro="" textlink="">
      <xdr:nvSpPr>
        <xdr:cNvPr id="313" name="楕円 312"/>
        <xdr:cNvSpPr/>
      </xdr:nvSpPr>
      <xdr:spPr>
        <a:xfrm>
          <a:off x="1079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30480</xdr:rowOff>
    </xdr:from>
    <xdr:to>
      <xdr:col>10</xdr:col>
      <xdr:colOff>114300</xdr:colOff>
      <xdr:row>82</xdr:row>
      <xdr:rowOff>68580</xdr:rowOff>
    </xdr:to>
    <xdr:cxnSp macro="">
      <xdr:nvCxnSpPr>
        <xdr:cNvPr id="314" name="直線コネクタ 313"/>
        <xdr:cNvCxnSpPr/>
      </xdr:nvCxnSpPr>
      <xdr:spPr>
        <a:xfrm>
          <a:off x="1130300" y="14089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95902</xdr:rowOff>
    </xdr:from>
    <xdr:ext cx="405111" cy="259045"/>
    <xdr:sp macro="" textlink="">
      <xdr:nvSpPr>
        <xdr:cNvPr id="315" name="n_1aveValue【公営住宅】&#10;有形固定資産減価償却率"/>
        <xdr:cNvSpPr txBox="1"/>
      </xdr:nvSpPr>
      <xdr:spPr>
        <a:xfrm>
          <a:off x="3582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102888</xdr:rowOff>
    </xdr:from>
    <xdr:ext cx="405111" cy="259045"/>
    <xdr:sp macro="" textlink="">
      <xdr:nvSpPr>
        <xdr:cNvPr id="316" name="n_2aveValue【公営住宅】&#10;有形固定資産減価償却率"/>
        <xdr:cNvSpPr txBox="1"/>
      </xdr:nvSpPr>
      <xdr:spPr>
        <a:xfrm>
          <a:off x="2705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131463</xdr:rowOff>
    </xdr:from>
    <xdr:ext cx="405111" cy="259045"/>
    <xdr:sp macro="" textlink="">
      <xdr:nvSpPr>
        <xdr:cNvPr id="317" name="n_3aveValue【公営住宅】&#10;有形固定資産減価償却率"/>
        <xdr:cNvSpPr txBox="1"/>
      </xdr:nvSpPr>
      <xdr:spPr>
        <a:xfrm>
          <a:off x="1816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82566</xdr:rowOff>
    </xdr:from>
    <xdr:ext cx="405111" cy="259045"/>
    <xdr:sp macro="" textlink="">
      <xdr:nvSpPr>
        <xdr:cNvPr id="318" name="n_4aveValue【公営住宅】&#10;有形固定資産減価償却率"/>
        <xdr:cNvSpPr txBox="1"/>
      </xdr:nvSpPr>
      <xdr:spPr>
        <a:xfrm>
          <a:off x="927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11447</xdr:rowOff>
    </xdr:from>
    <xdr:ext cx="405111" cy="259045"/>
    <xdr:sp macro="" textlink="">
      <xdr:nvSpPr>
        <xdr:cNvPr id="319" name="n_1mainValue【公営住宅】&#10;有形固定資産減価償却率"/>
        <xdr:cNvSpPr txBox="1"/>
      </xdr:nvSpPr>
      <xdr:spPr>
        <a:xfrm>
          <a:off x="3582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652</xdr:rowOff>
    </xdr:from>
    <xdr:ext cx="405111" cy="259045"/>
    <xdr:sp macro="" textlink="">
      <xdr:nvSpPr>
        <xdr:cNvPr id="320" name="n_2mainValue【公営住宅】&#10;有形固定資産減価償却率"/>
        <xdr:cNvSpPr txBox="1"/>
      </xdr:nvSpPr>
      <xdr:spPr>
        <a:xfrm>
          <a:off x="2705744" y="1388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135907</xdr:rowOff>
    </xdr:from>
    <xdr:ext cx="405111" cy="259045"/>
    <xdr:sp macro="" textlink="">
      <xdr:nvSpPr>
        <xdr:cNvPr id="321" name="n_3mainValue【公営住宅】&#10;有形固定資産減価償却率"/>
        <xdr:cNvSpPr txBox="1"/>
      </xdr:nvSpPr>
      <xdr:spPr>
        <a:xfrm>
          <a:off x="1816744" y="1385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72407</xdr:rowOff>
    </xdr:from>
    <xdr:ext cx="405111" cy="259045"/>
    <xdr:sp macro="" textlink="">
      <xdr:nvSpPr>
        <xdr:cNvPr id="322" name="n_4mainValue【公営住宅】&#10;有形固定資産減価償却率"/>
        <xdr:cNvSpPr txBox="1"/>
      </xdr:nvSpPr>
      <xdr:spPr>
        <a:xfrm>
          <a:off x="927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158686</xdr:rowOff>
    </xdr:from>
    <xdr:to>
      <xdr:col>54</xdr:col>
      <xdr:colOff>189865</xdr:colOff>
      <xdr:row>85</xdr:row>
      <xdr:rowOff>69532</xdr:rowOff>
    </xdr:to>
    <xdr:cxnSp macro="">
      <xdr:nvCxnSpPr>
        <xdr:cNvPr id="342" name="直線コネクタ 341"/>
        <xdr:cNvCxnSpPr/>
      </xdr:nvCxnSpPr>
      <xdr:spPr>
        <a:xfrm flipV="1">
          <a:off x="10476865" y="13360336"/>
          <a:ext cx="0" cy="128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73359</xdr:rowOff>
    </xdr:from>
    <xdr:ext cx="469744" cy="259045"/>
    <xdr:sp macro="" textlink="">
      <xdr:nvSpPr>
        <xdr:cNvPr id="343" name="【公営住宅】&#10;一人当たり面積最小値テキスト"/>
        <xdr:cNvSpPr txBox="1"/>
      </xdr:nvSpPr>
      <xdr:spPr>
        <a:xfrm>
          <a:off x="10515600" y="1464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69532</xdr:rowOff>
    </xdr:from>
    <xdr:to>
      <xdr:col>55</xdr:col>
      <xdr:colOff>88900</xdr:colOff>
      <xdr:row>85</xdr:row>
      <xdr:rowOff>69532</xdr:rowOff>
    </xdr:to>
    <xdr:cxnSp macro="">
      <xdr:nvCxnSpPr>
        <xdr:cNvPr id="344" name="直線コネクタ 343"/>
        <xdr:cNvCxnSpPr/>
      </xdr:nvCxnSpPr>
      <xdr:spPr>
        <a:xfrm>
          <a:off x="10388600" y="1464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105363</xdr:rowOff>
    </xdr:from>
    <xdr:ext cx="469744" cy="259045"/>
    <xdr:sp macro="" textlink="">
      <xdr:nvSpPr>
        <xdr:cNvPr id="345" name="【公営住宅】&#10;一人当たり面積最大値テキスト"/>
        <xdr:cNvSpPr txBox="1"/>
      </xdr:nvSpPr>
      <xdr:spPr>
        <a:xfrm>
          <a:off x="10515600" y="131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158686</xdr:rowOff>
    </xdr:from>
    <xdr:to>
      <xdr:col>55</xdr:col>
      <xdr:colOff>88900</xdr:colOff>
      <xdr:row>77</xdr:row>
      <xdr:rowOff>158686</xdr:rowOff>
    </xdr:to>
    <xdr:cxnSp macro="">
      <xdr:nvCxnSpPr>
        <xdr:cNvPr id="346" name="直線コネクタ 345"/>
        <xdr:cNvCxnSpPr/>
      </xdr:nvCxnSpPr>
      <xdr:spPr>
        <a:xfrm>
          <a:off x="10388600" y="13360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122762</xdr:rowOff>
    </xdr:from>
    <xdr:ext cx="469744" cy="259045"/>
    <xdr:sp macro="" textlink="">
      <xdr:nvSpPr>
        <xdr:cNvPr id="347" name="【公営住宅】&#10;一人当たり面積平均値テキスト"/>
        <xdr:cNvSpPr txBox="1"/>
      </xdr:nvSpPr>
      <xdr:spPr>
        <a:xfrm>
          <a:off x="10515600" y="14181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99885</xdr:rowOff>
    </xdr:from>
    <xdr:to>
      <xdr:col>55</xdr:col>
      <xdr:colOff>50800</xdr:colOff>
      <xdr:row>84</xdr:row>
      <xdr:rowOff>30035</xdr:rowOff>
    </xdr:to>
    <xdr:sp macro="" textlink="">
      <xdr:nvSpPr>
        <xdr:cNvPr id="348" name="フローチャート: 判断 347"/>
        <xdr:cNvSpPr/>
      </xdr:nvSpPr>
      <xdr:spPr>
        <a:xfrm>
          <a:off x="10426700" y="1433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79883</xdr:rowOff>
    </xdr:from>
    <xdr:to>
      <xdr:col>50</xdr:col>
      <xdr:colOff>165100</xdr:colOff>
      <xdr:row>84</xdr:row>
      <xdr:rowOff>10033</xdr:rowOff>
    </xdr:to>
    <xdr:sp macro="" textlink="">
      <xdr:nvSpPr>
        <xdr:cNvPr id="349" name="フローチャート: 判断 348"/>
        <xdr:cNvSpPr/>
      </xdr:nvSpPr>
      <xdr:spPr>
        <a:xfrm>
          <a:off x="9588500" y="1431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129603</xdr:rowOff>
    </xdr:from>
    <xdr:to>
      <xdr:col>46</xdr:col>
      <xdr:colOff>38100</xdr:colOff>
      <xdr:row>84</xdr:row>
      <xdr:rowOff>59753</xdr:rowOff>
    </xdr:to>
    <xdr:sp macro="" textlink="">
      <xdr:nvSpPr>
        <xdr:cNvPr id="350" name="フローチャート: 判断 349"/>
        <xdr:cNvSpPr/>
      </xdr:nvSpPr>
      <xdr:spPr>
        <a:xfrm>
          <a:off x="8699500" y="1435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121602</xdr:rowOff>
    </xdr:from>
    <xdr:to>
      <xdr:col>41</xdr:col>
      <xdr:colOff>101600</xdr:colOff>
      <xdr:row>84</xdr:row>
      <xdr:rowOff>51752</xdr:rowOff>
    </xdr:to>
    <xdr:sp macro="" textlink="">
      <xdr:nvSpPr>
        <xdr:cNvPr id="351" name="フローチャート: 判断 350"/>
        <xdr:cNvSpPr/>
      </xdr:nvSpPr>
      <xdr:spPr>
        <a:xfrm>
          <a:off x="7810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51308</xdr:rowOff>
    </xdr:from>
    <xdr:to>
      <xdr:col>36</xdr:col>
      <xdr:colOff>165100</xdr:colOff>
      <xdr:row>83</xdr:row>
      <xdr:rowOff>152908</xdr:rowOff>
    </xdr:to>
    <xdr:sp macro="" textlink="">
      <xdr:nvSpPr>
        <xdr:cNvPr id="352" name="フローチャート: 判断 351"/>
        <xdr:cNvSpPr/>
      </xdr:nvSpPr>
      <xdr:spPr>
        <a:xfrm>
          <a:off x="6921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445</xdr:rowOff>
    </xdr:from>
    <xdr:to>
      <xdr:col>55</xdr:col>
      <xdr:colOff>50800</xdr:colOff>
      <xdr:row>84</xdr:row>
      <xdr:rowOff>102045</xdr:rowOff>
    </xdr:to>
    <xdr:sp macro="" textlink="">
      <xdr:nvSpPr>
        <xdr:cNvPr id="358" name="楕円 357"/>
        <xdr:cNvSpPr/>
      </xdr:nvSpPr>
      <xdr:spPr>
        <a:xfrm>
          <a:off x="10426700" y="1440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150322</xdr:rowOff>
    </xdr:from>
    <xdr:ext cx="469744" cy="259045"/>
    <xdr:sp macro="" textlink="">
      <xdr:nvSpPr>
        <xdr:cNvPr id="359" name="【公営住宅】&#10;一人当たり面積該当値テキスト"/>
        <xdr:cNvSpPr txBox="1"/>
      </xdr:nvSpPr>
      <xdr:spPr>
        <a:xfrm>
          <a:off x="10515600" y="14380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165608</xdr:rowOff>
    </xdr:from>
    <xdr:to>
      <xdr:col>50</xdr:col>
      <xdr:colOff>165100</xdr:colOff>
      <xdr:row>84</xdr:row>
      <xdr:rowOff>95758</xdr:rowOff>
    </xdr:to>
    <xdr:sp macro="" textlink="">
      <xdr:nvSpPr>
        <xdr:cNvPr id="360" name="楕円 359"/>
        <xdr:cNvSpPr/>
      </xdr:nvSpPr>
      <xdr:spPr>
        <a:xfrm>
          <a:off x="9588500" y="1439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44958</xdr:rowOff>
    </xdr:from>
    <xdr:to>
      <xdr:col>55</xdr:col>
      <xdr:colOff>0</xdr:colOff>
      <xdr:row>84</xdr:row>
      <xdr:rowOff>51245</xdr:rowOff>
    </xdr:to>
    <xdr:cxnSp macro="">
      <xdr:nvCxnSpPr>
        <xdr:cNvPr id="361" name="直線コネクタ 360"/>
        <xdr:cNvCxnSpPr/>
      </xdr:nvCxnSpPr>
      <xdr:spPr>
        <a:xfrm>
          <a:off x="9639300" y="14446758"/>
          <a:ext cx="8382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163322</xdr:rowOff>
    </xdr:from>
    <xdr:to>
      <xdr:col>46</xdr:col>
      <xdr:colOff>38100</xdr:colOff>
      <xdr:row>84</xdr:row>
      <xdr:rowOff>93472</xdr:rowOff>
    </xdr:to>
    <xdr:sp macro="" textlink="">
      <xdr:nvSpPr>
        <xdr:cNvPr id="362" name="楕円 361"/>
        <xdr:cNvSpPr/>
      </xdr:nvSpPr>
      <xdr:spPr>
        <a:xfrm>
          <a:off x="8699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42672</xdr:rowOff>
    </xdr:from>
    <xdr:to>
      <xdr:col>50</xdr:col>
      <xdr:colOff>114300</xdr:colOff>
      <xdr:row>84</xdr:row>
      <xdr:rowOff>44958</xdr:rowOff>
    </xdr:to>
    <xdr:cxnSp macro="">
      <xdr:nvCxnSpPr>
        <xdr:cNvPr id="363" name="直線コネクタ 362"/>
        <xdr:cNvCxnSpPr/>
      </xdr:nvCxnSpPr>
      <xdr:spPr>
        <a:xfrm>
          <a:off x="8750300" y="144444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161607</xdr:rowOff>
    </xdr:from>
    <xdr:to>
      <xdr:col>41</xdr:col>
      <xdr:colOff>101600</xdr:colOff>
      <xdr:row>84</xdr:row>
      <xdr:rowOff>91757</xdr:rowOff>
    </xdr:to>
    <xdr:sp macro="" textlink="">
      <xdr:nvSpPr>
        <xdr:cNvPr id="364" name="楕円 363"/>
        <xdr:cNvSpPr/>
      </xdr:nvSpPr>
      <xdr:spPr>
        <a:xfrm>
          <a:off x="7810500" y="1439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40957</xdr:rowOff>
    </xdr:from>
    <xdr:to>
      <xdr:col>45</xdr:col>
      <xdr:colOff>177800</xdr:colOff>
      <xdr:row>84</xdr:row>
      <xdr:rowOff>42672</xdr:rowOff>
    </xdr:to>
    <xdr:cxnSp macro="">
      <xdr:nvCxnSpPr>
        <xdr:cNvPr id="365" name="直線コネクタ 364"/>
        <xdr:cNvCxnSpPr/>
      </xdr:nvCxnSpPr>
      <xdr:spPr>
        <a:xfrm>
          <a:off x="7861300" y="14442757"/>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159322</xdr:rowOff>
    </xdr:from>
    <xdr:to>
      <xdr:col>36</xdr:col>
      <xdr:colOff>165100</xdr:colOff>
      <xdr:row>84</xdr:row>
      <xdr:rowOff>89472</xdr:rowOff>
    </xdr:to>
    <xdr:sp macro="" textlink="">
      <xdr:nvSpPr>
        <xdr:cNvPr id="366" name="楕円 365"/>
        <xdr:cNvSpPr/>
      </xdr:nvSpPr>
      <xdr:spPr>
        <a:xfrm>
          <a:off x="6921500" y="143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38672</xdr:rowOff>
    </xdr:from>
    <xdr:to>
      <xdr:col>41</xdr:col>
      <xdr:colOff>50800</xdr:colOff>
      <xdr:row>84</xdr:row>
      <xdr:rowOff>40957</xdr:rowOff>
    </xdr:to>
    <xdr:cxnSp macro="">
      <xdr:nvCxnSpPr>
        <xdr:cNvPr id="367" name="直線コネクタ 366"/>
        <xdr:cNvCxnSpPr/>
      </xdr:nvCxnSpPr>
      <xdr:spPr>
        <a:xfrm>
          <a:off x="6972300" y="1444047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26560</xdr:rowOff>
    </xdr:from>
    <xdr:ext cx="469744" cy="259045"/>
    <xdr:sp macro="" textlink="">
      <xdr:nvSpPr>
        <xdr:cNvPr id="368" name="n_1aveValue【公営住宅】&#10;一人当たり面積"/>
        <xdr:cNvSpPr txBox="1"/>
      </xdr:nvSpPr>
      <xdr:spPr>
        <a:xfrm>
          <a:off x="9391727" y="1408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76280</xdr:rowOff>
    </xdr:from>
    <xdr:ext cx="469744" cy="259045"/>
    <xdr:sp macro="" textlink="">
      <xdr:nvSpPr>
        <xdr:cNvPr id="369" name="n_2aveValue【公営住宅】&#10;一人当たり面積"/>
        <xdr:cNvSpPr txBox="1"/>
      </xdr:nvSpPr>
      <xdr:spPr>
        <a:xfrm>
          <a:off x="8515427" y="1413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68279</xdr:rowOff>
    </xdr:from>
    <xdr:ext cx="469744" cy="259045"/>
    <xdr:sp macro="" textlink="">
      <xdr:nvSpPr>
        <xdr:cNvPr id="370" name="n_3aveValue【公営住宅】&#10;一人当たり面積"/>
        <xdr:cNvSpPr txBox="1"/>
      </xdr:nvSpPr>
      <xdr:spPr>
        <a:xfrm>
          <a:off x="7626427" y="14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169435</xdr:rowOff>
    </xdr:from>
    <xdr:ext cx="469744" cy="259045"/>
    <xdr:sp macro="" textlink="">
      <xdr:nvSpPr>
        <xdr:cNvPr id="371" name="n_4aveValue【公営住宅】&#10;一人当たり面積"/>
        <xdr:cNvSpPr txBox="1"/>
      </xdr:nvSpPr>
      <xdr:spPr>
        <a:xfrm>
          <a:off x="6737427" y="1405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86885</xdr:rowOff>
    </xdr:from>
    <xdr:ext cx="469744" cy="259045"/>
    <xdr:sp macro="" textlink="">
      <xdr:nvSpPr>
        <xdr:cNvPr id="372" name="n_1mainValue【公営住宅】&#10;一人当たり面積"/>
        <xdr:cNvSpPr txBox="1"/>
      </xdr:nvSpPr>
      <xdr:spPr>
        <a:xfrm>
          <a:off x="9391727" y="1448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84599</xdr:rowOff>
    </xdr:from>
    <xdr:ext cx="469744" cy="259045"/>
    <xdr:sp macro="" textlink="">
      <xdr:nvSpPr>
        <xdr:cNvPr id="373" name="n_2mainValue【公営住宅】&#10;一人当たり面積"/>
        <xdr:cNvSpPr txBox="1"/>
      </xdr:nvSpPr>
      <xdr:spPr>
        <a:xfrm>
          <a:off x="8515427"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82884</xdr:rowOff>
    </xdr:from>
    <xdr:ext cx="469744" cy="259045"/>
    <xdr:sp macro="" textlink="">
      <xdr:nvSpPr>
        <xdr:cNvPr id="374" name="n_3mainValue【公営住宅】&#10;一人当たり面積"/>
        <xdr:cNvSpPr txBox="1"/>
      </xdr:nvSpPr>
      <xdr:spPr>
        <a:xfrm>
          <a:off x="7626427" y="1448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80599</xdr:rowOff>
    </xdr:from>
    <xdr:ext cx="469744" cy="259045"/>
    <xdr:sp macro="" textlink="">
      <xdr:nvSpPr>
        <xdr:cNvPr id="375" name="n_4mainValue【公営住宅】&#10;一人当たり面積"/>
        <xdr:cNvSpPr txBox="1"/>
      </xdr:nvSpPr>
      <xdr:spPr>
        <a:xfrm>
          <a:off x="6737427" y="14482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7" name="直線コネクタ 38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8" name="テキスト ボックス 387"/>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9" name="直線コネクタ 38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0" name="テキスト ボックス 38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1" name="直線コネクタ 39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2" name="テキスト ボックス 39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3" name="直線コネクタ 39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4" name="テキスト ボックス 39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5" name="直線コネクタ 39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6" name="テキスト ボックス 39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8" name="テキスト ボックス 397"/>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146686</xdr:rowOff>
    </xdr:to>
    <xdr:cxnSp macro="">
      <xdr:nvCxnSpPr>
        <xdr:cNvPr id="400" name="直線コネクタ 399"/>
        <xdr:cNvCxnSpPr/>
      </xdr:nvCxnSpPr>
      <xdr:spPr>
        <a:xfrm flipV="1">
          <a:off x="4634865" y="17221200"/>
          <a:ext cx="0" cy="14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150513</xdr:rowOff>
    </xdr:from>
    <xdr:ext cx="405111" cy="259045"/>
    <xdr:sp macro="" textlink="">
      <xdr:nvSpPr>
        <xdr:cNvPr id="401" name="【港湾・漁港】&#10;有形固定資産減価償却率最小値テキスト"/>
        <xdr:cNvSpPr txBox="1"/>
      </xdr:nvSpPr>
      <xdr:spPr>
        <a:xfrm>
          <a:off x="4673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146686</xdr:rowOff>
    </xdr:from>
    <xdr:to>
      <xdr:col>24</xdr:col>
      <xdr:colOff>152400</xdr:colOff>
      <xdr:row>108</xdr:row>
      <xdr:rowOff>146686</xdr:rowOff>
    </xdr:to>
    <xdr:cxnSp macro="">
      <xdr:nvCxnSpPr>
        <xdr:cNvPr id="402" name="直線コネクタ 401"/>
        <xdr:cNvCxnSpPr/>
      </xdr:nvCxnSpPr>
      <xdr:spPr>
        <a:xfrm>
          <a:off x="4546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403" name="【港湾・漁港】&#10;有形固定資産減価償却率最大値テキスト"/>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404" name="直線コネクタ 403"/>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129557</xdr:rowOff>
    </xdr:from>
    <xdr:ext cx="405111" cy="259045"/>
    <xdr:sp macro="" textlink="">
      <xdr:nvSpPr>
        <xdr:cNvPr id="405" name="【港湾・漁港】&#10;有形固定資産減価償却率平均値テキスト"/>
        <xdr:cNvSpPr txBox="1"/>
      </xdr:nvSpPr>
      <xdr:spPr>
        <a:xfrm>
          <a:off x="4673600" y="1778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151130</xdr:rowOff>
    </xdr:from>
    <xdr:to>
      <xdr:col>24</xdr:col>
      <xdr:colOff>114300</xdr:colOff>
      <xdr:row>104</xdr:row>
      <xdr:rowOff>81280</xdr:rowOff>
    </xdr:to>
    <xdr:sp macro="" textlink="">
      <xdr:nvSpPr>
        <xdr:cNvPr id="406" name="フローチャート: 判断 405"/>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130175</xdr:rowOff>
    </xdr:from>
    <xdr:to>
      <xdr:col>20</xdr:col>
      <xdr:colOff>38100</xdr:colOff>
      <xdr:row>106</xdr:row>
      <xdr:rowOff>60325</xdr:rowOff>
    </xdr:to>
    <xdr:sp macro="" textlink="">
      <xdr:nvSpPr>
        <xdr:cNvPr id="407" name="フローチャート: 判断 406"/>
        <xdr:cNvSpPr/>
      </xdr:nvSpPr>
      <xdr:spPr>
        <a:xfrm>
          <a:off x="3746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120650</xdr:rowOff>
    </xdr:from>
    <xdr:to>
      <xdr:col>15</xdr:col>
      <xdr:colOff>101600</xdr:colOff>
      <xdr:row>104</xdr:row>
      <xdr:rowOff>50800</xdr:rowOff>
    </xdr:to>
    <xdr:sp macro="" textlink="">
      <xdr:nvSpPr>
        <xdr:cNvPr id="408" name="フローチャート: 判断 407"/>
        <xdr:cNvSpPr/>
      </xdr:nvSpPr>
      <xdr:spPr>
        <a:xfrm>
          <a:off x="2857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88264</xdr:rowOff>
    </xdr:from>
    <xdr:to>
      <xdr:col>10</xdr:col>
      <xdr:colOff>165100</xdr:colOff>
      <xdr:row>104</xdr:row>
      <xdr:rowOff>18414</xdr:rowOff>
    </xdr:to>
    <xdr:sp macro="" textlink="">
      <xdr:nvSpPr>
        <xdr:cNvPr id="409" name="フローチャート: 判断 408"/>
        <xdr:cNvSpPr/>
      </xdr:nvSpPr>
      <xdr:spPr>
        <a:xfrm>
          <a:off x="1968500" y="1774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23495</xdr:rowOff>
    </xdr:from>
    <xdr:to>
      <xdr:col>6</xdr:col>
      <xdr:colOff>38100</xdr:colOff>
      <xdr:row>106</xdr:row>
      <xdr:rowOff>125095</xdr:rowOff>
    </xdr:to>
    <xdr:sp macro="" textlink="">
      <xdr:nvSpPr>
        <xdr:cNvPr id="410" name="フローチャート: 判断 409"/>
        <xdr:cNvSpPr/>
      </xdr:nvSpPr>
      <xdr:spPr>
        <a:xfrm>
          <a:off x="1079500" y="1819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25400</xdr:rowOff>
    </xdr:from>
    <xdr:to>
      <xdr:col>24</xdr:col>
      <xdr:colOff>114300</xdr:colOff>
      <xdr:row>100</xdr:row>
      <xdr:rowOff>127000</xdr:rowOff>
    </xdr:to>
    <xdr:sp macro="" textlink="">
      <xdr:nvSpPr>
        <xdr:cNvPr id="416" name="楕円 415"/>
        <xdr:cNvSpPr/>
      </xdr:nvSpPr>
      <xdr:spPr>
        <a:xfrm>
          <a:off x="45847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149877</xdr:rowOff>
    </xdr:from>
    <xdr:ext cx="405111" cy="259045"/>
    <xdr:sp macro="" textlink="">
      <xdr:nvSpPr>
        <xdr:cNvPr id="417" name="【港湾・漁港】&#10;有形固定資産減価償却率該当値テキスト"/>
        <xdr:cNvSpPr txBox="1"/>
      </xdr:nvSpPr>
      <xdr:spPr>
        <a:xfrm>
          <a:off x="4673600" y="1712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158750</xdr:rowOff>
    </xdr:from>
    <xdr:to>
      <xdr:col>20</xdr:col>
      <xdr:colOff>38100</xdr:colOff>
      <xdr:row>100</xdr:row>
      <xdr:rowOff>88900</xdr:rowOff>
    </xdr:to>
    <xdr:sp macro="" textlink="">
      <xdr:nvSpPr>
        <xdr:cNvPr id="418" name="楕円 417"/>
        <xdr:cNvSpPr/>
      </xdr:nvSpPr>
      <xdr:spPr>
        <a:xfrm>
          <a:off x="3746500" y="1713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38100</xdr:rowOff>
    </xdr:from>
    <xdr:to>
      <xdr:col>24</xdr:col>
      <xdr:colOff>63500</xdr:colOff>
      <xdr:row>100</xdr:row>
      <xdr:rowOff>76200</xdr:rowOff>
    </xdr:to>
    <xdr:cxnSp macro="">
      <xdr:nvCxnSpPr>
        <xdr:cNvPr id="419" name="直線コネクタ 418"/>
        <xdr:cNvCxnSpPr/>
      </xdr:nvCxnSpPr>
      <xdr:spPr>
        <a:xfrm>
          <a:off x="3797300" y="17183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120650</xdr:rowOff>
    </xdr:from>
    <xdr:to>
      <xdr:col>15</xdr:col>
      <xdr:colOff>101600</xdr:colOff>
      <xdr:row>100</xdr:row>
      <xdr:rowOff>50800</xdr:rowOff>
    </xdr:to>
    <xdr:sp macro="" textlink="">
      <xdr:nvSpPr>
        <xdr:cNvPr id="420" name="楕円 419"/>
        <xdr:cNvSpPr/>
      </xdr:nvSpPr>
      <xdr:spPr>
        <a:xfrm>
          <a:off x="2857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0</xdr:rowOff>
    </xdr:from>
    <xdr:to>
      <xdr:col>19</xdr:col>
      <xdr:colOff>177800</xdr:colOff>
      <xdr:row>100</xdr:row>
      <xdr:rowOff>38100</xdr:rowOff>
    </xdr:to>
    <xdr:cxnSp macro="">
      <xdr:nvCxnSpPr>
        <xdr:cNvPr id="421" name="直線コネクタ 420"/>
        <xdr:cNvCxnSpPr/>
      </xdr:nvCxnSpPr>
      <xdr:spPr>
        <a:xfrm>
          <a:off x="2908300" y="17145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82550</xdr:rowOff>
    </xdr:from>
    <xdr:to>
      <xdr:col>10</xdr:col>
      <xdr:colOff>165100</xdr:colOff>
      <xdr:row>100</xdr:row>
      <xdr:rowOff>12700</xdr:rowOff>
    </xdr:to>
    <xdr:sp macro="" textlink="">
      <xdr:nvSpPr>
        <xdr:cNvPr id="422" name="楕円 421"/>
        <xdr:cNvSpPr/>
      </xdr:nvSpPr>
      <xdr:spPr>
        <a:xfrm>
          <a:off x="1968500" y="1705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99</xdr:row>
      <xdr:rowOff>133350</xdr:rowOff>
    </xdr:from>
    <xdr:to>
      <xdr:col>15</xdr:col>
      <xdr:colOff>50800</xdr:colOff>
      <xdr:row>100</xdr:row>
      <xdr:rowOff>0</xdr:rowOff>
    </xdr:to>
    <xdr:cxnSp macro="">
      <xdr:nvCxnSpPr>
        <xdr:cNvPr id="423" name="直線コネクタ 422"/>
        <xdr:cNvCxnSpPr/>
      </xdr:nvCxnSpPr>
      <xdr:spPr>
        <a:xfrm>
          <a:off x="2019300" y="17106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51452</xdr:rowOff>
    </xdr:from>
    <xdr:ext cx="405111" cy="259045"/>
    <xdr:sp macro="" textlink="">
      <xdr:nvSpPr>
        <xdr:cNvPr id="424" name="n_1aveValue【港湾・漁港】&#10;有形固定資産減価償却率"/>
        <xdr:cNvSpPr txBox="1"/>
      </xdr:nvSpPr>
      <xdr:spPr>
        <a:xfrm>
          <a:off x="3582044" y="182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41927</xdr:rowOff>
    </xdr:from>
    <xdr:ext cx="405111" cy="259045"/>
    <xdr:sp macro="" textlink="">
      <xdr:nvSpPr>
        <xdr:cNvPr id="425" name="n_2aveValue【港湾・漁港】&#10;有形固定資産減価償却率"/>
        <xdr:cNvSpPr txBox="1"/>
      </xdr:nvSpPr>
      <xdr:spPr>
        <a:xfrm>
          <a:off x="2705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9541</xdr:rowOff>
    </xdr:from>
    <xdr:ext cx="405111" cy="259045"/>
    <xdr:sp macro="" textlink="">
      <xdr:nvSpPr>
        <xdr:cNvPr id="426" name="n_3aveValue【港湾・漁港】&#10;有形固定資産減価償却率"/>
        <xdr:cNvSpPr txBox="1"/>
      </xdr:nvSpPr>
      <xdr:spPr>
        <a:xfrm>
          <a:off x="1816744" y="178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141622</xdr:rowOff>
    </xdr:from>
    <xdr:ext cx="405111" cy="259045"/>
    <xdr:sp macro="" textlink="">
      <xdr:nvSpPr>
        <xdr:cNvPr id="427" name="n_4aveValue【港湾・漁港】&#10;有形固定資産減価償却率"/>
        <xdr:cNvSpPr txBox="1"/>
      </xdr:nvSpPr>
      <xdr:spPr>
        <a:xfrm>
          <a:off x="927744" y="17972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105427</xdr:rowOff>
    </xdr:from>
    <xdr:ext cx="405111" cy="259045"/>
    <xdr:sp macro="" textlink="">
      <xdr:nvSpPr>
        <xdr:cNvPr id="428" name="n_1mainValue【港湾・漁港】&#10;有形固定資産減価償却率"/>
        <xdr:cNvSpPr txBox="1"/>
      </xdr:nvSpPr>
      <xdr:spPr>
        <a:xfrm>
          <a:off x="3582044" y="1690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67327</xdr:rowOff>
    </xdr:from>
    <xdr:ext cx="405111" cy="259045"/>
    <xdr:sp macro="" textlink="">
      <xdr:nvSpPr>
        <xdr:cNvPr id="429" name="n_2mainValue【港湾・漁港】&#10;有形固定資産減価償却率"/>
        <xdr:cNvSpPr txBox="1"/>
      </xdr:nvSpPr>
      <xdr:spPr>
        <a:xfrm>
          <a:off x="2705744" y="1686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29227</xdr:rowOff>
    </xdr:from>
    <xdr:ext cx="405111" cy="259045"/>
    <xdr:sp macro="" textlink="">
      <xdr:nvSpPr>
        <xdr:cNvPr id="430" name="n_3mainValue【港湾・漁港】&#10;有形固定資産減価償却率"/>
        <xdr:cNvSpPr txBox="1"/>
      </xdr:nvSpPr>
      <xdr:spPr>
        <a:xfrm>
          <a:off x="1816744" y="1683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1" name="直線コネクタ 44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2" name="テキスト ボックス 441"/>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3" name="直線コネクタ 44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44" name="テキスト ボックス 443"/>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5" name="直線コネクタ 44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46" name="テキスト ボックス 445"/>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7" name="直線コネクタ 44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48" name="テキスト ボックス 447"/>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0" name="テキスト ボックス 449"/>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6322</xdr:rowOff>
    </xdr:from>
    <xdr:to>
      <xdr:col>54</xdr:col>
      <xdr:colOff>189865</xdr:colOff>
      <xdr:row>108</xdr:row>
      <xdr:rowOff>76031</xdr:rowOff>
    </xdr:to>
    <xdr:cxnSp macro="">
      <xdr:nvCxnSpPr>
        <xdr:cNvPr id="452" name="直線コネクタ 451"/>
        <xdr:cNvCxnSpPr/>
      </xdr:nvCxnSpPr>
      <xdr:spPr>
        <a:xfrm flipV="1">
          <a:off x="10476865" y="17322772"/>
          <a:ext cx="0" cy="126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79858</xdr:rowOff>
    </xdr:from>
    <xdr:ext cx="313932" cy="259045"/>
    <xdr:sp macro="" textlink="">
      <xdr:nvSpPr>
        <xdr:cNvPr id="453" name="【港湾・漁港】&#10;一人当たり有形固定資産（償却資産）額最小値テキスト"/>
        <xdr:cNvSpPr txBox="1"/>
      </xdr:nvSpPr>
      <xdr:spPr>
        <a:xfrm>
          <a:off x="10515600" y="185964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76031</xdr:rowOff>
    </xdr:from>
    <xdr:to>
      <xdr:col>55</xdr:col>
      <xdr:colOff>88900</xdr:colOff>
      <xdr:row>108</xdr:row>
      <xdr:rowOff>76031</xdr:rowOff>
    </xdr:to>
    <xdr:cxnSp macro="">
      <xdr:nvCxnSpPr>
        <xdr:cNvPr id="454" name="直線コネクタ 453"/>
        <xdr:cNvCxnSpPr/>
      </xdr:nvCxnSpPr>
      <xdr:spPr>
        <a:xfrm>
          <a:off x="10388600" y="18592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124449</xdr:rowOff>
    </xdr:from>
    <xdr:ext cx="599010" cy="259045"/>
    <xdr:sp macro="" textlink="">
      <xdr:nvSpPr>
        <xdr:cNvPr id="455" name="【港湾・漁港】&#10;一人当たり有形固定資産（償却資産）額最大値テキスト"/>
        <xdr:cNvSpPr txBox="1"/>
      </xdr:nvSpPr>
      <xdr:spPr>
        <a:xfrm>
          <a:off x="10515600" y="1709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6322</xdr:rowOff>
    </xdr:from>
    <xdr:to>
      <xdr:col>55</xdr:col>
      <xdr:colOff>88900</xdr:colOff>
      <xdr:row>101</xdr:row>
      <xdr:rowOff>6322</xdr:rowOff>
    </xdr:to>
    <xdr:cxnSp macro="">
      <xdr:nvCxnSpPr>
        <xdr:cNvPr id="456" name="直線コネクタ 455"/>
        <xdr:cNvCxnSpPr/>
      </xdr:nvCxnSpPr>
      <xdr:spPr>
        <a:xfrm>
          <a:off x="10388600" y="1732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122190</xdr:rowOff>
    </xdr:from>
    <xdr:ext cx="534377" cy="259045"/>
    <xdr:sp macro="" textlink="">
      <xdr:nvSpPr>
        <xdr:cNvPr id="457" name="【港湾・漁港】&#10;一人当たり有形固定資産（償却資産）額平均値テキスト"/>
        <xdr:cNvSpPr txBox="1"/>
      </xdr:nvSpPr>
      <xdr:spPr>
        <a:xfrm>
          <a:off x="10515600" y="182958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99313</xdr:rowOff>
    </xdr:from>
    <xdr:to>
      <xdr:col>55</xdr:col>
      <xdr:colOff>50800</xdr:colOff>
      <xdr:row>108</xdr:row>
      <xdr:rowOff>29463</xdr:rowOff>
    </xdr:to>
    <xdr:sp macro="" textlink="">
      <xdr:nvSpPr>
        <xdr:cNvPr id="458" name="フローチャート: 判断 457"/>
        <xdr:cNvSpPr/>
      </xdr:nvSpPr>
      <xdr:spPr>
        <a:xfrm>
          <a:off x="10426700" y="184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163644</xdr:rowOff>
    </xdr:from>
    <xdr:to>
      <xdr:col>50</xdr:col>
      <xdr:colOff>165100</xdr:colOff>
      <xdr:row>107</xdr:row>
      <xdr:rowOff>93794</xdr:rowOff>
    </xdr:to>
    <xdr:sp macro="" textlink="">
      <xdr:nvSpPr>
        <xdr:cNvPr id="459" name="フローチャート: 判断 458"/>
        <xdr:cNvSpPr/>
      </xdr:nvSpPr>
      <xdr:spPr>
        <a:xfrm>
          <a:off x="9588500" y="1833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100474</xdr:rowOff>
    </xdr:from>
    <xdr:to>
      <xdr:col>46</xdr:col>
      <xdr:colOff>38100</xdr:colOff>
      <xdr:row>108</xdr:row>
      <xdr:rowOff>30624</xdr:rowOff>
    </xdr:to>
    <xdr:sp macro="" textlink="">
      <xdr:nvSpPr>
        <xdr:cNvPr id="460" name="フローチャート: 判断 459"/>
        <xdr:cNvSpPr/>
      </xdr:nvSpPr>
      <xdr:spPr>
        <a:xfrm>
          <a:off x="8699500" y="1844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103192</xdr:rowOff>
    </xdr:from>
    <xdr:to>
      <xdr:col>41</xdr:col>
      <xdr:colOff>101600</xdr:colOff>
      <xdr:row>108</xdr:row>
      <xdr:rowOff>33342</xdr:rowOff>
    </xdr:to>
    <xdr:sp macro="" textlink="">
      <xdr:nvSpPr>
        <xdr:cNvPr id="461" name="フローチャート: 判断 460"/>
        <xdr:cNvSpPr/>
      </xdr:nvSpPr>
      <xdr:spPr>
        <a:xfrm>
          <a:off x="7810500" y="184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135268</xdr:rowOff>
    </xdr:from>
    <xdr:to>
      <xdr:col>36</xdr:col>
      <xdr:colOff>165100</xdr:colOff>
      <xdr:row>107</xdr:row>
      <xdr:rowOff>65418</xdr:rowOff>
    </xdr:to>
    <xdr:sp macro="" textlink="">
      <xdr:nvSpPr>
        <xdr:cNvPr id="462" name="フローチャート: 判断 461"/>
        <xdr:cNvSpPr/>
      </xdr:nvSpPr>
      <xdr:spPr>
        <a:xfrm>
          <a:off x="6921500" y="1830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165543</xdr:rowOff>
    </xdr:from>
    <xdr:to>
      <xdr:col>55</xdr:col>
      <xdr:colOff>50800</xdr:colOff>
      <xdr:row>108</xdr:row>
      <xdr:rowOff>95693</xdr:rowOff>
    </xdr:to>
    <xdr:sp macro="" textlink="">
      <xdr:nvSpPr>
        <xdr:cNvPr id="468" name="楕円 467"/>
        <xdr:cNvSpPr/>
      </xdr:nvSpPr>
      <xdr:spPr>
        <a:xfrm>
          <a:off x="10426700" y="1851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80470</xdr:rowOff>
    </xdr:from>
    <xdr:ext cx="534377" cy="259045"/>
    <xdr:sp macro="" textlink="">
      <xdr:nvSpPr>
        <xdr:cNvPr id="469" name="【港湾・漁港】&#10;一人当たり有形固定資産（償却資産）額該当値テキスト"/>
        <xdr:cNvSpPr txBox="1"/>
      </xdr:nvSpPr>
      <xdr:spPr>
        <a:xfrm>
          <a:off x="10515600" y="1842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165328</xdr:rowOff>
    </xdr:from>
    <xdr:to>
      <xdr:col>50</xdr:col>
      <xdr:colOff>165100</xdr:colOff>
      <xdr:row>108</xdr:row>
      <xdr:rowOff>95478</xdr:rowOff>
    </xdr:to>
    <xdr:sp macro="" textlink="">
      <xdr:nvSpPr>
        <xdr:cNvPr id="470" name="楕円 469"/>
        <xdr:cNvSpPr/>
      </xdr:nvSpPr>
      <xdr:spPr>
        <a:xfrm>
          <a:off x="9588500" y="1851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44678</xdr:rowOff>
    </xdr:from>
    <xdr:to>
      <xdr:col>55</xdr:col>
      <xdr:colOff>0</xdr:colOff>
      <xdr:row>108</xdr:row>
      <xdr:rowOff>44893</xdr:rowOff>
    </xdr:to>
    <xdr:cxnSp macro="">
      <xdr:nvCxnSpPr>
        <xdr:cNvPr id="471" name="直線コネクタ 470"/>
        <xdr:cNvCxnSpPr/>
      </xdr:nvCxnSpPr>
      <xdr:spPr>
        <a:xfrm>
          <a:off x="9639300" y="18561278"/>
          <a:ext cx="838200" cy="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165105</xdr:rowOff>
    </xdr:from>
    <xdr:to>
      <xdr:col>46</xdr:col>
      <xdr:colOff>38100</xdr:colOff>
      <xdr:row>108</xdr:row>
      <xdr:rowOff>95255</xdr:rowOff>
    </xdr:to>
    <xdr:sp macro="" textlink="">
      <xdr:nvSpPr>
        <xdr:cNvPr id="472" name="楕円 471"/>
        <xdr:cNvSpPr/>
      </xdr:nvSpPr>
      <xdr:spPr>
        <a:xfrm>
          <a:off x="8699500" y="1851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44455</xdr:rowOff>
    </xdr:from>
    <xdr:to>
      <xdr:col>50</xdr:col>
      <xdr:colOff>114300</xdr:colOff>
      <xdr:row>108</xdr:row>
      <xdr:rowOff>44678</xdr:rowOff>
    </xdr:to>
    <xdr:cxnSp macro="">
      <xdr:nvCxnSpPr>
        <xdr:cNvPr id="473" name="直線コネクタ 472"/>
        <xdr:cNvCxnSpPr/>
      </xdr:nvCxnSpPr>
      <xdr:spPr>
        <a:xfrm>
          <a:off x="8750300" y="18561055"/>
          <a:ext cx="889000" cy="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164844</xdr:rowOff>
    </xdr:from>
    <xdr:to>
      <xdr:col>41</xdr:col>
      <xdr:colOff>101600</xdr:colOff>
      <xdr:row>108</xdr:row>
      <xdr:rowOff>94994</xdr:rowOff>
    </xdr:to>
    <xdr:sp macro="" textlink="">
      <xdr:nvSpPr>
        <xdr:cNvPr id="474" name="楕円 473"/>
        <xdr:cNvSpPr/>
      </xdr:nvSpPr>
      <xdr:spPr>
        <a:xfrm>
          <a:off x="7810500" y="1850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44194</xdr:rowOff>
    </xdr:from>
    <xdr:to>
      <xdr:col>45</xdr:col>
      <xdr:colOff>177800</xdr:colOff>
      <xdr:row>108</xdr:row>
      <xdr:rowOff>44455</xdr:rowOff>
    </xdr:to>
    <xdr:cxnSp macro="">
      <xdr:nvCxnSpPr>
        <xdr:cNvPr id="475" name="直線コネクタ 474"/>
        <xdr:cNvCxnSpPr/>
      </xdr:nvCxnSpPr>
      <xdr:spPr>
        <a:xfrm>
          <a:off x="7861300" y="18560794"/>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105</xdr:row>
      <xdr:rowOff>110321</xdr:rowOff>
    </xdr:from>
    <xdr:ext cx="534377" cy="259045"/>
    <xdr:sp macro="" textlink="">
      <xdr:nvSpPr>
        <xdr:cNvPr id="476" name="n_1aveValue【港湾・漁港】&#10;一人当たり有形固定資産（償却資産）額"/>
        <xdr:cNvSpPr txBox="1"/>
      </xdr:nvSpPr>
      <xdr:spPr>
        <a:xfrm>
          <a:off x="9359411" y="1811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47151</xdr:rowOff>
    </xdr:from>
    <xdr:ext cx="534377" cy="259045"/>
    <xdr:sp macro="" textlink="">
      <xdr:nvSpPr>
        <xdr:cNvPr id="477" name="n_2aveValue【港湾・漁港】&#10;一人当たり有形固定資産（償却資産）額"/>
        <xdr:cNvSpPr txBox="1"/>
      </xdr:nvSpPr>
      <xdr:spPr>
        <a:xfrm>
          <a:off x="8483111" y="1822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49869</xdr:rowOff>
    </xdr:from>
    <xdr:ext cx="534377" cy="259045"/>
    <xdr:sp macro="" textlink="">
      <xdr:nvSpPr>
        <xdr:cNvPr id="478" name="n_3aveValue【港湾・漁港】&#10;一人当たり有形固定資産（償却資産）額"/>
        <xdr:cNvSpPr txBox="1"/>
      </xdr:nvSpPr>
      <xdr:spPr>
        <a:xfrm>
          <a:off x="7594111" y="182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81945</xdr:rowOff>
    </xdr:from>
    <xdr:ext cx="599010" cy="259045"/>
    <xdr:sp macro="" textlink="">
      <xdr:nvSpPr>
        <xdr:cNvPr id="479" name="n_4aveValue【港湾・漁港】&#10;一人当たり有形固定資産（償却資産）額"/>
        <xdr:cNvSpPr txBox="1"/>
      </xdr:nvSpPr>
      <xdr:spPr>
        <a:xfrm>
          <a:off x="6672795" y="1808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86605</xdr:rowOff>
    </xdr:from>
    <xdr:ext cx="534377" cy="259045"/>
    <xdr:sp macro="" textlink="">
      <xdr:nvSpPr>
        <xdr:cNvPr id="480" name="n_1mainValue【港湾・漁港】&#10;一人当たり有形固定資産（償却資産）額"/>
        <xdr:cNvSpPr txBox="1"/>
      </xdr:nvSpPr>
      <xdr:spPr>
        <a:xfrm>
          <a:off x="9359411" y="1860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86382</xdr:rowOff>
    </xdr:from>
    <xdr:ext cx="534377" cy="259045"/>
    <xdr:sp macro="" textlink="">
      <xdr:nvSpPr>
        <xdr:cNvPr id="481" name="n_2mainValue【港湾・漁港】&#10;一人当たり有形固定資産（償却資産）額"/>
        <xdr:cNvSpPr txBox="1"/>
      </xdr:nvSpPr>
      <xdr:spPr>
        <a:xfrm>
          <a:off x="8483111" y="1860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86121</xdr:rowOff>
    </xdr:from>
    <xdr:ext cx="534377" cy="259045"/>
    <xdr:sp macro="" textlink="">
      <xdr:nvSpPr>
        <xdr:cNvPr id="482" name="n_3mainValue【港湾・漁港】&#10;一人当たり有形固定資産（償却資産）額"/>
        <xdr:cNvSpPr txBox="1"/>
      </xdr:nvSpPr>
      <xdr:spPr>
        <a:xfrm>
          <a:off x="7594111" y="1860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3" name="正方形/長方形 4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4" name="正方形/長方形 4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5" name="正方形/長方形 4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6" name="正方形/長方形 4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7" name="正方形/長方形 4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8" name="正方形/長方形 4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9" name="正方形/長方形 4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0" name="正方形/長方形 4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1" name="テキスト ボックス 4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2" name="直線コネクタ 4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3" name="テキスト ボックス 49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94" name="直線コネクタ 49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95" name="テキスト ボックス 494"/>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96" name="直線コネクタ 49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97" name="テキスト ボックス 49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98" name="直線コネクタ 49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99" name="テキスト ボックス 49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0" name="直線コネクタ 49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1" name="テキスト ボックス 50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2" name="直線コネクタ 50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03" name="テキスト ボックス 502"/>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40</xdr:row>
      <xdr:rowOff>121920</xdr:rowOff>
    </xdr:to>
    <xdr:cxnSp macro="">
      <xdr:nvCxnSpPr>
        <xdr:cNvPr id="505" name="直線コネクタ 504"/>
        <xdr:cNvCxnSpPr/>
      </xdr:nvCxnSpPr>
      <xdr:spPr>
        <a:xfrm flipV="1">
          <a:off x="16318864" y="57683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125747</xdr:rowOff>
    </xdr:from>
    <xdr:ext cx="405111" cy="259045"/>
    <xdr:sp macro="" textlink="">
      <xdr:nvSpPr>
        <xdr:cNvPr id="506" name="【認定こども園・幼稚園・保育所】&#10;有形固定資産減価償却率最小値テキスト"/>
        <xdr:cNvSpPr txBox="1"/>
      </xdr:nvSpPr>
      <xdr:spPr>
        <a:xfrm>
          <a:off x="16357600"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121920</xdr:rowOff>
    </xdr:from>
    <xdr:to>
      <xdr:col>86</xdr:col>
      <xdr:colOff>25400</xdr:colOff>
      <xdr:row>40</xdr:row>
      <xdr:rowOff>121920</xdr:rowOff>
    </xdr:to>
    <xdr:cxnSp macro="">
      <xdr:nvCxnSpPr>
        <xdr:cNvPr id="507" name="直線コネクタ 506"/>
        <xdr:cNvCxnSpPr/>
      </xdr:nvCxnSpPr>
      <xdr:spPr>
        <a:xfrm>
          <a:off x="16230600" y="697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508" name="【認定こども園・幼稚園・保育所】&#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09" name="直線コネクタ 508"/>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83837</xdr:rowOff>
    </xdr:from>
    <xdr:ext cx="405111" cy="259045"/>
    <xdr:sp macro="" textlink="">
      <xdr:nvSpPr>
        <xdr:cNvPr id="510" name="【認定こども園・幼稚園・保育所】&#10;有形固定資産減価償却率平均値テキスト"/>
        <xdr:cNvSpPr txBox="1"/>
      </xdr:nvSpPr>
      <xdr:spPr>
        <a:xfrm>
          <a:off x="16357600" y="6084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105410</xdr:rowOff>
    </xdr:from>
    <xdr:to>
      <xdr:col>85</xdr:col>
      <xdr:colOff>177800</xdr:colOff>
      <xdr:row>36</xdr:row>
      <xdr:rowOff>35560</xdr:rowOff>
    </xdr:to>
    <xdr:sp macro="" textlink="">
      <xdr:nvSpPr>
        <xdr:cNvPr id="511" name="フローチャート: 判断 510"/>
        <xdr:cNvSpPr/>
      </xdr:nvSpPr>
      <xdr:spPr>
        <a:xfrm>
          <a:off x="162687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16256</xdr:rowOff>
    </xdr:from>
    <xdr:to>
      <xdr:col>81</xdr:col>
      <xdr:colOff>101600</xdr:colOff>
      <xdr:row>35</xdr:row>
      <xdr:rowOff>117856</xdr:rowOff>
    </xdr:to>
    <xdr:sp macro="" textlink="">
      <xdr:nvSpPr>
        <xdr:cNvPr id="512" name="フローチャート: 判断 511"/>
        <xdr:cNvSpPr/>
      </xdr:nvSpPr>
      <xdr:spPr>
        <a:xfrm>
          <a:off x="15430500" y="60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32258</xdr:rowOff>
    </xdr:from>
    <xdr:to>
      <xdr:col>76</xdr:col>
      <xdr:colOff>165100</xdr:colOff>
      <xdr:row>35</xdr:row>
      <xdr:rowOff>133858</xdr:rowOff>
    </xdr:to>
    <xdr:sp macro="" textlink="">
      <xdr:nvSpPr>
        <xdr:cNvPr id="513" name="フローチャート: 判断 512"/>
        <xdr:cNvSpPr/>
      </xdr:nvSpPr>
      <xdr:spPr>
        <a:xfrm>
          <a:off x="14541500" y="603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151130</xdr:rowOff>
    </xdr:from>
    <xdr:to>
      <xdr:col>72</xdr:col>
      <xdr:colOff>38100</xdr:colOff>
      <xdr:row>35</xdr:row>
      <xdr:rowOff>81280</xdr:rowOff>
    </xdr:to>
    <xdr:sp macro="" textlink="">
      <xdr:nvSpPr>
        <xdr:cNvPr id="514" name="フローチャート: 判断 513"/>
        <xdr:cNvSpPr/>
      </xdr:nvSpPr>
      <xdr:spPr>
        <a:xfrm>
          <a:off x="13652500" y="59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132842</xdr:rowOff>
    </xdr:from>
    <xdr:to>
      <xdr:col>67</xdr:col>
      <xdr:colOff>101600</xdr:colOff>
      <xdr:row>35</xdr:row>
      <xdr:rowOff>62992</xdr:rowOff>
    </xdr:to>
    <xdr:sp macro="" textlink="">
      <xdr:nvSpPr>
        <xdr:cNvPr id="515" name="フローチャート: 判断 514"/>
        <xdr:cNvSpPr/>
      </xdr:nvSpPr>
      <xdr:spPr>
        <a:xfrm>
          <a:off x="12763500" y="59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6" name="テキスト ボックス 5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7" name="テキスト ボックス 5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8" name="テキスト ボックス 5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9" name="テキスト ボックス 5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0" name="テキスト ボックス 5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59690</xdr:rowOff>
    </xdr:from>
    <xdr:to>
      <xdr:col>85</xdr:col>
      <xdr:colOff>177800</xdr:colOff>
      <xdr:row>33</xdr:row>
      <xdr:rowOff>161290</xdr:rowOff>
    </xdr:to>
    <xdr:sp macro="" textlink="">
      <xdr:nvSpPr>
        <xdr:cNvPr id="521" name="楕円 520"/>
        <xdr:cNvSpPr/>
      </xdr:nvSpPr>
      <xdr:spPr>
        <a:xfrm>
          <a:off x="162687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12717</xdr:rowOff>
    </xdr:from>
    <xdr:ext cx="405111" cy="259045"/>
    <xdr:sp macro="" textlink="">
      <xdr:nvSpPr>
        <xdr:cNvPr id="522" name="【認定こども園・幼稚園・保育所】&#10;有形固定資産減価償却率該当値テキスト"/>
        <xdr:cNvSpPr txBox="1"/>
      </xdr:nvSpPr>
      <xdr:spPr>
        <a:xfrm>
          <a:off x="16357600"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4826</xdr:rowOff>
    </xdr:from>
    <xdr:to>
      <xdr:col>81</xdr:col>
      <xdr:colOff>101600</xdr:colOff>
      <xdr:row>33</xdr:row>
      <xdr:rowOff>106426</xdr:rowOff>
    </xdr:to>
    <xdr:sp macro="" textlink="">
      <xdr:nvSpPr>
        <xdr:cNvPr id="523" name="楕円 522"/>
        <xdr:cNvSpPr/>
      </xdr:nvSpPr>
      <xdr:spPr>
        <a:xfrm>
          <a:off x="15430500" y="566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55626</xdr:rowOff>
    </xdr:from>
    <xdr:to>
      <xdr:col>85</xdr:col>
      <xdr:colOff>127000</xdr:colOff>
      <xdr:row>33</xdr:row>
      <xdr:rowOff>110490</xdr:rowOff>
    </xdr:to>
    <xdr:cxnSp macro="">
      <xdr:nvCxnSpPr>
        <xdr:cNvPr id="524" name="直線コネクタ 523"/>
        <xdr:cNvCxnSpPr/>
      </xdr:nvCxnSpPr>
      <xdr:spPr>
        <a:xfrm>
          <a:off x="15481300" y="571347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116840</xdr:rowOff>
    </xdr:from>
    <xdr:to>
      <xdr:col>76</xdr:col>
      <xdr:colOff>165100</xdr:colOff>
      <xdr:row>34</xdr:row>
      <xdr:rowOff>46990</xdr:rowOff>
    </xdr:to>
    <xdr:sp macro="" textlink="">
      <xdr:nvSpPr>
        <xdr:cNvPr id="525" name="楕円 524"/>
        <xdr:cNvSpPr/>
      </xdr:nvSpPr>
      <xdr:spPr>
        <a:xfrm>
          <a:off x="14541500" y="57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55626</xdr:rowOff>
    </xdr:from>
    <xdr:to>
      <xdr:col>81</xdr:col>
      <xdr:colOff>50800</xdr:colOff>
      <xdr:row>33</xdr:row>
      <xdr:rowOff>167640</xdr:rowOff>
    </xdr:to>
    <xdr:cxnSp macro="">
      <xdr:nvCxnSpPr>
        <xdr:cNvPr id="526" name="直線コネクタ 525"/>
        <xdr:cNvCxnSpPr/>
      </xdr:nvCxnSpPr>
      <xdr:spPr>
        <a:xfrm flipV="1">
          <a:off x="14592300" y="5713476"/>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139700</xdr:rowOff>
    </xdr:from>
    <xdr:to>
      <xdr:col>72</xdr:col>
      <xdr:colOff>38100</xdr:colOff>
      <xdr:row>34</xdr:row>
      <xdr:rowOff>69850</xdr:rowOff>
    </xdr:to>
    <xdr:sp macro="" textlink="">
      <xdr:nvSpPr>
        <xdr:cNvPr id="527" name="楕円 526"/>
        <xdr:cNvSpPr/>
      </xdr:nvSpPr>
      <xdr:spPr>
        <a:xfrm>
          <a:off x="13652500" y="57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167640</xdr:rowOff>
    </xdr:from>
    <xdr:to>
      <xdr:col>76</xdr:col>
      <xdr:colOff>114300</xdr:colOff>
      <xdr:row>34</xdr:row>
      <xdr:rowOff>19050</xdr:rowOff>
    </xdr:to>
    <xdr:cxnSp macro="">
      <xdr:nvCxnSpPr>
        <xdr:cNvPr id="528" name="直線コネクタ 527"/>
        <xdr:cNvCxnSpPr/>
      </xdr:nvCxnSpPr>
      <xdr:spPr>
        <a:xfrm flipV="1">
          <a:off x="13703300" y="58254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139700</xdr:rowOff>
    </xdr:from>
    <xdr:to>
      <xdr:col>67</xdr:col>
      <xdr:colOff>101600</xdr:colOff>
      <xdr:row>35</xdr:row>
      <xdr:rowOff>69850</xdr:rowOff>
    </xdr:to>
    <xdr:sp macro="" textlink="">
      <xdr:nvSpPr>
        <xdr:cNvPr id="529" name="楕円 528"/>
        <xdr:cNvSpPr/>
      </xdr:nvSpPr>
      <xdr:spPr>
        <a:xfrm>
          <a:off x="12763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19050</xdr:rowOff>
    </xdr:from>
    <xdr:to>
      <xdr:col>71</xdr:col>
      <xdr:colOff>177800</xdr:colOff>
      <xdr:row>35</xdr:row>
      <xdr:rowOff>19050</xdr:rowOff>
    </xdr:to>
    <xdr:cxnSp macro="">
      <xdr:nvCxnSpPr>
        <xdr:cNvPr id="530" name="直線コネクタ 529"/>
        <xdr:cNvCxnSpPr/>
      </xdr:nvCxnSpPr>
      <xdr:spPr>
        <a:xfrm flipV="1">
          <a:off x="12814300" y="58483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108983</xdr:rowOff>
    </xdr:from>
    <xdr:ext cx="405111" cy="259045"/>
    <xdr:sp macro="" textlink="">
      <xdr:nvSpPr>
        <xdr:cNvPr id="531" name="n_1aveValue【認定こども園・幼稚園・保育所】&#10;有形固定資産減価償却率"/>
        <xdr:cNvSpPr txBox="1"/>
      </xdr:nvSpPr>
      <xdr:spPr>
        <a:xfrm>
          <a:off x="15266044" y="6109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124985</xdr:rowOff>
    </xdr:from>
    <xdr:ext cx="405111" cy="259045"/>
    <xdr:sp macro="" textlink="">
      <xdr:nvSpPr>
        <xdr:cNvPr id="532" name="n_2aveValue【認定こども園・幼稚園・保育所】&#10;有形固定資産減価償却率"/>
        <xdr:cNvSpPr txBox="1"/>
      </xdr:nvSpPr>
      <xdr:spPr>
        <a:xfrm>
          <a:off x="14389744" y="6125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72407</xdr:rowOff>
    </xdr:from>
    <xdr:ext cx="405111" cy="259045"/>
    <xdr:sp macro="" textlink="">
      <xdr:nvSpPr>
        <xdr:cNvPr id="533" name="n_3aveValue【認定こども園・幼稚園・保育所】&#10;有形固定資産減価償却率"/>
        <xdr:cNvSpPr txBox="1"/>
      </xdr:nvSpPr>
      <xdr:spPr>
        <a:xfrm>
          <a:off x="13500744" y="607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79519</xdr:rowOff>
    </xdr:from>
    <xdr:ext cx="405111" cy="259045"/>
    <xdr:sp macro="" textlink="">
      <xdr:nvSpPr>
        <xdr:cNvPr id="534" name="n_4aveValue【認定こども園・幼稚園・保育所】&#10;有形固定資産減価償却率"/>
        <xdr:cNvSpPr txBox="1"/>
      </xdr:nvSpPr>
      <xdr:spPr>
        <a:xfrm>
          <a:off x="12611744" y="573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122953</xdr:rowOff>
    </xdr:from>
    <xdr:ext cx="405111" cy="259045"/>
    <xdr:sp macro="" textlink="">
      <xdr:nvSpPr>
        <xdr:cNvPr id="535" name="n_1mainValue【認定こども園・幼稚園・保育所】&#10;有形固定資産減価償却率"/>
        <xdr:cNvSpPr txBox="1"/>
      </xdr:nvSpPr>
      <xdr:spPr>
        <a:xfrm>
          <a:off x="15266044" y="543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63517</xdr:rowOff>
    </xdr:from>
    <xdr:ext cx="405111" cy="259045"/>
    <xdr:sp macro="" textlink="">
      <xdr:nvSpPr>
        <xdr:cNvPr id="536" name="n_2mainValue【認定こども園・幼稚園・保育所】&#10;有形固定資産減価償却率"/>
        <xdr:cNvSpPr txBox="1"/>
      </xdr:nvSpPr>
      <xdr:spPr>
        <a:xfrm>
          <a:off x="14389744" y="554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86377</xdr:rowOff>
    </xdr:from>
    <xdr:ext cx="405111" cy="259045"/>
    <xdr:sp macro="" textlink="">
      <xdr:nvSpPr>
        <xdr:cNvPr id="537" name="n_3mainValue【認定こども園・幼稚園・保育所】&#10;有形固定資産減価償却率"/>
        <xdr:cNvSpPr txBox="1"/>
      </xdr:nvSpPr>
      <xdr:spPr>
        <a:xfrm>
          <a:off x="13500744" y="55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60977</xdr:rowOff>
    </xdr:from>
    <xdr:ext cx="405111" cy="259045"/>
    <xdr:sp macro="" textlink="">
      <xdr:nvSpPr>
        <xdr:cNvPr id="538" name="n_4mainValue【認定こども園・幼稚園・保育所】&#10;有形固定資産減価償却率"/>
        <xdr:cNvSpPr txBox="1"/>
      </xdr:nvSpPr>
      <xdr:spPr>
        <a:xfrm>
          <a:off x="12611744" y="606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9" name="正方形/長方形 5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0" name="正方形/長方形 5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1" name="正方形/長方形 5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2" name="正方形/長方形 5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3" name="正方形/長方形 5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4" name="正方形/長方形 5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5" name="正方形/長方形 5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6" name="正方形/長方形 54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7" name="テキスト ボックス 54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8" name="直線コネクタ 54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9" name="直線コネクタ 54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0" name="テキスト ボックス 54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1" name="直線コネクタ 55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52" name="テキスト ボックス 55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3" name="直線コネクタ 55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54" name="テキスト ボックス 55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5" name="直線コネクタ 55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56" name="テキスト ボックス 55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7" name="直線コネクタ 55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58" name="テキスト ボックス 55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9" name="直線コネクタ 55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0" name="テキスト ボックス 55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34290</xdr:rowOff>
    </xdr:from>
    <xdr:to>
      <xdr:col>116</xdr:col>
      <xdr:colOff>62864</xdr:colOff>
      <xdr:row>41</xdr:row>
      <xdr:rowOff>156210</xdr:rowOff>
    </xdr:to>
    <xdr:cxnSp macro="">
      <xdr:nvCxnSpPr>
        <xdr:cNvPr id="562" name="直線コネクタ 561"/>
        <xdr:cNvCxnSpPr/>
      </xdr:nvCxnSpPr>
      <xdr:spPr>
        <a:xfrm flipV="1">
          <a:off x="22160864" y="58635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563" name="【認定こども園・幼稚園・保育所】&#10;一人当たり面積最小値テキスト"/>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564" name="直線コネクタ 563"/>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152417</xdr:rowOff>
    </xdr:from>
    <xdr:ext cx="469744" cy="259045"/>
    <xdr:sp macro="" textlink="">
      <xdr:nvSpPr>
        <xdr:cNvPr id="565" name="【認定こども園・幼稚園・保育所】&#10;一人当たり面積最大値テキスト"/>
        <xdr:cNvSpPr txBox="1"/>
      </xdr:nvSpPr>
      <xdr:spPr>
        <a:xfrm>
          <a:off x="22199600" y="563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34290</xdr:rowOff>
    </xdr:from>
    <xdr:to>
      <xdr:col>116</xdr:col>
      <xdr:colOff>152400</xdr:colOff>
      <xdr:row>34</xdr:row>
      <xdr:rowOff>34290</xdr:rowOff>
    </xdr:to>
    <xdr:cxnSp macro="">
      <xdr:nvCxnSpPr>
        <xdr:cNvPr id="566" name="直線コネクタ 565"/>
        <xdr:cNvCxnSpPr/>
      </xdr:nvCxnSpPr>
      <xdr:spPr>
        <a:xfrm>
          <a:off x="22072600" y="586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53357</xdr:rowOff>
    </xdr:from>
    <xdr:ext cx="469744" cy="259045"/>
    <xdr:sp macro="" textlink="">
      <xdr:nvSpPr>
        <xdr:cNvPr id="567" name="【認定こども園・幼稚園・保育所】&#10;一人当たり面積平均値テキスト"/>
        <xdr:cNvSpPr txBox="1"/>
      </xdr:nvSpPr>
      <xdr:spPr>
        <a:xfrm>
          <a:off x="22199600" y="673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568" name="フローチャート: 判断 567"/>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40640</xdr:rowOff>
    </xdr:from>
    <xdr:to>
      <xdr:col>112</xdr:col>
      <xdr:colOff>38100</xdr:colOff>
      <xdr:row>39</xdr:row>
      <xdr:rowOff>142240</xdr:rowOff>
    </xdr:to>
    <xdr:sp macro="" textlink="">
      <xdr:nvSpPr>
        <xdr:cNvPr id="569" name="フローチャート: 判断 568"/>
        <xdr:cNvSpPr/>
      </xdr:nvSpPr>
      <xdr:spPr>
        <a:xfrm>
          <a:off x="21272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59690</xdr:rowOff>
    </xdr:from>
    <xdr:to>
      <xdr:col>107</xdr:col>
      <xdr:colOff>101600</xdr:colOff>
      <xdr:row>39</xdr:row>
      <xdr:rowOff>161290</xdr:rowOff>
    </xdr:to>
    <xdr:sp macro="" textlink="">
      <xdr:nvSpPr>
        <xdr:cNvPr id="570" name="フローチャート: 判断 569"/>
        <xdr:cNvSpPr/>
      </xdr:nvSpPr>
      <xdr:spPr>
        <a:xfrm>
          <a:off x="20383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40640</xdr:rowOff>
    </xdr:from>
    <xdr:to>
      <xdr:col>102</xdr:col>
      <xdr:colOff>165100</xdr:colOff>
      <xdr:row>39</xdr:row>
      <xdr:rowOff>142240</xdr:rowOff>
    </xdr:to>
    <xdr:sp macro="" textlink="">
      <xdr:nvSpPr>
        <xdr:cNvPr id="571" name="フローチャート: 判断 570"/>
        <xdr:cNvSpPr/>
      </xdr:nvSpPr>
      <xdr:spPr>
        <a:xfrm>
          <a:off x="19494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6350</xdr:rowOff>
    </xdr:from>
    <xdr:to>
      <xdr:col>98</xdr:col>
      <xdr:colOff>38100</xdr:colOff>
      <xdr:row>39</xdr:row>
      <xdr:rowOff>107950</xdr:rowOff>
    </xdr:to>
    <xdr:sp macro="" textlink="">
      <xdr:nvSpPr>
        <xdr:cNvPr id="572" name="フローチャート: 判断 571"/>
        <xdr:cNvSpPr/>
      </xdr:nvSpPr>
      <xdr:spPr>
        <a:xfrm>
          <a:off x="18605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3" name="テキスト ボックス 5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4" name="テキスト ボックス 5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5" name="テキスト ボックス 5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6" name="テキスト ボックス 5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7" name="テキスト ボックス 5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578" name="楕円 577"/>
        <xdr:cNvSpPr/>
      </xdr:nvSpPr>
      <xdr:spPr>
        <a:xfrm>
          <a:off x="221107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44467</xdr:rowOff>
    </xdr:from>
    <xdr:ext cx="469744" cy="259045"/>
    <xdr:sp macro="" textlink="">
      <xdr:nvSpPr>
        <xdr:cNvPr id="579" name="【認定こども園・幼稚園・保育所】&#10;一人当たり面積該当値テキスト"/>
        <xdr:cNvSpPr txBox="1"/>
      </xdr:nvSpPr>
      <xdr:spPr>
        <a:xfrm>
          <a:off x="22199600" y="65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17780</xdr:rowOff>
    </xdr:from>
    <xdr:to>
      <xdr:col>112</xdr:col>
      <xdr:colOff>38100</xdr:colOff>
      <xdr:row>39</xdr:row>
      <xdr:rowOff>119380</xdr:rowOff>
    </xdr:to>
    <xdr:sp macro="" textlink="">
      <xdr:nvSpPr>
        <xdr:cNvPr id="580" name="楕円 579"/>
        <xdr:cNvSpPr/>
      </xdr:nvSpPr>
      <xdr:spPr>
        <a:xfrm>
          <a:off x="212725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68580</xdr:rowOff>
    </xdr:from>
    <xdr:to>
      <xdr:col>116</xdr:col>
      <xdr:colOff>63500</xdr:colOff>
      <xdr:row>39</xdr:row>
      <xdr:rowOff>72390</xdr:rowOff>
    </xdr:to>
    <xdr:cxnSp macro="">
      <xdr:nvCxnSpPr>
        <xdr:cNvPr id="581" name="直線コネクタ 580"/>
        <xdr:cNvCxnSpPr/>
      </xdr:nvCxnSpPr>
      <xdr:spPr>
        <a:xfrm>
          <a:off x="21323300" y="67551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17780</xdr:rowOff>
    </xdr:from>
    <xdr:to>
      <xdr:col>107</xdr:col>
      <xdr:colOff>101600</xdr:colOff>
      <xdr:row>39</xdr:row>
      <xdr:rowOff>119380</xdr:rowOff>
    </xdr:to>
    <xdr:sp macro="" textlink="">
      <xdr:nvSpPr>
        <xdr:cNvPr id="582" name="楕円 581"/>
        <xdr:cNvSpPr/>
      </xdr:nvSpPr>
      <xdr:spPr>
        <a:xfrm>
          <a:off x="203835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68580</xdr:rowOff>
    </xdr:from>
    <xdr:to>
      <xdr:col>111</xdr:col>
      <xdr:colOff>177800</xdr:colOff>
      <xdr:row>39</xdr:row>
      <xdr:rowOff>68580</xdr:rowOff>
    </xdr:to>
    <xdr:cxnSp macro="">
      <xdr:nvCxnSpPr>
        <xdr:cNvPr id="583" name="直線コネクタ 582"/>
        <xdr:cNvCxnSpPr/>
      </xdr:nvCxnSpPr>
      <xdr:spPr>
        <a:xfrm>
          <a:off x="20434300" y="6755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55880</xdr:rowOff>
    </xdr:from>
    <xdr:to>
      <xdr:col>102</xdr:col>
      <xdr:colOff>165100</xdr:colOff>
      <xdr:row>39</xdr:row>
      <xdr:rowOff>157480</xdr:rowOff>
    </xdr:to>
    <xdr:sp macro="" textlink="">
      <xdr:nvSpPr>
        <xdr:cNvPr id="584" name="楕円 583"/>
        <xdr:cNvSpPr/>
      </xdr:nvSpPr>
      <xdr:spPr>
        <a:xfrm>
          <a:off x="194945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68580</xdr:rowOff>
    </xdr:from>
    <xdr:to>
      <xdr:col>107</xdr:col>
      <xdr:colOff>50800</xdr:colOff>
      <xdr:row>39</xdr:row>
      <xdr:rowOff>106680</xdr:rowOff>
    </xdr:to>
    <xdr:cxnSp macro="">
      <xdr:nvCxnSpPr>
        <xdr:cNvPr id="585" name="直線コネクタ 584"/>
        <xdr:cNvCxnSpPr/>
      </xdr:nvCxnSpPr>
      <xdr:spPr>
        <a:xfrm flipV="1">
          <a:off x="19545300" y="67551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67310</xdr:rowOff>
    </xdr:from>
    <xdr:to>
      <xdr:col>98</xdr:col>
      <xdr:colOff>38100</xdr:colOff>
      <xdr:row>39</xdr:row>
      <xdr:rowOff>168910</xdr:rowOff>
    </xdr:to>
    <xdr:sp macro="" textlink="">
      <xdr:nvSpPr>
        <xdr:cNvPr id="586" name="楕円 585"/>
        <xdr:cNvSpPr/>
      </xdr:nvSpPr>
      <xdr:spPr>
        <a:xfrm>
          <a:off x="18605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106680</xdr:rowOff>
    </xdr:from>
    <xdr:to>
      <xdr:col>102</xdr:col>
      <xdr:colOff>114300</xdr:colOff>
      <xdr:row>39</xdr:row>
      <xdr:rowOff>118110</xdr:rowOff>
    </xdr:to>
    <xdr:cxnSp macro="">
      <xdr:nvCxnSpPr>
        <xdr:cNvPr id="587" name="直線コネクタ 586"/>
        <xdr:cNvCxnSpPr/>
      </xdr:nvCxnSpPr>
      <xdr:spPr>
        <a:xfrm flipV="1">
          <a:off x="18656300" y="67932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133367</xdr:rowOff>
    </xdr:from>
    <xdr:ext cx="469744" cy="259045"/>
    <xdr:sp macro="" textlink="">
      <xdr:nvSpPr>
        <xdr:cNvPr id="588" name="n_1aveValue【認定こども園・幼稚園・保育所】&#10;一人当たり面積"/>
        <xdr:cNvSpPr txBox="1"/>
      </xdr:nvSpPr>
      <xdr:spPr>
        <a:xfrm>
          <a:off x="21075727"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152417</xdr:rowOff>
    </xdr:from>
    <xdr:ext cx="469744" cy="259045"/>
    <xdr:sp macro="" textlink="">
      <xdr:nvSpPr>
        <xdr:cNvPr id="589" name="n_2aveValue【認定こども園・幼稚園・保育所】&#10;一人当たり面積"/>
        <xdr:cNvSpPr txBox="1"/>
      </xdr:nvSpPr>
      <xdr:spPr>
        <a:xfrm>
          <a:off x="20199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158767</xdr:rowOff>
    </xdr:from>
    <xdr:ext cx="469744" cy="259045"/>
    <xdr:sp macro="" textlink="">
      <xdr:nvSpPr>
        <xdr:cNvPr id="590" name="n_3aveValue【認定こども園・幼稚園・保育所】&#10;一人当たり面積"/>
        <xdr:cNvSpPr txBox="1"/>
      </xdr:nvSpPr>
      <xdr:spPr>
        <a:xfrm>
          <a:off x="19310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124477</xdr:rowOff>
    </xdr:from>
    <xdr:ext cx="469744" cy="259045"/>
    <xdr:sp macro="" textlink="">
      <xdr:nvSpPr>
        <xdr:cNvPr id="591" name="n_4aveValue【認定こども園・幼稚園・保育所】&#10;一人当たり面積"/>
        <xdr:cNvSpPr txBox="1"/>
      </xdr:nvSpPr>
      <xdr:spPr>
        <a:xfrm>
          <a:off x="18421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135907</xdr:rowOff>
    </xdr:from>
    <xdr:ext cx="469744" cy="259045"/>
    <xdr:sp macro="" textlink="">
      <xdr:nvSpPr>
        <xdr:cNvPr id="592" name="n_1mainValue【認定こども園・幼稚園・保育所】&#10;一人当たり面積"/>
        <xdr:cNvSpPr txBox="1"/>
      </xdr:nvSpPr>
      <xdr:spPr>
        <a:xfrm>
          <a:off x="2107572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135907</xdr:rowOff>
    </xdr:from>
    <xdr:ext cx="469744" cy="259045"/>
    <xdr:sp macro="" textlink="">
      <xdr:nvSpPr>
        <xdr:cNvPr id="593" name="n_2mainValue【認定こども園・幼稚園・保育所】&#10;一人当たり面積"/>
        <xdr:cNvSpPr txBox="1"/>
      </xdr:nvSpPr>
      <xdr:spPr>
        <a:xfrm>
          <a:off x="2019942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148607</xdr:rowOff>
    </xdr:from>
    <xdr:ext cx="469744" cy="259045"/>
    <xdr:sp macro="" textlink="">
      <xdr:nvSpPr>
        <xdr:cNvPr id="594" name="n_3mainValue【認定こども園・幼稚園・保育所】&#10;一人当たり面積"/>
        <xdr:cNvSpPr txBox="1"/>
      </xdr:nvSpPr>
      <xdr:spPr>
        <a:xfrm>
          <a:off x="19310427" y="683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160037</xdr:rowOff>
    </xdr:from>
    <xdr:ext cx="469744" cy="259045"/>
    <xdr:sp macro="" textlink="">
      <xdr:nvSpPr>
        <xdr:cNvPr id="595" name="n_4mainValue【認定こども園・幼稚園・保育所】&#10;一人当たり面積"/>
        <xdr:cNvSpPr txBox="1"/>
      </xdr:nvSpPr>
      <xdr:spPr>
        <a:xfrm>
          <a:off x="18421427" y="68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6" name="正方形/長方形 59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7" name="正方形/長方形 59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8" name="正方形/長方形 59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9" name="正方形/長方形 59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0" name="正方形/長方形 59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1" name="正方形/長方形 60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2" name="正方形/長方形 60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3" name="正方形/長方形 60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4" name="テキスト ボックス 60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5" name="直線コネクタ 60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6" name="テキスト ボックス 60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7" name="直線コネクタ 60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08" name="テキスト ボックス 60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09" name="直線コネクタ 60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0" name="テキスト ボックス 60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1" name="直線コネクタ 61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2" name="テキスト ボックス 61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3" name="直線コネクタ 61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4" name="テキスト ボックス 61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5" name="直線コネクタ 61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6" name="テキスト ボックス 61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7" name="直線コネクタ 61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18" name="テキスト ボックス 61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9" name="直線コネクタ 61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0" name="テキスト ボックス 61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53884</xdr:rowOff>
    </xdr:from>
    <xdr:to>
      <xdr:col>85</xdr:col>
      <xdr:colOff>126364</xdr:colOff>
      <xdr:row>63</xdr:row>
      <xdr:rowOff>73478</xdr:rowOff>
    </xdr:to>
    <xdr:cxnSp macro="">
      <xdr:nvCxnSpPr>
        <xdr:cNvPr id="622" name="直線コネクタ 621"/>
        <xdr:cNvCxnSpPr/>
      </xdr:nvCxnSpPr>
      <xdr:spPr>
        <a:xfrm flipV="1">
          <a:off x="16318864" y="9483634"/>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77305</xdr:rowOff>
    </xdr:from>
    <xdr:ext cx="405111" cy="259045"/>
    <xdr:sp macro="" textlink="">
      <xdr:nvSpPr>
        <xdr:cNvPr id="623" name="【学校施設】&#10;有形固定資産減価償却率最小値テキスト"/>
        <xdr:cNvSpPr txBox="1"/>
      </xdr:nvSpPr>
      <xdr:spPr>
        <a:xfrm>
          <a:off x="16357600" y="1087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73478</xdr:rowOff>
    </xdr:from>
    <xdr:to>
      <xdr:col>86</xdr:col>
      <xdr:colOff>25400</xdr:colOff>
      <xdr:row>63</xdr:row>
      <xdr:rowOff>73478</xdr:rowOff>
    </xdr:to>
    <xdr:cxnSp macro="">
      <xdr:nvCxnSpPr>
        <xdr:cNvPr id="624" name="直線コネクタ 623"/>
        <xdr:cNvCxnSpPr/>
      </xdr:nvCxnSpPr>
      <xdr:spPr>
        <a:xfrm>
          <a:off x="16230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561</xdr:rowOff>
    </xdr:from>
    <xdr:ext cx="405111" cy="259045"/>
    <xdr:sp macro="" textlink="">
      <xdr:nvSpPr>
        <xdr:cNvPr id="625" name="【学校施設】&#10;有形固定資産減価償却率最大値テキスト"/>
        <xdr:cNvSpPr txBox="1"/>
      </xdr:nvSpPr>
      <xdr:spPr>
        <a:xfrm>
          <a:off x="16357600" y="925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53884</xdr:rowOff>
    </xdr:from>
    <xdr:to>
      <xdr:col>86</xdr:col>
      <xdr:colOff>25400</xdr:colOff>
      <xdr:row>55</xdr:row>
      <xdr:rowOff>53884</xdr:rowOff>
    </xdr:to>
    <xdr:cxnSp macro="">
      <xdr:nvCxnSpPr>
        <xdr:cNvPr id="626" name="直線コネクタ 625"/>
        <xdr:cNvCxnSpPr/>
      </xdr:nvCxnSpPr>
      <xdr:spPr>
        <a:xfrm>
          <a:off x="16230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151328</xdr:rowOff>
    </xdr:from>
    <xdr:ext cx="405111" cy="259045"/>
    <xdr:sp macro="" textlink="">
      <xdr:nvSpPr>
        <xdr:cNvPr id="627" name="【学校施設】&#10;有形固定資産減価償却率平均値テキスト"/>
        <xdr:cNvSpPr txBox="1"/>
      </xdr:nvSpPr>
      <xdr:spPr>
        <a:xfrm>
          <a:off x="16357600" y="1026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xdr:rowOff>
    </xdr:from>
    <xdr:to>
      <xdr:col>85</xdr:col>
      <xdr:colOff>177800</xdr:colOff>
      <xdr:row>60</xdr:row>
      <xdr:rowOff>103051</xdr:rowOff>
    </xdr:to>
    <xdr:sp macro="" textlink="">
      <xdr:nvSpPr>
        <xdr:cNvPr id="628" name="フローチャート: 判断 627"/>
        <xdr:cNvSpPr/>
      </xdr:nvSpPr>
      <xdr:spPr>
        <a:xfrm>
          <a:off x="162687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629" name="フローチャート: 判断 628"/>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630" name="フローチャート: 判断 629"/>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631" name="フローチャート: 判断 630"/>
        <xdr:cNvSpPr/>
      </xdr:nvSpPr>
      <xdr:spPr>
        <a:xfrm>
          <a:off x="13652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632" name="フローチャート: 判断 631"/>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3" name="テキスト ボックス 63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4" name="テキスト ボックス 63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5" name="テキスト ボックス 63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6" name="テキスト ボックス 63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7" name="テキスト ボックス 63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65133</xdr:rowOff>
    </xdr:from>
    <xdr:to>
      <xdr:col>85</xdr:col>
      <xdr:colOff>177800</xdr:colOff>
      <xdr:row>59</xdr:row>
      <xdr:rowOff>166733</xdr:rowOff>
    </xdr:to>
    <xdr:sp macro="" textlink="">
      <xdr:nvSpPr>
        <xdr:cNvPr id="638" name="楕円 637"/>
        <xdr:cNvSpPr/>
      </xdr:nvSpPr>
      <xdr:spPr>
        <a:xfrm>
          <a:off x="162687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88010</xdr:rowOff>
    </xdr:from>
    <xdr:ext cx="405111" cy="259045"/>
    <xdr:sp macro="" textlink="">
      <xdr:nvSpPr>
        <xdr:cNvPr id="639" name="【学校施設】&#10;有形固定資産減価償却率該当値テキスト"/>
        <xdr:cNvSpPr txBox="1"/>
      </xdr:nvSpPr>
      <xdr:spPr>
        <a:xfrm>
          <a:off x="16357600" y="10032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168003</xdr:rowOff>
    </xdr:from>
    <xdr:to>
      <xdr:col>81</xdr:col>
      <xdr:colOff>101600</xdr:colOff>
      <xdr:row>59</xdr:row>
      <xdr:rowOff>98153</xdr:rowOff>
    </xdr:to>
    <xdr:sp macro="" textlink="">
      <xdr:nvSpPr>
        <xdr:cNvPr id="640" name="楕円 639"/>
        <xdr:cNvSpPr/>
      </xdr:nvSpPr>
      <xdr:spPr>
        <a:xfrm>
          <a:off x="15430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47353</xdr:rowOff>
    </xdr:from>
    <xdr:to>
      <xdr:col>85</xdr:col>
      <xdr:colOff>127000</xdr:colOff>
      <xdr:row>59</xdr:row>
      <xdr:rowOff>115933</xdr:rowOff>
    </xdr:to>
    <xdr:cxnSp macro="">
      <xdr:nvCxnSpPr>
        <xdr:cNvPr id="641" name="直線コネクタ 640"/>
        <xdr:cNvCxnSpPr/>
      </xdr:nvCxnSpPr>
      <xdr:spPr>
        <a:xfrm>
          <a:off x="15481300" y="10162903"/>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96157</xdr:rowOff>
    </xdr:from>
    <xdr:to>
      <xdr:col>76</xdr:col>
      <xdr:colOff>165100</xdr:colOff>
      <xdr:row>59</xdr:row>
      <xdr:rowOff>26307</xdr:rowOff>
    </xdr:to>
    <xdr:sp macro="" textlink="">
      <xdr:nvSpPr>
        <xdr:cNvPr id="642" name="楕円 641"/>
        <xdr:cNvSpPr/>
      </xdr:nvSpPr>
      <xdr:spPr>
        <a:xfrm>
          <a:off x="14541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146957</xdr:rowOff>
    </xdr:from>
    <xdr:to>
      <xdr:col>81</xdr:col>
      <xdr:colOff>50800</xdr:colOff>
      <xdr:row>59</xdr:row>
      <xdr:rowOff>47353</xdr:rowOff>
    </xdr:to>
    <xdr:cxnSp macro="">
      <xdr:nvCxnSpPr>
        <xdr:cNvPr id="643" name="直線コネクタ 642"/>
        <xdr:cNvCxnSpPr/>
      </xdr:nvCxnSpPr>
      <xdr:spPr>
        <a:xfrm>
          <a:off x="14592300" y="1009105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37374</xdr:rowOff>
    </xdr:from>
    <xdr:to>
      <xdr:col>72</xdr:col>
      <xdr:colOff>38100</xdr:colOff>
      <xdr:row>58</xdr:row>
      <xdr:rowOff>138974</xdr:rowOff>
    </xdr:to>
    <xdr:sp macro="" textlink="">
      <xdr:nvSpPr>
        <xdr:cNvPr id="644" name="楕円 643"/>
        <xdr:cNvSpPr/>
      </xdr:nvSpPr>
      <xdr:spPr>
        <a:xfrm>
          <a:off x="13652500" y="998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88174</xdr:rowOff>
    </xdr:from>
    <xdr:to>
      <xdr:col>76</xdr:col>
      <xdr:colOff>114300</xdr:colOff>
      <xdr:row>58</xdr:row>
      <xdr:rowOff>146957</xdr:rowOff>
    </xdr:to>
    <xdr:cxnSp macro="">
      <xdr:nvCxnSpPr>
        <xdr:cNvPr id="645" name="直線コネクタ 644"/>
        <xdr:cNvCxnSpPr/>
      </xdr:nvCxnSpPr>
      <xdr:spPr>
        <a:xfrm>
          <a:off x="13703300" y="1003227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30843</xdr:rowOff>
    </xdr:from>
    <xdr:to>
      <xdr:col>67</xdr:col>
      <xdr:colOff>101600</xdr:colOff>
      <xdr:row>58</xdr:row>
      <xdr:rowOff>132443</xdr:rowOff>
    </xdr:to>
    <xdr:sp macro="" textlink="">
      <xdr:nvSpPr>
        <xdr:cNvPr id="646" name="楕円 645"/>
        <xdr:cNvSpPr/>
      </xdr:nvSpPr>
      <xdr:spPr>
        <a:xfrm>
          <a:off x="12763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81643</xdr:rowOff>
    </xdr:from>
    <xdr:to>
      <xdr:col>71</xdr:col>
      <xdr:colOff>177800</xdr:colOff>
      <xdr:row>58</xdr:row>
      <xdr:rowOff>88174</xdr:rowOff>
    </xdr:to>
    <xdr:cxnSp macro="">
      <xdr:nvCxnSpPr>
        <xdr:cNvPr id="647" name="直線コネクタ 646"/>
        <xdr:cNvCxnSpPr/>
      </xdr:nvCxnSpPr>
      <xdr:spPr>
        <a:xfrm>
          <a:off x="12814300" y="100257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51724</xdr:rowOff>
    </xdr:from>
    <xdr:ext cx="405111" cy="259045"/>
    <xdr:sp macro="" textlink="">
      <xdr:nvSpPr>
        <xdr:cNvPr id="648" name="n_1aveValue【学校施設】&#10;有形固定資産減価償却率"/>
        <xdr:cNvSpPr txBox="1"/>
      </xdr:nvSpPr>
      <xdr:spPr>
        <a:xfrm>
          <a:off x="152660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48458</xdr:rowOff>
    </xdr:from>
    <xdr:ext cx="405111" cy="259045"/>
    <xdr:sp macro="" textlink="">
      <xdr:nvSpPr>
        <xdr:cNvPr id="649" name="n_2aveValue【学校施設】&#10;有形固定資産減価償却率"/>
        <xdr:cNvSpPr txBox="1"/>
      </xdr:nvSpPr>
      <xdr:spPr>
        <a:xfrm>
          <a:off x="14389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6004</xdr:rowOff>
    </xdr:from>
    <xdr:ext cx="405111" cy="259045"/>
    <xdr:sp macro="" textlink="">
      <xdr:nvSpPr>
        <xdr:cNvPr id="650" name="n_3aveValue【学校施設】&#10;有形固定資産減価償却率"/>
        <xdr:cNvSpPr txBox="1"/>
      </xdr:nvSpPr>
      <xdr:spPr>
        <a:xfrm>
          <a:off x="13500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118671</xdr:rowOff>
    </xdr:from>
    <xdr:ext cx="405111" cy="259045"/>
    <xdr:sp macro="" textlink="">
      <xdr:nvSpPr>
        <xdr:cNvPr id="651" name="n_4aveValue【学校施設】&#10;有形固定資産減価償却率"/>
        <xdr:cNvSpPr txBox="1"/>
      </xdr:nvSpPr>
      <xdr:spPr>
        <a:xfrm>
          <a:off x="12611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114680</xdr:rowOff>
    </xdr:from>
    <xdr:ext cx="405111" cy="259045"/>
    <xdr:sp macro="" textlink="">
      <xdr:nvSpPr>
        <xdr:cNvPr id="652" name="n_1mainValue【学校施設】&#10;有形固定資産減価償却率"/>
        <xdr:cNvSpPr txBox="1"/>
      </xdr:nvSpPr>
      <xdr:spPr>
        <a:xfrm>
          <a:off x="15266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42834</xdr:rowOff>
    </xdr:from>
    <xdr:ext cx="405111" cy="259045"/>
    <xdr:sp macro="" textlink="">
      <xdr:nvSpPr>
        <xdr:cNvPr id="653" name="n_2mainValue【学校施設】&#10;有形固定資産減価償却率"/>
        <xdr:cNvSpPr txBox="1"/>
      </xdr:nvSpPr>
      <xdr:spPr>
        <a:xfrm>
          <a:off x="14389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155501</xdr:rowOff>
    </xdr:from>
    <xdr:ext cx="405111" cy="259045"/>
    <xdr:sp macro="" textlink="">
      <xdr:nvSpPr>
        <xdr:cNvPr id="654" name="n_3mainValue【学校施設】&#10;有形固定資産減価償却率"/>
        <xdr:cNvSpPr txBox="1"/>
      </xdr:nvSpPr>
      <xdr:spPr>
        <a:xfrm>
          <a:off x="13500744" y="975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148970</xdr:rowOff>
    </xdr:from>
    <xdr:ext cx="405111" cy="259045"/>
    <xdr:sp macro="" textlink="">
      <xdr:nvSpPr>
        <xdr:cNvPr id="655" name="n_4mainValue【学校施設】&#10;有形固定資産減価償却率"/>
        <xdr:cNvSpPr txBox="1"/>
      </xdr:nvSpPr>
      <xdr:spPr>
        <a:xfrm>
          <a:off x="126117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6" name="正方形/長方形 65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7" name="正方形/長方形 65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8" name="正方形/長方形 65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9" name="正方形/長方形 65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0" name="正方形/長方形 65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1" name="正方形/長方形 66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2" name="正方形/長方形 66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3" name="正方形/長方形 66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4" name="テキスト ボックス 66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5" name="直線コネクタ 66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6" name="テキスト ボックス 66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67" name="直線コネクタ 66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8" name="テキスト ボックス 66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9" name="直線コネクタ 66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0" name="テキスト ボックス 66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1" name="直線コネクタ 67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2" name="テキスト ボックス 67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3" name="直線コネクタ 67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4" name="テキスト ボックス 67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5" name="直線コネクタ 67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6" name="テキスト ボックス 67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8" name="テキスト ボックス 6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12700</xdr:rowOff>
    </xdr:from>
    <xdr:to>
      <xdr:col>116</xdr:col>
      <xdr:colOff>62864</xdr:colOff>
      <xdr:row>64</xdr:row>
      <xdr:rowOff>166370</xdr:rowOff>
    </xdr:to>
    <xdr:cxnSp macro="">
      <xdr:nvCxnSpPr>
        <xdr:cNvPr id="680" name="直線コネクタ 679"/>
        <xdr:cNvCxnSpPr/>
      </xdr:nvCxnSpPr>
      <xdr:spPr>
        <a:xfrm flipV="1">
          <a:off x="22160864" y="9785350"/>
          <a:ext cx="0" cy="135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170197</xdr:rowOff>
    </xdr:from>
    <xdr:ext cx="469744" cy="259045"/>
    <xdr:sp macro="" textlink="">
      <xdr:nvSpPr>
        <xdr:cNvPr id="681" name="【学校施設】&#10;一人当たり面積最小値テキスト"/>
        <xdr:cNvSpPr txBox="1"/>
      </xdr:nvSpPr>
      <xdr:spPr>
        <a:xfrm>
          <a:off x="22199600" y="1114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166370</xdr:rowOff>
    </xdr:from>
    <xdr:to>
      <xdr:col>116</xdr:col>
      <xdr:colOff>152400</xdr:colOff>
      <xdr:row>64</xdr:row>
      <xdr:rowOff>166370</xdr:rowOff>
    </xdr:to>
    <xdr:cxnSp macro="">
      <xdr:nvCxnSpPr>
        <xdr:cNvPr id="682" name="直線コネクタ 681"/>
        <xdr:cNvCxnSpPr/>
      </xdr:nvCxnSpPr>
      <xdr:spPr>
        <a:xfrm>
          <a:off x="22072600" y="111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130827</xdr:rowOff>
    </xdr:from>
    <xdr:ext cx="469744" cy="259045"/>
    <xdr:sp macro="" textlink="">
      <xdr:nvSpPr>
        <xdr:cNvPr id="683" name="【学校施設】&#10;一人当たり面積最大値テキスト"/>
        <xdr:cNvSpPr txBox="1"/>
      </xdr:nvSpPr>
      <xdr:spPr>
        <a:xfrm>
          <a:off x="22199600" y="956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12700</xdr:rowOff>
    </xdr:from>
    <xdr:to>
      <xdr:col>116</xdr:col>
      <xdr:colOff>152400</xdr:colOff>
      <xdr:row>57</xdr:row>
      <xdr:rowOff>12700</xdr:rowOff>
    </xdr:to>
    <xdr:cxnSp macro="">
      <xdr:nvCxnSpPr>
        <xdr:cNvPr id="684" name="直線コネクタ 683"/>
        <xdr:cNvCxnSpPr/>
      </xdr:nvCxnSpPr>
      <xdr:spPr>
        <a:xfrm>
          <a:off x="22072600" y="978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68597</xdr:rowOff>
    </xdr:from>
    <xdr:ext cx="469744" cy="259045"/>
    <xdr:sp macro="" textlink="">
      <xdr:nvSpPr>
        <xdr:cNvPr id="685" name="【学校施設】&#10;一人当たり面積平均値テキスト"/>
        <xdr:cNvSpPr txBox="1"/>
      </xdr:nvSpPr>
      <xdr:spPr>
        <a:xfrm>
          <a:off x="22199600" y="1052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45720</xdr:rowOff>
    </xdr:from>
    <xdr:to>
      <xdr:col>116</xdr:col>
      <xdr:colOff>114300</xdr:colOff>
      <xdr:row>62</xdr:row>
      <xdr:rowOff>147320</xdr:rowOff>
    </xdr:to>
    <xdr:sp macro="" textlink="">
      <xdr:nvSpPr>
        <xdr:cNvPr id="686" name="フローチャート: 判断 685"/>
        <xdr:cNvSpPr/>
      </xdr:nvSpPr>
      <xdr:spPr>
        <a:xfrm>
          <a:off x="22110700" y="1067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57150</xdr:rowOff>
    </xdr:from>
    <xdr:to>
      <xdr:col>112</xdr:col>
      <xdr:colOff>38100</xdr:colOff>
      <xdr:row>62</xdr:row>
      <xdr:rowOff>158750</xdr:rowOff>
    </xdr:to>
    <xdr:sp macro="" textlink="">
      <xdr:nvSpPr>
        <xdr:cNvPr id="687" name="フローチャート: 判断 686"/>
        <xdr:cNvSpPr/>
      </xdr:nvSpPr>
      <xdr:spPr>
        <a:xfrm>
          <a:off x="21272500" y="1068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81280</xdr:rowOff>
    </xdr:from>
    <xdr:to>
      <xdr:col>107</xdr:col>
      <xdr:colOff>101600</xdr:colOff>
      <xdr:row>63</xdr:row>
      <xdr:rowOff>11430</xdr:rowOff>
    </xdr:to>
    <xdr:sp macro="" textlink="">
      <xdr:nvSpPr>
        <xdr:cNvPr id="688" name="フローチャート: 判断 687"/>
        <xdr:cNvSpPr/>
      </xdr:nvSpPr>
      <xdr:spPr>
        <a:xfrm>
          <a:off x="20383500" y="1071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90170</xdr:rowOff>
    </xdr:from>
    <xdr:to>
      <xdr:col>102</xdr:col>
      <xdr:colOff>165100</xdr:colOff>
      <xdr:row>63</xdr:row>
      <xdr:rowOff>20320</xdr:rowOff>
    </xdr:to>
    <xdr:sp macro="" textlink="">
      <xdr:nvSpPr>
        <xdr:cNvPr id="689" name="フローチャート: 判断 688"/>
        <xdr:cNvSpPr/>
      </xdr:nvSpPr>
      <xdr:spPr>
        <a:xfrm>
          <a:off x="19494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27940</xdr:rowOff>
    </xdr:from>
    <xdr:to>
      <xdr:col>98</xdr:col>
      <xdr:colOff>38100</xdr:colOff>
      <xdr:row>62</xdr:row>
      <xdr:rowOff>129540</xdr:rowOff>
    </xdr:to>
    <xdr:sp macro="" textlink="">
      <xdr:nvSpPr>
        <xdr:cNvPr id="690" name="フローチャート: 判断 689"/>
        <xdr:cNvSpPr/>
      </xdr:nvSpPr>
      <xdr:spPr>
        <a:xfrm>
          <a:off x="18605500" y="1065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115570</xdr:rowOff>
    </xdr:from>
    <xdr:to>
      <xdr:col>116</xdr:col>
      <xdr:colOff>114300</xdr:colOff>
      <xdr:row>65</xdr:row>
      <xdr:rowOff>45720</xdr:rowOff>
    </xdr:to>
    <xdr:sp macro="" textlink="">
      <xdr:nvSpPr>
        <xdr:cNvPr id="696" name="楕円 695"/>
        <xdr:cNvSpPr/>
      </xdr:nvSpPr>
      <xdr:spPr>
        <a:xfrm>
          <a:off x="22110700" y="1108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64</xdr:row>
      <xdr:rowOff>30497</xdr:rowOff>
    </xdr:from>
    <xdr:ext cx="469744" cy="259045"/>
    <xdr:sp macro="" textlink="">
      <xdr:nvSpPr>
        <xdr:cNvPr id="697" name="【学校施設】&#10;一人当たり面積該当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106680</xdr:rowOff>
    </xdr:from>
    <xdr:to>
      <xdr:col>112</xdr:col>
      <xdr:colOff>38100</xdr:colOff>
      <xdr:row>65</xdr:row>
      <xdr:rowOff>36830</xdr:rowOff>
    </xdr:to>
    <xdr:sp macro="" textlink="">
      <xdr:nvSpPr>
        <xdr:cNvPr id="698" name="楕円 697"/>
        <xdr:cNvSpPr/>
      </xdr:nvSpPr>
      <xdr:spPr>
        <a:xfrm>
          <a:off x="21272500" y="1107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157480</xdr:rowOff>
    </xdr:from>
    <xdr:to>
      <xdr:col>116</xdr:col>
      <xdr:colOff>63500</xdr:colOff>
      <xdr:row>64</xdr:row>
      <xdr:rowOff>166370</xdr:rowOff>
    </xdr:to>
    <xdr:cxnSp macro="">
      <xdr:nvCxnSpPr>
        <xdr:cNvPr id="699" name="直線コネクタ 698"/>
        <xdr:cNvCxnSpPr/>
      </xdr:nvCxnSpPr>
      <xdr:spPr>
        <a:xfrm>
          <a:off x="21323300" y="1113028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97790</xdr:rowOff>
    </xdr:from>
    <xdr:to>
      <xdr:col>107</xdr:col>
      <xdr:colOff>101600</xdr:colOff>
      <xdr:row>65</xdr:row>
      <xdr:rowOff>27940</xdr:rowOff>
    </xdr:to>
    <xdr:sp macro="" textlink="">
      <xdr:nvSpPr>
        <xdr:cNvPr id="700" name="楕円 699"/>
        <xdr:cNvSpPr/>
      </xdr:nvSpPr>
      <xdr:spPr>
        <a:xfrm>
          <a:off x="20383500" y="1107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148590</xdr:rowOff>
    </xdr:from>
    <xdr:to>
      <xdr:col>111</xdr:col>
      <xdr:colOff>177800</xdr:colOff>
      <xdr:row>64</xdr:row>
      <xdr:rowOff>157480</xdr:rowOff>
    </xdr:to>
    <xdr:cxnSp macro="">
      <xdr:nvCxnSpPr>
        <xdr:cNvPr id="701" name="直線コネクタ 700"/>
        <xdr:cNvCxnSpPr/>
      </xdr:nvCxnSpPr>
      <xdr:spPr>
        <a:xfrm>
          <a:off x="20434300" y="1112139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91440</xdr:rowOff>
    </xdr:from>
    <xdr:to>
      <xdr:col>102</xdr:col>
      <xdr:colOff>165100</xdr:colOff>
      <xdr:row>65</xdr:row>
      <xdr:rowOff>21590</xdr:rowOff>
    </xdr:to>
    <xdr:sp macro="" textlink="">
      <xdr:nvSpPr>
        <xdr:cNvPr id="702" name="楕円 701"/>
        <xdr:cNvSpPr/>
      </xdr:nvSpPr>
      <xdr:spPr>
        <a:xfrm>
          <a:off x="19494500" y="1106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142240</xdr:rowOff>
    </xdr:from>
    <xdr:to>
      <xdr:col>107</xdr:col>
      <xdr:colOff>50800</xdr:colOff>
      <xdr:row>64</xdr:row>
      <xdr:rowOff>148590</xdr:rowOff>
    </xdr:to>
    <xdr:cxnSp macro="">
      <xdr:nvCxnSpPr>
        <xdr:cNvPr id="703" name="直線コネクタ 702"/>
        <xdr:cNvCxnSpPr/>
      </xdr:nvCxnSpPr>
      <xdr:spPr>
        <a:xfrm>
          <a:off x="19545300" y="1111504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77470</xdr:rowOff>
    </xdr:from>
    <xdr:to>
      <xdr:col>98</xdr:col>
      <xdr:colOff>38100</xdr:colOff>
      <xdr:row>65</xdr:row>
      <xdr:rowOff>7620</xdr:rowOff>
    </xdr:to>
    <xdr:sp macro="" textlink="">
      <xdr:nvSpPr>
        <xdr:cNvPr id="704" name="楕円 703"/>
        <xdr:cNvSpPr/>
      </xdr:nvSpPr>
      <xdr:spPr>
        <a:xfrm>
          <a:off x="18605500" y="1105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128270</xdr:rowOff>
    </xdr:from>
    <xdr:to>
      <xdr:col>102</xdr:col>
      <xdr:colOff>114300</xdr:colOff>
      <xdr:row>64</xdr:row>
      <xdr:rowOff>142240</xdr:rowOff>
    </xdr:to>
    <xdr:cxnSp macro="">
      <xdr:nvCxnSpPr>
        <xdr:cNvPr id="705" name="直線コネクタ 704"/>
        <xdr:cNvCxnSpPr/>
      </xdr:nvCxnSpPr>
      <xdr:spPr>
        <a:xfrm>
          <a:off x="18656300" y="1110107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3827</xdr:rowOff>
    </xdr:from>
    <xdr:ext cx="469744" cy="259045"/>
    <xdr:sp macro="" textlink="">
      <xdr:nvSpPr>
        <xdr:cNvPr id="706" name="n_1aveValue【学校施設】&#10;一人当たり面積"/>
        <xdr:cNvSpPr txBox="1"/>
      </xdr:nvSpPr>
      <xdr:spPr>
        <a:xfrm>
          <a:off x="21075727" y="1046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27957</xdr:rowOff>
    </xdr:from>
    <xdr:ext cx="469744" cy="259045"/>
    <xdr:sp macro="" textlink="">
      <xdr:nvSpPr>
        <xdr:cNvPr id="707" name="n_2aveValue【学校施設】&#10;一人当たり面積"/>
        <xdr:cNvSpPr txBox="1"/>
      </xdr:nvSpPr>
      <xdr:spPr>
        <a:xfrm>
          <a:off x="20199427" y="1048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36847</xdr:rowOff>
    </xdr:from>
    <xdr:ext cx="469744" cy="259045"/>
    <xdr:sp macro="" textlink="">
      <xdr:nvSpPr>
        <xdr:cNvPr id="708" name="n_3aveValue【学校施設】&#10;一人当たり面積"/>
        <xdr:cNvSpPr txBox="1"/>
      </xdr:nvSpPr>
      <xdr:spPr>
        <a:xfrm>
          <a:off x="193104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146067</xdr:rowOff>
    </xdr:from>
    <xdr:ext cx="469744" cy="259045"/>
    <xdr:sp macro="" textlink="">
      <xdr:nvSpPr>
        <xdr:cNvPr id="709" name="n_4aveValue【学校施設】&#10;一人当たり面積"/>
        <xdr:cNvSpPr txBox="1"/>
      </xdr:nvSpPr>
      <xdr:spPr>
        <a:xfrm>
          <a:off x="18421427" y="1043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65</xdr:row>
      <xdr:rowOff>27957</xdr:rowOff>
    </xdr:from>
    <xdr:ext cx="469744" cy="259045"/>
    <xdr:sp macro="" textlink="">
      <xdr:nvSpPr>
        <xdr:cNvPr id="710" name="n_1mainValue【学校施設】&#10;一人当たり面積"/>
        <xdr:cNvSpPr txBox="1"/>
      </xdr:nvSpPr>
      <xdr:spPr>
        <a:xfrm>
          <a:off x="21075727" y="1117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65</xdr:row>
      <xdr:rowOff>19067</xdr:rowOff>
    </xdr:from>
    <xdr:ext cx="469744" cy="259045"/>
    <xdr:sp macro="" textlink="">
      <xdr:nvSpPr>
        <xdr:cNvPr id="711" name="n_2mainValue【学校施設】&#10;一人当たり面積"/>
        <xdr:cNvSpPr txBox="1"/>
      </xdr:nvSpPr>
      <xdr:spPr>
        <a:xfrm>
          <a:off x="20199427" y="1116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65</xdr:row>
      <xdr:rowOff>12717</xdr:rowOff>
    </xdr:from>
    <xdr:ext cx="469744" cy="259045"/>
    <xdr:sp macro="" textlink="">
      <xdr:nvSpPr>
        <xdr:cNvPr id="712" name="n_3mainValue【学校施設】&#10;一人当たり面積"/>
        <xdr:cNvSpPr txBox="1"/>
      </xdr:nvSpPr>
      <xdr:spPr>
        <a:xfrm>
          <a:off x="19310427" y="1115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170197</xdr:rowOff>
    </xdr:from>
    <xdr:ext cx="469744" cy="259045"/>
    <xdr:sp macro="" textlink="">
      <xdr:nvSpPr>
        <xdr:cNvPr id="713" name="n_4mainValue【学校施設】&#10;一人当たり面積"/>
        <xdr:cNvSpPr txBox="1"/>
      </xdr:nvSpPr>
      <xdr:spPr>
        <a:xfrm>
          <a:off x="18421427" y="1114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4" name="正方形/長方形 7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5" name="正方形/長方形 7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6" name="正方形/長方形 7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7" name="正方形/長方形 7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8" name="正方形/長方形 7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9" name="正方形/長方形 7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0" name="正方形/長方形 7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正方形/長方形 72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2" name="正方形/長方形 72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3" name="正方形/長方形 7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4" name="正方形/長方形 7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5" name="正方形/長方形 7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6" name="正方形/長方形 7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7" name="正方形/長方形 7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8" name="正方形/長方形 7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9" name="正方形/長方形 72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8" name="テキスト ボックス 7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40" name="テキスト ボックス 73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1" name="直線コネクタ 74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742" name="テキスト ボックス 741"/>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3" name="直線コネクタ 74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4" name="テキスト ボックス 74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5" name="直線コネクタ 74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6" name="テキスト ボックス 74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7" name="直線コネクタ 74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8" name="テキスト ボックス 74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9" name="直線コネクタ 74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0" name="テキスト ボックス 74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1" name="直線コネクタ 75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752" name="テキスト ボックス 751"/>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4" name="テキスト ボックス 753"/>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41911</xdr:rowOff>
    </xdr:from>
    <xdr:to>
      <xdr:col>85</xdr:col>
      <xdr:colOff>126364</xdr:colOff>
      <xdr:row>108</xdr:row>
      <xdr:rowOff>14151</xdr:rowOff>
    </xdr:to>
    <xdr:cxnSp macro="">
      <xdr:nvCxnSpPr>
        <xdr:cNvPr id="756" name="直線コネクタ 755"/>
        <xdr:cNvCxnSpPr/>
      </xdr:nvCxnSpPr>
      <xdr:spPr>
        <a:xfrm flipV="1">
          <a:off x="16318864" y="17015461"/>
          <a:ext cx="0" cy="151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17978</xdr:rowOff>
    </xdr:from>
    <xdr:ext cx="405111" cy="259045"/>
    <xdr:sp macro="" textlink="">
      <xdr:nvSpPr>
        <xdr:cNvPr id="757" name="【公民館】&#10;有形固定資産減価償却率最小値テキスト"/>
        <xdr:cNvSpPr txBox="1"/>
      </xdr:nvSpPr>
      <xdr:spPr>
        <a:xfrm>
          <a:off x="16357600" y="1853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xdr:rowOff>
    </xdr:from>
    <xdr:to>
      <xdr:col>86</xdr:col>
      <xdr:colOff>25400</xdr:colOff>
      <xdr:row>108</xdr:row>
      <xdr:rowOff>14151</xdr:rowOff>
    </xdr:to>
    <xdr:cxnSp macro="">
      <xdr:nvCxnSpPr>
        <xdr:cNvPr id="758" name="直線コネクタ 757"/>
        <xdr:cNvCxnSpPr/>
      </xdr:nvCxnSpPr>
      <xdr:spPr>
        <a:xfrm>
          <a:off x="16230600" y="1853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97</xdr:row>
      <xdr:rowOff>160038</xdr:rowOff>
    </xdr:from>
    <xdr:ext cx="405111" cy="259045"/>
    <xdr:sp macro="" textlink="">
      <xdr:nvSpPr>
        <xdr:cNvPr id="759" name="【公民館】&#10;有形固定資産減価償却率最大値テキスト"/>
        <xdr:cNvSpPr txBox="1"/>
      </xdr:nvSpPr>
      <xdr:spPr>
        <a:xfrm>
          <a:off x="16357600" y="1679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41911</xdr:rowOff>
    </xdr:from>
    <xdr:to>
      <xdr:col>86</xdr:col>
      <xdr:colOff>25400</xdr:colOff>
      <xdr:row>99</xdr:row>
      <xdr:rowOff>41911</xdr:rowOff>
    </xdr:to>
    <xdr:cxnSp macro="">
      <xdr:nvCxnSpPr>
        <xdr:cNvPr id="760" name="直線コネクタ 759"/>
        <xdr:cNvCxnSpPr/>
      </xdr:nvCxnSpPr>
      <xdr:spPr>
        <a:xfrm>
          <a:off x="16230600" y="1701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15257</xdr:rowOff>
    </xdr:from>
    <xdr:ext cx="405111" cy="259045"/>
    <xdr:sp macro="" textlink="">
      <xdr:nvSpPr>
        <xdr:cNvPr id="761" name="【公民館】&#10;有形固定資産減価償却率平均値テキスト"/>
        <xdr:cNvSpPr txBox="1"/>
      </xdr:nvSpPr>
      <xdr:spPr>
        <a:xfrm>
          <a:off x="16357600" y="1801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762" name="フローチャート: 判断 761"/>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74386</xdr:rowOff>
    </xdr:from>
    <xdr:to>
      <xdr:col>81</xdr:col>
      <xdr:colOff>101600</xdr:colOff>
      <xdr:row>105</xdr:row>
      <xdr:rowOff>4536</xdr:rowOff>
    </xdr:to>
    <xdr:sp macro="" textlink="">
      <xdr:nvSpPr>
        <xdr:cNvPr id="763" name="フローチャート: 判断 762"/>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764" name="フローチャート: 判断 763"/>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54792</xdr:rowOff>
    </xdr:from>
    <xdr:to>
      <xdr:col>72</xdr:col>
      <xdr:colOff>38100</xdr:colOff>
      <xdr:row>104</xdr:row>
      <xdr:rowOff>156392</xdr:rowOff>
    </xdr:to>
    <xdr:sp macro="" textlink="">
      <xdr:nvSpPr>
        <xdr:cNvPr id="765" name="フローチャート: 判断 764"/>
        <xdr:cNvSpPr/>
      </xdr:nvSpPr>
      <xdr:spPr>
        <a:xfrm>
          <a:off x="13652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170724</xdr:rowOff>
    </xdr:from>
    <xdr:to>
      <xdr:col>67</xdr:col>
      <xdr:colOff>101600</xdr:colOff>
      <xdr:row>104</xdr:row>
      <xdr:rowOff>100874</xdr:rowOff>
    </xdr:to>
    <xdr:sp macro="" textlink="">
      <xdr:nvSpPr>
        <xdr:cNvPr id="766" name="フローチャート: 判断 765"/>
        <xdr:cNvSpPr/>
      </xdr:nvSpPr>
      <xdr:spPr>
        <a:xfrm>
          <a:off x="12763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101</xdr:row>
      <xdr:rowOff>49893</xdr:rowOff>
    </xdr:from>
    <xdr:to>
      <xdr:col>67</xdr:col>
      <xdr:colOff>101600</xdr:colOff>
      <xdr:row>101</xdr:row>
      <xdr:rowOff>151493</xdr:rowOff>
    </xdr:to>
    <xdr:sp macro="" textlink="">
      <xdr:nvSpPr>
        <xdr:cNvPr id="772" name="楕円 771"/>
        <xdr:cNvSpPr/>
      </xdr:nvSpPr>
      <xdr:spPr>
        <a:xfrm>
          <a:off x="12763500" y="1736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21063</xdr:rowOff>
    </xdr:from>
    <xdr:ext cx="405111" cy="259045"/>
    <xdr:sp macro="" textlink="">
      <xdr:nvSpPr>
        <xdr:cNvPr id="773" name="n_1aveValue【公民館】&#10;有形固定資産減価償却率"/>
        <xdr:cNvSpPr txBox="1"/>
      </xdr:nvSpPr>
      <xdr:spPr>
        <a:xfrm>
          <a:off x="152660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774" name="n_2aveValue【公民館】&#10;有形固定資産減価償却率"/>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1469</xdr:rowOff>
    </xdr:from>
    <xdr:ext cx="405111" cy="259045"/>
    <xdr:sp macro="" textlink="">
      <xdr:nvSpPr>
        <xdr:cNvPr id="775" name="n_3aveValue【公民館】&#10;有形固定資産減価償却率"/>
        <xdr:cNvSpPr txBox="1"/>
      </xdr:nvSpPr>
      <xdr:spPr>
        <a:xfrm>
          <a:off x="13500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92001</xdr:rowOff>
    </xdr:from>
    <xdr:ext cx="405111" cy="259045"/>
    <xdr:sp macro="" textlink="">
      <xdr:nvSpPr>
        <xdr:cNvPr id="776" name="n_4aveValue【公民館】&#10;有形固定資産減価償却率"/>
        <xdr:cNvSpPr txBox="1"/>
      </xdr:nvSpPr>
      <xdr:spPr>
        <a:xfrm>
          <a:off x="126117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168020</xdr:rowOff>
    </xdr:from>
    <xdr:ext cx="405111" cy="259045"/>
    <xdr:sp macro="" textlink="">
      <xdr:nvSpPr>
        <xdr:cNvPr id="777" name="n_4mainValue【公民館】&#10;有形固定資産減価償却率"/>
        <xdr:cNvSpPr txBox="1"/>
      </xdr:nvSpPr>
      <xdr:spPr>
        <a:xfrm>
          <a:off x="12611744" y="1714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8" name="正方形/長方形 77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9" name="正方形/長方形 77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0" name="正方形/長方形 77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1" name="正方形/長方形 78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2" name="正方形/長方形 78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3" name="正方形/長方形 78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4" name="正方形/長方形 78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5" name="正方形/長方形 78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6" name="テキスト ボックス 78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7" name="直線コネクタ 78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8" name="直線コネクタ 78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9" name="テキスト ボックス 78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0" name="直線コネクタ 78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1" name="テキスト ボックス 79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2" name="直線コネクタ 79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3" name="テキスト ボックス 79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4" name="直線コネクタ 79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5" name="テキスト ボックス 79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6" name="直線コネクタ 79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7" name="テキスト ボックス 79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8" name="直線コネクタ 79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9" name="テキスト ボックス 79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41911</xdr:rowOff>
    </xdr:from>
    <xdr:to>
      <xdr:col>116</xdr:col>
      <xdr:colOff>62864</xdr:colOff>
      <xdr:row>108</xdr:row>
      <xdr:rowOff>137161</xdr:rowOff>
    </xdr:to>
    <xdr:cxnSp macro="">
      <xdr:nvCxnSpPr>
        <xdr:cNvPr id="801" name="直線コネクタ 800"/>
        <xdr:cNvCxnSpPr/>
      </xdr:nvCxnSpPr>
      <xdr:spPr>
        <a:xfrm flipV="1">
          <a:off x="22160864" y="17358361"/>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802" name="【公民館】&#10;一人当たり面積最小値テキスト"/>
        <xdr:cNvSpPr txBox="1"/>
      </xdr:nvSpPr>
      <xdr:spPr>
        <a:xfrm>
          <a:off x="22199600"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803" name="直線コネクタ 802"/>
        <xdr:cNvCxnSpPr/>
      </xdr:nvCxnSpPr>
      <xdr:spPr>
        <a:xfrm>
          <a:off x="22072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160038</xdr:rowOff>
    </xdr:from>
    <xdr:ext cx="469744" cy="259045"/>
    <xdr:sp macro="" textlink="">
      <xdr:nvSpPr>
        <xdr:cNvPr id="804" name="【公民館】&#10;一人当たり面積最大値テキスト"/>
        <xdr:cNvSpPr txBox="1"/>
      </xdr:nvSpPr>
      <xdr:spPr>
        <a:xfrm>
          <a:off x="22199600" y="1713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41911</xdr:rowOff>
    </xdr:from>
    <xdr:to>
      <xdr:col>116</xdr:col>
      <xdr:colOff>152400</xdr:colOff>
      <xdr:row>101</xdr:row>
      <xdr:rowOff>41911</xdr:rowOff>
    </xdr:to>
    <xdr:cxnSp macro="">
      <xdr:nvCxnSpPr>
        <xdr:cNvPr id="805" name="直線コネクタ 804"/>
        <xdr:cNvCxnSpPr/>
      </xdr:nvCxnSpPr>
      <xdr:spPr>
        <a:xfrm>
          <a:off x="22072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15257</xdr:rowOff>
    </xdr:from>
    <xdr:ext cx="469744" cy="259045"/>
    <xdr:sp macro="" textlink="">
      <xdr:nvSpPr>
        <xdr:cNvPr id="806" name="【公民館】&#10;一人当たり面積平均値テキスト"/>
        <xdr:cNvSpPr txBox="1"/>
      </xdr:nvSpPr>
      <xdr:spPr>
        <a:xfrm>
          <a:off x="22199600" y="1801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807" name="フローチャート: 判断 806"/>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67311</xdr:rowOff>
    </xdr:from>
    <xdr:to>
      <xdr:col>112</xdr:col>
      <xdr:colOff>38100</xdr:colOff>
      <xdr:row>105</xdr:row>
      <xdr:rowOff>168911</xdr:rowOff>
    </xdr:to>
    <xdr:sp macro="" textlink="">
      <xdr:nvSpPr>
        <xdr:cNvPr id="808" name="フローチャート: 判断 807"/>
        <xdr:cNvSpPr/>
      </xdr:nvSpPr>
      <xdr:spPr>
        <a:xfrm>
          <a:off x="21272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21589</xdr:rowOff>
    </xdr:from>
    <xdr:to>
      <xdr:col>107</xdr:col>
      <xdr:colOff>101600</xdr:colOff>
      <xdr:row>105</xdr:row>
      <xdr:rowOff>123189</xdr:rowOff>
    </xdr:to>
    <xdr:sp macro="" textlink="">
      <xdr:nvSpPr>
        <xdr:cNvPr id="809" name="フローチャート: 判断 808"/>
        <xdr:cNvSpPr/>
      </xdr:nvSpPr>
      <xdr:spPr>
        <a:xfrm>
          <a:off x="20383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810" name="フローチャート: 判断 809"/>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101600</xdr:rowOff>
    </xdr:from>
    <xdr:to>
      <xdr:col>98</xdr:col>
      <xdr:colOff>38100</xdr:colOff>
      <xdr:row>105</xdr:row>
      <xdr:rowOff>31750</xdr:rowOff>
    </xdr:to>
    <xdr:sp macro="" textlink="">
      <xdr:nvSpPr>
        <xdr:cNvPr id="811" name="フローチャート: 判断 810"/>
        <xdr:cNvSpPr/>
      </xdr:nvSpPr>
      <xdr:spPr>
        <a:xfrm>
          <a:off x="18605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2" name="テキスト ボックス 81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3" name="テキスト ボックス 81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4" name="テキスト ボックス 81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5" name="テキスト ボックス 81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6" name="テキスト ボックス 81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105</xdr:row>
      <xdr:rowOff>67311</xdr:rowOff>
    </xdr:from>
    <xdr:to>
      <xdr:col>98</xdr:col>
      <xdr:colOff>38100</xdr:colOff>
      <xdr:row>105</xdr:row>
      <xdr:rowOff>168911</xdr:rowOff>
    </xdr:to>
    <xdr:sp macro="" textlink="">
      <xdr:nvSpPr>
        <xdr:cNvPr id="817" name="楕円 816"/>
        <xdr:cNvSpPr/>
      </xdr:nvSpPr>
      <xdr:spPr>
        <a:xfrm>
          <a:off x="18605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13988</xdr:rowOff>
    </xdr:from>
    <xdr:ext cx="469744" cy="259045"/>
    <xdr:sp macro="" textlink="">
      <xdr:nvSpPr>
        <xdr:cNvPr id="818" name="n_1aveValue【公民館】&#10;一人当たり面積"/>
        <xdr:cNvSpPr txBox="1"/>
      </xdr:nvSpPr>
      <xdr:spPr>
        <a:xfrm>
          <a:off x="210757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139716</xdr:rowOff>
    </xdr:from>
    <xdr:ext cx="469744" cy="259045"/>
    <xdr:sp macro="" textlink="">
      <xdr:nvSpPr>
        <xdr:cNvPr id="819" name="n_2aveValue【公民館】&#10;一人当たり面積"/>
        <xdr:cNvSpPr txBox="1"/>
      </xdr:nvSpPr>
      <xdr:spPr>
        <a:xfrm>
          <a:off x="20199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93997</xdr:rowOff>
    </xdr:from>
    <xdr:ext cx="469744" cy="259045"/>
    <xdr:sp macro="" textlink="">
      <xdr:nvSpPr>
        <xdr:cNvPr id="820" name="n_3aveValue【公民館】&#10;一人当たり面積"/>
        <xdr:cNvSpPr txBox="1"/>
      </xdr:nvSpPr>
      <xdr:spPr>
        <a:xfrm>
          <a:off x="19310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48277</xdr:rowOff>
    </xdr:from>
    <xdr:ext cx="469744" cy="259045"/>
    <xdr:sp macro="" textlink="">
      <xdr:nvSpPr>
        <xdr:cNvPr id="821" name="n_4aveValue【公民館】&#10;一人当たり面積"/>
        <xdr:cNvSpPr txBox="1"/>
      </xdr:nvSpPr>
      <xdr:spPr>
        <a:xfrm>
          <a:off x="18421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160038</xdr:rowOff>
    </xdr:from>
    <xdr:ext cx="469744" cy="259045"/>
    <xdr:sp macro="" textlink="">
      <xdr:nvSpPr>
        <xdr:cNvPr id="822" name="n_4mainValue【公民館】&#10;一人当たり面積"/>
        <xdr:cNvSpPr txBox="1"/>
      </xdr:nvSpPr>
      <xdr:spPr>
        <a:xfrm>
          <a:off x="184214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3" name="正方形/長方形 8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4" name="正方形/長方形 8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5" name="テキスト ボックス 8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ほとんどの類型において、有形固定資産減価償却率は類似団体平均を下回って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既存の施設の老朽化が進んだことにより、前年度と比較すると全体的に微増となっている。市有建築物については、草津市市有建築物中長期保全計画、道路・橋りょうについては、舗装修繕計画、橋梁長寿命化計画などの個別施設計画を定め、計画的な予防保全や修繕を行うことで、公共施設等の長寿命化と工事費の平準化を図っている。今後も引き続き、適切な維持管理や長寿命化工事により、ライフサイクルコストの縮減を図っていく。</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また、今後も草津市公共施設等総合管理計画の基本方針に基づき、公共施設等の更新・統廃合・長寿命化などを計画的に行うことにより、財政負担を軽減・平準化するとともに、公共施設等の最適な配置を実現することが必要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滋賀県草津市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135,850
132,879
67.82
69,156,255
68,427,014
400,506
27,777,751
46,108,961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32113</xdr:rowOff>
    </xdr:to>
    <xdr:cxnSp macro="">
      <xdr:nvCxnSpPr>
        <xdr:cNvPr id="58" name="直線コネクタ 57"/>
        <xdr:cNvCxnSpPr/>
      </xdr:nvCxnSpPr>
      <xdr:spPr>
        <a:xfrm flipV="1">
          <a:off x="4634865" y="5660572"/>
          <a:ext cx="0" cy="157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35940</xdr:rowOff>
    </xdr:from>
    <xdr:ext cx="405111" cy="259045"/>
    <xdr:sp macro="" textlink="">
      <xdr:nvSpPr>
        <xdr:cNvPr id="59" name="【図書館】&#10;有形固定資産減価償却率最小値テキスト"/>
        <xdr:cNvSpPr txBox="1"/>
      </xdr:nvSpPr>
      <xdr:spPr>
        <a:xfrm>
          <a:off x="4673600" y="723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32113</xdr:rowOff>
    </xdr:from>
    <xdr:to>
      <xdr:col>24</xdr:col>
      <xdr:colOff>152400</xdr:colOff>
      <xdr:row>42</xdr:row>
      <xdr:rowOff>32113</xdr:rowOff>
    </xdr:to>
    <xdr:cxnSp macro="">
      <xdr:nvCxnSpPr>
        <xdr:cNvPr id="60" name="直線コネクタ 59"/>
        <xdr:cNvCxnSpPr/>
      </xdr:nvCxnSpPr>
      <xdr:spPr>
        <a:xfrm>
          <a:off x="4546600" y="723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84200</xdr:rowOff>
    </xdr:from>
    <xdr:ext cx="405111" cy="259045"/>
    <xdr:sp macro="" textlink="">
      <xdr:nvSpPr>
        <xdr:cNvPr id="63" name="【図書館】&#10;有形固定資産減価償却率平均値テキスト"/>
        <xdr:cNvSpPr txBox="1"/>
      </xdr:nvSpPr>
      <xdr:spPr>
        <a:xfrm>
          <a:off x="4673600" y="6256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61323</xdr:rowOff>
    </xdr:from>
    <xdr:to>
      <xdr:col>24</xdr:col>
      <xdr:colOff>114300</xdr:colOff>
      <xdr:row>37</xdr:row>
      <xdr:rowOff>162923</xdr:rowOff>
    </xdr:to>
    <xdr:sp macro="" textlink="">
      <xdr:nvSpPr>
        <xdr:cNvPr id="64" name="フローチャート: 判断 63"/>
        <xdr:cNvSpPr/>
      </xdr:nvSpPr>
      <xdr:spPr>
        <a:xfrm>
          <a:off x="45847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105410</xdr:rowOff>
    </xdr:from>
    <xdr:to>
      <xdr:col>20</xdr:col>
      <xdr:colOff>38100</xdr:colOff>
      <xdr:row>38</xdr:row>
      <xdr:rowOff>35560</xdr:rowOff>
    </xdr:to>
    <xdr:sp macro="" textlink="">
      <xdr:nvSpPr>
        <xdr:cNvPr id="65" name="フローチャート: 判断 64"/>
        <xdr:cNvSpPr/>
      </xdr:nvSpPr>
      <xdr:spPr>
        <a:xfrm>
          <a:off x="3746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126637</xdr:rowOff>
    </xdr:from>
    <xdr:to>
      <xdr:col>15</xdr:col>
      <xdr:colOff>101600</xdr:colOff>
      <xdr:row>38</xdr:row>
      <xdr:rowOff>56787</xdr:rowOff>
    </xdr:to>
    <xdr:sp macro="" textlink="">
      <xdr:nvSpPr>
        <xdr:cNvPr id="66" name="フローチャート: 判断 65"/>
        <xdr:cNvSpPr/>
      </xdr:nvSpPr>
      <xdr:spPr>
        <a:xfrm>
          <a:off x="2857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100511</xdr:rowOff>
    </xdr:from>
    <xdr:to>
      <xdr:col>10</xdr:col>
      <xdr:colOff>165100</xdr:colOff>
      <xdr:row>38</xdr:row>
      <xdr:rowOff>30662</xdr:rowOff>
    </xdr:to>
    <xdr:sp macro="" textlink="">
      <xdr:nvSpPr>
        <xdr:cNvPr id="67" name="フローチャート: 判断 66"/>
        <xdr:cNvSpPr/>
      </xdr:nvSpPr>
      <xdr:spPr>
        <a:xfrm>
          <a:off x="1968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85816</xdr:rowOff>
    </xdr:from>
    <xdr:to>
      <xdr:col>6</xdr:col>
      <xdr:colOff>38100</xdr:colOff>
      <xdr:row>38</xdr:row>
      <xdr:rowOff>15966</xdr:rowOff>
    </xdr:to>
    <xdr:sp macro="" textlink="">
      <xdr:nvSpPr>
        <xdr:cNvPr id="68" name="フローチャート: 判断 67"/>
        <xdr:cNvSpPr/>
      </xdr:nvSpPr>
      <xdr:spPr>
        <a:xfrm>
          <a:off x="1079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74" name="楕円 73"/>
        <xdr:cNvSpPr/>
      </xdr:nvSpPr>
      <xdr:spPr>
        <a:xfrm>
          <a:off x="45847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59344</xdr:rowOff>
    </xdr:from>
    <xdr:ext cx="405111" cy="259045"/>
    <xdr:sp macro="" textlink="">
      <xdr:nvSpPr>
        <xdr:cNvPr id="75" name="【図書館】&#10;有形固定資産減価償却率該当値テキスト"/>
        <xdr:cNvSpPr txBox="1"/>
      </xdr:nvSpPr>
      <xdr:spPr>
        <a:xfrm>
          <a:off x="4673600"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58057</xdr:rowOff>
    </xdr:from>
    <xdr:to>
      <xdr:col>20</xdr:col>
      <xdr:colOff>38100</xdr:colOff>
      <xdr:row>37</xdr:row>
      <xdr:rowOff>159657</xdr:rowOff>
    </xdr:to>
    <xdr:sp macro="" textlink="">
      <xdr:nvSpPr>
        <xdr:cNvPr id="76" name="楕円 75"/>
        <xdr:cNvSpPr/>
      </xdr:nvSpPr>
      <xdr:spPr>
        <a:xfrm>
          <a:off x="3746500" y="64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108857</xdr:rowOff>
    </xdr:from>
    <xdr:to>
      <xdr:col>24</xdr:col>
      <xdr:colOff>63500</xdr:colOff>
      <xdr:row>37</xdr:row>
      <xdr:rowOff>131717</xdr:rowOff>
    </xdr:to>
    <xdr:cxnSp macro="">
      <xdr:nvCxnSpPr>
        <xdr:cNvPr id="77" name="直線コネクタ 76"/>
        <xdr:cNvCxnSpPr/>
      </xdr:nvCxnSpPr>
      <xdr:spPr>
        <a:xfrm>
          <a:off x="3797300" y="645250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25400</xdr:rowOff>
    </xdr:from>
    <xdr:to>
      <xdr:col>15</xdr:col>
      <xdr:colOff>101600</xdr:colOff>
      <xdr:row>37</xdr:row>
      <xdr:rowOff>127000</xdr:rowOff>
    </xdr:to>
    <xdr:sp macro="" textlink="">
      <xdr:nvSpPr>
        <xdr:cNvPr id="78" name="楕円 77"/>
        <xdr:cNvSpPr/>
      </xdr:nvSpPr>
      <xdr:spPr>
        <a:xfrm>
          <a:off x="2857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76200</xdr:rowOff>
    </xdr:from>
    <xdr:to>
      <xdr:col>19</xdr:col>
      <xdr:colOff>177800</xdr:colOff>
      <xdr:row>37</xdr:row>
      <xdr:rowOff>108857</xdr:rowOff>
    </xdr:to>
    <xdr:cxnSp macro="">
      <xdr:nvCxnSpPr>
        <xdr:cNvPr id="79" name="直線コネクタ 78"/>
        <xdr:cNvCxnSpPr/>
      </xdr:nvCxnSpPr>
      <xdr:spPr>
        <a:xfrm>
          <a:off x="2908300" y="641985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40096</xdr:rowOff>
    </xdr:from>
    <xdr:to>
      <xdr:col>10</xdr:col>
      <xdr:colOff>165100</xdr:colOff>
      <xdr:row>37</xdr:row>
      <xdr:rowOff>141696</xdr:rowOff>
    </xdr:to>
    <xdr:sp macro="" textlink="">
      <xdr:nvSpPr>
        <xdr:cNvPr id="80" name="楕円 79"/>
        <xdr:cNvSpPr/>
      </xdr:nvSpPr>
      <xdr:spPr>
        <a:xfrm>
          <a:off x="19685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76200</xdr:rowOff>
    </xdr:from>
    <xdr:to>
      <xdr:col>15</xdr:col>
      <xdr:colOff>50800</xdr:colOff>
      <xdr:row>37</xdr:row>
      <xdr:rowOff>90896</xdr:rowOff>
    </xdr:to>
    <xdr:cxnSp macro="">
      <xdr:nvCxnSpPr>
        <xdr:cNvPr id="81" name="直線コネクタ 80"/>
        <xdr:cNvCxnSpPr/>
      </xdr:nvCxnSpPr>
      <xdr:spPr>
        <a:xfrm flipV="1">
          <a:off x="2019300" y="641985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33564</xdr:rowOff>
    </xdr:from>
    <xdr:to>
      <xdr:col>6</xdr:col>
      <xdr:colOff>38100</xdr:colOff>
      <xdr:row>37</xdr:row>
      <xdr:rowOff>135164</xdr:rowOff>
    </xdr:to>
    <xdr:sp macro="" textlink="">
      <xdr:nvSpPr>
        <xdr:cNvPr id="82" name="楕円 81"/>
        <xdr:cNvSpPr/>
      </xdr:nvSpPr>
      <xdr:spPr>
        <a:xfrm>
          <a:off x="1079500" y="637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84364</xdr:rowOff>
    </xdr:from>
    <xdr:to>
      <xdr:col>10</xdr:col>
      <xdr:colOff>114300</xdr:colOff>
      <xdr:row>37</xdr:row>
      <xdr:rowOff>90896</xdr:rowOff>
    </xdr:to>
    <xdr:cxnSp macro="">
      <xdr:nvCxnSpPr>
        <xdr:cNvPr id="83" name="直線コネクタ 82"/>
        <xdr:cNvCxnSpPr/>
      </xdr:nvCxnSpPr>
      <xdr:spPr>
        <a:xfrm>
          <a:off x="1130300" y="642801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26687</xdr:rowOff>
    </xdr:from>
    <xdr:ext cx="405111" cy="259045"/>
    <xdr:sp macro="" textlink="">
      <xdr:nvSpPr>
        <xdr:cNvPr id="84" name="n_1aveValue【図書館】&#10;有形固定資産減価償却率"/>
        <xdr:cNvSpPr txBox="1"/>
      </xdr:nvSpPr>
      <xdr:spPr>
        <a:xfrm>
          <a:off x="35820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47914</xdr:rowOff>
    </xdr:from>
    <xdr:ext cx="405111" cy="259045"/>
    <xdr:sp macro="" textlink="">
      <xdr:nvSpPr>
        <xdr:cNvPr id="85" name="n_2aveValue【図書館】&#10;有形固定資産減価償却率"/>
        <xdr:cNvSpPr txBox="1"/>
      </xdr:nvSpPr>
      <xdr:spPr>
        <a:xfrm>
          <a:off x="27057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21789</xdr:rowOff>
    </xdr:from>
    <xdr:ext cx="405111" cy="259045"/>
    <xdr:sp macro="" textlink="">
      <xdr:nvSpPr>
        <xdr:cNvPr id="86" name="n_3aveValue【図書館】&#10;有形固定資産減価償却率"/>
        <xdr:cNvSpPr txBox="1"/>
      </xdr:nvSpPr>
      <xdr:spPr>
        <a:xfrm>
          <a:off x="1816744" y="653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7093</xdr:rowOff>
    </xdr:from>
    <xdr:ext cx="405111" cy="259045"/>
    <xdr:sp macro="" textlink="">
      <xdr:nvSpPr>
        <xdr:cNvPr id="87" name="n_4aveValue【図書館】&#10;有形固定資産減価償却率"/>
        <xdr:cNvSpPr txBox="1"/>
      </xdr:nvSpPr>
      <xdr:spPr>
        <a:xfrm>
          <a:off x="927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4734</xdr:rowOff>
    </xdr:from>
    <xdr:ext cx="405111" cy="259045"/>
    <xdr:sp macro="" textlink="">
      <xdr:nvSpPr>
        <xdr:cNvPr id="88" name="n_1mainValue【図書館】&#10;有形固定資産減価償却率"/>
        <xdr:cNvSpPr txBox="1"/>
      </xdr:nvSpPr>
      <xdr:spPr>
        <a:xfrm>
          <a:off x="35820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143527</xdr:rowOff>
    </xdr:from>
    <xdr:ext cx="405111" cy="259045"/>
    <xdr:sp macro="" textlink="">
      <xdr:nvSpPr>
        <xdr:cNvPr id="89" name="n_2mainValue【図書館】&#10;有形固定資産減価償却率"/>
        <xdr:cNvSpPr txBox="1"/>
      </xdr:nvSpPr>
      <xdr:spPr>
        <a:xfrm>
          <a:off x="2705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158223</xdr:rowOff>
    </xdr:from>
    <xdr:ext cx="405111" cy="259045"/>
    <xdr:sp macro="" textlink="">
      <xdr:nvSpPr>
        <xdr:cNvPr id="90" name="n_3mainValue【図書館】&#10;有形固定資産減価償却率"/>
        <xdr:cNvSpPr txBox="1"/>
      </xdr:nvSpPr>
      <xdr:spPr>
        <a:xfrm>
          <a:off x="1816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151691</xdr:rowOff>
    </xdr:from>
    <xdr:ext cx="405111" cy="259045"/>
    <xdr:sp macro="" textlink="">
      <xdr:nvSpPr>
        <xdr:cNvPr id="91" name="n_4mainValue【図書館】&#10;有形固定資産減価償却率"/>
        <xdr:cNvSpPr txBox="1"/>
      </xdr:nvSpPr>
      <xdr:spPr>
        <a:xfrm>
          <a:off x="927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127000</xdr:rowOff>
    </xdr:from>
    <xdr:to>
      <xdr:col>54</xdr:col>
      <xdr:colOff>189865</xdr:colOff>
      <xdr:row>41</xdr:row>
      <xdr:rowOff>95250</xdr:rowOff>
    </xdr:to>
    <xdr:cxnSp macro="">
      <xdr:nvCxnSpPr>
        <xdr:cNvPr id="115" name="直線コネクタ 114"/>
        <xdr:cNvCxnSpPr/>
      </xdr:nvCxnSpPr>
      <xdr:spPr>
        <a:xfrm flipV="1">
          <a:off x="10476865" y="5613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73677</xdr:rowOff>
    </xdr:from>
    <xdr:ext cx="469744" cy="259045"/>
    <xdr:sp macro="" textlink="">
      <xdr:nvSpPr>
        <xdr:cNvPr id="118" name="【図書館】&#10;一人当たり面積最大値テキスト"/>
        <xdr:cNvSpPr txBox="1"/>
      </xdr:nvSpPr>
      <xdr:spPr>
        <a:xfrm>
          <a:off x="1051560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127000</xdr:rowOff>
    </xdr:from>
    <xdr:to>
      <xdr:col>55</xdr:col>
      <xdr:colOff>88900</xdr:colOff>
      <xdr:row>32</xdr:row>
      <xdr:rowOff>127000</xdr:rowOff>
    </xdr:to>
    <xdr:cxnSp macro="">
      <xdr:nvCxnSpPr>
        <xdr:cNvPr id="119" name="直線コネクタ 118"/>
        <xdr:cNvCxnSpPr/>
      </xdr:nvCxnSpPr>
      <xdr:spPr>
        <a:xfrm>
          <a:off x="103886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16527</xdr:rowOff>
    </xdr:from>
    <xdr:ext cx="469744" cy="259045"/>
    <xdr:sp macro="" textlink="">
      <xdr:nvSpPr>
        <xdr:cNvPr id="120" name="【図書館】&#10;一人当たり面積平均値テキスト"/>
        <xdr:cNvSpPr txBox="1"/>
      </xdr:nvSpPr>
      <xdr:spPr>
        <a:xfrm>
          <a:off x="10515600" y="653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21" name="フローチャート: 判断 120"/>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22" name="フローチャート: 判断 121"/>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23" name="フローチャート: 判断 122"/>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4" name="フローチャート: 判断 123"/>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25" name="フローチャート: 判断 124"/>
        <xdr:cNvSpPr/>
      </xdr:nvSpPr>
      <xdr:spPr>
        <a:xfrm>
          <a:off x="6921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146050</xdr:rowOff>
    </xdr:from>
    <xdr:to>
      <xdr:col>55</xdr:col>
      <xdr:colOff>50800</xdr:colOff>
      <xdr:row>40</xdr:row>
      <xdr:rowOff>76200</xdr:rowOff>
    </xdr:to>
    <xdr:sp macro="" textlink="">
      <xdr:nvSpPr>
        <xdr:cNvPr id="131" name="楕円 130"/>
        <xdr:cNvSpPr/>
      </xdr:nvSpPr>
      <xdr:spPr>
        <a:xfrm>
          <a:off x="104267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124477</xdr:rowOff>
    </xdr:from>
    <xdr:ext cx="469744" cy="259045"/>
    <xdr:sp macro="" textlink="">
      <xdr:nvSpPr>
        <xdr:cNvPr id="132" name="【図書館】&#10;一人当たり面積該当値テキスト"/>
        <xdr:cNvSpPr txBox="1"/>
      </xdr:nvSpPr>
      <xdr:spPr>
        <a:xfrm>
          <a:off x="10515600"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146050</xdr:rowOff>
    </xdr:from>
    <xdr:to>
      <xdr:col>50</xdr:col>
      <xdr:colOff>165100</xdr:colOff>
      <xdr:row>40</xdr:row>
      <xdr:rowOff>76200</xdr:rowOff>
    </xdr:to>
    <xdr:sp macro="" textlink="">
      <xdr:nvSpPr>
        <xdr:cNvPr id="133" name="楕円 132"/>
        <xdr:cNvSpPr/>
      </xdr:nvSpPr>
      <xdr:spPr>
        <a:xfrm>
          <a:off x="9588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25400</xdr:rowOff>
    </xdr:from>
    <xdr:to>
      <xdr:col>55</xdr:col>
      <xdr:colOff>0</xdr:colOff>
      <xdr:row>40</xdr:row>
      <xdr:rowOff>25400</xdr:rowOff>
    </xdr:to>
    <xdr:cxnSp macro="">
      <xdr:nvCxnSpPr>
        <xdr:cNvPr id="134" name="直線コネクタ 133"/>
        <xdr:cNvCxnSpPr/>
      </xdr:nvCxnSpPr>
      <xdr:spPr>
        <a:xfrm>
          <a:off x="9639300" y="6883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146050</xdr:rowOff>
    </xdr:from>
    <xdr:to>
      <xdr:col>46</xdr:col>
      <xdr:colOff>38100</xdr:colOff>
      <xdr:row>40</xdr:row>
      <xdr:rowOff>76200</xdr:rowOff>
    </xdr:to>
    <xdr:sp macro="" textlink="">
      <xdr:nvSpPr>
        <xdr:cNvPr id="135" name="楕円 134"/>
        <xdr:cNvSpPr/>
      </xdr:nvSpPr>
      <xdr:spPr>
        <a:xfrm>
          <a:off x="8699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25400</xdr:rowOff>
    </xdr:from>
    <xdr:to>
      <xdr:col>50</xdr:col>
      <xdr:colOff>114300</xdr:colOff>
      <xdr:row>40</xdr:row>
      <xdr:rowOff>25400</xdr:rowOff>
    </xdr:to>
    <xdr:cxnSp macro="">
      <xdr:nvCxnSpPr>
        <xdr:cNvPr id="136" name="直線コネクタ 135"/>
        <xdr:cNvCxnSpPr/>
      </xdr:nvCxnSpPr>
      <xdr:spPr>
        <a:xfrm>
          <a:off x="8750300" y="688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146050</xdr:rowOff>
    </xdr:from>
    <xdr:to>
      <xdr:col>41</xdr:col>
      <xdr:colOff>101600</xdr:colOff>
      <xdr:row>40</xdr:row>
      <xdr:rowOff>76200</xdr:rowOff>
    </xdr:to>
    <xdr:sp macro="" textlink="">
      <xdr:nvSpPr>
        <xdr:cNvPr id="137" name="楕円 136"/>
        <xdr:cNvSpPr/>
      </xdr:nvSpPr>
      <xdr:spPr>
        <a:xfrm>
          <a:off x="7810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25400</xdr:rowOff>
    </xdr:from>
    <xdr:to>
      <xdr:col>45</xdr:col>
      <xdr:colOff>177800</xdr:colOff>
      <xdr:row>40</xdr:row>
      <xdr:rowOff>25400</xdr:rowOff>
    </xdr:to>
    <xdr:cxnSp macro="">
      <xdr:nvCxnSpPr>
        <xdr:cNvPr id="138" name="直線コネクタ 137"/>
        <xdr:cNvCxnSpPr/>
      </xdr:nvCxnSpPr>
      <xdr:spPr>
        <a:xfrm>
          <a:off x="7861300" y="688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146050</xdr:rowOff>
    </xdr:from>
    <xdr:to>
      <xdr:col>36</xdr:col>
      <xdr:colOff>165100</xdr:colOff>
      <xdr:row>40</xdr:row>
      <xdr:rowOff>76200</xdr:rowOff>
    </xdr:to>
    <xdr:sp macro="" textlink="">
      <xdr:nvSpPr>
        <xdr:cNvPr id="139" name="楕円 138"/>
        <xdr:cNvSpPr/>
      </xdr:nvSpPr>
      <xdr:spPr>
        <a:xfrm>
          <a:off x="6921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25400</xdr:rowOff>
    </xdr:from>
    <xdr:to>
      <xdr:col>41</xdr:col>
      <xdr:colOff>50800</xdr:colOff>
      <xdr:row>40</xdr:row>
      <xdr:rowOff>25400</xdr:rowOff>
    </xdr:to>
    <xdr:cxnSp macro="">
      <xdr:nvCxnSpPr>
        <xdr:cNvPr id="140" name="直線コネクタ 139"/>
        <xdr:cNvCxnSpPr/>
      </xdr:nvCxnSpPr>
      <xdr:spPr>
        <a:xfrm>
          <a:off x="6972300" y="688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124477</xdr:rowOff>
    </xdr:from>
    <xdr:ext cx="469744" cy="259045"/>
    <xdr:sp macro="" textlink="">
      <xdr:nvSpPr>
        <xdr:cNvPr id="141" name="n_1aveValue【図書館】&#10;一人当たり面積"/>
        <xdr:cNvSpPr txBox="1"/>
      </xdr:nvSpPr>
      <xdr:spPr>
        <a:xfrm>
          <a:off x="9391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42"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43" name="n_3aveValue【図書館】&#10;一人当たり面積"/>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137177</xdr:rowOff>
    </xdr:from>
    <xdr:ext cx="469744" cy="259045"/>
    <xdr:sp macro="" textlink="">
      <xdr:nvSpPr>
        <xdr:cNvPr id="144" name="n_4aveValue【図書館】&#10;一人当たり面積"/>
        <xdr:cNvSpPr txBox="1"/>
      </xdr:nvSpPr>
      <xdr:spPr>
        <a:xfrm>
          <a:off x="6737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67327</xdr:rowOff>
    </xdr:from>
    <xdr:ext cx="469744" cy="259045"/>
    <xdr:sp macro="" textlink="">
      <xdr:nvSpPr>
        <xdr:cNvPr id="145" name="n_1mainValue【図書館】&#10;一人当たり面積"/>
        <xdr:cNvSpPr txBox="1"/>
      </xdr:nvSpPr>
      <xdr:spPr>
        <a:xfrm>
          <a:off x="93917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67327</xdr:rowOff>
    </xdr:from>
    <xdr:ext cx="469744" cy="259045"/>
    <xdr:sp macro="" textlink="">
      <xdr:nvSpPr>
        <xdr:cNvPr id="146" name="n_2mainValue【図書館】&#10;一人当たり面積"/>
        <xdr:cNvSpPr txBox="1"/>
      </xdr:nvSpPr>
      <xdr:spPr>
        <a:xfrm>
          <a:off x="85154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67327</xdr:rowOff>
    </xdr:from>
    <xdr:ext cx="469744" cy="259045"/>
    <xdr:sp macro="" textlink="">
      <xdr:nvSpPr>
        <xdr:cNvPr id="147" name="n_3mainValue【図書館】&#10;一人当たり面積"/>
        <xdr:cNvSpPr txBox="1"/>
      </xdr:nvSpPr>
      <xdr:spPr>
        <a:xfrm>
          <a:off x="76264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67327</xdr:rowOff>
    </xdr:from>
    <xdr:ext cx="469744" cy="259045"/>
    <xdr:sp macro="" textlink="">
      <xdr:nvSpPr>
        <xdr:cNvPr id="148" name="n_4mainValue【図書館】&#10;一人当たり面積"/>
        <xdr:cNvSpPr txBox="1"/>
      </xdr:nvSpPr>
      <xdr:spPr>
        <a:xfrm>
          <a:off x="67374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63</xdr:row>
      <xdr:rowOff>55245</xdr:rowOff>
    </xdr:to>
    <xdr:cxnSp macro="">
      <xdr:nvCxnSpPr>
        <xdr:cNvPr id="173" name="直線コネクタ 172"/>
        <xdr:cNvCxnSpPr/>
      </xdr:nvCxnSpPr>
      <xdr:spPr>
        <a:xfrm flipV="1">
          <a:off x="4634865" y="966787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59072</xdr:rowOff>
    </xdr:from>
    <xdr:ext cx="405111" cy="259045"/>
    <xdr:sp macro="" textlink="">
      <xdr:nvSpPr>
        <xdr:cNvPr id="174" name="【体育館・プール】&#10;有形固定資産減価償却率最小値テキスト"/>
        <xdr:cNvSpPr txBox="1"/>
      </xdr:nvSpPr>
      <xdr:spPr>
        <a:xfrm>
          <a:off x="4673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55245</xdr:rowOff>
    </xdr:from>
    <xdr:to>
      <xdr:col>24</xdr:col>
      <xdr:colOff>152400</xdr:colOff>
      <xdr:row>63</xdr:row>
      <xdr:rowOff>55245</xdr:rowOff>
    </xdr:to>
    <xdr:cxnSp macro="">
      <xdr:nvCxnSpPr>
        <xdr:cNvPr id="175" name="直線コネクタ 174"/>
        <xdr:cNvCxnSpPr/>
      </xdr:nvCxnSpPr>
      <xdr:spPr>
        <a:xfrm>
          <a:off x="4546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162577</xdr:rowOff>
    </xdr:from>
    <xdr:ext cx="405111" cy="259045"/>
    <xdr:sp macro="" textlink="">
      <xdr:nvSpPr>
        <xdr:cNvPr id="178" name="【体育館・プール】&#10;有形固定資産減価償却率平均値テキスト"/>
        <xdr:cNvSpPr txBox="1"/>
      </xdr:nvSpPr>
      <xdr:spPr>
        <a:xfrm>
          <a:off x="4673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139700</xdr:rowOff>
    </xdr:from>
    <xdr:to>
      <xdr:col>24</xdr:col>
      <xdr:colOff>114300</xdr:colOff>
      <xdr:row>60</xdr:row>
      <xdr:rowOff>69850</xdr:rowOff>
    </xdr:to>
    <xdr:sp macro="" textlink="">
      <xdr:nvSpPr>
        <xdr:cNvPr id="179" name="フローチャート: 判断 178"/>
        <xdr:cNvSpPr/>
      </xdr:nvSpPr>
      <xdr:spPr>
        <a:xfrm>
          <a:off x="4584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0" name="フローチャート: 判断 179"/>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111125</xdr:rowOff>
    </xdr:from>
    <xdr:to>
      <xdr:col>15</xdr:col>
      <xdr:colOff>101600</xdr:colOff>
      <xdr:row>60</xdr:row>
      <xdr:rowOff>41275</xdr:rowOff>
    </xdr:to>
    <xdr:sp macro="" textlink="">
      <xdr:nvSpPr>
        <xdr:cNvPr id="181" name="フローチャート: 判断 180"/>
        <xdr:cNvSpPr/>
      </xdr:nvSpPr>
      <xdr:spPr>
        <a:xfrm>
          <a:off x="2857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82550</xdr:rowOff>
    </xdr:from>
    <xdr:to>
      <xdr:col>10</xdr:col>
      <xdr:colOff>165100</xdr:colOff>
      <xdr:row>60</xdr:row>
      <xdr:rowOff>12700</xdr:rowOff>
    </xdr:to>
    <xdr:sp macro="" textlink="">
      <xdr:nvSpPr>
        <xdr:cNvPr id="182" name="フローチャート: 判断 181"/>
        <xdr:cNvSpPr/>
      </xdr:nvSpPr>
      <xdr:spPr>
        <a:xfrm>
          <a:off x="1968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59690</xdr:rowOff>
    </xdr:from>
    <xdr:to>
      <xdr:col>6</xdr:col>
      <xdr:colOff>38100</xdr:colOff>
      <xdr:row>59</xdr:row>
      <xdr:rowOff>161290</xdr:rowOff>
    </xdr:to>
    <xdr:sp macro="" textlink="">
      <xdr:nvSpPr>
        <xdr:cNvPr id="183" name="フローチャート: 判断 182"/>
        <xdr:cNvSpPr/>
      </xdr:nvSpPr>
      <xdr:spPr>
        <a:xfrm>
          <a:off x="1079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4445</xdr:rowOff>
    </xdr:from>
    <xdr:to>
      <xdr:col>24</xdr:col>
      <xdr:colOff>114300</xdr:colOff>
      <xdr:row>63</xdr:row>
      <xdr:rowOff>106045</xdr:rowOff>
    </xdr:to>
    <xdr:sp macro="" textlink="">
      <xdr:nvSpPr>
        <xdr:cNvPr id="189" name="楕円 188"/>
        <xdr:cNvSpPr/>
      </xdr:nvSpPr>
      <xdr:spPr>
        <a:xfrm>
          <a:off x="4584700" y="1080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90822</xdr:rowOff>
    </xdr:from>
    <xdr:ext cx="405111" cy="259045"/>
    <xdr:sp macro="" textlink="">
      <xdr:nvSpPr>
        <xdr:cNvPr id="190" name="【体育館・プール】&#10;有形固定資産減価償却率該当値テキスト"/>
        <xdr:cNvSpPr txBox="1"/>
      </xdr:nvSpPr>
      <xdr:spPr>
        <a:xfrm>
          <a:off x="4673600" y="1072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156845</xdr:rowOff>
    </xdr:from>
    <xdr:to>
      <xdr:col>20</xdr:col>
      <xdr:colOff>38100</xdr:colOff>
      <xdr:row>63</xdr:row>
      <xdr:rowOff>86995</xdr:rowOff>
    </xdr:to>
    <xdr:sp macro="" textlink="">
      <xdr:nvSpPr>
        <xdr:cNvPr id="191" name="楕円 190"/>
        <xdr:cNvSpPr/>
      </xdr:nvSpPr>
      <xdr:spPr>
        <a:xfrm>
          <a:off x="3746500" y="107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36195</xdr:rowOff>
    </xdr:from>
    <xdr:to>
      <xdr:col>24</xdr:col>
      <xdr:colOff>63500</xdr:colOff>
      <xdr:row>63</xdr:row>
      <xdr:rowOff>55245</xdr:rowOff>
    </xdr:to>
    <xdr:cxnSp macro="">
      <xdr:nvCxnSpPr>
        <xdr:cNvPr id="192" name="直線コネクタ 191"/>
        <xdr:cNvCxnSpPr/>
      </xdr:nvCxnSpPr>
      <xdr:spPr>
        <a:xfrm>
          <a:off x="3797300" y="1083754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139700</xdr:rowOff>
    </xdr:from>
    <xdr:to>
      <xdr:col>15</xdr:col>
      <xdr:colOff>101600</xdr:colOff>
      <xdr:row>63</xdr:row>
      <xdr:rowOff>69850</xdr:rowOff>
    </xdr:to>
    <xdr:sp macro="" textlink="">
      <xdr:nvSpPr>
        <xdr:cNvPr id="193" name="楕円 192"/>
        <xdr:cNvSpPr/>
      </xdr:nvSpPr>
      <xdr:spPr>
        <a:xfrm>
          <a:off x="2857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19050</xdr:rowOff>
    </xdr:from>
    <xdr:to>
      <xdr:col>19</xdr:col>
      <xdr:colOff>177800</xdr:colOff>
      <xdr:row>63</xdr:row>
      <xdr:rowOff>36195</xdr:rowOff>
    </xdr:to>
    <xdr:cxnSp macro="">
      <xdr:nvCxnSpPr>
        <xdr:cNvPr id="194" name="直線コネクタ 193"/>
        <xdr:cNvCxnSpPr/>
      </xdr:nvCxnSpPr>
      <xdr:spPr>
        <a:xfrm>
          <a:off x="2908300" y="108204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118745</xdr:rowOff>
    </xdr:from>
    <xdr:to>
      <xdr:col>10</xdr:col>
      <xdr:colOff>165100</xdr:colOff>
      <xdr:row>63</xdr:row>
      <xdr:rowOff>48895</xdr:rowOff>
    </xdr:to>
    <xdr:sp macro="" textlink="">
      <xdr:nvSpPr>
        <xdr:cNvPr id="195" name="楕円 194"/>
        <xdr:cNvSpPr/>
      </xdr:nvSpPr>
      <xdr:spPr>
        <a:xfrm>
          <a:off x="1968500" y="107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169545</xdr:rowOff>
    </xdr:from>
    <xdr:to>
      <xdr:col>15</xdr:col>
      <xdr:colOff>50800</xdr:colOff>
      <xdr:row>63</xdr:row>
      <xdr:rowOff>19050</xdr:rowOff>
    </xdr:to>
    <xdr:cxnSp macro="">
      <xdr:nvCxnSpPr>
        <xdr:cNvPr id="196" name="直線コネクタ 195"/>
        <xdr:cNvCxnSpPr/>
      </xdr:nvCxnSpPr>
      <xdr:spPr>
        <a:xfrm>
          <a:off x="2019300" y="1079944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105410</xdr:rowOff>
    </xdr:from>
    <xdr:to>
      <xdr:col>6</xdr:col>
      <xdr:colOff>38100</xdr:colOff>
      <xdr:row>63</xdr:row>
      <xdr:rowOff>35560</xdr:rowOff>
    </xdr:to>
    <xdr:sp macro="" textlink="">
      <xdr:nvSpPr>
        <xdr:cNvPr id="197" name="楕円 196"/>
        <xdr:cNvSpPr/>
      </xdr:nvSpPr>
      <xdr:spPr>
        <a:xfrm>
          <a:off x="1079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156210</xdr:rowOff>
    </xdr:from>
    <xdr:to>
      <xdr:col>10</xdr:col>
      <xdr:colOff>114300</xdr:colOff>
      <xdr:row>62</xdr:row>
      <xdr:rowOff>169545</xdr:rowOff>
    </xdr:to>
    <xdr:cxnSp macro="">
      <xdr:nvCxnSpPr>
        <xdr:cNvPr id="198" name="直線コネクタ 197"/>
        <xdr:cNvCxnSpPr/>
      </xdr:nvCxnSpPr>
      <xdr:spPr>
        <a:xfrm>
          <a:off x="1130300" y="1078611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199" name="n_1aveValue【体育館・プール】&#10;有形固定資産減価償却率"/>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57802</xdr:rowOff>
    </xdr:from>
    <xdr:ext cx="405111" cy="259045"/>
    <xdr:sp macro="" textlink="">
      <xdr:nvSpPr>
        <xdr:cNvPr id="200" name="n_2aveValue【体育館・プール】&#10;有形固定資産減価償却率"/>
        <xdr:cNvSpPr txBox="1"/>
      </xdr:nvSpPr>
      <xdr:spPr>
        <a:xfrm>
          <a:off x="2705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29227</xdr:rowOff>
    </xdr:from>
    <xdr:ext cx="405111" cy="259045"/>
    <xdr:sp macro="" textlink="">
      <xdr:nvSpPr>
        <xdr:cNvPr id="201" name="n_3aveValue【体育館・プール】&#10;有形固定資産減価償却率"/>
        <xdr:cNvSpPr txBox="1"/>
      </xdr:nvSpPr>
      <xdr:spPr>
        <a:xfrm>
          <a:off x="1816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6367</xdr:rowOff>
    </xdr:from>
    <xdr:ext cx="405111" cy="259045"/>
    <xdr:sp macro="" textlink="">
      <xdr:nvSpPr>
        <xdr:cNvPr id="202" name="n_4aveValue【体育館・プール】&#10;有形固定資産減価償却率"/>
        <xdr:cNvSpPr txBox="1"/>
      </xdr:nvSpPr>
      <xdr:spPr>
        <a:xfrm>
          <a:off x="927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78122</xdr:rowOff>
    </xdr:from>
    <xdr:ext cx="405111" cy="259045"/>
    <xdr:sp macro="" textlink="">
      <xdr:nvSpPr>
        <xdr:cNvPr id="203" name="n_1mainValue【体育館・プール】&#10;有形固定資産減価償却率"/>
        <xdr:cNvSpPr txBox="1"/>
      </xdr:nvSpPr>
      <xdr:spPr>
        <a:xfrm>
          <a:off x="3582044" y="1087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60977</xdr:rowOff>
    </xdr:from>
    <xdr:ext cx="405111" cy="259045"/>
    <xdr:sp macro="" textlink="">
      <xdr:nvSpPr>
        <xdr:cNvPr id="204" name="n_2mainValue【体育館・プール】&#10;有形固定資産減価償却率"/>
        <xdr:cNvSpPr txBox="1"/>
      </xdr:nvSpPr>
      <xdr:spPr>
        <a:xfrm>
          <a:off x="2705744"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40022</xdr:rowOff>
    </xdr:from>
    <xdr:ext cx="405111" cy="259045"/>
    <xdr:sp macro="" textlink="">
      <xdr:nvSpPr>
        <xdr:cNvPr id="205" name="n_3mainValue【体育館・プール】&#10;有形固定資産減価償却率"/>
        <xdr:cNvSpPr txBox="1"/>
      </xdr:nvSpPr>
      <xdr:spPr>
        <a:xfrm>
          <a:off x="1816744"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26687</xdr:rowOff>
    </xdr:from>
    <xdr:ext cx="405111" cy="259045"/>
    <xdr:sp macro="" textlink="">
      <xdr:nvSpPr>
        <xdr:cNvPr id="206" name="n_4mainValue【体育館・プール】&#10;有形固定資産減価償却率"/>
        <xdr:cNvSpPr txBox="1"/>
      </xdr:nvSpPr>
      <xdr:spPr>
        <a:xfrm>
          <a:off x="927744" y="1082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83820</xdr:rowOff>
    </xdr:from>
    <xdr:to>
      <xdr:col>54</xdr:col>
      <xdr:colOff>189865</xdr:colOff>
      <xdr:row>63</xdr:row>
      <xdr:rowOff>41910</xdr:rowOff>
    </xdr:to>
    <xdr:cxnSp macro="">
      <xdr:nvCxnSpPr>
        <xdr:cNvPr id="230" name="直線コネクタ 229"/>
        <xdr:cNvCxnSpPr/>
      </xdr:nvCxnSpPr>
      <xdr:spPr>
        <a:xfrm flipV="1">
          <a:off x="10476865" y="96850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31" name="【体育館・プール】&#10;一人当たり面積最小値テキスト"/>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32" name="直線コネクタ 231"/>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30497</xdr:rowOff>
    </xdr:from>
    <xdr:ext cx="469744" cy="259045"/>
    <xdr:sp macro="" textlink="">
      <xdr:nvSpPr>
        <xdr:cNvPr id="233" name="【体育館・プール】&#10;一人当たり面積最大値テキスト"/>
        <xdr:cNvSpPr txBox="1"/>
      </xdr:nvSpPr>
      <xdr:spPr>
        <a:xfrm>
          <a:off x="10515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83820</xdr:rowOff>
    </xdr:from>
    <xdr:to>
      <xdr:col>55</xdr:col>
      <xdr:colOff>88900</xdr:colOff>
      <xdr:row>56</xdr:row>
      <xdr:rowOff>83820</xdr:rowOff>
    </xdr:to>
    <xdr:cxnSp macro="">
      <xdr:nvCxnSpPr>
        <xdr:cNvPr id="234" name="直線コネクタ 233"/>
        <xdr:cNvCxnSpPr/>
      </xdr:nvCxnSpPr>
      <xdr:spPr>
        <a:xfrm>
          <a:off x="10388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21607</xdr:rowOff>
    </xdr:from>
    <xdr:ext cx="469744" cy="259045"/>
    <xdr:sp macro="" textlink="">
      <xdr:nvSpPr>
        <xdr:cNvPr id="235" name="【体育館・プール】&#10;一人当たり面積平均値テキスト"/>
        <xdr:cNvSpPr txBox="1"/>
      </xdr:nvSpPr>
      <xdr:spPr>
        <a:xfrm>
          <a:off x="10515600" y="1030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36" name="フローチャート: 判断 235"/>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xdr:rowOff>
    </xdr:from>
    <xdr:to>
      <xdr:col>50</xdr:col>
      <xdr:colOff>165100</xdr:colOff>
      <xdr:row>61</xdr:row>
      <xdr:rowOff>111760</xdr:rowOff>
    </xdr:to>
    <xdr:sp macro="" textlink="">
      <xdr:nvSpPr>
        <xdr:cNvPr id="237" name="フローチャート: 判断 236"/>
        <xdr:cNvSpPr/>
      </xdr:nvSpPr>
      <xdr:spPr>
        <a:xfrm>
          <a:off x="95885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2540</xdr:rowOff>
    </xdr:from>
    <xdr:to>
      <xdr:col>46</xdr:col>
      <xdr:colOff>38100</xdr:colOff>
      <xdr:row>61</xdr:row>
      <xdr:rowOff>104140</xdr:rowOff>
    </xdr:to>
    <xdr:sp macro="" textlink="">
      <xdr:nvSpPr>
        <xdr:cNvPr id="238" name="フローチャート: 判断 237"/>
        <xdr:cNvSpPr/>
      </xdr:nvSpPr>
      <xdr:spPr>
        <a:xfrm>
          <a:off x="869950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13970</xdr:rowOff>
    </xdr:from>
    <xdr:to>
      <xdr:col>41</xdr:col>
      <xdr:colOff>101600</xdr:colOff>
      <xdr:row>61</xdr:row>
      <xdr:rowOff>115570</xdr:rowOff>
    </xdr:to>
    <xdr:sp macro="" textlink="">
      <xdr:nvSpPr>
        <xdr:cNvPr id="239" name="フローチャート: 判断 238"/>
        <xdr:cNvSpPr/>
      </xdr:nvSpPr>
      <xdr:spPr>
        <a:xfrm>
          <a:off x="7810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166370</xdr:rowOff>
    </xdr:from>
    <xdr:to>
      <xdr:col>36</xdr:col>
      <xdr:colOff>165100</xdr:colOff>
      <xdr:row>61</xdr:row>
      <xdr:rowOff>96520</xdr:rowOff>
    </xdr:to>
    <xdr:sp macro="" textlink="">
      <xdr:nvSpPr>
        <xdr:cNvPr id="240" name="フローチャート: 判断 239"/>
        <xdr:cNvSpPr/>
      </xdr:nvSpPr>
      <xdr:spPr>
        <a:xfrm>
          <a:off x="6921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101600</xdr:rowOff>
    </xdr:from>
    <xdr:to>
      <xdr:col>55</xdr:col>
      <xdr:colOff>50800</xdr:colOff>
      <xdr:row>63</xdr:row>
      <xdr:rowOff>31750</xdr:rowOff>
    </xdr:to>
    <xdr:sp macro="" textlink="">
      <xdr:nvSpPr>
        <xdr:cNvPr id="246" name="楕円 245"/>
        <xdr:cNvSpPr/>
      </xdr:nvSpPr>
      <xdr:spPr>
        <a:xfrm>
          <a:off x="104267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16527</xdr:rowOff>
    </xdr:from>
    <xdr:ext cx="469744" cy="259045"/>
    <xdr:sp macro="" textlink="">
      <xdr:nvSpPr>
        <xdr:cNvPr id="247" name="【体育館・プール】&#10;一人当たり面積該当値テキスト"/>
        <xdr:cNvSpPr txBox="1"/>
      </xdr:nvSpPr>
      <xdr:spPr>
        <a:xfrm>
          <a:off x="10515600" y="1064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101600</xdr:rowOff>
    </xdr:from>
    <xdr:to>
      <xdr:col>50</xdr:col>
      <xdr:colOff>165100</xdr:colOff>
      <xdr:row>63</xdr:row>
      <xdr:rowOff>31750</xdr:rowOff>
    </xdr:to>
    <xdr:sp macro="" textlink="">
      <xdr:nvSpPr>
        <xdr:cNvPr id="248" name="楕円 247"/>
        <xdr:cNvSpPr/>
      </xdr:nvSpPr>
      <xdr:spPr>
        <a:xfrm>
          <a:off x="9588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152400</xdr:rowOff>
    </xdr:from>
    <xdr:to>
      <xdr:col>55</xdr:col>
      <xdr:colOff>0</xdr:colOff>
      <xdr:row>62</xdr:row>
      <xdr:rowOff>152400</xdr:rowOff>
    </xdr:to>
    <xdr:cxnSp macro="">
      <xdr:nvCxnSpPr>
        <xdr:cNvPr id="249" name="直線コネクタ 248"/>
        <xdr:cNvCxnSpPr/>
      </xdr:nvCxnSpPr>
      <xdr:spPr>
        <a:xfrm>
          <a:off x="9639300" y="1078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97790</xdr:rowOff>
    </xdr:from>
    <xdr:to>
      <xdr:col>46</xdr:col>
      <xdr:colOff>38100</xdr:colOff>
      <xdr:row>63</xdr:row>
      <xdr:rowOff>27940</xdr:rowOff>
    </xdr:to>
    <xdr:sp macro="" textlink="">
      <xdr:nvSpPr>
        <xdr:cNvPr id="250" name="楕円 249"/>
        <xdr:cNvSpPr/>
      </xdr:nvSpPr>
      <xdr:spPr>
        <a:xfrm>
          <a:off x="8699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148590</xdr:rowOff>
    </xdr:from>
    <xdr:to>
      <xdr:col>50</xdr:col>
      <xdr:colOff>114300</xdr:colOff>
      <xdr:row>62</xdr:row>
      <xdr:rowOff>152400</xdr:rowOff>
    </xdr:to>
    <xdr:cxnSp macro="">
      <xdr:nvCxnSpPr>
        <xdr:cNvPr id="251" name="直線コネクタ 250"/>
        <xdr:cNvCxnSpPr/>
      </xdr:nvCxnSpPr>
      <xdr:spPr>
        <a:xfrm>
          <a:off x="8750300" y="107784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93980</xdr:rowOff>
    </xdr:from>
    <xdr:to>
      <xdr:col>41</xdr:col>
      <xdr:colOff>101600</xdr:colOff>
      <xdr:row>63</xdr:row>
      <xdr:rowOff>24130</xdr:rowOff>
    </xdr:to>
    <xdr:sp macro="" textlink="">
      <xdr:nvSpPr>
        <xdr:cNvPr id="252" name="楕円 251"/>
        <xdr:cNvSpPr/>
      </xdr:nvSpPr>
      <xdr:spPr>
        <a:xfrm>
          <a:off x="7810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144780</xdr:rowOff>
    </xdr:from>
    <xdr:to>
      <xdr:col>45</xdr:col>
      <xdr:colOff>177800</xdr:colOff>
      <xdr:row>62</xdr:row>
      <xdr:rowOff>148590</xdr:rowOff>
    </xdr:to>
    <xdr:cxnSp macro="">
      <xdr:nvCxnSpPr>
        <xdr:cNvPr id="253" name="直線コネクタ 252"/>
        <xdr:cNvCxnSpPr/>
      </xdr:nvCxnSpPr>
      <xdr:spPr>
        <a:xfrm>
          <a:off x="7861300" y="107746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105410</xdr:rowOff>
    </xdr:from>
    <xdr:to>
      <xdr:col>36</xdr:col>
      <xdr:colOff>165100</xdr:colOff>
      <xdr:row>63</xdr:row>
      <xdr:rowOff>35560</xdr:rowOff>
    </xdr:to>
    <xdr:sp macro="" textlink="">
      <xdr:nvSpPr>
        <xdr:cNvPr id="254" name="楕円 253"/>
        <xdr:cNvSpPr/>
      </xdr:nvSpPr>
      <xdr:spPr>
        <a:xfrm>
          <a:off x="6921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144780</xdr:rowOff>
    </xdr:from>
    <xdr:to>
      <xdr:col>41</xdr:col>
      <xdr:colOff>50800</xdr:colOff>
      <xdr:row>62</xdr:row>
      <xdr:rowOff>156210</xdr:rowOff>
    </xdr:to>
    <xdr:cxnSp macro="">
      <xdr:nvCxnSpPr>
        <xdr:cNvPr id="255" name="直線コネクタ 254"/>
        <xdr:cNvCxnSpPr/>
      </xdr:nvCxnSpPr>
      <xdr:spPr>
        <a:xfrm flipV="1">
          <a:off x="6972300" y="107746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128287</xdr:rowOff>
    </xdr:from>
    <xdr:ext cx="469744" cy="259045"/>
    <xdr:sp macro="" textlink="">
      <xdr:nvSpPr>
        <xdr:cNvPr id="256" name="n_1aveValue【体育館・プール】&#10;一人当たり面積"/>
        <xdr:cNvSpPr txBox="1"/>
      </xdr:nvSpPr>
      <xdr:spPr>
        <a:xfrm>
          <a:off x="9391727" y="102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120667</xdr:rowOff>
    </xdr:from>
    <xdr:ext cx="469744" cy="259045"/>
    <xdr:sp macro="" textlink="">
      <xdr:nvSpPr>
        <xdr:cNvPr id="257" name="n_2aveValue【体育館・プール】&#10;一人当たり面積"/>
        <xdr:cNvSpPr txBox="1"/>
      </xdr:nvSpPr>
      <xdr:spPr>
        <a:xfrm>
          <a:off x="85154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132097</xdr:rowOff>
    </xdr:from>
    <xdr:ext cx="469744" cy="259045"/>
    <xdr:sp macro="" textlink="">
      <xdr:nvSpPr>
        <xdr:cNvPr id="258" name="n_3aveValue【体育館・プール】&#10;一人当たり面積"/>
        <xdr:cNvSpPr txBox="1"/>
      </xdr:nvSpPr>
      <xdr:spPr>
        <a:xfrm>
          <a:off x="76264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113047</xdr:rowOff>
    </xdr:from>
    <xdr:ext cx="469744" cy="259045"/>
    <xdr:sp macro="" textlink="">
      <xdr:nvSpPr>
        <xdr:cNvPr id="259" name="n_4aveValue【体育館・プール】&#10;一人当たり面積"/>
        <xdr:cNvSpPr txBox="1"/>
      </xdr:nvSpPr>
      <xdr:spPr>
        <a:xfrm>
          <a:off x="6737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22877</xdr:rowOff>
    </xdr:from>
    <xdr:ext cx="469744" cy="259045"/>
    <xdr:sp macro="" textlink="">
      <xdr:nvSpPr>
        <xdr:cNvPr id="260" name="n_1mainValue【体育館・プール】&#10;一人当たり面積"/>
        <xdr:cNvSpPr txBox="1"/>
      </xdr:nvSpPr>
      <xdr:spPr>
        <a:xfrm>
          <a:off x="93917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19067</xdr:rowOff>
    </xdr:from>
    <xdr:ext cx="469744" cy="259045"/>
    <xdr:sp macro="" textlink="">
      <xdr:nvSpPr>
        <xdr:cNvPr id="261" name="n_2mainValue【体育館・プール】&#10;一人当たり面積"/>
        <xdr:cNvSpPr txBox="1"/>
      </xdr:nvSpPr>
      <xdr:spPr>
        <a:xfrm>
          <a:off x="8515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15257</xdr:rowOff>
    </xdr:from>
    <xdr:ext cx="469744" cy="259045"/>
    <xdr:sp macro="" textlink="">
      <xdr:nvSpPr>
        <xdr:cNvPr id="262" name="n_3mainValue【体育館・プール】&#10;一人当たり面積"/>
        <xdr:cNvSpPr txBox="1"/>
      </xdr:nvSpPr>
      <xdr:spPr>
        <a:xfrm>
          <a:off x="7626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26687</xdr:rowOff>
    </xdr:from>
    <xdr:ext cx="469744" cy="259045"/>
    <xdr:sp macro="" textlink="">
      <xdr:nvSpPr>
        <xdr:cNvPr id="263" name="n_4mainValue【体育館・プール】&#10;一人当たり面積"/>
        <xdr:cNvSpPr txBox="1"/>
      </xdr:nvSpPr>
      <xdr:spPr>
        <a:xfrm>
          <a:off x="6737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84</xdr:row>
      <xdr:rowOff>145542</xdr:rowOff>
    </xdr:to>
    <xdr:cxnSp macro="">
      <xdr:nvCxnSpPr>
        <xdr:cNvPr id="286" name="直線コネクタ 285"/>
        <xdr:cNvCxnSpPr/>
      </xdr:nvCxnSpPr>
      <xdr:spPr>
        <a:xfrm flipV="1">
          <a:off x="4634865" y="1330833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149369</xdr:rowOff>
    </xdr:from>
    <xdr:ext cx="405111" cy="259045"/>
    <xdr:sp macro="" textlink="">
      <xdr:nvSpPr>
        <xdr:cNvPr id="287" name="【福祉施設】&#10;有形固定資産減価償却率最小値テキスト"/>
        <xdr:cNvSpPr txBox="1"/>
      </xdr:nvSpPr>
      <xdr:spPr>
        <a:xfrm>
          <a:off x="4673600" y="1455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145542</xdr:rowOff>
    </xdr:from>
    <xdr:to>
      <xdr:col>24</xdr:col>
      <xdr:colOff>152400</xdr:colOff>
      <xdr:row>84</xdr:row>
      <xdr:rowOff>145542</xdr:rowOff>
    </xdr:to>
    <xdr:cxnSp macro="">
      <xdr:nvCxnSpPr>
        <xdr:cNvPr id="288" name="直線コネクタ 287"/>
        <xdr:cNvCxnSpPr/>
      </xdr:nvCxnSpPr>
      <xdr:spPr>
        <a:xfrm>
          <a:off x="4546600" y="14547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289" name="【福祉施設】&#10;有形固定資産減価償却率最大値テキスト"/>
        <xdr:cNvSpPr txBox="1"/>
      </xdr:nvSpPr>
      <xdr:spPr>
        <a:xfrm>
          <a:off x="46736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0" name="直線コネクタ 289"/>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32021</xdr:rowOff>
    </xdr:from>
    <xdr:ext cx="405111" cy="259045"/>
    <xdr:sp macro="" textlink="">
      <xdr:nvSpPr>
        <xdr:cNvPr id="291" name="【福祉施設】&#10;有形固定資産減価償却率平均値テキスト"/>
        <xdr:cNvSpPr txBox="1"/>
      </xdr:nvSpPr>
      <xdr:spPr>
        <a:xfrm>
          <a:off x="4673600" y="137480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53594</xdr:rowOff>
    </xdr:from>
    <xdr:to>
      <xdr:col>24</xdr:col>
      <xdr:colOff>114300</xdr:colOff>
      <xdr:row>80</xdr:row>
      <xdr:rowOff>155194</xdr:rowOff>
    </xdr:to>
    <xdr:sp macro="" textlink="">
      <xdr:nvSpPr>
        <xdr:cNvPr id="292" name="フローチャート: 判断 291"/>
        <xdr:cNvSpPr/>
      </xdr:nvSpPr>
      <xdr:spPr>
        <a:xfrm>
          <a:off x="45847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170180</xdr:rowOff>
    </xdr:from>
    <xdr:to>
      <xdr:col>20</xdr:col>
      <xdr:colOff>38100</xdr:colOff>
      <xdr:row>80</xdr:row>
      <xdr:rowOff>100330</xdr:rowOff>
    </xdr:to>
    <xdr:sp macro="" textlink="">
      <xdr:nvSpPr>
        <xdr:cNvPr id="293" name="フローチャート: 判断 292"/>
        <xdr:cNvSpPr/>
      </xdr:nvSpPr>
      <xdr:spPr>
        <a:xfrm>
          <a:off x="3746500" y="13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133604</xdr:rowOff>
    </xdr:from>
    <xdr:to>
      <xdr:col>15</xdr:col>
      <xdr:colOff>101600</xdr:colOff>
      <xdr:row>80</xdr:row>
      <xdr:rowOff>63754</xdr:rowOff>
    </xdr:to>
    <xdr:sp macro="" textlink="">
      <xdr:nvSpPr>
        <xdr:cNvPr id="294" name="フローチャート: 判断 293"/>
        <xdr:cNvSpPr/>
      </xdr:nvSpPr>
      <xdr:spPr>
        <a:xfrm>
          <a:off x="2857500" y="1367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138176</xdr:rowOff>
    </xdr:from>
    <xdr:to>
      <xdr:col>10</xdr:col>
      <xdr:colOff>165100</xdr:colOff>
      <xdr:row>80</xdr:row>
      <xdr:rowOff>68326</xdr:rowOff>
    </xdr:to>
    <xdr:sp macro="" textlink="">
      <xdr:nvSpPr>
        <xdr:cNvPr id="295" name="フローチャート: 判断 294"/>
        <xdr:cNvSpPr/>
      </xdr:nvSpPr>
      <xdr:spPr>
        <a:xfrm>
          <a:off x="1968500" y="1368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140463</xdr:rowOff>
    </xdr:from>
    <xdr:to>
      <xdr:col>6</xdr:col>
      <xdr:colOff>38100</xdr:colOff>
      <xdr:row>80</xdr:row>
      <xdr:rowOff>70613</xdr:rowOff>
    </xdr:to>
    <xdr:sp macro="" textlink="">
      <xdr:nvSpPr>
        <xdr:cNvPr id="296" name="フローチャート: 判断 295"/>
        <xdr:cNvSpPr/>
      </xdr:nvSpPr>
      <xdr:spPr>
        <a:xfrm>
          <a:off x="1079500" y="136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113030</xdr:rowOff>
    </xdr:from>
    <xdr:to>
      <xdr:col>24</xdr:col>
      <xdr:colOff>114300</xdr:colOff>
      <xdr:row>80</xdr:row>
      <xdr:rowOff>43180</xdr:rowOff>
    </xdr:to>
    <xdr:sp macro="" textlink="">
      <xdr:nvSpPr>
        <xdr:cNvPr id="302" name="楕円 301"/>
        <xdr:cNvSpPr/>
      </xdr:nvSpPr>
      <xdr:spPr>
        <a:xfrm>
          <a:off x="45847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135907</xdr:rowOff>
    </xdr:from>
    <xdr:ext cx="405111" cy="259045"/>
    <xdr:sp macro="" textlink="">
      <xdr:nvSpPr>
        <xdr:cNvPr id="303" name="【福祉施設】&#10;有形固定資産減価償却率該当値テキスト"/>
        <xdr:cNvSpPr txBox="1"/>
      </xdr:nvSpPr>
      <xdr:spPr>
        <a:xfrm>
          <a:off x="4673600" y="1350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49022</xdr:rowOff>
    </xdr:from>
    <xdr:to>
      <xdr:col>20</xdr:col>
      <xdr:colOff>38100</xdr:colOff>
      <xdr:row>79</xdr:row>
      <xdr:rowOff>150622</xdr:rowOff>
    </xdr:to>
    <xdr:sp macro="" textlink="">
      <xdr:nvSpPr>
        <xdr:cNvPr id="304" name="楕円 303"/>
        <xdr:cNvSpPr/>
      </xdr:nvSpPr>
      <xdr:spPr>
        <a:xfrm>
          <a:off x="3746500" y="1359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99822</xdr:rowOff>
    </xdr:from>
    <xdr:to>
      <xdr:col>24</xdr:col>
      <xdr:colOff>63500</xdr:colOff>
      <xdr:row>79</xdr:row>
      <xdr:rowOff>163830</xdr:rowOff>
    </xdr:to>
    <xdr:cxnSp macro="">
      <xdr:nvCxnSpPr>
        <xdr:cNvPr id="305" name="直線コネクタ 304"/>
        <xdr:cNvCxnSpPr/>
      </xdr:nvCxnSpPr>
      <xdr:spPr>
        <a:xfrm>
          <a:off x="3797300" y="1364437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23876</xdr:rowOff>
    </xdr:from>
    <xdr:to>
      <xdr:col>15</xdr:col>
      <xdr:colOff>101600</xdr:colOff>
      <xdr:row>79</xdr:row>
      <xdr:rowOff>125476</xdr:rowOff>
    </xdr:to>
    <xdr:sp macro="" textlink="">
      <xdr:nvSpPr>
        <xdr:cNvPr id="306" name="楕円 305"/>
        <xdr:cNvSpPr/>
      </xdr:nvSpPr>
      <xdr:spPr>
        <a:xfrm>
          <a:off x="2857500" y="1356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74676</xdr:rowOff>
    </xdr:from>
    <xdr:to>
      <xdr:col>19</xdr:col>
      <xdr:colOff>177800</xdr:colOff>
      <xdr:row>79</xdr:row>
      <xdr:rowOff>99822</xdr:rowOff>
    </xdr:to>
    <xdr:cxnSp macro="">
      <xdr:nvCxnSpPr>
        <xdr:cNvPr id="307" name="直線コネクタ 306"/>
        <xdr:cNvCxnSpPr/>
      </xdr:nvCxnSpPr>
      <xdr:spPr>
        <a:xfrm>
          <a:off x="2908300" y="1361922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108458</xdr:rowOff>
    </xdr:from>
    <xdr:to>
      <xdr:col>10</xdr:col>
      <xdr:colOff>165100</xdr:colOff>
      <xdr:row>79</xdr:row>
      <xdr:rowOff>38608</xdr:rowOff>
    </xdr:to>
    <xdr:sp macro="" textlink="">
      <xdr:nvSpPr>
        <xdr:cNvPr id="308" name="楕円 307"/>
        <xdr:cNvSpPr/>
      </xdr:nvSpPr>
      <xdr:spPr>
        <a:xfrm>
          <a:off x="1968500" y="1348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159258</xdr:rowOff>
    </xdr:from>
    <xdr:to>
      <xdr:col>15</xdr:col>
      <xdr:colOff>50800</xdr:colOff>
      <xdr:row>79</xdr:row>
      <xdr:rowOff>74676</xdr:rowOff>
    </xdr:to>
    <xdr:cxnSp macro="">
      <xdr:nvCxnSpPr>
        <xdr:cNvPr id="309" name="直線コネクタ 308"/>
        <xdr:cNvCxnSpPr/>
      </xdr:nvCxnSpPr>
      <xdr:spPr>
        <a:xfrm>
          <a:off x="2019300" y="1353235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58165</xdr:rowOff>
    </xdr:from>
    <xdr:to>
      <xdr:col>6</xdr:col>
      <xdr:colOff>38100</xdr:colOff>
      <xdr:row>78</xdr:row>
      <xdr:rowOff>159765</xdr:rowOff>
    </xdr:to>
    <xdr:sp macro="" textlink="">
      <xdr:nvSpPr>
        <xdr:cNvPr id="310" name="楕円 309"/>
        <xdr:cNvSpPr/>
      </xdr:nvSpPr>
      <xdr:spPr>
        <a:xfrm>
          <a:off x="1079500" y="1343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108965</xdr:rowOff>
    </xdr:from>
    <xdr:to>
      <xdr:col>10</xdr:col>
      <xdr:colOff>114300</xdr:colOff>
      <xdr:row>78</xdr:row>
      <xdr:rowOff>159258</xdr:rowOff>
    </xdr:to>
    <xdr:cxnSp macro="">
      <xdr:nvCxnSpPr>
        <xdr:cNvPr id="311" name="直線コネクタ 310"/>
        <xdr:cNvCxnSpPr/>
      </xdr:nvCxnSpPr>
      <xdr:spPr>
        <a:xfrm>
          <a:off x="1130300" y="1348206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91457</xdr:rowOff>
    </xdr:from>
    <xdr:ext cx="405111" cy="259045"/>
    <xdr:sp macro="" textlink="">
      <xdr:nvSpPr>
        <xdr:cNvPr id="312" name="n_1aveValue【福祉施設】&#10;有形固定資産減価償却率"/>
        <xdr:cNvSpPr txBox="1"/>
      </xdr:nvSpPr>
      <xdr:spPr>
        <a:xfrm>
          <a:off x="3582044" y="1380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54881</xdr:rowOff>
    </xdr:from>
    <xdr:ext cx="405111" cy="259045"/>
    <xdr:sp macro="" textlink="">
      <xdr:nvSpPr>
        <xdr:cNvPr id="313" name="n_2aveValue【福祉施設】&#10;有形固定資産減価償却率"/>
        <xdr:cNvSpPr txBox="1"/>
      </xdr:nvSpPr>
      <xdr:spPr>
        <a:xfrm>
          <a:off x="2705744" y="1377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59453</xdr:rowOff>
    </xdr:from>
    <xdr:ext cx="405111" cy="259045"/>
    <xdr:sp macro="" textlink="">
      <xdr:nvSpPr>
        <xdr:cNvPr id="314" name="n_3aveValue【福祉施設】&#10;有形固定資産減価償却率"/>
        <xdr:cNvSpPr txBox="1"/>
      </xdr:nvSpPr>
      <xdr:spPr>
        <a:xfrm>
          <a:off x="1816744" y="13775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61740</xdr:rowOff>
    </xdr:from>
    <xdr:ext cx="405111" cy="259045"/>
    <xdr:sp macro="" textlink="">
      <xdr:nvSpPr>
        <xdr:cNvPr id="315" name="n_4aveValue【福祉施設】&#10;有形固定資産減価償却率"/>
        <xdr:cNvSpPr txBox="1"/>
      </xdr:nvSpPr>
      <xdr:spPr>
        <a:xfrm>
          <a:off x="927744" y="1377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167149</xdr:rowOff>
    </xdr:from>
    <xdr:ext cx="405111" cy="259045"/>
    <xdr:sp macro="" textlink="">
      <xdr:nvSpPr>
        <xdr:cNvPr id="316" name="n_1mainValue【福祉施設】&#10;有形固定資産減価償却率"/>
        <xdr:cNvSpPr txBox="1"/>
      </xdr:nvSpPr>
      <xdr:spPr>
        <a:xfrm>
          <a:off x="3582044" y="1336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142003</xdr:rowOff>
    </xdr:from>
    <xdr:ext cx="405111" cy="259045"/>
    <xdr:sp macro="" textlink="">
      <xdr:nvSpPr>
        <xdr:cNvPr id="317" name="n_2mainValue【福祉施設】&#10;有形固定資産減価償却率"/>
        <xdr:cNvSpPr txBox="1"/>
      </xdr:nvSpPr>
      <xdr:spPr>
        <a:xfrm>
          <a:off x="2705744" y="1334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55135</xdr:rowOff>
    </xdr:from>
    <xdr:ext cx="405111" cy="259045"/>
    <xdr:sp macro="" textlink="">
      <xdr:nvSpPr>
        <xdr:cNvPr id="318" name="n_3mainValue【福祉施設】&#10;有形固定資産減価償却率"/>
        <xdr:cNvSpPr txBox="1"/>
      </xdr:nvSpPr>
      <xdr:spPr>
        <a:xfrm>
          <a:off x="1816744" y="1325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4842</xdr:rowOff>
    </xdr:from>
    <xdr:ext cx="405111" cy="259045"/>
    <xdr:sp macro="" textlink="">
      <xdr:nvSpPr>
        <xdr:cNvPr id="319" name="n_4mainValue【福祉施設】&#10;有形固定資産減価償却率"/>
        <xdr:cNvSpPr txBox="1"/>
      </xdr:nvSpPr>
      <xdr:spPr>
        <a:xfrm>
          <a:off x="927744" y="13206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81535</xdr:rowOff>
    </xdr:from>
    <xdr:to>
      <xdr:col>54</xdr:col>
      <xdr:colOff>189865</xdr:colOff>
      <xdr:row>85</xdr:row>
      <xdr:rowOff>154687</xdr:rowOff>
    </xdr:to>
    <xdr:cxnSp macro="">
      <xdr:nvCxnSpPr>
        <xdr:cNvPr id="341" name="直線コネクタ 340"/>
        <xdr:cNvCxnSpPr/>
      </xdr:nvCxnSpPr>
      <xdr:spPr>
        <a:xfrm flipV="1">
          <a:off x="10476865" y="13283185"/>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158514</xdr:rowOff>
    </xdr:from>
    <xdr:ext cx="469744" cy="259045"/>
    <xdr:sp macro="" textlink="">
      <xdr:nvSpPr>
        <xdr:cNvPr id="342" name="【福祉施設】&#10;一人当たり面積最小値テキスト"/>
        <xdr:cNvSpPr txBox="1"/>
      </xdr:nvSpPr>
      <xdr:spPr>
        <a:xfrm>
          <a:off x="10515600" y="1473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154687</xdr:rowOff>
    </xdr:from>
    <xdr:to>
      <xdr:col>55</xdr:col>
      <xdr:colOff>88900</xdr:colOff>
      <xdr:row>85</xdr:row>
      <xdr:rowOff>154687</xdr:rowOff>
    </xdr:to>
    <xdr:cxnSp macro="">
      <xdr:nvCxnSpPr>
        <xdr:cNvPr id="343" name="直線コネクタ 342"/>
        <xdr:cNvCxnSpPr/>
      </xdr:nvCxnSpPr>
      <xdr:spPr>
        <a:xfrm>
          <a:off x="10388600" y="1472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28212</xdr:rowOff>
    </xdr:from>
    <xdr:ext cx="469744" cy="259045"/>
    <xdr:sp macro="" textlink="">
      <xdr:nvSpPr>
        <xdr:cNvPr id="344" name="【福祉施設】&#10;一人当たり面積最大値テキスト"/>
        <xdr:cNvSpPr txBox="1"/>
      </xdr:nvSpPr>
      <xdr:spPr>
        <a:xfrm>
          <a:off x="10515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81535</xdr:rowOff>
    </xdr:from>
    <xdr:to>
      <xdr:col>55</xdr:col>
      <xdr:colOff>88900</xdr:colOff>
      <xdr:row>77</xdr:row>
      <xdr:rowOff>81535</xdr:rowOff>
    </xdr:to>
    <xdr:cxnSp macro="">
      <xdr:nvCxnSpPr>
        <xdr:cNvPr id="345" name="直線コネクタ 344"/>
        <xdr:cNvCxnSpPr/>
      </xdr:nvCxnSpPr>
      <xdr:spPr>
        <a:xfrm>
          <a:off x="10388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109745</xdr:rowOff>
    </xdr:from>
    <xdr:ext cx="469744" cy="259045"/>
    <xdr:sp macro="" textlink="">
      <xdr:nvSpPr>
        <xdr:cNvPr id="346" name="【福祉施設】&#10;一人当たり面積平均値テキスト"/>
        <xdr:cNvSpPr txBox="1"/>
      </xdr:nvSpPr>
      <xdr:spPr>
        <a:xfrm>
          <a:off x="10515600" y="13997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131318</xdr:rowOff>
    </xdr:from>
    <xdr:to>
      <xdr:col>55</xdr:col>
      <xdr:colOff>50800</xdr:colOff>
      <xdr:row>82</xdr:row>
      <xdr:rowOff>61468</xdr:rowOff>
    </xdr:to>
    <xdr:sp macro="" textlink="">
      <xdr:nvSpPr>
        <xdr:cNvPr id="347" name="フローチャート: 判断 346"/>
        <xdr:cNvSpPr/>
      </xdr:nvSpPr>
      <xdr:spPr>
        <a:xfrm>
          <a:off x="104267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5587</xdr:rowOff>
    </xdr:from>
    <xdr:to>
      <xdr:col>50</xdr:col>
      <xdr:colOff>165100</xdr:colOff>
      <xdr:row>82</xdr:row>
      <xdr:rowOff>107187</xdr:rowOff>
    </xdr:to>
    <xdr:sp macro="" textlink="">
      <xdr:nvSpPr>
        <xdr:cNvPr id="348" name="フローチャート: 判断 347"/>
        <xdr:cNvSpPr/>
      </xdr:nvSpPr>
      <xdr:spPr>
        <a:xfrm>
          <a:off x="9588500" y="1406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131318</xdr:rowOff>
    </xdr:from>
    <xdr:to>
      <xdr:col>46</xdr:col>
      <xdr:colOff>38100</xdr:colOff>
      <xdr:row>82</xdr:row>
      <xdr:rowOff>61468</xdr:rowOff>
    </xdr:to>
    <xdr:sp macro="" textlink="">
      <xdr:nvSpPr>
        <xdr:cNvPr id="349" name="フローチャート: 判断 348"/>
        <xdr:cNvSpPr/>
      </xdr:nvSpPr>
      <xdr:spPr>
        <a:xfrm>
          <a:off x="86995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167894</xdr:rowOff>
    </xdr:from>
    <xdr:to>
      <xdr:col>41</xdr:col>
      <xdr:colOff>101600</xdr:colOff>
      <xdr:row>82</xdr:row>
      <xdr:rowOff>98044</xdr:rowOff>
    </xdr:to>
    <xdr:sp macro="" textlink="">
      <xdr:nvSpPr>
        <xdr:cNvPr id="350" name="フローチャート: 判断 349"/>
        <xdr:cNvSpPr/>
      </xdr:nvSpPr>
      <xdr:spPr>
        <a:xfrm>
          <a:off x="7810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167894</xdr:rowOff>
    </xdr:from>
    <xdr:to>
      <xdr:col>36</xdr:col>
      <xdr:colOff>165100</xdr:colOff>
      <xdr:row>82</xdr:row>
      <xdr:rowOff>98044</xdr:rowOff>
    </xdr:to>
    <xdr:sp macro="" textlink="">
      <xdr:nvSpPr>
        <xdr:cNvPr id="351" name="フローチャート: 判断 350"/>
        <xdr:cNvSpPr/>
      </xdr:nvSpPr>
      <xdr:spPr>
        <a:xfrm>
          <a:off x="6921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108458</xdr:rowOff>
    </xdr:from>
    <xdr:to>
      <xdr:col>55</xdr:col>
      <xdr:colOff>50800</xdr:colOff>
      <xdr:row>80</xdr:row>
      <xdr:rowOff>38608</xdr:rowOff>
    </xdr:to>
    <xdr:sp macro="" textlink="">
      <xdr:nvSpPr>
        <xdr:cNvPr id="357" name="楕円 356"/>
        <xdr:cNvSpPr/>
      </xdr:nvSpPr>
      <xdr:spPr>
        <a:xfrm>
          <a:off x="10426700" y="1365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131335</xdr:rowOff>
    </xdr:from>
    <xdr:ext cx="469744" cy="259045"/>
    <xdr:sp macro="" textlink="">
      <xdr:nvSpPr>
        <xdr:cNvPr id="358" name="【福祉施設】&#10;一人当たり面積該当値テキスト"/>
        <xdr:cNvSpPr txBox="1"/>
      </xdr:nvSpPr>
      <xdr:spPr>
        <a:xfrm>
          <a:off x="10515600" y="1350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99313</xdr:rowOff>
    </xdr:from>
    <xdr:to>
      <xdr:col>50</xdr:col>
      <xdr:colOff>165100</xdr:colOff>
      <xdr:row>80</xdr:row>
      <xdr:rowOff>29463</xdr:rowOff>
    </xdr:to>
    <xdr:sp macro="" textlink="">
      <xdr:nvSpPr>
        <xdr:cNvPr id="359" name="楕円 358"/>
        <xdr:cNvSpPr/>
      </xdr:nvSpPr>
      <xdr:spPr>
        <a:xfrm>
          <a:off x="9588500" y="1364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150113</xdr:rowOff>
    </xdr:from>
    <xdr:to>
      <xdr:col>55</xdr:col>
      <xdr:colOff>0</xdr:colOff>
      <xdr:row>79</xdr:row>
      <xdr:rowOff>159258</xdr:rowOff>
    </xdr:to>
    <xdr:cxnSp macro="">
      <xdr:nvCxnSpPr>
        <xdr:cNvPr id="360" name="直線コネクタ 359"/>
        <xdr:cNvCxnSpPr/>
      </xdr:nvCxnSpPr>
      <xdr:spPr>
        <a:xfrm>
          <a:off x="9639300" y="13694663"/>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81026</xdr:rowOff>
    </xdr:from>
    <xdr:to>
      <xdr:col>46</xdr:col>
      <xdr:colOff>38100</xdr:colOff>
      <xdr:row>80</xdr:row>
      <xdr:rowOff>11176</xdr:rowOff>
    </xdr:to>
    <xdr:sp macro="" textlink="">
      <xdr:nvSpPr>
        <xdr:cNvPr id="361" name="楕円 360"/>
        <xdr:cNvSpPr/>
      </xdr:nvSpPr>
      <xdr:spPr>
        <a:xfrm>
          <a:off x="8699500" y="1362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131826</xdr:rowOff>
    </xdr:from>
    <xdr:to>
      <xdr:col>50</xdr:col>
      <xdr:colOff>114300</xdr:colOff>
      <xdr:row>79</xdr:row>
      <xdr:rowOff>150113</xdr:rowOff>
    </xdr:to>
    <xdr:cxnSp macro="">
      <xdr:nvCxnSpPr>
        <xdr:cNvPr id="362" name="直線コネクタ 361"/>
        <xdr:cNvCxnSpPr/>
      </xdr:nvCxnSpPr>
      <xdr:spPr>
        <a:xfrm>
          <a:off x="8750300" y="13676376"/>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71882</xdr:rowOff>
    </xdr:from>
    <xdr:to>
      <xdr:col>41</xdr:col>
      <xdr:colOff>101600</xdr:colOff>
      <xdr:row>80</xdr:row>
      <xdr:rowOff>2032</xdr:rowOff>
    </xdr:to>
    <xdr:sp macro="" textlink="">
      <xdr:nvSpPr>
        <xdr:cNvPr id="363" name="楕円 362"/>
        <xdr:cNvSpPr/>
      </xdr:nvSpPr>
      <xdr:spPr>
        <a:xfrm>
          <a:off x="7810500" y="1361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122682</xdr:rowOff>
    </xdr:from>
    <xdr:to>
      <xdr:col>45</xdr:col>
      <xdr:colOff>177800</xdr:colOff>
      <xdr:row>79</xdr:row>
      <xdr:rowOff>131826</xdr:rowOff>
    </xdr:to>
    <xdr:cxnSp macro="">
      <xdr:nvCxnSpPr>
        <xdr:cNvPr id="364" name="直線コネクタ 363"/>
        <xdr:cNvCxnSpPr/>
      </xdr:nvCxnSpPr>
      <xdr:spPr>
        <a:xfrm>
          <a:off x="7861300" y="136672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62737</xdr:rowOff>
    </xdr:from>
    <xdr:to>
      <xdr:col>36</xdr:col>
      <xdr:colOff>165100</xdr:colOff>
      <xdr:row>79</xdr:row>
      <xdr:rowOff>164337</xdr:rowOff>
    </xdr:to>
    <xdr:sp macro="" textlink="">
      <xdr:nvSpPr>
        <xdr:cNvPr id="365" name="楕円 364"/>
        <xdr:cNvSpPr/>
      </xdr:nvSpPr>
      <xdr:spPr>
        <a:xfrm>
          <a:off x="6921500" y="136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113537</xdr:rowOff>
    </xdr:from>
    <xdr:to>
      <xdr:col>41</xdr:col>
      <xdr:colOff>50800</xdr:colOff>
      <xdr:row>79</xdr:row>
      <xdr:rowOff>122682</xdr:rowOff>
    </xdr:to>
    <xdr:cxnSp macro="">
      <xdr:nvCxnSpPr>
        <xdr:cNvPr id="366" name="直線コネクタ 365"/>
        <xdr:cNvCxnSpPr/>
      </xdr:nvCxnSpPr>
      <xdr:spPr>
        <a:xfrm>
          <a:off x="6972300" y="136580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98314</xdr:rowOff>
    </xdr:from>
    <xdr:ext cx="469744" cy="259045"/>
    <xdr:sp macro="" textlink="">
      <xdr:nvSpPr>
        <xdr:cNvPr id="367" name="n_1aveValue【福祉施設】&#10;一人当たり面積"/>
        <xdr:cNvSpPr txBox="1"/>
      </xdr:nvSpPr>
      <xdr:spPr>
        <a:xfrm>
          <a:off x="9391727" y="1415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52595</xdr:rowOff>
    </xdr:from>
    <xdr:ext cx="469744" cy="259045"/>
    <xdr:sp macro="" textlink="">
      <xdr:nvSpPr>
        <xdr:cNvPr id="368" name="n_2aveValue【福祉施設】&#10;一人当たり面積"/>
        <xdr:cNvSpPr txBox="1"/>
      </xdr:nvSpPr>
      <xdr:spPr>
        <a:xfrm>
          <a:off x="8515427" y="1411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89171</xdr:rowOff>
    </xdr:from>
    <xdr:ext cx="469744" cy="259045"/>
    <xdr:sp macro="" textlink="">
      <xdr:nvSpPr>
        <xdr:cNvPr id="369" name="n_3aveValue【福祉施設】&#10;一人当たり面積"/>
        <xdr:cNvSpPr txBox="1"/>
      </xdr:nvSpPr>
      <xdr:spPr>
        <a:xfrm>
          <a:off x="7626427" y="1414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89171</xdr:rowOff>
    </xdr:from>
    <xdr:ext cx="469744" cy="259045"/>
    <xdr:sp macro="" textlink="">
      <xdr:nvSpPr>
        <xdr:cNvPr id="370" name="n_4aveValue【福祉施設】&#10;一人当たり面積"/>
        <xdr:cNvSpPr txBox="1"/>
      </xdr:nvSpPr>
      <xdr:spPr>
        <a:xfrm>
          <a:off x="6737427" y="1414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45990</xdr:rowOff>
    </xdr:from>
    <xdr:ext cx="469744" cy="259045"/>
    <xdr:sp macro="" textlink="">
      <xdr:nvSpPr>
        <xdr:cNvPr id="371" name="n_1mainValue【福祉施設】&#10;一人当たり面積"/>
        <xdr:cNvSpPr txBox="1"/>
      </xdr:nvSpPr>
      <xdr:spPr>
        <a:xfrm>
          <a:off x="9391727" y="1341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27703</xdr:rowOff>
    </xdr:from>
    <xdr:ext cx="469744" cy="259045"/>
    <xdr:sp macro="" textlink="">
      <xdr:nvSpPr>
        <xdr:cNvPr id="372" name="n_2mainValue【福祉施設】&#10;一人当たり面積"/>
        <xdr:cNvSpPr txBox="1"/>
      </xdr:nvSpPr>
      <xdr:spPr>
        <a:xfrm>
          <a:off x="8515427" y="1340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18559</xdr:rowOff>
    </xdr:from>
    <xdr:ext cx="469744" cy="259045"/>
    <xdr:sp macro="" textlink="">
      <xdr:nvSpPr>
        <xdr:cNvPr id="373" name="n_3mainValue【福祉施設】&#10;一人当たり面積"/>
        <xdr:cNvSpPr txBox="1"/>
      </xdr:nvSpPr>
      <xdr:spPr>
        <a:xfrm>
          <a:off x="7626427" y="1339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9414</xdr:rowOff>
    </xdr:from>
    <xdr:ext cx="469744" cy="259045"/>
    <xdr:sp macro="" textlink="">
      <xdr:nvSpPr>
        <xdr:cNvPr id="374" name="n_4mainValue【福祉施設】&#10;一人当たり面積"/>
        <xdr:cNvSpPr txBox="1"/>
      </xdr:nvSpPr>
      <xdr:spPr>
        <a:xfrm>
          <a:off x="6737427" y="1338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69669</xdr:rowOff>
    </xdr:from>
    <xdr:to>
      <xdr:col>24</xdr:col>
      <xdr:colOff>62865</xdr:colOff>
      <xdr:row>108</xdr:row>
      <xdr:rowOff>159476</xdr:rowOff>
    </xdr:to>
    <xdr:cxnSp macro="">
      <xdr:nvCxnSpPr>
        <xdr:cNvPr id="400" name="直線コネクタ 399"/>
        <xdr:cNvCxnSpPr/>
      </xdr:nvCxnSpPr>
      <xdr:spPr>
        <a:xfrm flipV="1">
          <a:off x="4634865" y="17214669"/>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163303</xdr:rowOff>
    </xdr:from>
    <xdr:ext cx="405111" cy="259045"/>
    <xdr:sp macro="" textlink="">
      <xdr:nvSpPr>
        <xdr:cNvPr id="401" name="【市民会館】&#10;有形固定資産減価償却率最小値テキスト"/>
        <xdr:cNvSpPr txBox="1"/>
      </xdr:nvSpPr>
      <xdr:spPr>
        <a:xfrm>
          <a:off x="4673600" y="1867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159476</xdr:rowOff>
    </xdr:from>
    <xdr:to>
      <xdr:col>24</xdr:col>
      <xdr:colOff>152400</xdr:colOff>
      <xdr:row>108</xdr:row>
      <xdr:rowOff>159476</xdr:rowOff>
    </xdr:to>
    <xdr:cxnSp macro="">
      <xdr:nvCxnSpPr>
        <xdr:cNvPr id="402" name="直線コネクタ 401"/>
        <xdr:cNvCxnSpPr/>
      </xdr:nvCxnSpPr>
      <xdr:spPr>
        <a:xfrm>
          <a:off x="4546600" y="1867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16346</xdr:rowOff>
    </xdr:from>
    <xdr:ext cx="340478" cy="259045"/>
    <xdr:sp macro="" textlink="">
      <xdr:nvSpPr>
        <xdr:cNvPr id="403" name="【市民会館】&#10;有形固定資産減価償却率最大値テキスト"/>
        <xdr:cNvSpPr txBox="1"/>
      </xdr:nvSpPr>
      <xdr:spPr>
        <a:xfrm>
          <a:off x="4673600" y="169898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69669</xdr:rowOff>
    </xdr:from>
    <xdr:to>
      <xdr:col>24</xdr:col>
      <xdr:colOff>152400</xdr:colOff>
      <xdr:row>100</xdr:row>
      <xdr:rowOff>69669</xdr:rowOff>
    </xdr:to>
    <xdr:cxnSp macro="">
      <xdr:nvCxnSpPr>
        <xdr:cNvPr id="404" name="直線コネクタ 403"/>
        <xdr:cNvCxnSpPr/>
      </xdr:nvCxnSpPr>
      <xdr:spPr>
        <a:xfrm>
          <a:off x="4546600" y="1721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36484</xdr:rowOff>
    </xdr:from>
    <xdr:ext cx="405111" cy="259045"/>
    <xdr:sp macro="" textlink="">
      <xdr:nvSpPr>
        <xdr:cNvPr id="405" name="【市民会館】&#10;有形固定資産減価償却率平均値テキスト"/>
        <xdr:cNvSpPr txBox="1"/>
      </xdr:nvSpPr>
      <xdr:spPr>
        <a:xfrm>
          <a:off x="4673600" y="1786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406" name="フローチャート: 判断 405"/>
        <xdr:cNvSpPr/>
      </xdr:nvSpPr>
      <xdr:spPr>
        <a:xfrm>
          <a:off x="4584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7438</xdr:rowOff>
    </xdr:from>
    <xdr:to>
      <xdr:col>20</xdr:col>
      <xdr:colOff>38100</xdr:colOff>
      <xdr:row>104</xdr:row>
      <xdr:rowOff>109038</xdr:rowOff>
    </xdr:to>
    <xdr:sp macro="" textlink="">
      <xdr:nvSpPr>
        <xdr:cNvPr id="407" name="フローチャート: 判断 406"/>
        <xdr:cNvSpPr/>
      </xdr:nvSpPr>
      <xdr:spPr>
        <a:xfrm>
          <a:off x="3746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165826</xdr:rowOff>
    </xdr:from>
    <xdr:to>
      <xdr:col>15</xdr:col>
      <xdr:colOff>101600</xdr:colOff>
      <xdr:row>104</xdr:row>
      <xdr:rowOff>95976</xdr:rowOff>
    </xdr:to>
    <xdr:sp macro="" textlink="">
      <xdr:nvSpPr>
        <xdr:cNvPr id="408" name="フローチャート: 判断 407"/>
        <xdr:cNvSpPr/>
      </xdr:nvSpPr>
      <xdr:spPr>
        <a:xfrm>
          <a:off x="2857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141332</xdr:rowOff>
    </xdr:from>
    <xdr:to>
      <xdr:col>10</xdr:col>
      <xdr:colOff>165100</xdr:colOff>
      <xdr:row>104</xdr:row>
      <xdr:rowOff>71482</xdr:rowOff>
    </xdr:to>
    <xdr:sp macro="" textlink="">
      <xdr:nvSpPr>
        <xdr:cNvPr id="409" name="フローチャート: 判断 408"/>
        <xdr:cNvSpPr/>
      </xdr:nvSpPr>
      <xdr:spPr>
        <a:xfrm>
          <a:off x="1968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98879</xdr:rowOff>
    </xdr:from>
    <xdr:to>
      <xdr:col>6</xdr:col>
      <xdr:colOff>38100</xdr:colOff>
      <xdr:row>104</xdr:row>
      <xdr:rowOff>29029</xdr:rowOff>
    </xdr:to>
    <xdr:sp macro="" textlink="">
      <xdr:nvSpPr>
        <xdr:cNvPr id="410" name="フローチャート: 判断 409"/>
        <xdr:cNvSpPr/>
      </xdr:nvSpPr>
      <xdr:spPr>
        <a:xfrm>
          <a:off x="1079500" y="177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154395</xdr:rowOff>
    </xdr:from>
    <xdr:to>
      <xdr:col>24</xdr:col>
      <xdr:colOff>114300</xdr:colOff>
      <xdr:row>103</xdr:row>
      <xdr:rowOff>84545</xdr:rowOff>
    </xdr:to>
    <xdr:sp macro="" textlink="">
      <xdr:nvSpPr>
        <xdr:cNvPr id="416" name="楕円 415"/>
        <xdr:cNvSpPr/>
      </xdr:nvSpPr>
      <xdr:spPr>
        <a:xfrm>
          <a:off x="4584700" y="1764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5822</xdr:rowOff>
    </xdr:from>
    <xdr:ext cx="405111" cy="259045"/>
    <xdr:sp macro="" textlink="">
      <xdr:nvSpPr>
        <xdr:cNvPr id="417" name="【市民会館】&#10;有形固定資産減価償却率該当値テキスト"/>
        <xdr:cNvSpPr txBox="1"/>
      </xdr:nvSpPr>
      <xdr:spPr>
        <a:xfrm>
          <a:off x="4673600" y="174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27032</xdr:rowOff>
    </xdr:from>
    <xdr:to>
      <xdr:col>20</xdr:col>
      <xdr:colOff>38100</xdr:colOff>
      <xdr:row>103</xdr:row>
      <xdr:rowOff>128632</xdr:rowOff>
    </xdr:to>
    <xdr:sp macro="" textlink="">
      <xdr:nvSpPr>
        <xdr:cNvPr id="418" name="楕円 417"/>
        <xdr:cNvSpPr/>
      </xdr:nvSpPr>
      <xdr:spPr>
        <a:xfrm>
          <a:off x="3746500" y="1768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33745</xdr:rowOff>
    </xdr:from>
    <xdr:to>
      <xdr:col>24</xdr:col>
      <xdr:colOff>63500</xdr:colOff>
      <xdr:row>103</xdr:row>
      <xdr:rowOff>77832</xdr:rowOff>
    </xdr:to>
    <xdr:cxnSp macro="">
      <xdr:nvCxnSpPr>
        <xdr:cNvPr id="419" name="直線コネクタ 418"/>
        <xdr:cNvCxnSpPr/>
      </xdr:nvCxnSpPr>
      <xdr:spPr>
        <a:xfrm flipV="1">
          <a:off x="3797300" y="17693095"/>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9071</xdr:rowOff>
    </xdr:from>
    <xdr:to>
      <xdr:col>15</xdr:col>
      <xdr:colOff>101600</xdr:colOff>
      <xdr:row>103</xdr:row>
      <xdr:rowOff>110671</xdr:rowOff>
    </xdr:to>
    <xdr:sp macro="" textlink="">
      <xdr:nvSpPr>
        <xdr:cNvPr id="420" name="楕円 419"/>
        <xdr:cNvSpPr/>
      </xdr:nvSpPr>
      <xdr:spPr>
        <a:xfrm>
          <a:off x="2857500" y="176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59871</xdr:rowOff>
    </xdr:from>
    <xdr:to>
      <xdr:col>19</xdr:col>
      <xdr:colOff>177800</xdr:colOff>
      <xdr:row>103</xdr:row>
      <xdr:rowOff>77832</xdr:rowOff>
    </xdr:to>
    <xdr:cxnSp macro="">
      <xdr:nvCxnSpPr>
        <xdr:cNvPr id="421" name="直線コネクタ 420"/>
        <xdr:cNvCxnSpPr/>
      </xdr:nvCxnSpPr>
      <xdr:spPr>
        <a:xfrm>
          <a:off x="2908300" y="17719221"/>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149498</xdr:rowOff>
    </xdr:from>
    <xdr:to>
      <xdr:col>10</xdr:col>
      <xdr:colOff>165100</xdr:colOff>
      <xdr:row>103</xdr:row>
      <xdr:rowOff>79648</xdr:rowOff>
    </xdr:to>
    <xdr:sp macro="" textlink="">
      <xdr:nvSpPr>
        <xdr:cNvPr id="422" name="楕円 421"/>
        <xdr:cNvSpPr/>
      </xdr:nvSpPr>
      <xdr:spPr>
        <a:xfrm>
          <a:off x="1968500" y="1763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28848</xdr:rowOff>
    </xdr:from>
    <xdr:to>
      <xdr:col>15</xdr:col>
      <xdr:colOff>50800</xdr:colOff>
      <xdr:row>103</xdr:row>
      <xdr:rowOff>59871</xdr:rowOff>
    </xdr:to>
    <xdr:cxnSp macro="">
      <xdr:nvCxnSpPr>
        <xdr:cNvPr id="423" name="直線コネクタ 422"/>
        <xdr:cNvCxnSpPr/>
      </xdr:nvCxnSpPr>
      <xdr:spPr>
        <a:xfrm>
          <a:off x="2019300" y="17688198"/>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23768</xdr:rowOff>
    </xdr:from>
    <xdr:to>
      <xdr:col>6</xdr:col>
      <xdr:colOff>38100</xdr:colOff>
      <xdr:row>107</xdr:row>
      <xdr:rowOff>125368</xdr:rowOff>
    </xdr:to>
    <xdr:sp macro="" textlink="">
      <xdr:nvSpPr>
        <xdr:cNvPr id="424" name="楕円 423"/>
        <xdr:cNvSpPr/>
      </xdr:nvSpPr>
      <xdr:spPr>
        <a:xfrm>
          <a:off x="1079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28848</xdr:rowOff>
    </xdr:from>
    <xdr:to>
      <xdr:col>10</xdr:col>
      <xdr:colOff>114300</xdr:colOff>
      <xdr:row>107</xdr:row>
      <xdr:rowOff>74568</xdr:rowOff>
    </xdr:to>
    <xdr:cxnSp macro="">
      <xdr:nvCxnSpPr>
        <xdr:cNvPr id="425" name="直線コネクタ 424"/>
        <xdr:cNvCxnSpPr/>
      </xdr:nvCxnSpPr>
      <xdr:spPr>
        <a:xfrm flipV="1">
          <a:off x="1130300" y="17688198"/>
          <a:ext cx="889000" cy="73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100165</xdr:rowOff>
    </xdr:from>
    <xdr:ext cx="405111" cy="259045"/>
    <xdr:sp macro="" textlink="">
      <xdr:nvSpPr>
        <xdr:cNvPr id="426" name="n_1aveValue【市民会館】&#10;有形固定資産減価償却率"/>
        <xdr:cNvSpPr txBox="1"/>
      </xdr:nvSpPr>
      <xdr:spPr>
        <a:xfrm>
          <a:off x="35820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87103</xdr:rowOff>
    </xdr:from>
    <xdr:ext cx="405111" cy="259045"/>
    <xdr:sp macro="" textlink="">
      <xdr:nvSpPr>
        <xdr:cNvPr id="427" name="n_2aveValue【市民会館】&#10;有形固定資産減価償却率"/>
        <xdr:cNvSpPr txBox="1"/>
      </xdr:nvSpPr>
      <xdr:spPr>
        <a:xfrm>
          <a:off x="2705744" y="1791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62609</xdr:rowOff>
    </xdr:from>
    <xdr:ext cx="405111" cy="259045"/>
    <xdr:sp macro="" textlink="">
      <xdr:nvSpPr>
        <xdr:cNvPr id="428" name="n_3aveValue【市民会館】&#10;有形固定資産減価償却率"/>
        <xdr:cNvSpPr txBox="1"/>
      </xdr:nvSpPr>
      <xdr:spPr>
        <a:xfrm>
          <a:off x="1816744" y="1789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45556</xdr:rowOff>
    </xdr:from>
    <xdr:ext cx="405111" cy="259045"/>
    <xdr:sp macro="" textlink="">
      <xdr:nvSpPr>
        <xdr:cNvPr id="429" name="n_4aveValue【市民会館】&#10;有形固定資産減価償却率"/>
        <xdr:cNvSpPr txBox="1"/>
      </xdr:nvSpPr>
      <xdr:spPr>
        <a:xfrm>
          <a:off x="9277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145159</xdr:rowOff>
    </xdr:from>
    <xdr:ext cx="405111" cy="259045"/>
    <xdr:sp macro="" textlink="">
      <xdr:nvSpPr>
        <xdr:cNvPr id="430" name="n_1mainValue【市民会館】&#10;有形固定資産減価償却率"/>
        <xdr:cNvSpPr txBox="1"/>
      </xdr:nvSpPr>
      <xdr:spPr>
        <a:xfrm>
          <a:off x="3582044" y="1746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127198</xdr:rowOff>
    </xdr:from>
    <xdr:ext cx="405111" cy="259045"/>
    <xdr:sp macro="" textlink="">
      <xdr:nvSpPr>
        <xdr:cNvPr id="431" name="n_2mainValue【市民会館】&#10;有形固定資産減価償却率"/>
        <xdr:cNvSpPr txBox="1"/>
      </xdr:nvSpPr>
      <xdr:spPr>
        <a:xfrm>
          <a:off x="27057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96175</xdr:rowOff>
    </xdr:from>
    <xdr:ext cx="405111" cy="259045"/>
    <xdr:sp macro="" textlink="">
      <xdr:nvSpPr>
        <xdr:cNvPr id="432" name="n_3mainValue【市民会館】&#10;有形固定資産減価償却率"/>
        <xdr:cNvSpPr txBox="1"/>
      </xdr:nvSpPr>
      <xdr:spPr>
        <a:xfrm>
          <a:off x="181674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116495</xdr:rowOff>
    </xdr:from>
    <xdr:ext cx="405111" cy="259045"/>
    <xdr:sp macro="" textlink="">
      <xdr:nvSpPr>
        <xdr:cNvPr id="433" name="n_4mainValue【市民会館】&#10;有形固定資産減価償却率"/>
        <xdr:cNvSpPr txBox="1"/>
      </xdr:nvSpPr>
      <xdr:spPr>
        <a:xfrm>
          <a:off x="927744" y="1846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5" name="テキスト ボックス 44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7" name="テキスト ボックス 44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9" name="テキスト ボックス 44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1" name="テキスト ボックス 45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3" name="テキスト ボックス 45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108</xdr:row>
      <xdr:rowOff>99061</xdr:rowOff>
    </xdr:to>
    <xdr:cxnSp macro="">
      <xdr:nvCxnSpPr>
        <xdr:cNvPr id="457" name="直線コネクタ 456"/>
        <xdr:cNvCxnSpPr/>
      </xdr:nvCxnSpPr>
      <xdr:spPr>
        <a:xfrm flipV="1">
          <a:off x="10476865" y="17106900"/>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58"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59" name="直線コネクタ 458"/>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60" name="【市民会館】&#10;一人当たり面積最大値テキスト"/>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61" name="直線コネクタ 460"/>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166388</xdr:rowOff>
    </xdr:from>
    <xdr:ext cx="469744" cy="259045"/>
    <xdr:sp macro="" textlink="">
      <xdr:nvSpPr>
        <xdr:cNvPr id="462" name="【市民会館】&#10;一人当たり面積平均値テキスト"/>
        <xdr:cNvSpPr txBox="1"/>
      </xdr:nvSpPr>
      <xdr:spPr>
        <a:xfrm>
          <a:off x="10515600" y="17997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63" name="フローチャート: 判断 462"/>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135889</xdr:rowOff>
    </xdr:from>
    <xdr:to>
      <xdr:col>50</xdr:col>
      <xdr:colOff>165100</xdr:colOff>
      <xdr:row>106</xdr:row>
      <xdr:rowOff>66039</xdr:rowOff>
    </xdr:to>
    <xdr:sp macro="" textlink="">
      <xdr:nvSpPr>
        <xdr:cNvPr id="464" name="フローチャート: 判断 463"/>
        <xdr:cNvSpPr/>
      </xdr:nvSpPr>
      <xdr:spPr>
        <a:xfrm>
          <a:off x="9588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128270</xdr:rowOff>
    </xdr:from>
    <xdr:to>
      <xdr:col>46</xdr:col>
      <xdr:colOff>38100</xdr:colOff>
      <xdr:row>106</xdr:row>
      <xdr:rowOff>58420</xdr:rowOff>
    </xdr:to>
    <xdr:sp macro="" textlink="">
      <xdr:nvSpPr>
        <xdr:cNvPr id="465" name="フローチャート: 判断 464"/>
        <xdr:cNvSpPr/>
      </xdr:nvSpPr>
      <xdr:spPr>
        <a:xfrm>
          <a:off x="8699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124461</xdr:rowOff>
    </xdr:from>
    <xdr:to>
      <xdr:col>41</xdr:col>
      <xdr:colOff>101600</xdr:colOff>
      <xdr:row>106</xdr:row>
      <xdr:rowOff>54611</xdr:rowOff>
    </xdr:to>
    <xdr:sp macro="" textlink="">
      <xdr:nvSpPr>
        <xdr:cNvPr id="466" name="フローチャート: 判断 465"/>
        <xdr:cNvSpPr/>
      </xdr:nvSpPr>
      <xdr:spPr>
        <a:xfrm>
          <a:off x="7810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143511</xdr:rowOff>
    </xdr:from>
    <xdr:to>
      <xdr:col>36</xdr:col>
      <xdr:colOff>165100</xdr:colOff>
      <xdr:row>106</xdr:row>
      <xdr:rowOff>73661</xdr:rowOff>
    </xdr:to>
    <xdr:sp macro="" textlink="">
      <xdr:nvSpPr>
        <xdr:cNvPr id="467" name="フローチャート: 判断 466"/>
        <xdr:cNvSpPr/>
      </xdr:nvSpPr>
      <xdr:spPr>
        <a:xfrm>
          <a:off x="6921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139700</xdr:rowOff>
    </xdr:from>
    <xdr:to>
      <xdr:col>55</xdr:col>
      <xdr:colOff>50800</xdr:colOff>
      <xdr:row>107</xdr:row>
      <xdr:rowOff>69850</xdr:rowOff>
    </xdr:to>
    <xdr:sp macro="" textlink="">
      <xdr:nvSpPr>
        <xdr:cNvPr id="473" name="楕円 472"/>
        <xdr:cNvSpPr/>
      </xdr:nvSpPr>
      <xdr:spPr>
        <a:xfrm>
          <a:off x="10426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118127</xdr:rowOff>
    </xdr:from>
    <xdr:ext cx="469744" cy="259045"/>
    <xdr:sp macro="" textlink="">
      <xdr:nvSpPr>
        <xdr:cNvPr id="474" name="【市民会館】&#10;一人当たり面積該当値テキスト"/>
        <xdr:cNvSpPr txBox="1"/>
      </xdr:nvSpPr>
      <xdr:spPr>
        <a:xfrm>
          <a:off x="10515600"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154939</xdr:rowOff>
    </xdr:from>
    <xdr:to>
      <xdr:col>50</xdr:col>
      <xdr:colOff>165100</xdr:colOff>
      <xdr:row>107</xdr:row>
      <xdr:rowOff>85089</xdr:rowOff>
    </xdr:to>
    <xdr:sp macro="" textlink="">
      <xdr:nvSpPr>
        <xdr:cNvPr id="475" name="楕円 474"/>
        <xdr:cNvSpPr/>
      </xdr:nvSpPr>
      <xdr:spPr>
        <a:xfrm>
          <a:off x="9588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19050</xdr:rowOff>
    </xdr:from>
    <xdr:to>
      <xdr:col>55</xdr:col>
      <xdr:colOff>0</xdr:colOff>
      <xdr:row>107</xdr:row>
      <xdr:rowOff>34289</xdr:rowOff>
    </xdr:to>
    <xdr:cxnSp macro="">
      <xdr:nvCxnSpPr>
        <xdr:cNvPr id="476" name="直線コネクタ 475"/>
        <xdr:cNvCxnSpPr/>
      </xdr:nvCxnSpPr>
      <xdr:spPr>
        <a:xfrm flipV="1">
          <a:off x="9639300" y="183642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151130</xdr:rowOff>
    </xdr:from>
    <xdr:to>
      <xdr:col>46</xdr:col>
      <xdr:colOff>38100</xdr:colOff>
      <xdr:row>107</xdr:row>
      <xdr:rowOff>81280</xdr:rowOff>
    </xdr:to>
    <xdr:sp macro="" textlink="">
      <xdr:nvSpPr>
        <xdr:cNvPr id="477" name="楕円 476"/>
        <xdr:cNvSpPr/>
      </xdr:nvSpPr>
      <xdr:spPr>
        <a:xfrm>
          <a:off x="8699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30480</xdr:rowOff>
    </xdr:from>
    <xdr:to>
      <xdr:col>50</xdr:col>
      <xdr:colOff>114300</xdr:colOff>
      <xdr:row>107</xdr:row>
      <xdr:rowOff>34289</xdr:rowOff>
    </xdr:to>
    <xdr:cxnSp macro="">
      <xdr:nvCxnSpPr>
        <xdr:cNvPr id="478" name="直線コネクタ 477"/>
        <xdr:cNvCxnSpPr/>
      </xdr:nvCxnSpPr>
      <xdr:spPr>
        <a:xfrm>
          <a:off x="8750300" y="183756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151130</xdr:rowOff>
    </xdr:from>
    <xdr:to>
      <xdr:col>41</xdr:col>
      <xdr:colOff>101600</xdr:colOff>
      <xdr:row>107</xdr:row>
      <xdr:rowOff>81280</xdr:rowOff>
    </xdr:to>
    <xdr:sp macro="" textlink="">
      <xdr:nvSpPr>
        <xdr:cNvPr id="479" name="楕円 478"/>
        <xdr:cNvSpPr/>
      </xdr:nvSpPr>
      <xdr:spPr>
        <a:xfrm>
          <a:off x="7810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30480</xdr:rowOff>
    </xdr:from>
    <xdr:to>
      <xdr:col>45</xdr:col>
      <xdr:colOff>177800</xdr:colOff>
      <xdr:row>107</xdr:row>
      <xdr:rowOff>30480</xdr:rowOff>
    </xdr:to>
    <xdr:cxnSp macro="">
      <xdr:nvCxnSpPr>
        <xdr:cNvPr id="480" name="直線コネクタ 479"/>
        <xdr:cNvCxnSpPr/>
      </xdr:nvCxnSpPr>
      <xdr:spPr>
        <a:xfrm>
          <a:off x="7861300" y="1837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13970</xdr:rowOff>
    </xdr:from>
    <xdr:to>
      <xdr:col>36</xdr:col>
      <xdr:colOff>165100</xdr:colOff>
      <xdr:row>108</xdr:row>
      <xdr:rowOff>115570</xdr:rowOff>
    </xdr:to>
    <xdr:sp macro="" textlink="">
      <xdr:nvSpPr>
        <xdr:cNvPr id="481" name="楕円 480"/>
        <xdr:cNvSpPr/>
      </xdr:nvSpPr>
      <xdr:spPr>
        <a:xfrm>
          <a:off x="69215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30480</xdr:rowOff>
    </xdr:from>
    <xdr:to>
      <xdr:col>41</xdr:col>
      <xdr:colOff>50800</xdr:colOff>
      <xdr:row>108</xdr:row>
      <xdr:rowOff>64770</xdr:rowOff>
    </xdr:to>
    <xdr:cxnSp macro="">
      <xdr:nvCxnSpPr>
        <xdr:cNvPr id="482" name="直線コネクタ 481"/>
        <xdr:cNvCxnSpPr/>
      </xdr:nvCxnSpPr>
      <xdr:spPr>
        <a:xfrm flipV="1">
          <a:off x="6972300" y="1837563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82566</xdr:rowOff>
    </xdr:from>
    <xdr:ext cx="469744" cy="259045"/>
    <xdr:sp macro="" textlink="">
      <xdr:nvSpPr>
        <xdr:cNvPr id="483" name="n_1aveValue【市民会館】&#10;一人当たり面積"/>
        <xdr:cNvSpPr txBox="1"/>
      </xdr:nvSpPr>
      <xdr:spPr>
        <a:xfrm>
          <a:off x="9391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74947</xdr:rowOff>
    </xdr:from>
    <xdr:ext cx="469744" cy="259045"/>
    <xdr:sp macro="" textlink="">
      <xdr:nvSpPr>
        <xdr:cNvPr id="484" name="n_2aveValue【市民会館】&#10;一人当たり面積"/>
        <xdr:cNvSpPr txBox="1"/>
      </xdr:nvSpPr>
      <xdr:spPr>
        <a:xfrm>
          <a:off x="8515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71138</xdr:rowOff>
    </xdr:from>
    <xdr:ext cx="469744" cy="259045"/>
    <xdr:sp macro="" textlink="">
      <xdr:nvSpPr>
        <xdr:cNvPr id="485" name="n_3aveValue【市民会館】&#10;一人当たり面積"/>
        <xdr:cNvSpPr txBox="1"/>
      </xdr:nvSpPr>
      <xdr:spPr>
        <a:xfrm>
          <a:off x="7626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90188</xdr:rowOff>
    </xdr:from>
    <xdr:ext cx="469744" cy="259045"/>
    <xdr:sp macro="" textlink="">
      <xdr:nvSpPr>
        <xdr:cNvPr id="486" name="n_4aveValue【市民会館】&#10;一人当たり面積"/>
        <xdr:cNvSpPr txBox="1"/>
      </xdr:nvSpPr>
      <xdr:spPr>
        <a:xfrm>
          <a:off x="6737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76216</xdr:rowOff>
    </xdr:from>
    <xdr:ext cx="469744" cy="259045"/>
    <xdr:sp macro="" textlink="">
      <xdr:nvSpPr>
        <xdr:cNvPr id="487" name="n_1mainValue【市民会館】&#10;一人当たり面積"/>
        <xdr:cNvSpPr txBox="1"/>
      </xdr:nvSpPr>
      <xdr:spPr>
        <a:xfrm>
          <a:off x="9391727"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72407</xdr:rowOff>
    </xdr:from>
    <xdr:ext cx="469744" cy="259045"/>
    <xdr:sp macro="" textlink="">
      <xdr:nvSpPr>
        <xdr:cNvPr id="488" name="n_2mainValue【市民会館】&#10;一人当たり面積"/>
        <xdr:cNvSpPr txBox="1"/>
      </xdr:nvSpPr>
      <xdr:spPr>
        <a:xfrm>
          <a:off x="8515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72407</xdr:rowOff>
    </xdr:from>
    <xdr:ext cx="469744" cy="259045"/>
    <xdr:sp macro="" textlink="">
      <xdr:nvSpPr>
        <xdr:cNvPr id="489" name="n_3mainValue【市民会館】&#10;一人当たり面積"/>
        <xdr:cNvSpPr txBox="1"/>
      </xdr:nvSpPr>
      <xdr:spPr>
        <a:xfrm>
          <a:off x="7626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106697</xdr:rowOff>
    </xdr:from>
    <xdr:ext cx="469744" cy="259045"/>
    <xdr:sp macro="" textlink="">
      <xdr:nvSpPr>
        <xdr:cNvPr id="490" name="n_4mainValue【市民会館】&#10;一人当たり面積"/>
        <xdr:cNvSpPr txBox="1"/>
      </xdr:nvSpPr>
      <xdr:spPr>
        <a:xfrm>
          <a:off x="6737427" y="186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3" name="テキスト ボックス 50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1" name="テキスト ボックス 510"/>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154305</xdr:rowOff>
    </xdr:from>
    <xdr:to>
      <xdr:col>85</xdr:col>
      <xdr:colOff>126364</xdr:colOff>
      <xdr:row>41</xdr:row>
      <xdr:rowOff>142875</xdr:rowOff>
    </xdr:to>
    <xdr:cxnSp macro="">
      <xdr:nvCxnSpPr>
        <xdr:cNvPr id="514" name="直線コネクタ 513"/>
        <xdr:cNvCxnSpPr/>
      </xdr:nvCxnSpPr>
      <xdr:spPr>
        <a:xfrm flipV="1">
          <a:off x="16318864" y="598360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146702</xdr:rowOff>
    </xdr:from>
    <xdr:ext cx="405111" cy="259045"/>
    <xdr:sp macro="" textlink="">
      <xdr:nvSpPr>
        <xdr:cNvPr id="515" name="【一般廃棄物処理施設】&#10;有形固定資産減価償却率最小値テキスト"/>
        <xdr:cNvSpPr txBox="1"/>
      </xdr:nvSpPr>
      <xdr:spPr>
        <a:xfrm>
          <a:off x="16357600"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142875</xdr:rowOff>
    </xdr:from>
    <xdr:to>
      <xdr:col>86</xdr:col>
      <xdr:colOff>25400</xdr:colOff>
      <xdr:row>41</xdr:row>
      <xdr:rowOff>142875</xdr:rowOff>
    </xdr:to>
    <xdr:cxnSp macro="">
      <xdr:nvCxnSpPr>
        <xdr:cNvPr id="516" name="直線コネクタ 515"/>
        <xdr:cNvCxnSpPr/>
      </xdr:nvCxnSpPr>
      <xdr:spPr>
        <a:xfrm>
          <a:off x="16230600" y="717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100982</xdr:rowOff>
    </xdr:from>
    <xdr:ext cx="405111" cy="259045"/>
    <xdr:sp macro="" textlink="">
      <xdr:nvSpPr>
        <xdr:cNvPr id="517" name="【一般廃棄物処理施設】&#10;有形固定資産減価償却率最大値テキスト"/>
        <xdr:cNvSpPr txBox="1"/>
      </xdr:nvSpPr>
      <xdr:spPr>
        <a:xfrm>
          <a:off x="16357600" y="5758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154305</xdr:rowOff>
    </xdr:from>
    <xdr:to>
      <xdr:col>86</xdr:col>
      <xdr:colOff>25400</xdr:colOff>
      <xdr:row>34</xdr:row>
      <xdr:rowOff>154305</xdr:rowOff>
    </xdr:to>
    <xdr:cxnSp macro="">
      <xdr:nvCxnSpPr>
        <xdr:cNvPr id="518" name="直線コネクタ 517"/>
        <xdr:cNvCxnSpPr/>
      </xdr:nvCxnSpPr>
      <xdr:spPr>
        <a:xfrm>
          <a:off x="16230600" y="5983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127652</xdr:rowOff>
    </xdr:from>
    <xdr:ext cx="405111" cy="259045"/>
    <xdr:sp macro="" textlink="">
      <xdr:nvSpPr>
        <xdr:cNvPr id="519" name="【一般廃棄物処理施設】&#10;有形固定資産減価償却率平均値テキスト"/>
        <xdr:cNvSpPr txBox="1"/>
      </xdr:nvSpPr>
      <xdr:spPr>
        <a:xfrm>
          <a:off x="16357600" y="66427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149225</xdr:rowOff>
    </xdr:from>
    <xdr:to>
      <xdr:col>85</xdr:col>
      <xdr:colOff>177800</xdr:colOff>
      <xdr:row>39</xdr:row>
      <xdr:rowOff>79375</xdr:rowOff>
    </xdr:to>
    <xdr:sp macro="" textlink="">
      <xdr:nvSpPr>
        <xdr:cNvPr id="520" name="フローチャート: 判断 519"/>
        <xdr:cNvSpPr/>
      </xdr:nvSpPr>
      <xdr:spPr>
        <a:xfrm>
          <a:off x="16268700" y="666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84455</xdr:rowOff>
    </xdr:from>
    <xdr:to>
      <xdr:col>81</xdr:col>
      <xdr:colOff>101600</xdr:colOff>
      <xdr:row>39</xdr:row>
      <xdr:rowOff>14605</xdr:rowOff>
    </xdr:to>
    <xdr:sp macro="" textlink="">
      <xdr:nvSpPr>
        <xdr:cNvPr id="521" name="フローチャート: 判断 520"/>
        <xdr:cNvSpPr/>
      </xdr:nvSpPr>
      <xdr:spPr>
        <a:xfrm>
          <a:off x="15430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34925</xdr:rowOff>
    </xdr:from>
    <xdr:to>
      <xdr:col>76</xdr:col>
      <xdr:colOff>165100</xdr:colOff>
      <xdr:row>38</xdr:row>
      <xdr:rowOff>136525</xdr:rowOff>
    </xdr:to>
    <xdr:sp macro="" textlink="">
      <xdr:nvSpPr>
        <xdr:cNvPr id="522" name="フローチャート: 判断 521"/>
        <xdr:cNvSpPr/>
      </xdr:nvSpPr>
      <xdr:spPr>
        <a:xfrm>
          <a:off x="14541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4445</xdr:rowOff>
    </xdr:from>
    <xdr:to>
      <xdr:col>72</xdr:col>
      <xdr:colOff>38100</xdr:colOff>
      <xdr:row>38</xdr:row>
      <xdr:rowOff>106045</xdr:rowOff>
    </xdr:to>
    <xdr:sp macro="" textlink="">
      <xdr:nvSpPr>
        <xdr:cNvPr id="523" name="フローチャート: 判断 522"/>
        <xdr:cNvSpPr/>
      </xdr:nvSpPr>
      <xdr:spPr>
        <a:xfrm>
          <a:off x="13652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97790</xdr:rowOff>
    </xdr:from>
    <xdr:to>
      <xdr:col>67</xdr:col>
      <xdr:colOff>101600</xdr:colOff>
      <xdr:row>39</xdr:row>
      <xdr:rowOff>27940</xdr:rowOff>
    </xdr:to>
    <xdr:sp macro="" textlink="">
      <xdr:nvSpPr>
        <xdr:cNvPr id="524" name="フローチャート: 判断 523"/>
        <xdr:cNvSpPr/>
      </xdr:nvSpPr>
      <xdr:spPr>
        <a:xfrm>
          <a:off x="12763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113030</xdr:rowOff>
    </xdr:from>
    <xdr:to>
      <xdr:col>85</xdr:col>
      <xdr:colOff>177800</xdr:colOff>
      <xdr:row>36</xdr:row>
      <xdr:rowOff>43180</xdr:rowOff>
    </xdr:to>
    <xdr:sp macro="" textlink="">
      <xdr:nvSpPr>
        <xdr:cNvPr id="530" name="楕円 529"/>
        <xdr:cNvSpPr/>
      </xdr:nvSpPr>
      <xdr:spPr>
        <a:xfrm>
          <a:off x="162687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135907</xdr:rowOff>
    </xdr:from>
    <xdr:ext cx="405111" cy="259045"/>
    <xdr:sp macro="" textlink="">
      <xdr:nvSpPr>
        <xdr:cNvPr id="531" name="【一般廃棄物処理施設】&#10;有形固定資産減価償却率該当値テキスト"/>
        <xdr:cNvSpPr txBox="1"/>
      </xdr:nvSpPr>
      <xdr:spPr>
        <a:xfrm>
          <a:off x="16357600"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170180</xdr:rowOff>
    </xdr:from>
    <xdr:to>
      <xdr:col>81</xdr:col>
      <xdr:colOff>101600</xdr:colOff>
      <xdr:row>35</xdr:row>
      <xdr:rowOff>100330</xdr:rowOff>
    </xdr:to>
    <xdr:sp macro="" textlink="">
      <xdr:nvSpPr>
        <xdr:cNvPr id="532" name="楕円 531"/>
        <xdr:cNvSpPr/>
      </xdr:nvSpPr>
      <xdr:spPr>
        <a:xfrm>
          <a:off x="15430500" y="59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49530</xdr:rowOff>
    </xdr:from>
    <xdr:to>
      <xdr:col>85</xdr:col>
      <xdr:colOff>127000</xdr:colOff>
      <xdr:row>35</xdr:row>
      <xdr:rowOff>163830</xdr:rowOff>
    </xdr:to>
    <xdr:cxnSp macro="">
      <xdr:nvCxnSpPr>
        <xdr:cNvPr id="533" name="直線コネクタ 532"/>
        <xdr:cNvCxnSpPr/>
      </xdr:nvCxnSpPr>
      <xdr:spPr>
        <a:xfrm>
          <a:off x="15481300" y="60502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48260</xdr:rowOff>
    </xdr:from>
    <xdr:to>
      <xdr:col>76</xdr:col>
      <xdr:colOff>165100</xdr:colOff>
      <xdr:row>34</xdr:row>
      <xdr:rowOff>149860</xdr:rowOff>
    </xdr:to>
    <xdr:sp macro="" textlink="">
      <xdr:nvSpPr>
        <xdr:cNvPr id="534" name="楕円 533"/>
        <xdr:cNvSpPr/>
      </xdr:nvSpPr>
      <xdr:spPr>
        <a:xfrm>
          <a:off x="14541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99060</xdr:rowOff>
    </xdr:from>
    <xdr:to>
      <xdr:col>81</xdr:col>
      <xdr:colOff>50800</xdr:colOff>
      <xdr:row>35</xdr:row>
      <xdr:rowOff>49530</xdr:rowOff>
    </xdr:to>
    <xdr:cxnSp macro="">
      <xdr:nvCxnSpPr>
        <xdr:cNvPr id="535" name="直線コネクタ 534"/>
        <xdr:cNvCxnSpPr/>
      </xdr:nvCxnSpPr>
      <xdr:spPr>
        <a:xfrm>
          <a:off x="14592300" y="59283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111125</xdr:rowOff>
    </xdr:from>
    <xdr:to>
      <xdr:col>72</xdr:col>
      <xdr:colOff>38100</xdr:colOff>
      <xdr:row>34</xdr:row>
      <xdr:rowOff>41275</xdr:rowOff>
    </xdr:to>
    <xdr:sp macro="" textlink="">
      <xdr:nvSpPr>
        <xdr:cNvPr id="536" name="楕円 535"/>
        <xdr:cNvSpPr/>
      </xdr:nvSpPr>
      <xdr:spPr>
        <a:xfrm>
          <a:off x="13652500" y="576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161925</xdr:rowOff>
    </xdr:from>
    <xdr:to>
      <xdr:col>76</xdr:col>
      <xdr:colOff>114300</xdr:colOff>
      <xdr:row>34</xdr:row>
      <xdr:rowOff>99060</xdr:rowOff>
    </xdr:to>
    <xdr:cxnSp macro="">
      <xdr:nvCxnSpPr>
        <xdr:cNvPr id="537" name="直線コネクタ 536"/>
        <xdr:cNvCxnSpPr/>
      </xdr:nvCxnSpPr>
      <xdr:spPr>
        <a:xfrm>
          <a:off x="13703300" y="581977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57785</xdr:rowOff>
    </xdr:from>
    <xdr:to>
      <xdr:col>67</xdr:col>
      <xdr:colOff>101600</xdr:colOff>
      <xdr:row>39</xdr:row>
      <xdr:rowOff>159385</xdr:rowOff>
    </xdr:to>
    <xdr:sp macro="" textlink="">
      <xdr:nvSpPr>
        <xdr:cNvPr id="538" name="楕円 537"/>
        <xdr:cNvSpPr/>
      </xdr:nvSpPr>
      <xdr:spPr>
        <a:xfrm>
          <a:off x="12763500" y="674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161925</xdr:rowOff>
    </xdr:from>
    <xdr:to>
      <xdr:col>71</xdr:col>
      <xdr:colOff>177800</xdr:colOff>
      <xdr:row>39</xdr:row>
      <xdr:rowOff>108585</xdr:rowOff>
    </xdr:to>
    <xdr:cxnSp macro="">
      <xdr:nvCxnSpPr>
        <xdr:cNvPr id="539" name="直線コネクタ 538"/>
        <xdr:cNvCxnSpPr/>
      </xdr:nvCxnSpPr>
      <xdr:spPr>
        <a:xfrm flipV="1">
          <a:off x="12814300" y="5819775"/>
          <a:ext cx="889000" cy="97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5732</xdr:rowOff>
    </xdr:from>
    <xdr:ext cx="405111" cy="259045"/>
    <xdr:sp macro="" textlink="">
      <xdr:nvSpPr>
        <xdr:cNvPr id="540" name="n_1aveValue【一般廃棄物処理施設】&#10;有形固定資産減価償却率"/>
        <xdr:cNvSpPr txBox="1"/>
      </xdr:nvSpPr>
      <xdr:spPr>
        <a:xfrm>
          <a:off x="15266044"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127652</xdr:rowOff>
    </xdr:from>
    <xdr:ext cx="405111" cy="259045"/>
    <xdr:sp macro="" textlink="">
      <xdr:nvSpPr>
        <xdr:cNvPr id="541" name="n_2aveValue【一般廃棄物処理施設】&#10;有形固定資産減価償却率"/>
        <xdr:cNvSpPr txBox="1"/>
      </xdr:nvSpPr>
      <xdr:spPr>
        <a:xfrm>
          <a:off x="14389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97172</xdr:rowOff>
    </xdr:from>
    <xdr:ext cx="405111" cy="259045"/>
    <xdr:sp macro="" textlink="">
      <xdr:nvSpPr>
        <xdr:cNvPr id="542" name="n_3aveValue【一般廃棄物処理施設】&#10;有形固定資産減価償却率"/>
        <xdr:cNvSpPr txBox="1"/>
      </xdr:nvSpPr>
      <xdr:spPr>
        <a:xfrm>
          <a:off x="135007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44467</xdr:rowOff>
    </xdr:from>
    <xdr:ext cx="405111" cy="259045"/>
    <xdr:sp macro="" textlink="">
      <xdr:nvSpPr>
        <xdr:cNvPr id="543" name="n_4aveValue【一般廃棄物処理施設】&#10;有形固定資産減価償却率"/>
        <xdr:cNvSpPr txBox="1"/>
      </xdr:nvSpPr>
      <xdr:spPr>
        <a:xfrm>
          <a:off x="12611744" y="638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116857</xdr:rowOff>
    </xdr:from>
    <xdr:ext cx="405111" cy="259045"/>
    <xdr:sp macro="" textlink="">
      <xdr:nvSpPr>
        <xdr:cNvPr id="544" name="n_1mainValue【一般廃棄物処理施設】&#10;有形固定資産減価償却率"/>
        <xdr:cNvSpPr txBox="1"/>
      </xdr:nvSpPr>
      <xdr:spPr>
        <a:xfrm>
          <a:off x="15266044" y="57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166387</xdr:rowOff>
    </xdr:from>
    <xdr:ext cx="405111" cy="259045"/>
    <xdr:sp macro="" textlink="">
      <xdr:nvSpPr>
        <xdr:cNvPr id="545" name="n_2mainValue【一般廃棄物処理施設】&#10;有形固定資産減価償却率"/>
        <xdr:cNvSpPr txBox="1"/>
      </xdr:nvSpPr>
      <xdr:spPr>
        <a:xfrm>
          <a:off x="14389744"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32</xdr:row>
      <xdr:rowOff>57802</xdr:rowOff>
    </xdr:from>
    <xdr:ext cx="340478" cy="259045"/>
    <xdr:sp macro="" textlink="">
      <xdr:nvSpPr>
        <xdr:cNvPr id="546" name="n_3mainValue【一般廃棄物処理施設】&#10;有形固定資産減価償却率"/>
        <xdr:cNvSpPr txBox="1"/>
      </xdr:nvSpPr>
      <xdr:spPr>
        <a:xfrm>
          <a:off x="13533061" y="55442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150512</xdr:rowOff>
    </xdr:from>
    <xdr:ext cx="405111" cy="259045"/>
    <xdr:sp macro="" textlink="">
      <xdr:nvSpPr>
        <xdr:cNvPr id="547" name="n_4mainValue【一般廃棄物処理施設】&#10;有形固定資産減価償却率"/>
        <xdr:cNvSpPr txBox="1"/>
      </xdr:nvSpPr>
      <xdr:spPr>
        <a:xfrm>
          <a:off x="12611744" y="683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8" name="直線コネクタ 55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9" name="テキスト ボックス 55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0" name="直線コネクタ 55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1" name="テキスト ボックス 560"/>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2" name="直線コネクタ 56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3" name="テキスト ボックス 56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4" name="直線コネクタ 56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5" name="テキスト ボックス 56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6" name="直線コネクタ 56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7" name="テキスト ボックス 56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76448</xdr:rowOff>
    </xdr:from>
    <xdr:to>
      <xdr:col>116</xdr:col>
      <xdr:colOff>62864</xdr:colOff>
      <xdr:row>42</xdr:row>
      <xdr:rowOff>28987</xdr:rowOff>
    </xdr:to>
    <xdr:cxnSp macro="">
      <xdr:nvCxnSpPr>
        <xdr:cNvPr id="571" name="直線コネクタ 570"/>
        <xdr:cNvCxnSpPr/>
      </xdr:nvCxnSpPr>
      <xdr:spPr>
        <a:xfrm flipV="1">
          <a:off x="22160864" y="5905748"/>
          <a:ext cx="0" cy="1324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32814</xdr:rowOff>
    </xdr:from>
    <xdr:ext cx="469744" cy="259045"/>
    <xdr:sp macro="" textlink="">
      <xdr:nvSpPr>
        <xdr:cNvPr id="572" name="【一般廃棄物処理施設】&#10;一人当たり有形固定資産（償却資産）額最小値テキスト"/>
        <xdr:cNvSpPr txBox="1"/>
      </xdr:nvSpPr>
      <xdr:spPr>
        <a:xfrm>
          <a:off x="22199600" y="723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28987</xdr:rowOff>
    </xdr:from>
    <xdr:to>
      <xdr:col>116</xdr:col>
      <xdr:colOff>152400</xdr:colOff>
      <xdr:row>42</xdr:row>
      <xdr:rowOff>28987</xdr:rowOff>
    </xdr:to>
    <xdr:cxnSp macro="">
      <xdr:nvCxnSpPr>
        <xdr:cNvPr id="573" name="直線コネクタ 572"/>
        <xdr:cNvCxnSpPr/>
      </xdr:nvCxnSpPr>
      <xdr:spPr>
        <a:xfrm>
          <a:off x="22072600" y="72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23125</xdr:rowOff>
    </xdr:from>
    <xdr:ext cx="599010" cy="259045"/>
    <xdr:sp macro="" textlink="">
      <xdr:nvSpPr>
        <xdr:cNvPr id="574" name="【一般廃棄物処理施設】&#10;一人当たり有形固定資産（償却資産）額最大値テキスト"/>
        <xdr:cNvSpPr txBox="1"/>
      </xdr:nvSpPr>
      <xdr:spPr>
        <a:xfrm>
          <a:off x="22199600" y="5680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76448</xdr:rowOff>
    </xdr:from>
    <xdr:to>
      <xdr:col>116</xdr:col>
      <xdr:colOff>152400</xdr:colOff>
      <xdr:row>34</xdr:row>
      <xdr:rowOff>76448</xdr:rowOff>
    </xdr:to>
    <xdr:cxnSp macro="">
      <xdr:nvCxnSpPr>
        <xdr:cNvPr id="575" name="直線コネクタ 574"/>
        <xdr:cNvCxnSpPr/>
      </xdr:nvCxnSpPr>
      <xdr:spPr>
        <a:xfrm>
          <a:off x="22072600" y="5905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46952</xdr:rowOff>
    </xdr:from>
    <xdr:ext cx="534377" cy="259045"/>
    <xdr:sp macro="" textlink="">
      <xdr:nvSpPr>
        <xdr:cNvPr id="576" name="【一般廃棄物処理施設】&#10;一人当たり有形固定資産（償却資産）額平均値テキスト"/>
        <xdr:cNvSpPr txBox="1"/>
      </xdr:nvSpPr>
      <xdr:spPr>
        <a:xfrm>
          <a:off x="22199600" y="6904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68525</xdr:rowOff>
    </xdr:from>
    <xdr:to>
      <xdr:col>116</xdr:col>
      <xdr:colOff>114300</xdr:colOff>
      <xdr:row>40</xdr:row>
      <xdr:rowOff>170125</xdr:rowOff>
    </xdr:to>
    <xdr:sp macro="" textlink="">
      <xdr:nvSpPr>
        <xdr:cNvPr id="577" name="フローチャート: 判断 576"/>
        <xdr:cNvSpPr/>
      </xdr:nvSpPr>
      <xdr:spPr>
        <a:xfrm>
          <a:off x="22110700" y="692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117915</xdr:rowOff>
    </xdr:from>
    <xdr:to>
      <xdr:col>112</xdr:col>
      <xdr:colOff>38100</xdr:colOff>
      <xdr:row>41</xdr:row>
      <xdr:rowOff>48065</xdr:rowOff>
    </xdr:to>
    <xdr:sp macro="" textlink="">
      <xdr:nvSpPr>
        <xdr:cNvPr id="578" name="フローチャート: 判断 577"/>
        <xdr:cNvSpPr/>
      </xdr:nvSpPr>
      <xdr:spPr>
        <a:xfrm>
          <a:off x="21272500" y="697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132286</xdr:rowOff>
    </xdr:from>
    <xdr:to>
      <xdr:col>107</xdr:col>
      <xdr:colOff>101600</xdr:colOff>
      <xdr:row>41</xdr:row>
      <xdr:rowOff>62436</xdr:rowOff>
    </xdr:to>
    <xdr:sp macro="" textlink="">
      <xdr:nvSpPr>
        <xdr:cNvPr id="579" name="フローチャート: 判断 578"/>
        <xdr:cNvSpPr/>
      </xdr:nvSpPr>
      <xdr:spPr>
        <a:xfrm>
          <a:off x="20383500" y="699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133921</xdr:rowOff>
    </xdr:from>
    <xdr:to>
      <xdr:col>102</xdr:col>
      <xdr:colOff>165100</xdr:colOff>
      <xdr:row>41</xdr:row>
      <xdr:rowOff>64071</xdr:rowOff>
    </xdr:to>
    <xdr:sp macro="" textlink="">
      <xdr:nvSpPr>
        <xdr:cNvPr id="580" name="フローチャート: 判断 579"/>
        <xdr:cNvSpPr/>
      </xdr:nvSpPr>
      <xdr:spPr>
        <a:xfrm>
          <a:off x="19494500" y="69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111910</xdr:rowOff>
    </xdr:from>
    <xdr:to>
      <xdr:col>98</xdr:col>
      <xdr:colOff>38100</xdr:colOff>
      <xdr:row>41</xdr:row>
      <xdr:rowOff>42060</xdr:rowOff>
    </xdr:to>
    <xdr:sp macro="" textlink="">
      <xdr:nvSpPr>
        <xdr:cNvPr id="581" name="フローチャート: 判断 580"/>
        <xdr:cNvSpPr/>
      </xdr:nvSpPr>
      <xdr:spPr>
        <a:xfrm>
          <a:off x="18605500" y="696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132632</xdr:rowOff>
    </xdr:from>
    <xdr:to>
      <xdr:col>116</xdr:col>
      <xdr:colOff>114300</xdr:colOff>
      <xdr:row>40</xdr:row>
      <xdr:rowOff>62782</xdr:rowOff>
    </xdr:to>
    <xdr:sp macro="" textlink="">
      <xdr:nvSpPr>
        <xdr:cNvPr id="587" name="楕円 586"/>
        <xdr:cNvSpPr/>
      </xdr:nvSpPr>
      <xdr:spPr>
        <a:xfrm>
          <a:off x="22110700" y="681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155509</xdr:rowOff>
    </xdr:from>
    <xdr:ext cx="534377" cy="259045"/>
    <xdr:sp macro="" textlink="">
      <xdr:nvSpPr>
        <xdr:cNvPr id="588" name="【一般廃棄物処理施設】&#10;一人当たり有形固定資産（償却資産）額該当値テキスト"/>
        <xdr:cNvSpPr txBox="1"/>
      </xdr:nvSpPr>
      <xdr:spPr>
        <a:xfrm>
          <a:off x="22199600" y="667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130107</xdr:rowOff>
    </xdr:from>
    <xdr:to>
      <xdr:col>112</xdr:col>
      <xdr:colOff>38100</xdr:colOff>
      <xdr:row>40</xdr:row>
      <xdr:rowOff>60257</xdr:rowOff>
    </xdr:to>
    <xdr:sp macro="" textlink="">
      <xdr:nvSpPr>
        <xdr:cNvPr id="589" name="楕円 588"/>
        <xdr:cNvSpPr/>
      </xdr:nvSpPr>
      <xdr:spPr>
        <a:xfrm>
          <a:off x="21272500" y="681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9457</xdr:rowOff>
    </xdr:from>
    <xdr:to>
      <xdr:col>116</xdr:col>
      <xdr:colOff>63500</xdr:colOff>
      <xdr:row>40</xdr:row>
      <xdr:rowOff>11982</xdr:rowOff>
    </xdr:to>
    <xdr:cxnSp macro="">
      <xdr:nvCxnSpPr>
        <xdr:cNvPr id="590" name="直線コネクタ 589"/>
        <xdr:cNvCxnSpPr/>
      </xdr:nvCxnSpPr>
      <xdr:spPr>
        <a:xfrm>
          <a:off x="21323300" y="6867457"/>
          <a:ext cx="838200" cy="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127470</xdr:rowOff>
    </xdr:from>
    <xdr:to>
      <xdr:col>107</xdr:col>
      <xdr:colOff>101600</xdr:colOff>
      <xdr:row>40</xdr:row>
      <xdr:rowOff>57620</xdr:rowOff>
    </xdr:to>
    <xdr:sp macro="" textlink="">
      <xdr:nvSpPr>
        <xdr:cNvPr id="591" name="楕円 590"/>
        <xdr:cNvSpPr/>
      </xdr:nvSpPr>
      <xdr:spPr>
        <a:xfrm>
          <a:off x="20383500" y="68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6820</xdr:rowOff>
    </xdr:from>
    <xdr:to>
      <xdr:col>111</xdr:col>
      <xdr:colOff>177800</xdr:colOff>
      <xdr:row>40</xdr:row>
      <xdr:rowOff>9457</xdr:rowOff>
    </xdr:to>
    <xdr:cxnSp macro="">
      <xdr:nvCxnSpPr>
        <xdr:cNvPr id="592" name="直線コネクタ 591"/>
        <xdr:cNvCxnSpPr/>
      </xdr:nvCxnSpPr>
      <xdr:spPr>
        <a:xfrm>
          <a:off x="20434300" y="6864820"/>
          <a:ext cx="889000" cy="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124392</xdr:rowOff>
    </xdr:from>
    <xdr:to>
      <xdr:col>102</xdr:col>
      <xdr:colOff>165100</xdr:colOff>
      <xdr:row>40</xdr:row>
      <xdr:rowOff>54542</xdr:rowOff>
    </xdr:to>
    <xdr:sp macro="" textlink="">
      <xdr:nvSpPr>
        <xdr:cNvPr id="593" name="楕円 592"/>
        <xdr:cNvSpPr/>
      </xdr:nvSpPr>
      <xdr:spPr>
        <a:xfrm>
          <a:off x="19494500" y="681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3742</xdr:rowOff>
    </xdr:from>
    <xdr:to>
      <xdr:col>107</xdr:col>
      <xdr:colOff>50800</xdr:colOff>
      <xdr:row>40</xdr:row>
      <xdr:rowOff>6820</xdr:rowOff>
    </xdr:to>
    <xdr:cxnSp macro="">
      <xdr:nvCxnSpPr>
        <xdr:cNvPr id="594" name="直線コネクタ 593"/>
        <xdr:cNvCxnSpPr/>
      </xdr:nvCxnSpPr>
      <xdr:spPr>
        <a:xfrm>
          <a:off x="19545300" y="6861742"/>
          <a:ext cx="889000" cy="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123443</xdr:rowOff>
    </xdr:from>
    <xdr:to>
      <xdr:col>98</xdr:col>
      <xdr:colOff>38100</xdr:colOff>
      <xdr:row>42</xdr:row>
      <xdr:rowOff>53593</xdr:rowOff>
    </xdr:to>
    <xdr:sp macro="" textlink="">
      <xdr:nvSpPr>
        <xdr:cNvPr id="595" name="楕円 594"/>
        <xdr:cNvSpPr/>
      </xdr:nvSpPr>
      <xdr:spPr>
        <a:xfrm>
          <a:off x="18605500" y="715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3742</xdr:rowOff>
    </xdr:from>
    <xdr:to>
      <xdr:col>102</xdr:col>
      <xdr:colOff>114300</xdr:colOff>
      <xdr:row>42</xdr:row>
      <xdr:rowOff>2793</xdr:rowOff>
    </xdr:to>
    <xdr:cxnSp macro="">
      <xdr:nvCxnSpPr>
        <xdr:cNvPr id="596" name="直線コネクタ 595"/>
        <xdr:cNvCxnSpPr/>
      </xdr:nvCxnSpPr>
      <xdr:spPr>
        <a:xfrm flipV="1">
          <a:off x="18656300" y="6861742"/>
          <a:ext cx="889000" cy="34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39192</xdr:rowOff>
    </xdr:from>
    <xdr:ext cx="534377" cy="259045"/>
    <xdr:sp macro="" textlink="">
      <xdr:nvSpPr>
        <xdr:cNvPr id="597" name="n_1aveValue【一般廃棄物処理施設】&#10;一人当たり有形固定資産（償却資産）額"/>
        <xdr:cNvSpPr txBox="1"/>
      </xdr:nvSpPr>
      <xdr:spPr>
        <a:xfrm>
          <a:off x="21043411" y="706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53563</xdr:rowOff>
    </xdr:from>
    <xdr:ext cx="534377" cy="259045"/>
    <xdr:sp macro="" textlink="">
      <xdr:nvSpPr>
        <xdr:cNvPr id="598" name="n_2aveValue【一般廃棄物処理施設】&#10;一人当たり有形固定資産（償却資産）額"/>
        <xdr:cNvSpPr txBox="1"/>
      </xdr:nvSpPr>
      <xdr:spPr>
        <a:xfrm>
          <a:off x="20167111" y="708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55198</xdr:rowOff>
    </xdr:from>
    <xdr:ext cx="534377" cy="259045"/>
    <xdr:sp macro="" textlink="">
      <xdr:nvSpPr>
        <xdr:cNvPr id="599" name="n_3aveValue【一般廃棄物処理施設】&#10;一人当たり有形固定資産（償却資産）額"/>
        <xdr:cNvSpPr txBox="1"/>
      </xdr:nvSpPr>
      <xdr:spPr>
        <a:xfrm>
          <a:off x="19278111" y="708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58587</xdr:rowOff>
    </xdr:from>
    <xdr:ext cx="534377" cy="259045"/>
    <xdr:sp macro="" textlink="">
      <xdr:nvSpPr>
        <xdr:cNvPr id="600" name="n_4aveValue【一般廃棄物処理施設】&#10;一人当たり有形固定資産（償却資産）額"/>
        <xdr:cNvSpPr txBox="1"/>
      </xdr:nvSpPr>
      <xdr:spPr>
        <a:xfrm>
          <a:off x="18389111" y="67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76784</xdr:rowOff>
    </xdr:from>
    <xdr:ext cx="534377" cy="259045"/>
    <xdr:sp macro="" textlink="">
      <xdr:nvSpPr>
        <xdr:cNvPr id="601" name="n_1mainValue【一般廃棄物処理施設】&#10;一人当たり有形固定資産（償却資産）額"/>
        <xdr:cNvSpPr txBox="1"/>
      </xdr:nvSpPr>
      <xdr:spPr>
        <a:xfrm>
          <a:off x="21043411" y="659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74147</xdr:rowOff>
    </xdr:from>
    <xdr:ext cx="534377" cy="259045"/>
    <xdr:sp macro="" textlink="">
      <xdr:nvSpPr>
        <xdr:cNvPr id="602" name="n_2mainValue【一般廃棄物処理施設】&#10;一人当たり有形固定資産（償却資産）額"/>
        <xdr:cNvSpPr txBox="1"/>
      </xdr:nvSpPr>
      <xdr:spPr>
        <a:xfrm>
          <a:off x="20167111" y="658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71069</xdr:rowOff>
    </xdr:from>
    <xdr:ext cx="534377" cy="259045"/>
    <xdr:sp macro="" textlink="">
      <xdr:nvSpPr>
        <xdr:cNvPr id="603" name="n_3mainValue【一般廃棄物処理施設】&#10;一人当たり有形固定資産（償却資産）額"/>
        <xdr:cNvSpPr txBox="1"/>
      </xdr:nvSpPr>
      <xdr:spPr>
        <a:xfrm>
          <a:off x="19278111" y="658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44720</xdr:rowOff>
    </xdr:from>
    <xdr:ext cx="469744" cy="259045"/>
    <xdr:sp macro="" textlink="">
      <xdr:nvSpPr>
        <xdr:cNvPr id="604" name="n_4mainValue【一般廃棄物処理施設】&#10;一人当たり有形固定資産（償却資産）額"/>
        <xdr:cNvSpPr txBox="1"/>
      </xdr:nvSpPr>
      <xdr:spPr>
        <a:xfrm>
          <a:off x="18421428" y="7245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5" name="テキスト ボックス 61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6" name="直線コネクタ 6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7" name="テキスト ボックス 61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8" name="直線コネクタ 6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9" name="テキスト ボックス 6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0" name="直線コネクタ 6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1" name="テキスト ボックス 6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2" name="直線コネクタ 6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3" name="テキスト ボックス 6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4" name="直線コネクタ 6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5" name="テキスト ボックス 62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63</xdr:row>
      <xdr:rowOff>87630</xdr:rowOff>
    </xdr:to>
    <xdr:cxnSp macro="">
      <xdr:nvCxnSpPr>
        <xdr:cNvPr id="629" name="直線コネクタ 628"/>
        <xdr:cNvCxnSpPr/>
      </xdr:nvCxnSpPr>
      <xdr:spPr>
        <a:xfrm flipV="1">
          <a:off x="16318864" y="96393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91457</xdr:rowOff>
    </xdr:from>
    <xdr:ext cx="405111" cy="259045"/>
    <xdr:sp macro="" textlink="">
      <xdr:nvSpPr>
        <xdr:cNvPr id="630" name="【保健センター・保健所】&#10;有形固定資産減価償却率最小値テキスト"/>
        <xdr:cNvSpPr txBox="1"/>
      </xdr:nvSpPr>
      <xdr:spPr>
        <a:xfrm>
          <a:off x="163576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87630</xdr:rowOff>
    </xdr:from>
    <xdr:to>
      <xdr:col>86</xdr:col>
      <xdr:colOff>25400</xdr:colOff>
      <xdr:row>63</xdr:row>
      <xdr:rowOff>87630</xdr:rowOff>
    </xdr:to>
    <xdr:cxnSp macro="">
      <xdr:nvCxnSpPr>
        <xdr:cNvPr id="631" name="直線コネクタ 630"/>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632" name="【保健センター・保健所】&#10;有形固定資産減価償却率最大値テキスト"/>
        <xdr:cNvSpPr txBox="1"/>
      </xdr:nvSpPr>
      <xdr:spPr>
        <a:xfrm>
          <a:off x="163576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633" name="直線コネクタ 632"/>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116857</xdr:rowOff>
    </xdr:from>
    <xdr:ext cx="405111" cy="259045"/>
    <xdr:sp macro="" textlink="">
      <xdr:nvSpPr>
        <xdr:cNvPr id="634" name="【保健センター・保健所】&#10;有形固定資産減価償却率平均値テキスト"/>
        <xdr:cNvSpPr txBox="1"/>
      </xdr:nvSpPr>
      <xdr:spPr>
        <a:xfrm>
          <a:off x="16357600" y="9889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93980</xdr:rowOff>
    </xdr:from>
    <xdr:to>
      <xdr:col>85</xdr:col>
      <xdr:colOff>177800</xdr:colOff>
      <xdr:row>59</xdr:row>
      <xdr:rowOff>24130</xdr:rowOff>
    </xdr:to>
    <xdr:sp macro="" textlink="">
      <xdr:nvSpPr>
        <xdr:cNvPr id="635" name="フローチャート: 判断 634"/>
        <xdr:cNvSpPr/>
      </xdr:nvSpPr>
      <xdr:spPr>
        <a:xfrm>
          <a:off x="162687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xdr:rowOff>
    </xdr:from>
    <xdr:to>
      <xdr:col>81</xdr:col>
      <xdr:colOff>101600</xdr:colOff>
      <xdr:row>58</xdr:row>
      <xdr:rowOff>115570</xdr:rowOff>
    </xdr:to>
    <xdr:sp macro="" textlink="">
      <xdr:nvSpPr>
        <xdr:cNvPr id="636" name="フローチャート: 判断 635"/>
        <xdr:cNvSpPr/>
      </xdr:nvSpPr>
      <xdr:spPr>
        <a:xfrm>
          <a:off x="15430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637" name="フローチャート: 判断 636"/>
        <xdr:cNvSpPr/>
      </xdr:nvSpPr>
      <xdr:spPr>
        <a:xfrm>
          <a:off x="14541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44450</xdr:rowOff>
    </xdr:from>
    <xdr:to>
      <xdr:col>72</xdr:col>
      <xdr:colOff>38100</xdr:colOff>
      <xdr:row>57</xdr:row>
      <xdr:rowOff>146050</xdr:rowOff>
    </xdr:to>
    <xdr:sp macro="" textlink="">
      <xdr:nvSpPr>
        <xdr:cNvPr id="638" name="フローチャート: 判断 637"/>
        <xdr:cNvSpPr/>
      </xdr:nvSpPr>
      <xdr:spPr>
        <a:xfrm>
          <a:off x="136525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139700</xdr:rowOff>
    </xdr:from>
    <xdr:to>
      <xdr:col>67</xdr:col>
      <xdr:colOff>101600</xdr:colOff>
      <xdr:row>57</xdr:row>
      <xdr:rowOff>69850</xdr:rowOff>
    </xdr:to>
    <xdr:sp macro="" textlink="">
      <xdr:nvSpPr>
        <xdr:cNvPr id="639" name="フローチャート: 判断 638"/>
        <xdr:cNvSpPr/>
      </xdr:nvSpPr>
      <xdr:spPr>
        <a:xfrm>
          <a:off x="127635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44450</xdr:rowOff>
    </xdr:from>
    <xdr:to>
      <xdr:col>85</xdr:col>
      <xdr:colOff>177800</xdr:colOff>
      <xdr:row>59</xdr:row>
      <xdr:rowOff>146050</xdr:rowOff>
    </xdr:to>
    <xdr:sp macro="" textlink="">
      <xdr:nvSpPr>
        <xdr:cNvPr id="645" name="楕円 644"/>
        <xdr:cNvSpPr/>
      </xdr:nvSpPr>
      <xdr:spPr>
        <a:xfrm>
          <a:off x="162687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22877</xdr:rowOff>
    </xdr:from>
    <xdr:ext cx="405111" cy="259045"/>
    <xdr:sp macro="" textlink="">
      <xdr:nvSpPr>
        <xdr:cNvPr id="646" name="【保健センター・保健所】&#10;有形固定資産減価償却率該当値テキスト"/>
        <xdr:cNvSpPr txBox="1"/>
      </xdr:nvSpPr>
      <xdr:spPr>
        <a:xfrm>
          <a:off x="16357600"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139700</xdr:rowOff>
    </xdr:from>
    <xdr:to>
      <xdr:col>81</xdr:col>
      <xdr:colOff>101600</xdr:colOff>
      <xdr:row>59</xdr:row>
      <xdr:rowOff>69850</xdr:rowOff>
    </xdr:to>
    <xdr:sp macro="" textlink="">
      <xdr:nvSpPr>
        <xdr:cNvPr id="647" name="楕円 646"/>
        <xdr:cNvSpPr/>
      </xdr:nvSpPr>
      <xdr:spPr>
        <a:xfrm>
          <a:off x="15430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19050</xdr:rowOff>
    </xdr:from>
    <xdr:to>
      <xdr:col>85</xdr:col>
      <xdr:colOff>127000</xdr:colOff>
      <xdr:row>59</xdr:row>
      <xdr:rowOff>95250</xdr:rowOff>
    </xdr:to>
    <xdr:cxnSp macro="">
      <xdr:nvCxnSpPr>
        <xdr:cNvPr id="648" name="直線コネクタ 647"/>
        <xdr:cNvCxnSpPr/>
      </xdr:nvCxnSpPr>
      <xdr:spPr>
        <a:xfrm>
          <a:off x="15481300" y="10134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63500</xdr:rowOff>
    </xdr:from>
    <xdr:to>
      <xdr:col>76</xdr:col>
      <xdr:colOff>165100</xdr:colOff>
      <xdr:row>58</xdr:row>
      <xdr:rowOff>165100</xdr:rowOff>
    </xdr:to>
    <xdr:sp macro="" textlink="">
      <xdr:nvSpPr>
        <xdr:cNvPr id="649" name="楕円 648"/>
        <xdr:cNvSpPr/>
      </xdr:nvSpPr>
      <xdr:spPr>
        <a:xfrm>
          <a:off x="14541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114300</xdr:rowOff>
    </xdr:from>
    <xdr:to>
      <xdr:col>81</xdr:col>
      <xdr:colOff>50800</xdr:colOff>
      <xdr:row>59</xdr:row>
      <xdr:rowOff>19050</xdr:rowOff>
    </xdr:to>
    <xdr:cxnSp macro="">
      <xdr:nvCxnSpPr>
        <xdr:cNvPr id="650" name="直線コネクタ 649"/>
        <xdr:cNvCxnSpPr/>
      </xdr:nvCxnSpPr>
      <xdr:spPr>
        <a:xfrm>
          <a:off x="14592300" y="10058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158750</xdr:rowOff>
    </xdr:from>
    <xdr:to>
      <xdr:col>72</xdr:col>
      <xdr:colOff>38100</xdr:colOff>
      <xdr:row>58</xdr:row>
      <xdr:rowOff>88900</xdr:rowOff>
    </xdr:to>
    <xdr:sp macro="" textlink="">
      <xdr:nvSpPr>
        <xdr:cNvPr id="651" name="楕円 650"/>
        <xdr:cNvSpPr/>
      </xdr:nvSpPr>
      <xdr:spPr>
        <a:xfrm>
          <a:off x="13652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38100</xdr:rowOff>
    </xdr:from>
    <xdr:to>
      <xdr:col>76</xdr:col>
      <xdr:colOff>114300</xdr:colOff>
      <xdr:row>58</xdr:row>
      <xdr:rowOff>114300</xdr:rowOff>
    </xdr:to>
    <xdr:cxnSp macro="">
      <xdr:nvCxnSpPr>
        <xdr:cNvPr id="652" name="直線コネクタ 651"/>
        <xdr:cNvCxnSpPr/>
      </xdr:nvCxnSpPr>
      <xdr:spPr>
        <a:xfrm>
          <a:off x="13703300" y="9982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82550</xdr:rowOff>
    </xdr:from>
    <xdr:to>
      <xdr:col>67</xdr:col>
      <xdr:colOff>101600</xdr:colOff>
      <xdr:row>58</xdr:row>
      <xdr:rowOff>12700</xdr:rowOff>
    </xdr:to>
    <xdr:sp macro="" textlink="">
      <xdr:nvSpPr>
        <xdr:cNvPr id="653" name="楕円 652"/>
        <xdr:cNvSpPr/>
      </xdr:nvSpPr>
      <xdr:spPr>
        <a:xfrm>
          <a:off x="12763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133350</xdr:rowOff>
    </xdr:from>
    <xdr:to>
      <xdr:col>71</xdr:col>
      <xdr:colOff>177800</xdr:colOff>
      <xdr:row>58</xdr:row>
      <xdr:rowOff>38100</xdr:rowOff>
    </xdr:to>
    <xdr:cxnSp macro="">
      <xdr:nvCxnSpPr>
        <xdr:cNvPr id="654" name="直線コネクタ 653"/>
        <xdr:cNvCxnSpPr/>
      </xdr:nvCxnSpPr>
      <xdr:spPr>
        <a:xfrm>
          <a:off x="12814300" y="9906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132097</xdr:rowOff>
    </xdr:from>
    <xdr:ext cx="405111" cy="259045"/>
    <xdr:sp macro="" textlink="">
      <xdr:nvSpPr>
        <xdr:cNvPr id="655" name="n_1aveValue【保健センター・保健所】&#10;有形固定資産減価償却率"/>
        <xdr:cNvSpPr txBox="1"/>
      </xdr:nvSpPr>
      <xdr:spPr>
        <a:xfrm>
          <a:off x="152660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124477</xdr:rowOff>
    </xdr:from>
    <xdr:ext cx="405111" cy="259045"/>
    <xdr:sp macro="" textlink="">
      <xdr:nvSpPr>
        <xdr:cNvPr id="656" name="n_2aveValue【保健センター・保健所】&#10;有形固定資産減価償却率"/>
        <xdr:cNvSpPr txBox="1"/>
      </xdr:nvSpPr>
      <xdr:spPr>
        <a:xfrm>
          <a:off x="14389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162577</xdr:rowOff>
    </xdr:from>
    <xdr:ext cx="405111" cy="259045"/>
    <xdr:sp macro="" textlink="">
      <xdr:nvSpPr>
        <xdr:cNvPr id="657" name="n_3aveValue【保健センター・保健所】&#10;有形固定資産減価償却率"/>
        <xdr:cNvSpPr txBox="1"/>
      </xdr:nvSpPr>
      <xdr:spPr>
        <a:xfrm>
          <a:off x="135007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86377</xdr:rowOff>
    </xdr:from>
    <xdr:ext cx="405111" cy="259045"/>
    <xdr:sp macro="" textlink="">
      <xdr:nvSpPr>
        <xdr:cNvPr id="658" name="n_4aveValue【保健センター・保健所】&#10;有形固定資産減価償却率"/>
        <xdr:cNvSpPr txBox="1"/>
      </xdr:nvSpPr>
      <xdr:spPr>
        <a:xfrm>
          <a:off x="1261174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60977</xdr:rowOff>
    </xdr:from>
    <xdr:ext cx="405111" cy="259045"/>
    <xdr:sp macro="" textlink="">
      <xdr:nvSpPr>
        <xdr:cNvPr id="659" name="n_1mainValue【保健センター・保健所】&#10;有形固定資産減価償却率"/>
        <xdr:cNvSpPr txBox="1"/>
      </xdr:nvSpPr>
      <xdr:spPr>
        <a:xfrm>
          <a:off x="152660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156227</xdr:rowOff>
    </xdr:from>
    <xdr:ext cx="405111" cy="259045"/>
    <xdr:sp macro="" textlink="">
      <xdr:nvSpPr>
        <xdr:cNvPr id="660" name="n_2mainValue【保健センター・保健所】&#10;有形固定資産減価償却率"/>
        <xdr:cNvSpPr txBox="1"/>
      </xdr:nvSpPr>
      <xdr:spPr>
        <a:xfrm>
          <a:off x="1438974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80027</xdr:rowOff>
    </xdr:from>
    <xdr:ext cx="405111" cy="259045"/>
    <xdr:sp macro="" textlink="">
      <xdr:nvSpPr>
        <xdr:cNvPr id="661" name="n_3mainValue【保健センター・保健所】&#10;有形固定資産減価償却率"/>
        <xdr:cNvSpPr txBox="1"/>
      </xdr:nvSpPr>
      <xdr:spPr>
        <a:xfrm>
          <a:off x="13500744" y="1002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3827</xdr:rowOff>
    </xdr:from>
    <xdr:ext cx="405111" cy="259045"/>
    <xdr:sp macro="" textlink="">
      <xdr:nvSpPr>
        <xdr:cNvPr id="662" name="n_4mainValue【保健センター・保健所】&#10;有形固定資産減価償却率"/>
        <xdr:cNvSpPr txBox="1"/>
      </xdr:nvSpPr>
      <xdr:spPr>
        <a:xfrm>
          <a:off x="12611744" y="994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3" name="直線コネクタ 67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4" name="テキスト ボックス 67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5" name="直線コネクタ 67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6" name="テキスト ボックス 67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7" name="直線コネクタ 67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8" name="テキスト ボックス 67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0" name="テキスト ボックス 67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684" name="直線コネクタ 683"/>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685" name="【保健センター・保健所】&#10;一人当たり面積最小値テキスト"/>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686" name="直線コネクタ 685"/>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687"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688" name="直線コネクタ 687"/>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109237</xdr:rowOff>
    </xdr:from>
    <xdr:ext cx="469744" cy="259045"/>
    <xdr:sp macro="" textlink="">
      <xdr:nvSpPr>
        <xdr:cNvPr id="689" name="【保健センター・保健所】&#10;一人当たり面積平均値テキスト"/>
        <xdr:cNvSpPr txBox="1"/>
      </xdr:nvSpPr>
      <xdr:spPr>
        <a:xfrm>
          <a:off x="22199600" y="1022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86360</xdr:rowOff>
    </xdr:from>
    <xdr:to>
      <xdr:col>116</xdr:col>
      <xdr:colOff>114300</xdr:colOff>
      <xdr:row>61</xdr:row>
      <xdr:rowOff>16510</xdr:rowOff>
    </xdr:to>
    <xdr:sp macro="" textlink="">
      <xdr:nvSpPr>
        <xdr:cNvPr id="690" name="フローチャート: 判断 689"/>
        <xdr:cNvSpPr/>
      </xdr:nvSpPr>
      <xdr:spPr>
        <a:xfrm>
          <a:off x="22110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63500</xdr:rowOff>
    </xdr:from>
    <xdr:to>
      <xdr:col>112</xdr:col>
      <xdr:colOff>38100</xdr:colOff>
      <xdr:row>60</xdr:row>
      <xdr:rowOff>165100</xdr:rowOff>
    </xdr:to>
    <xdr:sp macro="" textlink="">
      <xdr:nvSpPr>
        <xdr:cNvPr id="691" name="フローチャート: 判断 690"/>
        <xdr:cNvSpPr/>
      </xdr:nvSpPr>
      <xdr:spPr>
        <a:xfrm>
          <a:off x="2127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132080</xdr:rowOff>
    </xdr:from>
    <xdr:to>
      <xdr:col>107</xdr:col>
      <xdr:colOff>101600</xdr:colOff>
      <xdr:row>61</xdr:row>
      <xdr:rowOff>62230</xdr:rowOff>
    </xdr:to>
    <xdr:sp macro="" textlink="">
      <xdr:nvSpPr>
        <xdr:cNvPr id="692" name="フローチャート: 判断 691"/>
        <xdr:cNvSpPr/>
      </xdr:nvSpPr>
      <xdr:spPr>
        <a:xfrm>
          <a:off x="2038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109220</xdr:rowOff>
    </xdr:from>
    <xdr:to>
      <xdr:col>102</xdr:col>
      <xdr:colOff>165100</xdr:colOff>
      <xdr:row>61</xdr:row>
      <xdr:rowOff>39370</xdr:rowOff>
    </xdr:to>
    <xdr:sp macro="" textlink="">
      <xdr:nvSpPr>
        <xdr:cNvPr id="693" name="フローチャート: 判断 692"/>
        <xdr:cNvSpPr/>
      </xdr:nvSpPr>
      <xdr:spPr>
        <a:xfrm>
          <a:off x="19494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694" name="フローチャート: 判断 693"/>
        <xdr:cNvSpPr/>
      </xdr:nvSpPr>
      <xdr:spPr>
        <a:xfrm>
          <a:off x="18605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29210</xdr:rowOff>
    </xdr:from>
    <xdr:to>
      <xdr:col>116</xdr:col>
      <xdr:colOff>114300</xdr:colOff>
      <xdr:row>61</xdr:row>
      <xdr:rowOff>130810</xdr:rowOff>
    </xdr:to>
    <xdr:sp macro="" textlink="">
      <xdr:nvSpPr>
        <xdr:cNvPr id="700" name="楕円 699"/>
        <xdr:cNvSpPr/>
      </xdr:nvSpPr>
      <xdr:spPr>
        <a:xfrm>
          <a:off x="22110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7637</xdr:rowOff>
    </xdr:from>
    <xdr:ext cx="469744" cy="259045"/>
    <xdr:sp macro="" textlink="">
      <xdr:nvSpPr>
        <xdr:cNvPr id="701" name="【保健センター・保健所】&#10;一人当たり面積該当値テキスト"/>
        <xdr:cNvSpPr txBox="1"/>
      </xdr:nvSpPr>
      <xdr:spPr>
        <a:xfrm>
          <a:off x="22199600" y="1046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29210</xdr:rowOff>
    </xdr:from>
    <xdr:to>
      <xdr:col>112</xdr:col>
      <xdr:colOff>38100</xdr:colOff>
      <xdr:row>61</xdr:row>
      <xdr:rowOff>130810</xdr:rowOff>
    </xdr:to>
    <xdr:sp macro="" textlink="">
      <xdr:nvSpPr>
        <xdr:cNvPr id="702" name="楕円 701"/>
        <xdr:cNvSpPr/>
      </xdr:nvSpPr>
      <xdr:spPr>
        <a:xfrm>
          <a:off x="21272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80010</xdr:rowOff>
    </xdr:from>
    <xdr:to>
      <xdr:col>116</xdr:col>
      <xdr:colOff>63500</xdr:colOff>
      <xdr:row>61</xdr:row>
      <xdr:rowOff>80010</xdr:rowOff>
    </xdr:to>
    <xdr:cxnSp macro="">
      <xdr:nvCxnSpPr>
        <xdr:cNvPr id="703" name="直線コネクタ 702"/>
        <xdr:cNvCxnSpPr/>
      </xdr:nvCxnSpPr>
      <xdr:spPr>
        <a:xfrm>
          <a:off x="21323300" y="10538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29210</xdr:rowOff>
    </xdr:from>
    <xdr:to>
      <xdr:col>107</xdr:col>
      <xdr:colOff>101600</xdr:colOff>
      <xdr:row>61</xdr:row>
      <xdr:rowOff>130810</xdr:rowOff>
    </xdr:to>
    <xdr:sp macro="" textlink="">
      <xdr:nvSpPr>
        <xdr:cNvPr id="704" name="楕円 703"/>
        <xdr:cNvSpPr/>
      </xdr:nvSpPr>
      <xdr:spPr>
        <a:xfrm>
          <a:off x="20383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80010</xdr:rowOff>
    </xdr:from>
    <xdr:to>
      <xdr:col>111</xdr:col>
      <xdr:colOff>177800</xdr:colOff>
      <xdr:row>61</xdr:row>
      <xdr:rowOff>80010</xdr:rowOff>
    </xdr:to>
    <xdr:cxnSp macro="">
      <xdr:nvCxnSpPr>
        <xdr:cNvPr id="705" name="直線コネクタ 704"/>
        <xdr:cNvCxnSpPr/>
      </xdr:nvCxnSpPr>
      <xdr:spPr>
        <a:xfrm>
          <a:off x="20434300" y="10538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29210</xdr:rowOff>
    </xdr:from>
    <xdr:to>
      <xdr:col>102</xdr:col>
      <xdr:colOff>165100</xdr:colOff>
      <xdr:row>61</xdr:row>
      <xdr:rowOff>130810</xdr:rowOff>
    </xdr:to>
    <xdr:sp macro="" textlink="">
      <xdr:nvSpPr>
        <xdr:cNvPr id="706" name="楕円 705"/>
        <xdr:cNvSpPr/>
      </xdr:nvSpPr>
      <xdr:spPr>
        <a:xfrm>
          <a:off x="19494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80010</xdr:rowOff>
    </xdr:from>
    <xdr:to>
      <xdr:col>107</xdr:col>
      <xdr:colOff>50800</xdr:colOff>
      <xdr:row>61</xdr:row>
      <xdr:rowOff>80010</xdr:rowOff>
    </xdr:to>
    <xdr:cxnSp macro="">
      <xdr:nvCxnSpPr>
        <xdr:cNvPr id="707" name="直線コネクタ 706"/>
        <xdr:cNvCxnSpPr/>
      </xdr:nvCxnSpPr>
      <xdr:spPr>
        <a:xfrm>
          <a:off x="19545300" y="10538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6350</xdr:rowOff>
    </xdr:from>
    <xdr:to>
      <xdr:col>98</xdr:col>
      <xdr:colOff>38100</xdr:colOff>
      <xdr:row>61</xdr:row>
      <xdr:rowOff>107950</xdr:rowOff>
    </xdr:to>
    <xdr:sp macro="" textlink="">
      <xdr:nvSpPr>
        <xdr:cNvPr id="708" name="楕円 707"/>
        <xdr:cNvSpPr/>
      </xdr:nvSpPr>
      <xdr:spPr>
        <a:xfrm>
          <a:off x="18605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57150</xdr:rowOff>
    </xdr:from>
    <xdr:to>
      <xdr:col>102</xdr:col>
      <xdr:colOff>114300</xdr:colOff>
      <xdr:row>61</xdr:row>
      <xdr:rowOff>80010</xdr:rowOff>
    </xdr:to>
    <xdr:cxnSp macro="">
      <xdr:nvCxnSpPr>
        <xdr:cNvPr id="709" name="直線コネクタ 708"/>
        <xdr:cNvCxnSpPr/>
      </xdr:nvCxnSpPr>
      <xdr:spPr>
        <a:xfrm>
          <a:off x="18656300" y="10515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10177</xdr:rowOff>
    </xdr:from>
    <xdr:ext cx="469744" cy="259045"/>
    <xdr:sp macro="" textlink="">
      <xdr:nvSpPr>
        <xdr:cNvPr id="710" name="n_1aveValue【保健センター・保健所】&#10;一人当たり面積"/>
        <xdr:cNvSpPr txBox="1"/>
      </xdr:nvSpPr>
      <xdr:spPr>
        <a:xfrm>
          <a:off x="21075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78757</xdr:rowOff>
    </xdr:from>
    <xdr:ext cx="469744" cy="259045"/>
    <xdr:sp macro="" textlink="">
      <xdr:nvSpPr>
        <xdr:cNvPr id="711" name="n_2aveValue【保健センター・保健所】&#10;一人当たり面積"/>
        <xdr:cNvSpPr txBox="1"/>
      </xdr:nvSpPr>
      <xdr:spPr>
        <a:xfrm>
          <a:off x="201994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55897</xdr:rowOff>
    </xdr:from>
    <xdr:ext cx="469744" cy="259045"/>
    <xdr:sp macro="" textlink="">
      <xdr:nvSpPr>
        <xdr:cNvPr id="712" name="n_3aveValue【保健センター・保健所】&#10;一人当たり面積"/>
        <xdr:cNvSpPr txBox="1"/>
      </xdr:nvSpPr>
      <xdr:spPr>
        <a:xfrm>
          <a:off x="193104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135907</xdr:rowOff>
    </xdr:from>
    <xdr:ext cx="469744" cy="259045"/>
    <xdr:sp macro="" textlink="">
      <xdr:nvSpPr>
        <xdr:cNvPr id="713" name="n_4aveValue【保健センター・保健所】&#10;一人当たり面積"/>
        <xdr:cNvSpPr txBox="1"/>
      </xdr:nvSpPr>
      <xdr:spPr>
        <a:xfrm>
          <a:off x="18421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121937</xdr:rowOff>
    </xdr:from>
    <xdr:ext cx="469744" cy="259045"/>
    <xdr:sp macro="" textlink="">
      <xdr:nvSpPr>
        <xdr:cNvPr id="714" name="n_1mainValue【保健センター・保健所】&#10;一人当たり面積"/>
        <xdr:cNvSpPr txBox="1"/>
      </xdr:nvSpPr>
      <xdr:spPr>
        <a:xfrm>
          <a:off x="21075727"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121937</xdr:rowOff>
    </xdr:from>
    <xdr:ext cx="469744" cy="259045"/>
    <xdr:sp macro="" textlink="">
      <xdr:nvSpPr>
        <xdr:cNvPr id="715" name="n_2mainValue【保健センター・保健所】&#10;一人当たり面積"/>
        <xdr:cNvSpPr txBox="1"/>
      </xdr:nvSpPr>
      <xdr:spPr>
        <a:xfrm>
          <a:off x="20199427"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121937</xdr:rowOff>
    </xdr:from>
    <xdr:ext cx="469744" cy="259045"/>
    <xdr:sp macro="" textlink="">
      <xdr:nvSpPr>
        <xdr:cNvPr id="716" name="n_3mainValue【保健センター・保健所】&#10;一人当たり面積"/>
        <xdr:cNvSpPr txBox="1"/>
      </xdr:nvSpPr>
      <xdr:spPr>
        <a:xfrm>
          <a:off x="19310427"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99077</xdr:rowOff>
    </xdr:from>
    <xdr:ext cx="469744" cy="259045"/>
    <xdr:sp macro="" textlink="">
      <xdr:nvSpPr>
        <xdr:cNvPr id="717" name="n_4mainValue【保健センター・保健所】&#10;一人当たり面積"/>
        <xdr:cNvSpPr txBox="1"/>
      </xdr:nvSpPr>
      <xdr:spPr>
        <a:xfrm>
          <a:off x="18421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29" name="直線コネクタ 72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0" name="テキスト ボックス 729"/>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1" name="直線コネクタ 73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2" name="テキスト ボックス 73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3" name="直線コネクタ 73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4" name="テキスト ボックス 73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5" name="直線コネクタ 73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6" name="テキスト ボックス 735"/>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8" name="テキスト ボックス 73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111252</xdr:rowOff>
    </xdr:from>
    <xdr:to>
      <xdr:col>85</xdr:col>
      <xdr:colOff>126364</xdr:colOff>
      <xdr:row>86</xdr:row>
      <xdr:rowOff>1524</xdr:rowOff>
    </xdr:to>
    <xdr:cxnSp macro="">
      <xdr:nvCxnSpPr>
        <xdr:cNvPr id="740" name="直線コネクタ 739"/>
        <xdr:cNvCxnSpPr/>
      </xdr:nvCxnSpPr>
      <xdr:spPr>
        <a:xfrm flipV="1">
          <a:off x="16318864" y="13312902"/>
          <a:ext cx="0" cy="1433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5351</xdr:rowOff>
    </xdr:from>
    <xdr:ext cx="405111" cy="259045"/>
    <xdr:sp macro="" textlink="">
      <xdr:nvSpPr>
        <xdr:cNvPr id="741" name="【消防施設】&#10;有形固定資産減価償却率最小値テキスト"/>
        <xdr:cNvSpPr txBox="1"/>
      </xdr:nvSpPr>
      <xdr:spPr>
        <a:xfrm>
          <a:off x="16357600" y="1475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xdr:rowOff>
    </xdr:from>
    <xdr:to>
      <xdr:col>86</xdr:col>
      <xdr:colOff>25400</xdr:colOff>
      <xdr:row>86</xdr:row>
      <xdr:rowOff>1524</xdr:rowOff>
    </xdr:to>
    <xdr:cxnSp macro="">
      <xdr:nvCxnSpPr>
        <xdr:cNvPr id="742" name="直線コネクタ 741"/>
        <xdr:cNvCxnSpPr/>
      </xdr:nvCxnSpPr>
      <xdr:spPr>
        <a:xfrm>
          <a:off x="16230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57929</xdr:rowOff>
    </xdr:from>
    <xdr:ext cx="405111" cy="259045"/>
    <xdr:sp macro="" textlink="">
      <xdr:nvSpPr>
        <xdr:cNvPr id="743" name="【消防施設】&#10;有形固定資産減価償却率最大値テキスト"/>
        <xdr:cNvSpPr txBox="1"/>
      </xdr:nvSpPr>
      <xdr:spPr>
        <a:xfrm>
          <a:off x="16357600" y="1308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111252</xdr:rowOff>
    </xdr:from>
    <xdr:to>
      <xdr:col>86</xdr:col>
      <xdr:colOff>25400</xdr:colOff>
      <xdr:row>77</xdr:row>
      <xdr:rowOff>111252</xdr:rowOff>
    </xdr:to>
    <xdr:cxnSp macro="">
      <xdr:nvCxnSpPr>
        <xdr:cNvPr id="744" name="直線コネクタ 743"/>
        <xdr:cNvCxnSpPr/>
      </xdr:nvCxnSpPr>
      <xdr:spPr>
        <a:xfrm>
          <a:off x="16230600" y="1331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45738</xdr:rowOff>
    </xdr:from>
    <xdr:ext cx="405111" cy="259045"/>
    <xdr:sp macro="" textlink="">
      <xdr:nvSpPr>
        <xdr:cNvPr id="745" name="【消防施設】&#10;有形固定資産減価償却率平均値テキスト"/>
        <xdr:cNvSpPr txBox="1"/>
      </xdr:nvSpPr>
      <xdr:spPr>
        <a:xfrm>
          <a:off x="16357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67311</xdr:rowOff>
    </xdr:from>
    <xdr:to>
      <xdr:col>85</xdr:col>
      <xdr:colOff>177800</xdr:colOff>
      <xdr:row>82</xdr:row>
      <xdr:rowOff>168911</xdr:rowOff>
    </xdr:to>
    <xdr:sp macro="" textlink="">
      <xdr:nvSpPr>
        <xdr:cNvPr id="746" name="フローチャート: 判断 745"/>
        <xdr:cNvSpPr/>
      </xdr:nvSpPr>
      <xdr:spPr>
        <a:xfrm>
          <a:off x="16268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167894</xdr:rowOff>
    </xdr:from>
    <xdr:to>
      <xdr:col>81</xdr:col>
      <xdr:colOff>101600</xdr:colOff>
      <xdr:row>82</xdr:row>
      <xdr:rowOff>98044</xdr:rowOff>
    </xdr:to>
    <xdr:sp macro="" textlink="">
      <xdr:nvSpPr>
        <xdr:cNvPr id="747" name="フローチャート: 判断 746"/>
        <xdr:cNvSpPr/>
      </xdr:nvSpPr>
      <xdr:spPr>
        <a:xfrm>
          <a:off x="15430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119887</xdr:rowOff>
    </xdr:from>
    <xdr:to>
      <xdr:col>76</xdr:col>
      <xdr:colOff>165100</xdr:colOff>
      <xdr:row>83</xdr:row>
      <xdr:rowOff>50037</xdr:rowOff>
    </xdr:to>
    <xdr:sp macro="" textlink="">
      <xdr:nvSpPr>
        <xdr:cNvPr id="748" name="フローチャート: 判断 747"/>
        <xdr:cNvSpPr/>
      </xdr:nvSpPr>
      <xdr:spPr>
        <a:xfrm>
          <a:off x="145415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83313</xdr:rowOff>
    </xdr:from>
    <xdr:to>
      <xdr:col>72</xdr:col>
      <xdr:colOff>38100</xdr:colOff>
      <xdr:row>83</xdr:row>
      <xdr:rowOff>13463</xdr:rowOff>
    </xdr:to>
    <xdr:sp macro="" textlink="">
      <xdr:nvSpPr>
        <xdr:cNvPr id="749" name="フローチャート: 判断 748"/>
        <xdr:cNvSpPr/>
      </xdr:nvSpPr>
      <xdr:spPr>
        <a:xfrm>
          <a:off x="13652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145035</xdr:rowOff>
    </xdr:from>
    <xdr:to>
      <xdr:col>67</xdr:col>
      <xdr:colOff>101600</xdr:colOff>
      <xdr:row>82</xdr:row>
      <xdr:rowOff>75185</xdr:rowOff>
    </xdr:to>
    <xdr:sp macro="" textlink="">
      <xdr:nvSpPr>
        <xdr:cNvPr id="750" name="フローチャート: 判断 749"/>
        <xdr:cNvSpPr/>
      </xdr:nvSpPr>
      <xdr:spPr>
        <a:xfrm>
          <a:off x="12763500" y="140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1" name="テキスト ボックス 7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2" name="テキスト ボックス 7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3" name="テキスト ボックス 7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4" name="テキスト ボックス 7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5" name="テキスト ボックス 7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110744</xdr:rowOff>
    </xdr:from>
    <xdr:to>
      <xdr:col>85</xdr:col>
      <xdr:colOff>177800</xdr:colOff>
      <xdr:row>81</xdr:row>
      <xdr:rowOff>40894</xdr:rowOff>
    </xdr:to>
    <xdr:sp macro="" textlink="">
      <xdr:nvSpPr>
        <xdr:cNvPr id="756" name="楕円 755"/>
        <xdr:cNvSpPr/>
      </xdr:nvSpPr>
      <xdr:spPr>
        <a:xfrm>
          <a:off x="16268700" y="1382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133621</xdr:rowOff>
    </xdr:from>
    <xdr:ext cx="405111" cy="259045"/>
    <xdr:sp macro="" textlink="">
      <xdr:nvSpPr>
        <xdr:cNvPr id="757" name="【消防施設】&#10;有形固定資産減価償却率該当値テキスト"/>
        <xdr:cNvSpPr txBox="1"/>
      </xdr:nvSpPr>
      <xdr:spPr>
        <a:xfrm>
          <a:off x="16357600" y="136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60452</xdr:rowOff>
    </xdr:from>
    <xdr:to>
      <xdr:col>81</xdr:col>
      <xdr:colOff>101600</xdr:colOff>
      <xdr:row>80</xdr:row>
      <xdr:rowOff>162052</xdr:rowOff>
    </xdr:to>
    <xdr:sp macro="" textlink="">
      <xdr:nvSpPr>
        <xdr:cNvPr id="758" name="楕円 757"/>
        <xdr:cNvSpPr/>
      </xdr:nvSpPr>
      <xdr:spPr>
        <a:xfrm>
          <a:off x="15430500" y="1377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111252</xdr:rowOff>
    </xdr:from>
    <xdr:to>
      <xdr:col>85</xdr:col>
      <xdr:colOff>127000</xdr:colOff>
      <xdr:row>80</xdr:row>
      <xdr:rowOff>161544</xdr:rowOff>
    </xdr:to>
    <xdr:cxnSp macro="">
      <xdr:nvCxnSpPr>
        <xdr:cNvPr id="759" name="直線コネクタ 758"/>
        <xdr:cNvCxnSpPr/>
      </xdr:nvCxnSpPr>
      <xdr:spPr>
        <a:xfrm>
          <a:off x="15481300" y="1382725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3302</xdr:rowOff>
    </xdr:from>
    <xdr:to>
      <xdr:col>76</xdr:col>
      <xdr:colOff>165100</xdr:colOff>
      <xdr:row>80</xdr:row>
      <xdr:rowOff>104902</xdr:rowOff>
    </xdr:to>
    <xdr:sp macro="" textlink="">
      <xdr:nvSpPr>
        <xdr:cNvPr id="760" name="楕円 759"/>
        <xdr:cNvSpPr/>
      </xdr:nvSpPr>
      <xdr:spPr>
        <a:xfrm>
          <a:off x="14541500" y="1371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54102</xdr:rowOff>
    </xdr:from>
    <xdr:to>
      <xdr:col>81</xdr:col>
      <xdr:colOff>50800</xdr:colOff>
      <xdr:row>80</xdr:row>
      <xdr:rowOff>111252</xdr:rowOff>
    </xdr:to>
    <xdr:cxnSp macro="">
      <xdr:nvCxnSpPr>
        <xdr:cNvPr id="761" name="直線コネクタ 760"/>
        <xdr:cNvCxnSpPr/>
      </xdr:nvCxnSpPr>
      <xdr:spPr>
        <a:xfrm>
          <a:off x="14592300" y="1377010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126746</xdr:rowOff>
    </xdr:from>
    <xdr:to>
      <xdr:col>72</xdr:col>
      <xdr:colOff>38100</xdr:colOff>
      <xdr:row>80</xdr:row>
      <xdr:rowOff>56896</xdr:rowOff>
    </xdr:to>
    <xdr:sp macro="" textlink="">
      <xdr:nvSpPr>
        <xdr:cNvPr id="762" name="楕円 761"/>
        <xdr:cNvSpPr/>
      </xdr:nvSpPr>
      <xdr:spPr>
        <a:xfrm>
          <a:off x="13652500" y="1367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6096</xdr:rowOff>
    </xdr:from>
    <xdr:to>
      <xdr:col>76</xdr:col>
      <xdr:colOff>114300</xdr:colOff>
      <xdr:row>80</xdr:row>
      <xdr:rowOff>54102</xdr:rowOff>
    </xdr:to>
    <xdr:cxnSp macro="">
      <xdr:nvCxnSpPr>
        <xdr:cNvPr id="763" name="直線コネクタ 762"/>
        <xdr:cNvCxnSpPr/>
      </xdr:nvCxnSpPr>
      <xdr:spPr>
        <a:xfrm>
          <a:off x="13703300" y="1372209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71882</xdr:rowOff>
    </xdr:from>
    <xdr:to>
      <xdr:col>67</xdr:col>
      <xdr:colOff>101600</xdr:colOff>
      <xdr:row>80</xdr:row>
      <xdr:rowOff>2032</xdr:rowOff>
    </xdr:to>
    <xdr:sp macro="" textlink="">
      <xdr:nvSpPr>
        <xdr:cNvPr id="764" name="楕円 763"/>
        <xdr:cNvSpPr/>
      </xdr:nvSpPr>
      <xdr:spPr>
        <a:xfrm>
          <a:off x="12763500" y="1361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122682</xdr:rowOff>
    </xdr:from>
    <xdr:to>
      <xdr:col>71</xdr:col>
      <xdr:colOff>177800</xdr:colOff>
      <xdr:row>80</xdr:row>
      <xdr:rowOff>6096</xdr:rowOff>
    </xdr:to>
    <xdr:cxnSp macro="">
      <xdr:nvCxnSpPr>
        <xdr:cNvPr id="765" name="直線コネクタ 764"/>
        <xdr:cNvCxnSpPr/>
      </xdr:nvCxnSpPr>
      <xdr:spPr>
        <a:xfrm>
          <a:off x="12814300" y="136672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89171</xdr:rowOff>
    </xdr:from>
    <xdr:ext cx="405111" cy="259045"/>
    <xdr:sp macro="" textlink="">
      <xdr:nvSpPr>
        <xdr:cNvPr id="766" name="n_1aveValue【消防施設】&#10;有形固定資産減価償却率"/>
        <xdr:cNvSpPr txBox="1"/>
      </xdr:nvSpPr>
      <xdr:spPr>
        <a:xfrm>
          <a:off x="15266044" y="1414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41164</xdr:rowOff>
    </xdr:from>
    <xdr:ext cx="405111" cy="259045"/>
    <xdr:sp macro="" textlink="">
      <xdr:nvSpPr>
        <xdr:cNvPr id="767" name="n_2aveValue【消防施設】&#10;有形固定資産減価償却率"/>
        <xdr:cNvSpPr txBox="1"/>
      </xdr:nvSpPr>
      <xdr:spPr>
        <a:xfrm>
          <a:off x="14389744" y="14271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4590</xdr:rowOff>
    </xdr:from>
    <xdr:ext cx="405111" cy="259045"/>
    <xdr:sp macro="" textlink="">
      <xdr:nvSpPr>
        <xdr:cNvPr id="768" name="n_3aveValue【消防施設】&#10;有形固定資産減価償却率"/>
        <xdr:cNvSpPr txBox="1"/>
      </xdr:nvSpPr>
      <xdr:spPr>
        <a:xfrm>
          <a:off x="13500744" y="1423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66312</xdr:rowOff>
    </xdr:from>
    <xdr:ext cx="405111" cy="259045"/>
    <xdr:sp macro="" textlink="">
      <xdr:nvSpPr>
        <xdr:cNvPr id="769" name="n_4aveValue【消防施設】&#10;有形固定資産減価償却率"/>
        <xdr:cNvSpPr txBox="1"/>
      </xdr:nvSpPr>
      <xdr:spPr>
        <a:xfrm>
          <a:off x="12611744" y="1412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7129</xdr:rowOff>
    </xdr:from>
    <xdr:ext cx="405111" cy="259045"/>
    <xdr:sp macro="" textlink="">
      <xdr:nvSpPr>
        <xdr:cNvPr id="770" name="n_1mainValue【消防施設】&#10;有形固定資産減価償却率"/>
        <xdr:cNvSpPr txBox="1"/>
      </xdr:nvSpPr>
      <xdr:spPr>
        <a:xfrm>
          <a:off x="15266044" y="1355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121429</xdr:rowOff>
    </xdr:from>
    <xdr:ext cx="405111" cy="259045"/>
    <xdr:sp macro="" textlink="">
      <xdr:nvSpPr>
        <xdr:cNvPr id="771" name="n_2mainValue【消防施設】&#10;有形固定資産減価償却率"/>
        <xdr:cNvSpPr txBox="1"/>
      </xdr:nvSpPr>
      <xdr:spPr>
        <a:xfrm>
          <a:off x="14389744" y="1349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73423</xdr:rowOff>
    </xdr:from>
    <xdr:ext cx="405111" cy="259045"/>
    <xdr:sp macro="" textlink="">
      <xdr:nvSpPr>
        <xdr:cNvPr id="772" name="n_3mainValue【消防施設】&#10;有形固定資産減価償却率"/>
        <xdr:cNvSpPr txBox="1"/>
      </xdr:nvSpPr>
      <xdr:spPr>
        <a:xfrm>
          <a:off x="13500744" y="1344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18559</xdr:rowOff>
    </xdr:from>
    <xdr:ext cx="405111" cy="259045"/>
    <xdr:sp macro="" textlink="">
      <xdr:nvSpPr>
        <xdr:cNvPr id="773" name="n_4mainValue【消防施設】&#10;有形固定資産減価償却率"/>
        <xdr:cNvSpPr txBox="1"/>
      </xdr:nvSpPr>
      <xdr:spPr>
        <a:xfrm>
          <a:off x="12611744" y="1339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4" name="正方形/長方形 7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5" name="正方形/長方形 7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6" name="正方形/長方形 7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7" name="正方形/長方形 7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8" name="正方形/長方形 7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9" name="正方形/長方形 7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0" name="正方形/長方形 7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1" name="正方形/長方形 7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2" name="テキスト ボックス 7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3" name="直線コネクタ 7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4" name="直線コネクタ 78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5" name="テキスト ボックス 78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6" name="直線コネクタ 78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7" name="テキスト ボックス 78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8" name="直線コネクタ 78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89" name="テキスト ボックス 78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0" name="直線コネクタ 78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1" name="テキスト ボックス 79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2" name="直線コネクタ 79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3" name="テキスト ボックス 79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4" name="直線コネクタ 79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5" name="テキスト ボックス 79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6" name="直線コネクタ 7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7" name="テキスト ボックス 7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78921</xdr:rowOff>
    </xdr:from>
    <xdr:to>
      <xdr:col>116</xdr:col>
      <xdr:colOff>62864</xdr:colOff>
      <xdr:row>85</xdr:row>
      <xdr:rowOff>144236</xdr:rowOff>
    </xdr:to>
    <xdr:cxnSp macro="">
      <xdr:nvCxnSpPr>
        <xdr:cNvPr id="799" name="直線コネクタ 798"/>
        <xdr:cNvCxnSpPr/>
      </xdr:nvCxnSpPr>
      <xdr:spPr>
        <a:xfrm flipV="1">
          <a:off x="22160864" y="1328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148063</xdr:rowOff>
    </xdr:from>
    <xdr:ext cx="469744" cy="259045"/>
    <xdr:sp macro="" textlink="">
      <xdr:nvSpPr>
        <xdr:cNvPr id="800" name="【消防施設】&#10;一人当たり面積最小値テキスト"/>
        <xdr:cNvSpPr txBox="1"/>
      </xdr:nvSpPr>
      <xdr:spPr>
        <a:xfrm>
          <a:off x="22199600"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144236</xdr:rowOff>
    </xdr:from>
    <xdr:to>
      <xdr:col>116</xdr:col>
      <xdr:colOff>152400</xdr:colOff>
      <xdr:row>85</xdr:row>
      <xdr:rowOff>144236</xdr:rowOff>
    </xdr:to>
    <xdr:cxnSp macro="">
      <xdr:nvCxnSpPr>
        <xdr:cNvPr id="801" name="直線コネクタ 800"/>
        <xdr:cNvCxnSpPr/>
      </xdr:nvCxnSpPr>
      <xdr:spPr>
        <a:xfrm>
          <a:off x="22072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25598</xdr:rowOff>
    </xdr:from>
    <xdr:ext cx="469744" cy="259045"/>
    <xdr:sp macro="" textlink="">
      <xdr:nvSpPr>
        <xdr:cNvPr id="802" name="【消防施設】&#10;一人当たり面積最大値テキスト"/>
        <xdr:cNvSpPr txBox="1"/>
      </xdr:nvSpPr>
      <xdr:spPr>
        <a:xfrm>
          <a:off x="22199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78921</xdr:rowOff>
    </xdr:from>
    <xdr:to>
      <xdr:col>116</xdr:col>
      <xdr:colOff>152400</xdr:colOff>
      <xdr:row>77</xdr:row>
      <xdr:rowOff>78921</xdr:rowOff>
    </xdr:to>
    <xdr:cxnSp macro="">
      <xdr:nvCxnSpPr>
        <xdr:cNvPr id="803" name="直線コネクタ 802"/>
        <xdr:cNvCxnSpPr/>
      </xdr:nvCxnSpPr>
      <xdr:spPr>
        <a:xfrm>
          <a:off x="22072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64606</xdr:rowOff>
    </xdr:from>
    <xdr:ext cx="469744" cy="259045"/>
    <xdr:sp macro="" textlink="">
      <xdr:nvSpPr>
        <xdr:cNvPr id="804" name="【消防施設】&#10;一人当たり面積平均値テキスト"/>
        <xdr:cNvSpPr txBox="1"/>
      </xdr:nvSpPr>
      <xdr:spPr>
        <a:xfrm>
          <a:off x="22199600" y="13952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41729</xdr:rowOff>
    </xdr:from>
    <xdr:to>
      <xdr:col>116</xdr:col>
      <xdr:colOff>114300</xdr:colOff>
      <xdr:row>82</xdr:row>
      <xdr:rowOff>143329</xdr:rowOff>
    </xdr:to>
    <xdr:sp macro="" textlink="">
      <xdr:nvSpPr>
        <xdr:cNvPr id="805" name="フローチャート: 判断 804"/>
        <xdr:cNvSpPr/>
      </xdr:nvSpPr>
      <xdr:spPr>
        <a:xfrm>
          <a:off x="22110700" y="1410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63500</xdr:rowOff>
    </xdr:from>
    <xdr:to>
      <xdr:col>112</xdr:col>
      <xdr:colOff>38100</xdr:colOff>
      <xdr:row>82</xdr:row>
      <xdr:rowOff>165100</xdr:rowOff>
    </xdr:to>
    <xdr:sp macro="" textlink="">
      <xdr:nvSpPr>
        <xdr:cNvPr id="806" name="フローチャート: 判断 805"/>
        <xdr:cNvSpPr/>
      </xdr:nvSpPr>
      <xdr:spPr>
        <a:xfrm>
          <a:off x="21272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85271</xdr:rowOff>
    </xdr:from>
    <xdr:to>
      <xdr:col>107</xdr:col>
      <xdr:colOff>101600</xdr:colOff>
      <xdr:row>83</xdr:row>
      <xdr:rowOff>15421</xdr:rowOff>
    </xdr:to>
    <xdr:sp macro="" textlink="">
      <xdr:nvSpPr>
        <xdr:cNvPr id="807" name="フローチャート: 判断 806"/>
        <xdr:cNvSpPr/>
      </xdr:nvSpPr>
      <xdr:spPr>
        <a:xfrm>
          <a:off x="20383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74386</xdr:rowOff>
    </xdr:from>
    <xdr:to>
      <xdr:col>102</xdr:col>
      <xdr:colOff>165100</xdr:colOff>
      <xdr:row>83</xdr:row>
      <xdr:rowOff>4536</xdr:rowOff>
    </xdr:to>
    <xdr:sp macro="" textlink="">
      <xdr:nvSpPr>
        <xdr:cNvPr id="808" name="フローチャート: 判断 807"/>
        <xdr:cNvSpPr/>
      </xdr:nvSpPr>
      <xdr:spPr>
        <a:xfrm>
          <a:off x="19494500" y="1413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52614</xdr:rowOff>
    </xdr:from>
    <xdr:to>
      <xdr:col>98</xdr:col>
      <xdr:colOff>38100</xdr:colOff>
      <xdr:row>82</xdr:row>
      <xdr:rowOff>154214</xdr:rowOff>
    </xdr:to>
    <xdr:sp macro="" textlink="">
      <xdr:nvSpPr>
        <xdr:cNvPr id="809" name="フローチャート: 判断 808"/>
        <xdr:cNvSpPr/>
      </xdr:nvSpPr>
      <xdr:spPr>
        <a:xfrm>
          <a:off x="18605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0" name="テキスト ボックス 8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1" name="テキスト ボックス 8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2" name="テキスト ボックス 8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3" name="テキスト ボックス 8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4" name="テキスト ボックス 8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93436</xdr:rowOff>
    </xdr:from>
    <xdr:to>
      <xdr:col>116</xdr:col>
      <xdr:colOff>114300</xdr:colOff>
      <xdr:row>86</xdr:row>
      <xdr:rowOff>23586</xdr:rowOff>
    </xdr:to>
    <xdr:sp macro="" textlink="">
      <xdr:nvSpPr>
        <xdr:cNvPr id="815" name="楕円 814"/>
        <xdr:cNvSpPr/>
      </xdr:nvSpPr>
      <xdr:spPr>
        <a:xfrm>
          <a:off x="221107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8363</xdr:rowOff>
    </xdr:from>
    <xdr:ext cx="469744" cy="259045"/>
    <xdr:sp macro="" textlink="">
      <xdr:nvSpPr>
        <xdr:cNvPr id="816" name="【消防施設】&#10;一人当たり面積該当値テキスト"/>
        <xdr:cNvSpPr txBox="1"/>
      </xdr:nvSpPr>
      <xdr:spPr>
        <a:xfrm>
          <a:off x="22199600" y="1458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71664</xdr:rowOff>
    </xdr:from>
    <xdr:to>
      <xdr:col>112</xdr:col>
      <xdr:colOff>38100</xdr:colOff>
      <xdr:row>86</xdr:row>
      <xdr:rowOff>1814</xdr:rowOff>
    </xdr:to>
    <xdr:sp macro="" textlink="">
      <xdr:nvSpPr>
        <xdr:cNvPr id="817" name="楕円 816"/>
        <xdr:cNvSpPr/>
      </xdr:nvSpPr>
      <xdr:spPr>
        <a:xfrm>
          <a:off x="21272500" y="1464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122464</xdr:rowOff>
    </xdr:from>
    <xdr:to>
      <xdr:col>116</xdr:col>
      <xdr:colOff>63500</xdr:colOff>
      <xdr:row>85</xdr:row>
      <xdr:rowOff>144236</xdr:rowOff>
    </xdr:to>
    <xdr:cxnSp macro="">
      <xdr:nvCxnSpPr>
        <xdr:cNvPr id="818" name="直線コネクタ 817"/>
        <xdr:cNvCxnSpPr/>
      </xdr:nvCxnSpPr>
      <xdr:spPr>
        <a:xfrm>
          <a:off x="21323300" y="146957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93436</xdr:rowOff>
    </xdr:from>
    <xdr:to>
      <xdr:col>107</xdr:col>
      <xdr:colOff>101600</xdr:colOff>
      <xdr:row>86</xdr:row>
      <xdr:rowOff>23586</xdr:rowOff>
    </xdr:to>
    <xdr:sp macro="" textlink="">
      <xdr:nvSpPr>
        <xdr:cNvPr id="819" name="楕円 818"/>
        <xdr:cNvSpPr/>
      </xdr:nvSpPr>
      <xdr:spPr>
        <a:xfrm>
          <a:off x="20383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122464</xdr:rowOff>
    </xdr:from>
    <xdr:to>
      <xdr:col>111</xdr:col>
      <xdr:colOff>177800</xdr:colOff>
      <xdr:row>85</xdr:row>
      <xdr:rowOff>144236</xdr:rowOff>
    </xdr:to>
    <xdr:cxnSp macro="">
      <xdr:nvCxnSpPr>
        <xdr:cNvPr id="820" name="直線コネクタ 819"/>
        <xdr:cNvCxnSpPr/>
      </xdr:nvCxnSpPr>
      <xdr:spPr>
        <a:xfrm flipV="1">
          <a:off x="20434300" y="146957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82550</xdr:rowOff>
    </xdr:from>
    <xdr:to>
      <xdr:col>102</xdr:col>
      <xdr:colOff>165100</xdr:colOff>
      <xdr:row>86</xdr:row>
      <xdr:rowOff>12700</xdr:rowOff>
    </xdr:to>
    <xdr:sp macro="" textlink="">
      <xdr:nvSpPr>
        <xdr:cNvPr id="821" name="楕円 820"/>
        <xdr:cNvSpPr/>
      </xdr:nvSpPr>
      <xdr:spPr>
        <a:xfrm>
          <a:off x="19494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133350</xdr:rowOff>
    </xdr:from>
    <xdr:to>
      <xdr:col>107</xdr:col>
      <xdr:colOff>50800</xdr:colOff>
      <xdr:row>85</xdr:row>
      <xdr:rowOff>144236</xdr:rowOff>
    </xdr:to>
    <xdr:cxnSp macro="">
      <xdr:nvCxnSpPr>
        <xdr:cNvPr id="822" name="直線コネクタ 821"/>
        <xdr:cNvCxnSpPr/>
      </xdr:nvCxnSpPr>
      <xdr:spPr>
        <a:xfrm>
          <a:off x="19545300" y="147066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82550</xdr:rowOff>
    </xdr:from>
    <xdr:to>
      <xdr:col>98</xdr:col>
      <xdr:colOff>38100</xdr:colOff>
      <xdr:row>86</xdr:row>
      <xdr:rowOff>12700</xdr:rowOff>
    </xdr:to>
    <xdr:sp macro="" textlink="">
      <xdr:nvSpPr>
        <xdr:cNvPr id="823" name="楕円 822"/>
        <xdr:cNvSpPr/>
      </xdr:nvSpPr>
      <xdr:spPr>
        <a:xfrm>
          <a:off x="18605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133350</xdr:rowOff>
    </xdr:from>
    <xdr:to>
      <xdr:col>102</xdr:col>
      <xdr:colOff>114300</xdr:colOff>
      <xdr:row>85</xdr:row>
      <xdr:rowOff>133350</xdr:rowOff>
    </xdr:to>
    <xdr:cxnSp macro="">
      <xdr:nvCxnSpPr>
        <xdr:cNvPr id="824" name="直線コネクタ 823"/>
        <xdr:cNvCxnSpPr/>
      </xdr:nvCxnSpPr>
      <xdr:spPr>
        <a:xfrm>
          <a:off x="18656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10177</xdr:rowOff>
    </xdr:from>
    <xdr:ext cx="469744" cy="259045"/>
    <xdr:sp macro="" textlink="">
      <xdr:nvSpPr>
        <xdr:cNvPr id="825" name="n_1aveValue【消防施設】&#10;一人当たり面積"/>
        <xdr:cNvSpPr txBox="1"/>
      </xdr:nvSpPr>
      <xdr:spPr>
        <a:xfrm>
          <a:off x="21075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31948</xdr:rowOff>
    </xdr:from>
    <xdr:ext cx="469744" cy="259045"/>
    <xdr:sp macro="" textlink="">
      <xdr:nvSpPr>
        <xdr:cNvPr id="826" name="n_2aveValue【消防施設】&#10;一人当たり面積"/>
        <xdr:cNvSpPr txBox="1"/>
      </xdr:nvSpPr>
      <xdr:spPr>
        <a:xfrm>
          <a:off x="201994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21063</xdr:rowOff>
    </xdr:from>
    <xdr:ext cx="469744" cy="259045"/>
    <xdr:sp macro="" textlink="">
      <xdr:nvSpPr>
        <xdr:cNvPr id="827" name="n_3aveValue【消防施設】&#10;一人当たり面積"/>
        <xdr:cNvSpPr txBox="1"/>
      </xdr:nvSpPr>
      <xdr:spPr>
        <a:xfrm>
          <a:off x="19310427" y="139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170741</xdr:rowOff>
    </xdr:from>
    <xdr:ext cx="469744" cy="259045"/>
    <xdr:sp macro="" textlink="">
      <xdr:nvSpPr>
        <xdr:cNvPr id="828" name="n_4aveValue【消防施設】&#10;一人当たり面積"/>
        <xdr:cNvSpPr txBox="1"/>
      </xdr:nvSpPr>
      <xdr:spPr>
        <a:xfrm>
          <a:off x="184214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164391</xdr:rowOff>
    </xdr:from>
    <xdr:ext cx="469744" cy="259045"/>
    <xdr:sp macro="" textlink="">
      <xdr:nvSpPr>
        <xdr:cNvPr id="829" name="n_1mainValue【消防施設】&#10;一人当たり面積"/>
        <xdr:cNvSpPr txBox="1"/>
      </xdr:nvSpPr>
      <xdr:spPr>
        <a:xfrm>
          <a:off x="21075727" y="147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14713</xdr:rowOff>
    </xdr:from>
    <xdr:ext cx="469744" cy="259045"/>
    <xdr:sp macro="" textlink="">
      <xdr:nvSpPr>
        <xdr:cNvPr id="830" name="n_2mainValue【消防施設】&#10;一人当たり面積"/>
        <xdr:cNvSpPr txBox="1"/>
      </xdr:nvSpPr>
      <xdr:spPr>
        <a:xfrm>
          <a:off x="201994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3827</xdr:rowOff>
    </xdr:from>
    <xdr:ext cx="469744" cy="259045"/>
    <xdr:sp macro="" textlink="">
      <xdr:nvSpPr>
        <xdr:cNvPr id="831" name="n_3mainValue【消防施設】&#10;一人当たり面積"/>
        <xdr:cNvSpPr txBox="1"/>
      </xdr:nvSpPr>
      <xdr:spPr>
        <a:xfrm>
          <a:off x="19310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3827</xdr:rowOff>
    </xdr:from>
    <xdr:ext cx="469744" cy="259045"/>
    <xdr:sp macro="" textlink="">
      <xdr:nvSpPr>
        <xdr:cNvPr id="832" name="n_4mainValue【消防施設】&#10;一人当たり面積"/>
        <xdr:cNvSpPr txBox="1"/>
      </xdr:nvSpPr>
      <xdr:spPr>
        <a:xfrm>
          <a:off x="18421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3" name="正方形/長方形 8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4" name="正方形/長方形 8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5" name="正方形/長方形 8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6" name="正方形/長方形 8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7" name="正方形/長方形 8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8" name="正方形/長方形 8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9" name="正方形/長方形 8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0" name="正方形/長方形 8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1" name="テキスト ボックス 8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2" name="直線コネクタ 8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3" name="テキスト ボックス 84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4" name="直線コネクタ 84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5" name="テキスト ボックス 84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6" name="直線コネクタ 84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7" name="テキスト ボックス 84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8" name="直線コネクタ 84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9" name="テキスト ボックス 84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0" name="直線コネクタ 84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1" name="テキスト ボックス 85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2" name="直線コネクタ 85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3" name="テキスト ボックス 85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4" name="直線コネクタ 85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5" name="テキスト ボックス 85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113756</xdr:rowOff>
    </xdr:from>
    <xdr:to>
      <xdr:col>85</xdr:col>
      <xdr:colOff>126364</xdr:colOff>
      <xdr:row>108</xdr:row>
      <xdr:rowOff>161108</xdr:rowOff>
    </xdr:to>
    <xdr:cxnSp macro="">
      <xdr:nvCxnSpPr>
        <xdr:cNvPr id="858" name="直線コネクタ 857"/>
        <xdr:cNvCxnSpPr/>
      </xdr:nvCxnSpPr>
      <xdr:spPr>
        <a:xfrm flipV="1">
          <a:off x="16318864" y="1725875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859" name="【庁舎】&#10;有形固定資産減価償却率最小値テキスト"/>
        <xdr:cNvSpPr txBox="1"/>
      </xdr:nvSpPr>
      <xdr:spPr>
        <a:xfrm>
          <a:off x="16357600"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860" name="直線コネクタ 859"/>
        <xdr:cNvCxnSpPr/>
      </xdr:nvCxnSpPr>
      <xdr:spPr>
        <a:xfrm>
          <a:off x="16230600" y="18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60433</xdr:rowOff>
    </xdr:from>
    <xdr:ext cx="405111" cy="259045"/>
    <xdr:sp macro="" textlink="">
      <xdr:nvSpPr>
        <xdr:cNvPr id="861" name="【庁舎】&#10;有形固定資産減価償却率最大値テキスト"/>
        <xdr:cNvSpPr txBox="1"/>
      </xdr:nvSpPr>
      <xdr:spPr>
        <a:xfrm>
          <a:off x="16357600" y="1703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113756</xdr:rowOff>
    </xdr:from>
    <xdr:to>
      <xdr:col>86</xdr:col>
      <xdr:colOff>25400</xdr:colOff>
      <xdr:row>100</xdr:row>
      <xdr:rowOff>113756</xdr:rowOff>
    </xdr:to>
    <xdr:cxnSp macro="">
      <xdr:nvCxnSpPr>
        <xdr:cNvPr id="862" name="直線コネクタ 861"/>
        <xdr:cNvCxnSpPr/>
      </xdr:nvCxnSpPr>
      <xdr:spPr>
        <a:xfrm>
          <a:off x="16230600" y="1725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82566</xdr:rowOff>
    </xdr:from>
    <xdr:ext cx="405111" cy="259045"/>
    <xdr:sp macro="" textlink="">
      <xdr:nvSpPr>
        <xdr:cNvPr id="863" name="【庁舎】&#10;有形固定資産減価償却率平均値テキスト"/>
        <xdr:cNvSpPr txBox="1"/>
      </xdr:nvSpPr>
      <xdr:spPr>
        <a:xfrm>
          <a:off x="16357600" y="1774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59689</xdr:rowOff>
    </xdr:from>
    <xdr:to>
      <xdr:col>85</xdr:col>
      <xdr:colOff>177800</xdr:colOff>
      <xdr:row>104</xdr:row>
      <xdr:rowOff>161289</xdr:rowOff>
    </xdr:to>
    <xdr:sp macro="" textlink="">
      <xdr:nvSpPr>
        <xdr:cNvPr id="864" name="フローチャート: 判断 863"/>
        <xdr:cNvSpPr/>
      </xdr:nvSpPr>
      <xdr:spPr>
        <a:xfrm>
          <a:off x="162687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65" name="フローチャート: 判断 864"/>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51526</xdr:rowOff>
    </xdr:from>
    <xdr:to>
      <xdr:col>76</xdr:col>
      <xdr:colOff>165100</xdr:colOff>
      <xdr:row>104</xdr:row>
      <xdr:rowOff>153126</xdr:rowOff>
    </xdr:to>
    <xdr:sp macro="" textlink="">
      <xdr:nvSpPr>
        <xdr:cNvPr id="866" name="フローチャート: 判断 865"/>
        <xdr:cNvSpPr/>
      </xdr:nvSpPr>
      <xdr:spPr>
        <a:xfrm>
          <a:off x="14541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67" name="フローチャート: 判断 866"/>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28666</xdr:rowOff>
    </xdr:from>
    <xdr:to>
      <xdr:col>67</xdr:col>
      <xdr:colOff>101600</xdr:colOff>
      <xdr:row>104</xdr:row>
      <xdr:rowOff>130266</xdr:rowOff>
    </xdr:to>
    <xdr:sp macro="" textlink="">
      <xdr:nvSpPr>
        <xdr:cNvPr id="868" name="フローチャート: 判断 867"/>
        <xdr:cNvSpPr/>
      </xdr:nvSpPr>
      <xdr:spPr>
        <a:xfrm>
          <a:off x="12763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9" name="テキスト ボックス 8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0" name="テキスト ボックス 8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1" name="テキスト ボックス 8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2" name="テキスト ボックス 8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3" name="テキスト ボックス 8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110308</xdr:rowOff>
    </xdr:from>
    <xdr:to>
      <xdr:col>85</xdr:col>
      <xdr:colOff>177800</xdr:colOff>
      <xdr:row>105</xdr:row>
      <xdr:rowOff>40458</xdr:rowOff>
    </xdr:to>
    <xdr:sp macro="" textlink="">
      <xdr:nvSpPr>
        <xdr:cNvPr id="874" name="楕円 873"/>
        <xdr:cNvSpPr/>
      </xdr:nvSpPr>
      <xdr:spPr>
        <a:xfrm>
          <a:off x="162687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88735</xdr:rowOff>
    </xdr:from>
    <xdr:ext cx="405111" cy="259045"/>
    <xdr:sp macro="" textlink="">
      <xdr:nvSpPr>
        <xdr:cNvPr id="875" name="【庁舎】&#10;有形固定資産減価償却率該当値テキスト"/>
        <xdr:cNvSpPr txBox="1"/>
      </xdr:nvSpPr>
      <xdr:spPr>
        <a:xfrm>
          <a:off x="16357600" y="1791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77651</xdr:rowOff>
    </xdr:from>
    <xdr:to>
      <xdr:col>81</xdr:col>
      <xdr:colOff>101600</xdr:colOff>
      <xdr:row>105</xdr:row>
      <xdr:rowOff>7801</xdr:rowOff>
    </xdr:to>
    <xdr:sp macro="" textlink="">
      <xdr:nvSpPr>
        <xdr:cNvPr id="876" name="楕円 875"/>
        <xdr:cNvSpPr/>
      </xdr:nvSpPr>
      <xdr:spPr>
        <a:xfrm>
          <a:off x="15430500" y="179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128451</xdr:rowOff>
    </xdr:from>
    <xdr:to>
      <xdr:col>85</xdr:col>
      <xdr:colOff>127000</xdr:colOff>
      <xdr:row>104</xdr:row>
      <xdr:rowOff>161108</xdr:rowOff>
    </xdr:to>
    <xdr:cxnSp macro="">
      <xdr:nvCxnSpPr>
        <xdr:cNvPr id="877" name="直線コネクタ 876"/>
        <xdr:cNvCxnSpPr/>
      </xdr:nvCxnSpPr>
      <xdr:spPr>
        <a:xfrm>
          <a:off x="15481300" y="1795925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44994</xdr:rowOff>
    </xdr:from>
    <xdr:to>
      <xdr:col>76</xdr:col>
      <xdr:colOff>165100</xdr:colOff>
      <xdr:row>104</xdr:row>
      <xdr:rowOff>146594</xdr:rowOff>
    </xdr:to>
    <xdr:sp macro="" textlink="">
      <xdr:nvSpPr>
        <xdr:cNvPr id="878" name="楕円 877"/>
        <xdr:cNvSpPr/>
      </xdr:nvSpPr>
      <xdr:spPr>
        <a:xfrm>
          <a:off x="145415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95794</xdr:rowOff>
    </xdr:from>
    <xdr:to>
      <xdr:col>81</xdr:col>
      <xdr:colOff>50800</xdr:colOff>
      <xdr:row>104</xdr:row>
      <xdr:rowOff>128451</xdr:rowOff>
    </xdr:to>
    <xdr:cxnSp macro="">
      <xdr:nvCxnSpPr>
        <xdr:cNvPr id="879" name="直線コネクタ 878"/>
        <xdr:cNvCxnSpPr/>
      </xdr:nvCxnSpPr>
      <xdr:spPr>
        <a:xfrm>
          <a:off x="14592300" y="179265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10705</xdr:rowOff>
    </xdr:from>
    <xdr:to>
      <xdr:col>72</xdr:col>
      <xdr:colOff>38100</xdr:colOff>
      <xdr:row>104</xdr:row>
      <xdr:rowOff>112305</xdr:rowOff>
    </xdr:to>
    <xdr:sp macro="" textlink="">
      <xdr:nvSpPr>
        <xdr:cNvPr id="880" name="楕円 879"/>
        <xdr:cNvSpPr/>
      </xdr:nvSpPr>
      <xdr:spPr>
        <a:xfrm>
          <a:off x="13652500" y="178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61505</xdr:rowOff>
    </xdr:from>
    <xdr:to>
      <xdr:col>76</xdr:col>
      <xdr:colOff>114300</xdr:colOff>
      <xdr:row>104</xdr:row>
      <xdr:rowOff>95794</xdr:rowOff>
    </xdr:to>
    <xdr:cxnSp macro="">
      <xdr:nvCxnSpPr>
        <xdr:cNvPr id="881" name="直線コネクタ 880"/>
        <xdr:cNvCxnSpPr/>
      </xdr:nvCxnSpPr>
      <xdr:spPr>
        <a:xfrm>
          <a:off x="13703300" y="1789230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149498</xdr:rowOff>
    </xdr:from>
    <xdr:to>
      <xdr:col>67</xdr:col>
      <xdr:colOff>101600</xdr:colOff>
      <xdr:row>104</xdr:row>
      <xdr:rowOff>79648</xdr:rowOff>
    </xdr:to>
    <xdr:sp macro="" textlink="">
      <xdr:nvSpPr>
        <xdr:cNvPr id="882" name="楕円 881"/>
        <xdr:cNvSpPr/>
      </xdr:nvSpPr>
      <xdr:spPr>
        <a:xfrm>
          <a:off x="12763500" y="1780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28848</xdr:rowOff>
    </xdr:from>
    <xdr:to>
      <xdr:col>71</xdr:col>
      <xdr:colOff>177800</xdr:colOff>
      <xdr:row>104</xdr:row>
      <xdr:rowOff>61505</xdr:rowOff>
    </xdr:to>
    <xdr:cxnSp macro="">
      <xdr:nvCxnSpPr>
        <xdr:cNvPr id="883" name="直線コネクタ 882"/>
        <xdr:cNvCxnSpPr/>
      </xdr:nvCxnSpPr>
      <xdr:spPr>
        <a:xfrm>
          <a:off x="12814300" y="1785964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884" name="n_1aveValue【庁舎】&#10;有形固定資産減価償却率"/>
        <xdr:cNvSpPr txBox="1"/>
      </xdr:nvSpPr>
      <xdr:spPr>
        <a:xfrm>
          <a:off x="15266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144253</xdr:rowOff>
    </xdr:from>
    <xdr:ext cx="405111" cy="259045"/>
    <xdr:sp macro="" textlink="">
      <xdr:nvSpPr>
        <xdr:cNvPr id="885" name="n_2aveValue【庁舎】&#10;有形固定資産減価償却率"/>
        <xdr:cNvSpPr txBox="1"/>
      </xdr:nvSpPr>
      <xdr:spPr>
        <a:xfrm>
          <a:off x="143897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10358</xdr:rowOff>
    </xdr:from>
    <xdr:ext cx="405111" cy="259045"/>
    <xdr:sp macro="" textlink="">
      <xdr:nvSpPr>
        <xdr:cNvPr id="886" name="n_3aveValue【庁舎】&#10;有形固定資産減価償却率"/>
        <xdr:cNvSpPr txBox="1"/>
      </xdr:nvSpPr>
      <xdr:spPr>
        <a:xfrm>
          <a:off x="13500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121393</xdr:rowOff>
    </xdr:from>
    <xdr:ext cx="405111" cy="259045"/>
    <xdr:sp macro="" textlink="">
      <xdr:nvSpPr>
        <xdr:cNvPr id="887" name="n_4aveValue【庁舎】&#10;有形固定資産減価償却率"/>
        <xdr:cNvSpPr txBox="1"/>
      </xdr:nvSpPr>
      <xdr:spPr>
        <a:xfrm>
          <a:off x="12611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170378</xdr:rowOff>
    </xdr:from>
    <xdr:ext cx="405111" cy="259045"/>
    <xdr:sp macro="" textlink="">
      <xdr:nvSpPr>
        <xdr:cNvPr id="888" name="n_1mainValue【庁舎】&#10;有形固定資産減価償却率"/>
        <xdr:cNvSpPr txBox="1"/>
      </xdr:nvSpPr>
      <xdr:spPr>
        <a:xfrm>
          <a:off x="15266044" y="1800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163121</xdr:rowOff>
    </xdr:from>
    <xdr:ext cx="405111" cy="259045"/>
    <xdr:sp macro="" textlink="">
      <xdr:nvSpPr>
        <xdr:cNvPr id="889" name="n_2mainValue【庁舎】&#10;有形固定資産減価償却率"/>
        <xdr:cNvSpPr txBox="1"/>
      </xdr:nvSpPr>
      <xdr:spPr>
        <a:xfrm>
          <a:off x="14389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128832</xdr:rowOff>
    </xdr:from>
    <xdr:ext cx="405111" cy="259045"/>
    <xdr:sp macro="" textlink="">
      <xdr:nvSpPr>
        <xdr:cNvPr id="890" name="n_3mainValue【庁舎】&#10;有形固定資産減価償却率"/>
        <xdr:cNvSpPr txBox="1"/>
      </xdr:nvSpPr>
      <xdr:spPr>
        <a:xfrm>
          <a:off x="13500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96175</xdr:rowOff>
    </xdr:from>
    <xdr:ext cx="405111" cy="259045"/>
    <xdr:sp macro="" textlink="">
      <xdr:nvSpPr>
        <xdr:cNvPr id="891" name="n_4mainValue【庁舎】&#10;有形固定資産減価償却率"/>
        <xdr:cNvSpPr txBox="1"/>
      </xdr:nvSpPr>
      <xdr:spPr>
        <a:xfrm>
          <a:off x="12611744" y="1758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2" name="正方形/長方形 8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3" name="正方形/長方形 8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4" name="正方形/長方形 8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5" name="正方形/長方形 8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6" name="正方形/長方形 8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7" name="正方形/長方形 8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8" name="正方形/長方形 8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9" name="正方形/長方形 8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0" name="テキスト ボックス 8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1" name="直線コネクタ 9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2" name="直線コネクタ 90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3" name="テキスト ボックス 90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4" name="直線コネクタ 90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5" name="テキスト ボックス 90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6" name="直線コネクタ 90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7" name="テキスト ボックス 90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8" name="直線コネクタ 90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9" name="テキスト ボックス 90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7620</xdr:rowOff>
    </xdr:from>
    <xdr:to>
      <xdr:col>116</xdr:col>
      <xdr:colOff>62864</xdr:colOff>
      <xdr:row>107</xdr:row>
      <xdr:rowOff>69342</xdr:rowOff>
    </xdr:to>
    <xdr:cxnSp macro="">
      <xdr:nvCxnSpPr>
        <xdr:cNvPr id="913" name="直線コネクタ 912"/>
        <xdr:cNvCxnSpPr/>
      </xdr:nvCxnSpPr>
      <xdr:spPr>
        <a:xfrm flipV="1">
          <a:off x="22160864" y="17495520"/>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73169</xdr:rowOff>
    </xdr:from>
    <xdr:ext cx="469744" cy="259045"/>
    <xdr:sp macro="" textlink="">
      <xdr:nvSpPr>
        <xdr:cNvPr id="914" name="【庁舎】&#10;一人当たり面積最小値テキスト"/>
        <xdr:cNvSpPr txBox="1"/>
      </xdr:nvSpPr>
      <xdr:spPr>
        <a:xfrm>
          <a:off x="22199600" y="1841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69342</xdr:rowOff>
    </xdr:from>
    <xdr:to>
      <xdr:col>116</xdr:col>
      <xdr:colOff>152400</xdr:colOff>
      <xdr:row>107</xdr:row>
      <xdr:rowOff>69342</xdr:rowOff>
    </xdr:to>
    <xdr:cxnSp macro="">
      <xdr:nvCxnSpPr>
        <xdr:cNvPr id="915" name="直線コネクタ 914"/>
        <xdr:cNvCxnSpPr/>
      </xdr:nvCxnSpPr>
      <xdr:spPr>
        <a:xfrm>
          <a:off x="22072600" y="1841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125747</xdr:rowOff>
    </xdr:from>
    <xdr:ext cx="469744" cy="259045"/>
    <xdr:sp macro="" textlink="">
      <xdr:nvSpPr>
        <xdr:cNvPr id="916" name="【庁舎】&#10;一人当たり面積最大値テキスト"/>
        <xdr:cNvSpPr txBox="1"/>
      </xdr:nvSpPr>
      <xdr:spPr>
        <a:xfrm>
          <a:off x="22199600" y="1727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7620</xdr:rowOff>
    </xdr:from>
    <xdr:to>
      <xdr:col>116</xdr:col>
      <xdr:colOff>152400</xdr:colOff>
      <xdr:row>102</xdr:row>
      <xdr:rowOff>7620</xdr:rowOff>
    </xdr:to>
    <xdr:cxnSp macro="">
      <xdr:nvCxnSpPr>
        <xdr:cNvPr id="917" name="直線コネクタ 916"/>
        <xdr:cNvCxnSpPr/>
      </xdr:nvCxnSpPr>
      <xdr:spPr>
        <a:xfrm>
          <a:off x="22072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119142</xdr:rowOff>
    </xdr:from>
    <xdr:ext cx="469744" cy="259045"/>
    <xdr:sp macro="" textlink="">
      <xdr:nvSpPr>
        <xdr:cNvPr id="918" name="【庁舎】&#10;一人当たり面積平均値テキスト"/>
        <xdr:cNvSpPr txBox="1"/>
      </xdr:nvSpPr>
      <xdr:spPr>
        <a:xfrm>
          <a:off x="22199600" y="17949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96265</xdr:rowOff>
    </xdr:from>
    <xdr:to>
      <xdr:col>116</xdr:col>
      <xdr:colOff>114300</xdr:colOff>
      <xdr:row>106</xdr:row>
      <xdr:rowOff>26415</xdr:rowOff>
    </xdr:to>
    <xdr:sp macro="" textlink="">
      <xdr:nvSpPr>
        <xdr:cNvPr id="919" name="フローチャート: 判断 918"/>
        <xdr:cNvSpPr/>
      </xdr:nvSpPr>
      <xdr:spPr>
        <a:xfrm>
          <a:off x="221107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96265</xdr:rowOff>
    </xdr:from>
    <xdr:to>
      <xdr:col>112</xdr:col>
      <xdr:colOff>38100</xdr:colOff>
      <xdr:row>106</xdr:row>
      <xdr:rowOff>26415</xdr:rowOff>
    </xdr:to>
    <xdr:sp macro="" textlink="">
      <xdr:nvSpPr>
        <xdr:cNvPr id="920" name="フローチャート: 判断 919"/>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921" name="フローチャート: 判断 920"/>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922" name="フローチャート: 判断 921"/>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99</xdr:row>
      <xdr:rowOff>139700</xdr:rowOff>
    </xdr:from>
    <xdr:to>
      <xdr:col>98</xdr:col>
      <xdr:colOff>38100</xdr:colOff>
      <xdr:row>100</xdr:row>
      <xdr:rowOff>69850</xdr:rowOff>
    </xdr:to>
    <xdr:sp macro="" textlink="">
      <xdr:nvSpPr>
        <xdr:cNvPr id="923" name="フローチャート: 判断 922"/>
        <xdr:cNvSpPr/>
      </xdr:nvSpPr>
      <xdr:spPr>
        <a:xfrm>
          <a:off x="18605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167132</xdr:rowOff>
    </xdr:from>
    <xdr:to>
      <xdr:col>116</xdr:col>
      <xdr:colOff>114300</xdr:colOff>
      <xdr:row>106</xdr:row>
      <xdr:rowOff>97282</xdr:rowOff>
    </xdr:to>
    <xdr:sp macro="" textlink="">
      <xdr:nvSpPr>
        <xdr:cNvPr id="929" name="楕円 928"/>
        <xdr:cNvSpPr/>
      </xdr:nvSpPr>
      <xdr:spPr>
        <a:xfrm>
          <a:off x="22110700" y="1816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145559</xdr:rowOff>
    </xdr:from>
    <xdr:ext cx="469744" cy="259045"/>
    <xdr:sp macro="" textlink="">
      <xdr:nvSpPr>
        <xdr:cNvPr id="930" name="【庁舎】&#10;一人当たり面積該当値テキスト"/>
        <xdr:cNvSpPr txBox="1"/>
      </xdr:nvSpPr>
      <xdr:spPr>
        <a:xfrm>
          <a:off x="22199600" y="1814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164846</xdr:rowOff>
    </xdr:from>
    <xdr:to>
      <xdr:col>112</xdr:col>
      <xdr:colOff>38100</xdr:colOff>
      <xdr:row>106</xdr:row>
      <xdr:rowOff>94996</xdr:rowOff>
    </xdr:to>
    <xdr:sp macro="" textlink="">
      <xdr:nvSpPr>
        <xdr:cNvPr id="931" name="楕円 930"/>
        <xdr:cNvSpPr/>
      </xdr:nvSpPr>
      <xdr:spPr>
        <a:xfrm>
          <a:off x="21272500" y="181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44196</xdr:rowOff>
    </xdr:from>
    <xdr:to>
      <xdr:col>116</xdr:col>
      <xdr:colOff>63500</xdr:colOff>
      <xdr:row>106</xdr:row>
      <xdr:rowOff>46482</xdr:rowOff>
    </xdr:to>
    <xdr:cxnSp macro="">
      <xdr:nvCxnSpPr>
        <xdr:cNvPr id="932" name="直線コネクタ 931"/>
        <xdr:cNvCxnSpPr/>
      </xdr:nvCxnSpPr>
      <xdr:spPr>
        <a:xfrm>
          <a:off x="21323300" y="1821789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162561</xdr:rowOff>
    </xdr:from>
    <xdr:to>
      <xdr:col>107</xdr:col>
      <xdr:colOff>101600</xdr:colOff>
      <xdr:row>106</xdr:row>
      <xdr:rowOff>92711</xdr:rowOff>
    </xdr:to>
    <xdr:sp macro="" textlink="">
      <xdr:nvSpPr>
        <xdr:cNvPr id="933" name="楕円 932"/>
        <xdr:cNvSpPr/>
      </xdr:nvSpPr>
      <xdr:spPr>
        <a:xfrm>
          <a:off x="20383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41911</xdr:rowOff>
    </xdr:from>
    <xdr:to>
      <xdr:col>111</xdr:col>
      <xdr:colOff>177800</xdr:colOff>
      <xdr:row>106</xdr:row>
      <xdr:rowOff>44196</xdr:rowOff>
    </xdr:to>
    <xdr:cxnSp macro="">
      <xdr:nvCxnSpPr>
        <xdr:cNvPr id="934" name="直線コネクタ 933"/>
        <xdr:cNvCxnSpPr/>
      </xdr:nvCxnSpPr>
      <xdr:spPr>
        <a:xfrm>
          <a:off x="20434300" y="18215611"/>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160274</xdr:rowOff>
    </xdr:from>
    <xdr:to>
      <xdr:col>102</xdr:col>
      <xdr:colOff>165100</xdr:colOff>
      <xdr:row>106</xdr:row>
      <xdr:rowOff>90424</xdr:rowOff>
    </xdr:to>
    <xdr:sp macro="" textlink="">
      <xdr:nvSpPr>
        <xdr:cNvPr id="935" name="楕円 934"/>
        <xdr:cNvSpPr/>
      </xdr:nvSpPr>
      <xdr:spPr>
        <a:xfrm>
          <a:off x="194945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39624</xdr:rowOff>
    </xdr:from>
    <xdr:to>
      <xdr:col>107</xdr:col>
      <xdr:colOff>50800</xdr:colOff>
      <xdr:row>106</xdr:row>
      <xdr:rowOff>41911</xdr:rowOff>
    </xdr:to>
    <xdr:cxnSp macro="">
      <xdr:nvCxnSpPr>
        <xdr:cNvPr id="936" name="直線コネクタ 935"/>
        <xdr:cNvCxnSpPr/>
      </xdr:nvCxnSpPr>
      <xdr:spPr>
        <a:xfrm>
          <a:off x="19545300" y="1821332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155702</xdr:rowOff>
    </xdr:from>
    <xdr:to>
      <xdr:col>98</xdr:col>
      <xdr:colOff>38100</xdr:colOff>
      <xdr:row>106</xdr:row>
      <xdr:rowOff>85852</xdr:rowOff>
    </xdr:to>
    <xdr:sp macro="" textlink="">
      <xdr:nvSpPr>
        <xdr:cNvPr id="937" name="楕円 936"/>
        <xdr:cNvSpPr/>
      </xdr:nvSpPr>
      <xdr:spPr>
        <a:xfrm>
          <a:off x="186055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35052</xdr:rowOff>
    </xdr:from>
    <xdr:to>
      <xdr:col>102</xdr:col>
      <xdr:colOff>114300</xdr:colOff>
      <xdr:row>106</xdr:row>
      <xdr:rowOff>39624</xdr:rowOff>
    </xdr:to>
    <xdr:cxnSp macro="">
      <xdr:nvCxnSpPr>
        <xdr:cNvPr id="938" name="直線コネクタ 937"/>
        <xdr:cNvCxnSpPr/>
      </xdr:nvCxnSpPr>
      <xdr:spPr>
        <a:xfrm>
          <a:off x="18656300" y="18208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42942</xdr:rowOff>
    </xdr:from>
    <xdr:ext cx="469744" cy="259045"/>
    <xdr:sp macro="" textlink="">
      <xdr:nvSpPr>
        <xdr:cNvPr id="939" name="n_1aveValue【庁舎】&#10;一人当たり面積"/>
        <xdr:cNvSpPr txBox="1"/>
      </xdr:nvSpPr>
      <xdr:spPr>
        <a:xfrm>
          <a:off x="210757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52088</xdr:rowOff>
    </xdr:from>
    <xdr:ext cx="469744" cy="259045"/>
    <xdr:sp macro="" textlink="">
      <xdr:nvSpPr>
        <xdr:cNvPr id="940" name="n_2aveValue【庁舎】&#10;一人当たり面積"/>
        <xdr:cNvSpPr txBox="1"/>
      </xdr:nvSpPr>
      <xdr:spPr>
        <a:xfrm>
          <a:off x="20199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941" name="n_3aveValue【庁舎】&#10;一人当たり面積"/>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86377</xdr:rowOff>
    </xdr:from>
    <xdr:ext cx="469744" cy="259045"/>
    <xdr:sp macro="" textlink="">
      <xdr:nvSpPr>
        <xdr:cNvPr id="942" name="n_4aveValue【庁舎】&#10;一人当たり面積"/>
        <xdr:cNvSpPr txBox="1"/>
      </xdr:nvSpPr>
      <xdr:spPr>
        <a:xfrm>
          <a:off x="18421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86123</xdr:rowOff>
    </xdr:from>
    <xdr:ext cx="469744" cy="259045"/>
    <xdr:sp macro="" textlink="">
      <xdr:nvSpPr>
        <xdr:cNvPr id="943" name="n_1mainValue【庁舎】&#10;一人当たり面積"/>
        <xdr:cNvSpPr txBox="1"/>
      </xdr:nvSpPr>
      <xdr:spPr>
        <a:xfrm>
          <a:off x="21075727" y="1825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83838</xdr:rowOff>
    </xdr:from>
    <xdr:ext cx="469744" cy="259045"/>
    <xdr:sp macro="" textlink="">
      <xdr:nvSpPr>
        <xdr:cNvPr id="944" name="n_2mainValue【庁舎】&#10;一人当たり面積"/>
        <xdr:cNvSpPr txBox="1"/>
      </xdr:nvSpPr>
      <xdr:spPr>
        <a:xfrm>
          <a:off x="201994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81551</xdr:rowOff>
    </xdr:from>
    <xdr:ext cx="469744" cy="259045"/>
    <xdr:sp macro="" textlink="">
      <xdr:nvSpPr>
        <xdr:cNvPr id="945" name="n_3mainValue【庁舎】&#10;一人当たり面積"/>
        <xdr:cNvSpPr txBox="1"/>
      </xdr:nvSpPr>
      <xdr:spPr>
        <a:xfrm>
          <a:off x="19310427" y="1825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76979</xdr:rowOff>
    </xdr:from>
    <xdr:ext cx="469744" cy="259045"/>
    <xdr:sp macro="" textlink="">
      <xdr:nvSpPr>
        <xdr:cNvPr id="946" name="n_4mainValue【庁舎】&#10;一人当たり面積"/>
        <xdr:cNvSpPr txBox="1"/>
      </xdr:nvSpPr>
      <xdr:spPr>
        <a:xfrm>
          <a:off x="18421427"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年度は、指標に大きく影響するような施設の供用開始はなく、また、</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既存の施設の老朽化が進んだことにより、有形固定資産減価償却率は前年度と比較すると</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全体的に微増となっている。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市民会館は一部まちづくりセンターの建て替えを行ったことから、有形固定資産減価償却率が減少した。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なお、今後、（仮称）草津市立プール整備事業により、</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体育館・プールは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大きく減となる見込みである。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滋賀県草津市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135,850
132,879
67.82
69,156,255
68,427,014
400,506
27,777,751
46,108,961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基準財政収入額は、地方消費税交付金の増などにより</a:t>
          </a:r>
          <a:r>
            <a:rPr kumimoji="1" lang="en-US" altLang="ja-JP" sz="1300">
              <a:latin typeface="ＭＳ Ｐゴシック" panose="020B0600070205080204" pitchFamily="50" charset="-128"/>
              <a:ea typeface="ＭＳ Ｐゴシック" panose="020B0600070205080204" pitchFamily="50" charset="-128"/>
            </a:rPr>
            <a:t>751</a:t>
          </a:r>
          <a:r>
            <a:rPr kumimoji="1" lang="ja-JP" altLang="en-US" sz="1300">
              <a:latin typeface="ＭＳ Ｐゴシック" panose="020B0600070205080204" pitchFamily="50" charset="-128"/>
              <a:ea typeface="ＭＳ Ｐゴシック" panose="020B0600070205080204" pitchFamily="50" charset="-128"/>
            </a:rPr>
            <a:t>百万円の増となった。一方、基準財政需要額は高齢者人口と連動した高齢者保健福祉費の増などにより、</a:t>
          </a:r>
          <a:r>
            <a:rPr kumimoji="1" lang="en-US" altLang="ja-JP" sz="1300">
              <a:latin typeface="ＭＳ Ｐゴシック" panose="020B0600070205080204" pitchFamily="50" charset="-128"/>
              <a:ea typeface="ＭＳ Ｐゴシック" panose="020B0600070205080204" pitchFamily="50" charset="-128"/>
            </a:rPr>
            <a:t>914</a:t>
          </a:r>
          <a:r>
            <a:rPr kumimoji="1" lang="ja-JP" altLang="en-US" sz="1300">
              <a:latin typeface="ＭＳ Ｐゴシック" panose="020B0600070205080204" pitchFamily="50" charset="-128"/>
              <a:ea typeface="ＭＳ Ｐゴシック" panose="020B0600070205080204" pitchFamily="50" charset="-128"/>
            </a:rPr>
            <a:t>百万円の増となり、交付基準となる財源不足額は</a:t>
          </a:r>
          <a:r>
            <a:rPr kumimoji="1" lang="en-US" altLang="ja-JP" sz="1300">
              <a:latin typeface="ＭＳ Ｐゴシック" panose="020B0600070205080204" pitchFamily="50" charset="-128"/>
              <a:ea typeface="ＭＳ Ｐゴシック" panose="020B0600070205080204" pitchFamily="50" charset="-128"/>
            </a:rPr>
            <a:t>163</a:t>
          </a:r>
          <a:r>
            <a:rPr kumimoji="1" lang="ja-JP" altLang="en-US" sz="1300">
              <a:latin typeface="ＭＳ Ｐゴシック" panose="020B0600070205080204" pitchFamily="50" charset="-128"/>
              <a:ea typeface="ＭＳ Ｐゴシック" panose="020B0600070205080204" pitchFamily="50" charset="-128"/>
            </a:rPr>
            <a:t>百万円拡大した。その結果、財政力指数は、単年度では</a:t>
          </a:r>
          <a:r>
            <a:rPr kumimoji="1" lang="en-US" altLang="ja-JP" sz="1300">
              <a:latin typeface="ＭＳ Ｐゴシック" panose="020B0600070205080204" pitchFamily="50" charset="-128"/>
              <a:ea typeface="ＭＳ Ｐゴシック" panose="020B0600070205080204" pitchFamily="50" charset="-128"/>
            </a:rPr>
            <a:t>0.961</a:t>
          </a:r>
          <a:r>
            <a:rPr kumimoji="1" lang="ja-JP" altLang="en-US" sz="1300">
              <a:latin typeface="ＭＳ Ｐゴシック" panose="020B0600070205080204" pitchFamily="50" charset="-128"/>
              <a:ea typeface="ＭＳ Ｐゴシック" panose="020B0600070205080204" pitchFamily="50" charset="-128"/>
            </a:rPr>
            <a:t>と、前年度よりも</a:t>
          </a:r>
          <a:r>
            <a:rPr kumimoji="1" lang="en-US" altLang="ja-JP" sz="1300">
              <a:latin typeface="ＭＳ Ｐゴシック" panose="020B0600070205080204" pitchFamily="50" charset="-128"/>
              <a:ea typeface="ＭＳ Ｐゴシック" panose="020B0600070205080204" pitchFamily="50" charset="-128"/>
            </a:rPr>
            <a:t>0.005</a:t>
          </a:r>
          <a:r>
            <a:rPr kumimoji="1" lang="ja-JP" altLang="en-US" sz="1300">
              <a:latin typeface="ＭＳ Ｐゴシック" panose="020B0600070205080204" pitchFamily="50" charset="-128"/>
              <a:ea typeface="ＭＳ Ｐゴシック" panose="020B0600070205080204" pitchFamily="50" charset="-128"/>
            </a:rPr>
            <a:t>ポイント減、３か年平均では</a:t>
          </a:r>
          <a:r>
            <a:rPr kumimoji="1" lang="en-US" altLang="ja-JP" sz="1300">
              <a:latin typeface="ＭＳ Ｐゴシック" panose="020B0600070205080204" pitchFamily="50" charset="-128"/>
              <a:ea typeface="ＭＳ Ｐゴシック" panose="020B0600070205080204" pitchFamily="50" charset="-128"/>
            </a:rPr>
            <a:t>0.006</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0.967</a:t>
          </a:r>
          <a:r>
            <a:rPr kumimoji="1" lang="ja-JP" altLang="en-US" sz="1300">
              <a:latin typeface="ＭＳ Ｐゴシック" panose="020B0600070205080204" pitchFamily="50" charset="-128"/>
              <a:ea typeface="ＭＳ Ｐゴシック" panose="020B0600070205080204" pitchFamily="50" charset="-128"/>
            </a:rPr>
            <a:t>となり、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年連続で交付税の交付団体となった。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44</xdr:row>
      <xdr:rowOff>61685</xdr:rowOff>
    </xdr:to>
    <xdr:cxnSp macro="">
      <xdr:nvCxnSpPr>
        <xdr:cNvPr id="66" name="直線コネクタ 65"/>
        <xdr:cNvCxnSpPr/>
      </xdr:nvCxnSpPr>
      <xdr:spPr>
        <a:xfrm flipV="1">
          <a:off x="4953000" y="6312807"/>
          <a:ext cx="0" cy="1292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23585</xdr:rowOff>
    </xdr:to>
    <xdr:cxnSp macro="">
      <xdr:nvCxnSpPr>
        <xdr:cNvPr id="71" name="直線コネクタ 70"/>
        <xdr:cNvCxnSpPr/>
      </xdr:nvCxnSpPr>
      <xdr:spPr>
        <a:xfrm flipV="1">
          <a:off x="4114800" y="68643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2"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3" name="フローチャート: 判断 72"/>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23585</xdr:rowOff>
    </xdr:from>
    <xdr:to>
      <xdr:col>19</xdr:col>
      <xdr:colOff>133350</xdr:colOff>
      <xdr:row>40</xdr:row>
      <xdr:rowOff>40822</xdr:rowOff>
    </xdr:to>
    <xdr:cxnSp macro="">
      <xdr:nvCxnSpPr>
        <xdr:cNvPr id="74" name="直線コネクタ 73"/>
        <xdr:cNvCxnSpPr/>
      </xdr:nvCxnSpPr>
      <xdr:spPr>
        <a:xfrm flipV="1">
          <a:off x="3225800" y="68815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6" name="テキスト ボックス 75"/>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40822</xdr:rowOff>
    </xdr:from>
    <xdr:to>
      <xdr:col>15</xdr:col>
      <xdr:colOff>82550</xdr:colOff>
      <xdr:row>40</xdr:row>
      <xdr:rowOff>58057</xdr:rowOff>
    </xdr:to>
    <xdr:cxnSp macro="">
      <xdr:nvCxnSpPr>
        <xdr:cNvPr id="77" name="直線コネクタ 76"/>
        <xdr:cNvCxnSpPr/>
      </xdr:nvCxnSpPr>
      <xdr:spPr>
        <a:xfrm flipV="1">
          <a:off x="2336800" y="68988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94542</xdr:rowOff>
    </xdr:from>
    <xdr:ext cx="762000" cy="259045"/>
    <xdr:sp macro="" textlink="">
      <xdr:nvSpPr>
        <xdr:cNvPr id="79" name="テキスト ボックス 78"/>
        <xdr:cNvSpPr txBox="1"/>
      </xdr:nvSpPr>
      <xdr:spPr>
        <a:xfrm>
          <a:off x="2844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58057</xdr:rowOff>
    </xdr:from>
    <xdr:to>
      <xdr:col>11</xdr:col>
      <xdr:colOff>31750</xdr:colOff>
      <xdr:row>40</xdr:row>
      <xdr:rowOff>75293</xdr:rowOff>
    </xdr:to>
    <xdr:cxnSp macro="">
      <xdr:nvCxnSpPr>
        <xdr:cNvPr id="80" name="直線コネクタ 79"/>
        <xdr:cNvCxnSpPr/>
      </xdr:nvCxnSpPr>
      <xdr:spPr>
        <a:xfrm flipV="1">
          <a:off x="1447800" y="69160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94542</xdr:rowOff>
    </xdr:from>
    <xdr:ext cx="762000" cy="259045"/>
    <xdr:sp macro="" textlink="">
      <xdr:nvSpPr>
        <xdr:cNvPr id="82" name="テキスト ボックス 81"/>
        <xdr:cNvSpPr txBox="1"/>
      </xdr:nvSpPr>
      <xdr:spPr>
        <a:xfrm>
          <a:off x="1955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84" name="テキスト ボックス 83"/>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90" name="楕円 89"/>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91"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144235</xdr:rowOff>
    </xdr:from>
    <xdr:to>
      <xdr:col>19</xdr:col>
      <xdr:colOff>184150</xdr:colOff>
      <xdr:row>40</xdr:row>
      <xdr:rowOff>74385</xdr:rowOff>
    </xdr:to>
    <xdr:sp macro="" textlink="">
      <xdr:nvSpPr>
        <xdr:cNvPr id="92" name="楕円 91"/>
        <xdr:cNvSpPr/>
      </xdr:nvSpPr>
      <xdr:spPr>
        <a:xfrm>
          <a:off x="4064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84562</xdr:rowOff>
    </xdr:from>
    <xdr:ext cx="736600" cy="259045"/>
    <xdr:sp macro="" textlink="">
      <xdr:nvSpPr>
        <xdr:cNvPr id="93" name="テキスト ボックス 92"/>
        <xdr:cNvSpPr txBox="1"/>
      </xdr:nvSpPr>
      <xdr:spPr>
        <a:xfrm>
          <a:off x="3733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161472</xdr:rowOff>
    </xdr:from>
    <xdr:to>
      <xdr:col>15</xdr:col>
      <xdr:colOff>133350</xdr:colOff>
      <xdr:row>40</xdr:row>
      <xdr:rowOff>91622</xdr:rowOff>
    </xdr:to>
    <xdr:sp macro="" textlink="">
      <xdr:nvSpPr>
        <xdr:cNvPr id="94" name="楕円 93"/>
        <xdr:cNvSpPr/>
      </xdr:nvSpPr>
      <xdr:spPr>
        <a:xfrm>
          <a:off x="3175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101799</xdr:rowOff>
    </xdr:from>
    <xdr:ext cx="762000" cy="259045"/>
    <xdr:sp macro="" textlink="">
      <xdr:nvSpPr>
        <xdr:cNvPr id="95" name="テキスト ボックス 94"/>
        <xdr:cNvSpPr txBox="1"/>
      </xdr:nvSpPr>
      <xdr:spPr>
        <a:xfrm>
          <a:off x="2844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7257</xdr:rowOff>
    </xdr:from>
    <xdr:to>
      <xdr:col>11</xdr:col>
      <xdr:colOff>82550</xdr:colOff>
      <xdr:row>40</xdr:row>
      <xdr:rowOff>108857</xdr:rowOff>
    </xdr:to>
    <xdr:sp macro="" textlink="">
      <xdr:nvSpPr>
        <xdr:cNvPr id="96" name="楕円 95"/>
        <xdr:cNvSpPr/>
      </xdr:nvSpPr>
      <xdr:spPr>
        <a:xfrm>
          <a:off x="2286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119034</xdr:rowOff>
    </xdr:from>
    <xdr:ext cx="762000" cy="259045"/>
    <xdr:sp macro="" textlink="">
      <xdr:nvSpPr>
        <xdr:cNvPr id="97" name="テキスト ボックス 96"/>
        <xdr:cNvSpPr txBox="1"/>
      </xdr:nvSpPr>
      <xdr:spPr>
        <a:xfrm>
          <a:off x="1955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24493</xdr:rowOff>
    </xdr:from>
    <xdr:to>
      <xdr:col>7</xdr:col>
      <xdr:colOff>31750</xdr:colOff>
      <xdr:row>40</xdr:row>
      <xdr:rowOff>126093</xdr:rowOff>
    </xdr:to>
    <xdr:sp macro="" textlink="">
      <xdr:nvSpPr>
        <xdr:cNvPr id="98" name="楕円 97"/>
        <xdr:cNvSpPr/>
      </xdr:nvSpPr>
      <xdr:spPr>
        <a:xfrm>
          <a:off x="1397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136270</xdr:rowOff>
    </xdr:from>
    <xdr:ext cx="762000" cy="259045"/>
    <xdr:sp macro="" textlink="">
      <xdr:nvSpPr>
        <xdr:cNvPr id="99" name="テキスト ボックス 98"/>
        <xdr:cNvSpPr txBox="1"/>
      </xdr:nvSpPr>
      <xdr:spPr>
        <a:xfrm>
          <a:off x="1066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経常収支比率は</a:t>
          </a:r>
          <a:r>
            <a:rPr kumimoji="1" lang="en-US" altLang="ja-JP" sz="900">
              <a:latin typeface="ＭＳ Ｐゴシック" panose="020B0600070205080204" pitchFamily="50" charset="-128"/>
              <a:ea typeface="ＭＳ Ｐゴシック" panose="020B0600070205080204" pitchFamily="50" charset="-128"/>
            </a:rPr>
            <a:t>94.9</a:t>
          </a:r>
          <a:r>
            <a:rPr kumimoji="1" lang="ja-JP" altLang="en-US" sz="900">
              <a:latin typeface="ＭＳ Ｐゴシック" panose="020B0600070205080204" pitchFamily="50" charset="-128"/>
              <a:ea typeface="ＭＳ Ｐゴシック" panose="020B0600070205080204" pitchFamily="50" charset="-128"/>
            </a:rPr>
            <a:t>％となり、前年度から</a:t>
          </a:r>
          <a:r>
            <a:rPr kumimoji="1" lang="en-US" altLang="ja-JP" sz="900">
              <a:latin typeface="ＭＳ Ｐゴシック" panose="020B0600070205080204" pitchFamily="50" charset="-128"/>
              <a:ea typeface="ＭＳ Ｐゴシック" panose="020B0600070205080204" pitchFamily="50" charset="-128"/>
            </a:rPr>
            <a:t>0.3</a:t>
          </a:r>
          <a:r>
            <a:rPr kumimoji="1" lang="ja-JP" altLang="en-US" sz="900">
              <a:latin typeface="ＭＳ Ｐゴシック" panose="020B0600070205080204" pitchFamily="50" charset="-128"/>
              <a:ea typeface="ＭＳ Ｐゴシック" panose="020B0600070205080204" pitchFamily="50" charset="-128"/>
            </a:rPr>
            <a:t>％上昇した。これは、経常一般財源（歳入）において、地方消費税交付金の増などにより全体で</a:t>
          </a:r>
          <a:r>
            <a:rPr kumimoji="1" lang="en-US" altLang="ja-JP" sz="900">
              <a:latin typeface="ＭＳ Ｐゴシック" panose="020B0600070205080204" pitchFamily="50" charset="-128"/>
              <a:ea typeface="ＭＳ Ｐゴシック" panose="020B0600070205080204" pitchFamily="50" charset="-128"/>
            </a:rPr>
            <a:t>343</a:t>
          </a:r>
          <a:r>
            <a:rPr kumimoji="1" lang="ja-JP" altLang="en-US" sz="900">
              <a:latin typeface="ＭＳ Ｐゴシック" panose="020B0600070205080204" pitchFamily="50" charset="-128"/>
              <a:ea typeface="ＭＳ Ｐゴシック" panose="020B0600070205080204" pitchFamily="50" charset="-128"/>
            </a:rPr>
            <a:t>百万円の増（比率への影響－</a:t>
          </a:r>
          <a:r>
            <a:rPr kumimoji="1" lang="en-US" altLang="ja-JP" sz="900">
              <a:latin typeface="ＭＳ Ｐゴシック" panose="020B0600070205080204" pitchFamily="50" charset="-128"/>
              <a:ea typeface="ＭＳ Ｐゴシック" panose="020B0600070205080204" pitchFamily="50" charset="-128"/>
            </a:rPr>
            <a:t>1.2</a:t>
          </a:r>
          <a:r>
            <a:rPr kumimoji="1" lang="ja-JP" altLang="en-US" sz="900">
              <a:latin typeface="ＭＳ Ｐゴシック" panose="020B0600070205080204" pitchFamily="50" charset="-128"/>
              <a:ea typeface="ＭＳ Ｐゴシック" panose="020B0600070205080204" pitchFamily="50" charset="-128"/>
            </a:rPr>
            <a:t>ポイント）となった一方で、経常一般財源充当額（歳出）において、会計年度任用職員制度の開始による人件費の増などにより、全体で</a:t>
          </a:r>
          <a:r>
            <a:rPr kumimoji="1" lang="en-US" altLang="ja-JP" sz="900">
              <a:latin typeface="ＭＳ Ｐゴシック" panose="020B0600070205080204" pitchFamily="50" charset="-128"/>
              <a:ea typeface="ＭＳ Ｐゴシック" panose="020B0600070205080204" pitchFamily="50" charset="-128"/>
            </a:rPr>
            <a:t>397</a:t>
          </a:r>
          <a:r>
            <a:rPr kumimoji="1" lang="ja-JP" altLang="en-US" sz="900">
              <a:latin typeface="ＭＳ Ｐゴシック" panose="020B0600070205080204" pitchFamily="50" charset="-128"/>
              <a:ea typeface="ＭＳ Ｐゴシック" panose="020B0600070205080204" pitchFamily="50" charset="-128"/>
            </a:rPr>
            <a:t>百万円の増（比率への影響＋</a:t>
          </a:r>
          <a:r>
            <a:rPr kumimoji="1" lang="en-US" altLang="ja-JP" sz="900">
              <a:latin typeface="ＭＳ Ｐゴシック" panose="020B0600070205080204" pitchFamily="50" charset="-128"/>
              <a:ea typeface="ＭＳ Ｐゴシック" panose="020B0600070205080204" pitchFamily="50" charset="-128"/>
            </a:rPr>
            <a:t>1.5</a:t>
          </a:r>
          <a:r>
            <a:rPr kumimoji="1" lang="ja-JP" altLang="en-US" sz="900">
              <a:latin typeface="ＭＳ Ｐゴシック" panose="020B0600070205080204" pitchFamily="50" charset="-128"/>
              <a:ea typeface="ＭＳ Ｐゴシック" panose="020B0600070205080204" pitchFamily="50" charset="-128"/>
            </a:rPr>
            <a:t>ポイント）となったことによる。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今後、大規模事業の実施による公債費の増加や、児童数の増等に伴う社会保障関係経費についても増加が見込まれる一方、新型コロナウイルス感染症の影響による今後の経済動向は非常に不透明であることから、これまで以上に財政の硬直化が進展する可能性があり、依然として財政状況の硬直化が危惧される状況である。</a:t>
          </a:r>
        </a:p>
        <a:p>
          <a:r>
            <a:rPr kumimoji="1" lang="ja-JP" altLang="en-US" sz="900">
              <a:latin typeface="ＭＳ Ｐゴシック" panose="020B0600070205080204" pitchFamily="50" charset="-128"/>
              <a:ea typeface="ＭＳ Ｐゴシック" panose="020B0600070205080204" pitchFamily="50" charset="-128"/>
            </a:rPr>
            <a:t>　このことから、新規歳入の確保や歳出においては、安易に既存事業を継続するのではなく、市全体を俯瞰し、時代の変化を捉え、長期的な視点で財政負担の抑制を意識しながら、積極的に事業の廃止・見直しを進めるよう努める。</a:t>
          </a:r>
        </a:p>
        <a:p>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167217</xdr:rowOff>
    </xdr:from>
    <xdr:to>
      <xdr:col>23</xdr:col>
      <xdr:colOff>133350</xdr:colOff>
      <xdr:row>67</xdr:row>
      <xdr:rowOff>96096</xdr:rowOff>
    </xdr:to>
    <xdr:cxnSp macro="">
      <xdr:nvCxnSpPr>
        <xdr:cNvPr id="129" name="直線コネクタ 128"/>
        <xdr:cNvCxnSpPr/>
      </xdr:nvCxnSpPr>
      <xdr:spPr>
        <a:xfrm flipV="1">
          <a:off x="4953000" y="10111317"/>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68173</xdr:rowOff>
    </xdr:from>
    <xdr:ext cx="762000" cy="259045"/>
    <xdr:sp macro="" textlink="">
      <xdr:nvSpPr>
        <xdr:cNvPr id="130"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96096</xdr:rowOff>
    </xdr:from>
    <xdr:to>
      <xdr:col>24</xdr:col>
      <xdr:colOff>12700</xdr:colOff>
      <xdr:row>67</xdr:row>
      <xdr:rowOff>96096</xdr:rowOff>
    </xdr:to>
    <xdr:cxnSp macro="">
      <xdr:nvCxnSpPr>
        <xdr:cNvPr id="131" name="直線コネクタ 130"/>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82144</xdr:rowOff>
    </xdr:from>
    <xdr:ext cx="762000" cy="259045"/>
    <xdr:sp macro="" textlink="">
      <xdr:nvSpPr>
        <xdr:cNvPr id="132" name="財政構造の弾力性最大値テキスト"/>
        <xdr:cNvSpPr txBox="1"/>
      </xdr:nvSpPr>
      <xdr:spPr>
        <a:xfrm>
          <a:off x="5041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167217</xdr:rowOff>
    </xdr:from>
    <xdr:to>
      <xdr:col>24</xdr:col>
      <xdr:colOff>12700</xdr:colOff>
      <xdr:row>58</xdr:row>
      <xdr:rowOff>167217</xdr:rowOff>
    </xdr:to>
    <xdr:cxnSp macro="">
      <xdr:nvCxnSpPr>
        <xdr:cNvPr id="133" name="直線コネクタ 132"/>
        <xdr:cNvCxnSpPr/>
      </xdr:nvCxnSpPr>
      <xdr:spPr>
        <a:xfrm>
          <a:off x="4864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20744</xdr:rowOff>
    </xdr:from>
    <xdr:to>
      <xdr:col>23</xdr:col>
      <xdr:colOff>133350</xdr:colOff>
      <xdr:row>65</xdr:row>
      <xdr:rowOff>44873</xdr:rowOff>
    </xdr:to>
    <xdr:cxnSp macro="">
      <xdr:nvCxnSpPr>
        <xdr:cNvPr id="134" name="直線コネクタ 133"/>
        <xdr:cNvCxnSpPr/>
      </xdr:nvCxnSpPr>
      <xdr:spPr>
        <a:xfrm>
          <a:off x="4114800" y="1116499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71983</xdr:rowOff>
    </xdr:from>
    <xdr:ext cx="762000" cy="259045"/>
    <xdr:sp macro="" textlink="">
      <xdr:nvSpPr>
        <xdr:cNvPr id="135" name="財政構造の弾力性平均値テキスト"/>
        <xdr:cNvSpPr txBox="1"/>
      </xdr:nvSpPr>
      <xdr:spPr>
        <a:xfrm>
          <a:off x="5041900" y="1070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55456</xdr:rowOff>
    </xdr:from>
    <xdr:to>
      <xdr:col>23</xdr:col>
      <xdr:colOff>184150</xdr:colOff>
      <xdr:row>63</xdr:row>
      <xdr:rowOff>157056</xdr:rowOff>
    </xdr:to>
    <xdr:sp macro="" textlink="">
      <xdr:nvSpPr>
        <xdr:cNvPr id="136" name="フローチャート: 判断 135"/>
        <xdr:cNvSpPr/>
      </xdr:nvSpPr>
      <xdr:spPr>
        <a:xfrm>
          <a:off x="49022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160020</xdr:rowOff>
    </xdr:from>
    <xdr:to>
      <xdr:col>19</xdr:col>
      <xdr:colOff>133350</xdr:colOff>
      <xdr:row>65</xdr:row>
      <xdr:rowOff>20744</xdr:rowOff>
    </xdr:to>
    <xdr:cxnSp macro="">
      <xdr:nvCxnSpPr>
        <xdr:cNvPr id="137" name="直線コネクタ 136"/>
        <xdr:cNvCxnSpPr/>
      </xdr:nvCxnSpPr>
      <xdr:spPr>
        <a:xfrm>
          <a:off x="3225800" y="1113282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31327</xdr:rowOff>
    </xdr:from>
    <xdr:to>
      <xdr:col>19</xdr:col>
      <xdr:colOff>184150</xdr:colOff>
      <xdr:row>63</xdr:row>
      <xdr:rowOff>132927</xdr:rowOff>
    </xdr:to>
    <xdr:sp macro="" textlink="">
      <xdr:nvSpPr>
        <xdr:cNvPr id="138" name="フローチャート: 判断 137"/>
        <xdr:cNvSpPr/>
      </xdr:nvSpPr>
      <xdr:spPr>
        <a:xfrm>
          <a:off x="4064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143104</xdr:rowOff>
    </xdr:from>
    <xdr:ext cx="736600" cy="259045"/>
    <xdr:sp macro="" textlink="">
      <xdr:nvSpPr>
        <xdr:cNvPr id="139" name="テキスト ボックス 138"/>
        <xdr:cNvSpPr txBox="1"/>
      </xdr:nvSpPr>
      <xdr:spPr>
        <a:xfrm>
          <a:off x="3733800" y="1060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165100</xdr:rowOff>
    </xdr:from>
    <xdr:to>
      <xdr:col>15</xdr:col>
      <xdr:colOff>82550</xdr:colOff>
      <xdr:row>64</xdr:row>
      <xdr:rowOff>160020</xdr:rowOff>
    </xdr:to>
    <xdr:cxnSp macro="">
      <xdr:nvCxnSpPr>
        <xdr:cNvPr id="140" name="直線コネクタ 139"/>
        <xdr:cNvCxnSpPr/>
      </xdr:nvCxnSpPr>
      <xdr:spPr>
        <a:xfrm>
          <a:off x="2336800" y="10795000"/>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1" name="フローチャート: 判断 140"/>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42" name="テキスト ボックス 141"/>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165100</xdr:rowOff>
    </xdr:from>
    <xdr:to>
      <xdr:col>11</xdr:col>
      <xdr:colOff>31750</xdr:colOff>
      <xdr:row>64</xdr:row>
      <xdr:rowOff>135890</xdr:rowOff>
    </xdr:to>
    <xdr:cxnSp macro="">
      <xdr:nvCxnSpPr>
        <xdr:cNvPr id="143" name="直線コネクタ 142"/>
        <xdr:cNvCxnSpPr/>
      </xdr:nvCxnSpPr>
      <xdr:spPr>
        <a:xfrm flipV="1">
          <a:off x="1447800" y="10795000"/>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106256</xdr:rowOff>
    </xdr:from>
    <xdr:to>
      <xdr:col>11</xdr:col>
      <xdr:colOff>82550</xdr:colOff>
      <xdr:row>63</xdr:row>
      <xdr:rowOff>36406</xdr:rowOff>
    </xdr:to>
    <xdr:sp macro="" textlink="">
      <xdr:nvSpPr>
        <xdr:cNvPr id="144" name="フローチャート: 判断 143"/>
        <xdr:cNvSpPr/>
      </xdr:nvSpPr>
      <xdr:spPr>
        <a:xfrm>
          <a:off x="2286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46583</xdr:rowOff>
    </xdr:from>
    <xdr:ext cx="762000" cy="259045"/>
    <xdr:sp macro="" textlink="">
      <xdr:nvSpPr>
        <xdr:cNvPr id="145" name="テキスト ボックス 144"/>
        <xdr:cNvSpPr txBox="1"/>
      </xdr:nvSpPr>
      <xdr:spPr>
        <a:xfrm>
          <a:off x="1955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146473</xdr:rowOff>
    </xdr:from>
    <xdr:to>
      <xdr:col>7</xdr:col>
      <xdr:colOff>31750</xdr:colOff>
      <xdr:row>63</xdr:row>
      <xdr:rowOff>76623</xdr:rowOff>
    </xdr:to>
    <xdr:sp macro="" textlink="">
      <xdr:nvSpPr>
        <xdr:cNvPr id="146" name="フローチャート: 判断 145"/>
        <xdr:cNvSpPr/>
      </xdr:nvSpPr>
      <xdr:spPr>
        <a:xfrm>
          <a:off x="1397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86800</xdr:rowOff>
    </xdr:from>
    <xdr:ext cx="762000" cy="259045"/>
    <xdr:sp macro="" textlink="">
      <xdr:nvSpPr>
        <xdr:cNvPr id="147" name="テキスト ボックス 146"/>
        <xdr:cNvSpPr txBox="1"/>
      </xdr:nvSpPr>
      <xdr:spPr>
        <a:xfrm>
          <a:off x="1066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165523</xdr:rowOff>
    </xdr:from>
    <xdr:to>
      <xdr:col>23</xdr:col>
      <xdr:colOff>184150</xdr:colOff>
      <xdr:row>65</xdr:row>
      <xdr:rowOff>95673</xdr:rowOff>
    </xdr:to>
    <xdr:sp macro="" textlink="">
      <xdr:nvSpPr>
        <xdr:cNvPr id="153" name="楕円 152"/>
        <xdr:cNvSpPr/>
      </xdr:nvSpPr>
      <xdr:spPr>
        <a:xfrm>
          <a:off x="49022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137600</xdr:rowOff>
    </xdr:from>
    <xdr:ext cx="762000" cy="259045"/>
    <xdr:sp macro="" textlink="">
      <xdr:nvSpPr>
        <xdr:cNvPr id="154" name="財政構造の弾力性該当値テキスト"/>
        <xdr:cNvSpPr txBox="1"/>
      </xdr:nvSpPr>
      <xdr:spPr>
        <a:xfrm>
          <a:off x="5041900" y="1111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141394</xdr:rowOff>
    </xdr:from>
    <xdr:to>
      <xdr:col>19</xdr:col>
      <xdr:colOff>184150</xdr:colOff>
      <xdr:row>65</xdr:row>
      <xdr:rowOff>71544</xdr:rowOff>
    </xdr:to>
    <xdr:sp macro="" textlink="">
      <xdr:nvSpPr>
        <xdr:cNvPr id="155" name="楕円 154"/>
        <xdr:cNvSpPr/>
      </xdr:nvSpPr>
      <xdr:spPr>
        <a:xfrm>
          <a:off x="4064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56321</xdr:rowOff>
    </xdr:from>
    <xdr:ext cx="736600" cy="259045"/>
    <xdr:sp macro="" textlink="">
      <xdr:nvSpPr>
        <xdr:cNvPr id="156" name="テキスト ボックス 155"/>
        <xdr:cNvSpPr txBox="1"/>
      </xdr:nvSpPr>
      <xdr:spPr>
        <a:xfrm>
          <a:off x="3733800" y="1120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109220</xdr:rowOff>
    </xdr:from>
    <xdr:to>
      <xdr:col>15</xdr:col>
      <xdr:colOff>133350</xdr:colOff>
      <xdr:row>65</xdr:row>
      <xdr:rowOff>39370</xdr:rowOff>
    </xdr:to>
    <xdr:sp macro="" textlink="">
      <xdr:nvSpPr>
        <xdr:cNvPr id="157" name="楕円 156"/>
        <xdr:cNvSpPr/>
      </xdr:nvSpPr>
      <xdr:spPr>
        <a:xfrm>
          <a:off x="3175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24147</xdr:rowOff>
    </xdr:from>
    <xdr:ext cx="762000" cy="259045"/>
    <xdr:sp macro="" textlink="">
      <xdr:nvSpPr>
        <xdr:cNvPr id="158" name="テキスト ボックス 157"/>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114300</xdr:rowOff>
    </xdr:from>
    <xdr:to>
      <xdr:col>11</xdr:col>
      <xdr:colOff>82550</xdr:colOff>
      <xdr:row>63</xdr:row>
      <xdr:rowOff>44450</xdr:rowOff>
    </xdr:to>
    <xdr:sp macro="" textlink="">
      <xdr:nvSpPr>
        <xdr:cNvPr id="159" name="楕円 158"/>
        <xdr:cNvSpPr/>
      </xdr:nvSpPr>
      <xdr:spPr>
        <a:xfrm>
          <a:off x="2286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29227</xdr:rowOff>
    </xdr:from>
    <xdr:ext cx="762000" cy="259045"/>
    <xdr:sp macro="" textlink="">
      <xdr:nvSpPr>
        <xdr:cNvPr id="160" name="テキスト ボックス 159"/>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85090</xdr:rowOff>
    </xdr:from>
    <xdr:to>
      <xdr:col>7</xdr:col>
      <xdr:colOff>31750</xdr:colOff>
      <xdr:row>65</xdr:row>
      <xdr:rowOff>15240</xdr:rowOff>
    </xdr:to>
    <xdr:sp macro="" textlink="">
      <xdr:nvSpPr>
        <xdr:cNvPr id="161" name="楕円 160"/>
        <xdr:cNvSpPr/>
      </xdr:nvSpPr>
      <xdr:spPr>
        <a:xfrm>
          <a:off x="1397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17</xdr:rowOff>
    </xdr:from>
    <xdr:ext cx="762000" cy="259045"/>
    <xdr:sp macro="" textlink="">
      <xdr:nvSpPr>
        <xdr:cNvPr id="162" name="テキスト ボックス 161"/>
        <xdr:cNvSpPr txBox="1"/>
      </xdr:nvSpPr>
      <xdr:spPr>
        <a:xfrm>
          <a:off x="1066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人件費は、会計年度任用職員制度の導入に伴う増であり、物件費は、指定管理者制度の導入やアウトソーシングの推進を積極的に実施していることから、増加傾向にある。また、令和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年度は国のＧＩＧＡスクール構想により、児童生徒一人に１台のタブレット端末を配置したことに伴う「学校ＩＣＴ推進費」が一時的に大きく影響している。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引き続き、人件費等を含めたトータルコストの概念により行政サービスを点検・検証し、執行体制の見直しや既存事業の廃止・見直し等を図り、更に効率的な事業運営に努めていく。</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121758</xdr:rowOff>
    </xdr:from>
    <xdr:to>
      <xdr:col>23</xdr:col>
      <xdr:colOff>133350</xdr:colOff>
      <xdr:row>88</xdr:row>
      <xdr:rowOff>160155</xdr:rowOff>
    </xdr:to>
    <xdr:cxnSp macro="">
      <xdr:nvCxnSpPr>
        <xdr:cNvPr id="194" name="直線コネクタ 193"/>
        <xdr:cNvCxnSpPr/>
      </xdr:nvCxnSpPr>
      <xdr:spPr>
        <a:xfrm flipV="1">
          <a:off x="4953000" y="13666308"/>
          <a:ext cx="0" cy="1581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132232</xdr:rowOff>
    </xdr:from>
    <xdr:ext cx="762000" cy="259045"/>
    <xdr:sp macro="" textlink="">
      <xdr:nvSpPr>
        <xdr:cNvPr id="195" name="人件費・物件費等の状況最小値テキスト"/>
        <xdr:cNvSpPr txBox="1"/>
      </xdr:nvSpPr>
      <xdr:spPr>
        <a:xfrm>
          <a:off x="5041900" y="15219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160155</xdr:rowOff>
    </xdr:from>
    <xdr:to>
      <xdr:col>24</xdr:col>
      <xdr:colOff>12700</xdr:colOff>
      <xdr:row>88</xdr:row>
      <xdr:rowOff>160155</xdr:rowOff>
    </xdr:to>
    <xdr:cxnSp macro="">
      <xdr:nvCxnSpPr>
        <xdr:cNvPr id="196" name="直線コネクタ 195"/>
        <xdr:cNvCxnSpPr/>
      </xdr:nvCxnSpPr>
      <xdr:spPr>
        <a:xfrm>
          <a:off x="4864100" y="1524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36685</xdr:rowOff>
    </xdr:from>
    <xdr:ext cx="762000" cy="259045"/>
    <xdr:sp macro="" textlink="">
      <xdr:nvSpPr>
        <xdr:cNvPr id="197" name="人件費・物件費等の状況最大値テキスト"/>
        <xdr:cNvSpPr txBox="1"/>
      </xdr:nvSpPr>
      <xdr:spPr>
        <a:xfrm>
          <a:off x="5041900" y="134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121758</xdr:rowOff>
    </xdr:from>
    <xdr:to>
      <xdr:col>24</xdr:col>
      <xdr:colOff>12700</xdr:colOff>
      <xdr:row>79</xdr:row>
      <xdr:rowOff>121758</xdr:rowOff>
    </xdr:to>
    <xdr:cxnSp macro="">
      <xdr:nvCxnSpPr>
        <xdr:cNvPr id="198" name="直線コネクタ 197"/>
        <xdr:cNvCxnSpPr/>
      </xdr:nvCxnSpPr>
      <xdr:spPr>
        <a:xfrm>
          <a:off x="4864100" y="13666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12540</xdr:rowOff>
    </xdr:from>
    <xdr:to>
      <xdr:col>23</xdr:col>
      <xdr:colOff>133350</xdr:colOff>
      <xdr:row>81</xdr:row>
      <xdr:rowOff>130778</xdr:rowOff>
    </xdr:to>
    <xdr:cxnSp macro="">
      <xdr:nvCxnSpPr>
        <xdr:cNvPr id="199" name="直線コネクタ 198"/>
        <xdr:cNvCxnSpPr/>
      </xdr:nvCxnSpPr>
      <xdr:spPr>
        <a:xfrm>
          <a:off x="4114800" y="13899990"/>
          <a:ext cx="838200" cy="11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22851</xdr:rowOff>
    </xdr:from>
    <xdr:ext cx="762000" cy="259045"/>
    <xdr:sp macro="" textlink="">
      <xdr:nvSpPr>
        <xdr:cNvPr id="200" name="人件費・物件費等の状況平均値テキスト"/>
        <xdr:cNvSpPr txBox="1"/>
      </xdr:nvSpPr>
      <xdr:spPr>
        <a:xfrm>
          <a:off x="5041900" y="140817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50774</xdr:rowOff>
    </xdr:from>
    <xdr:to>
      <xdr:col>23</xdr:col>
      <xdr:colOff>184150</xdr:colOff>
      <xdr:row>82</xdr:row>
      <xdr:rowOff>152374</xdr:rowOff>
    </xdr:to>
    <xdr:sp macro="" textlink="">
      <xdr:nvSpPr>
        <xdr:cNvPr id="201" name="フローチャート: 判断 200"/>
        <xdr:cNvSpPr/>
      </xdr:nvSpPr>
      <xdr:spPr>
        <a:xfrm>
          <a:off x="49022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140022</xdr:rowOff>
    </xdr:from>
    <xdr:to>
      <xdr:col>19</xdr:col>
      <xdr:colOff>133350</xdr:colOff>
      <xdr:row>81</xdr:row>
      <xdr:rowOff>12540</xdr:rowOff>
    </xdr:to>
    <xdr:cxnSp macro="">
      <xdr:nvCxnSpPr>
        <xdr:cNvPr id="202" name="直線コネクタ 201"/>
        <xdr:cNvCxnSpPr/>
      </xdr:nvCxnSpPr>
      <xdr:spPr>
        <a:xfrm>
          <a:off x="3225800" y="13856022"/>
          <a:ext cx="889000" cy="4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102298</xdr:rowOff>
    </xdr:from>
    <xdr:to>
      <xdr:col>19</xdr:col>
      <xdr:colOff>184150</xdr:colOff>
      <xdr:row>82</xdr:row>
      <xdr:rowOff>32448</xdr:rowOff>
    </xdr:to>
    <xdr:sp macro="" textlink="">
      <xdr:nvSpPr>
        <xdr:cNvPr id="203" name="フローチャート: 判断 202"/>
        <xdr:cNvSpPr/>
      </xdr:nvSpPr>
      <xdr:spPr>
        <a:xfrm>
          <a:off x="4064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17225</xdr:rowOff>
    </xdr:from>
    <xdr:ext cx="736600" cy="259045"/>
    <xdr:sp macro="" textlink="">
      <xdr:nvSpPr>
        <xdr:cNvPr id="204" name="テキスト ボックス 203"/>
        <xdr:cNvSpPr txBox="1"/>
      </xdr:nvSpPr>
      <xdr:spPr>
        <a:xfrm>
          <a:off x="3733800" y="14076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93469</xdr:rowOff>
    </xdr:from>
    <xdr:to>
      <xdr:col>15</xdr:col>
      <xdr:colOff>82550</xdr:colOff>
      <xdr:row>80</xdr:row>
      <xdr:rowOff>140022</xdr:rowOff>
    </xdr:to>
    <xdr:cxnSp macro="">
      <xdr:nvCxnSpPr>
        <xdr:cNvPr id="205" name="直線コネクタ 204"/>
        <xdr:cNvCxnSpPr/>
      </xdr:nvCxnSpPr>
      <xdr:spPr>
        <a:xfrm>
          <a:off x="2336800" y="13809469"/>
          <a:ext cx="889000" cy="4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31855</xdr:rowOff>
    </xdr:from>
    <xdr:to>
      <xdr:col>15</xdr:col>
      <xdr:colOff>133350</xdr:colOff>
      <xdr:row>81</xdr:row>
      <xdr:rowOff>133455</xdr:rowOff>
    </xdr:to>
    <xdr:sp macro="" textlink="">
      <xdr:nvSpPr>
        <xdr:cNvPr id="206" name="フローチャート: 判断 205"/>
        <xdr:cNvSpPr/>
      </xdr:nvSpPr>
      <xdr:spPr>
        <a:xfrm>
          <a:off x="3175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118232</xdr:rowOff>
    </xdr:from>
    <xdr:ext cx="762000" cy="259045"/>
    <xdr:sp macro="" textlink="">
      <xdr:nvSpPr>
        <xdr:cNvPr id="207" name="テキスト ボックス 206"/>
        <xdr:cNvSpPr txBox="1"/>
      </xdr:nvSpPr>
      <xdr:spPr>
        <a:xfrm>
          <a:off x="2844800" y="1400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85212</xdr:rowOff>
    </xdr:from>
    <xdr:to>
      <xdr:col>11</xdr:col>
      <xdr:colOff>31750</xdr:colOff>
      <xdr:row>80</xdr:row>
      <xdr:rowOff>93469</xdr:rowOff>
    </xdr:to>
    <xdr:cxnSp macro="">
      <xdr:nvCxnSpPr>
        <xdr:cNvPr id="208" name="直線コネクタ 207"/>
        <xdr:cNvCxnSpPr/>
      </xdr:nvCxnSpPr>
      <xdr:spPr>
        <a:xfrm>
          <a:off x="1447800" y="13801212"/>
          <a:ext cx="889000" cy="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14275</xdr:rowOff>
    </xdr:from>
    <xdr:to>
      <xdr:col>11</xdr:col>
      <xdr:colOff>82550</xdr:colOff>
      <xdr:row>81</xdr:row>
      <xdr:rowOff>115875</xdr:rowOff>
    </xdr:to>
    <xdr:sp macro="" textlink="">
      <xdr:nvSpPr>
        <xdr:cNvPr id="209" name="フローチャート: 判断 208"/>
        <xdr:cNvSpPr/>
      </xdr:nvSpPr>
      <xdr:spPr>
        <a:xfrm>
          <a:off x="2286000" y="139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100652</xdr:rowOff>
    </xdr:from>
    <xdr:ext cx="762000" cy="259045"/>
    <xdr:sp macro="" textlink="">
      <xdr:nvSpPr>
        <xdr:cNvPr id="210" name="テキスト ボックス 209"/>
        <xdr:cNvSpPr txBox="1"/>
      </xdr:nvSpPr>
      <xdr:spPr>
        <a:xfrm>
          <a:off x="1955800" y="1398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20704</xdr:rowOff>
    </xdr:from>
    <xdr:to>
      <xdr:col>7</xdr:col>
      <xdr:colOff>31750</xdr:colOff>
      <xdr:row>81</xdr:row>
      <xdr:rowOff>122304</xdr:rowOff>
    </xdr:to>
    <xdr:sp macro="" textlink="">
      <xdr:nvSpPr>
        <xdr:cNvPr id="211" name="フローチャート: 判断 210"/>
        <xdr:cNvSpPr/>
      </xdr:nvSpPr>
      <xdr:spPr>
        <a:xfrm>
          <a:off x="1397000" y="139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107081</xdr:rowOff>
    </xdr:from>
    <xdr:ext cx="762000" cy="259045"/>
    <xdr:sp macro="" textlink="">
      <xdr:nvSpPr>
        <xdr:cNvPr id="212" name="テキスト ボックス 211"/>
        <xdr:cNvSpPr txBox="1"/>
      </xdr:nvSpPr>
      <xdr:spPr>
        <a:xfrm>
          <a:off x="1066800" y="1399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79978</xdr:rowOff>
    </xdr:from>
    <xdr:to>
      <xdr:col>23</xdr:col>
      <xdr:colOff>184150</xdr:colOff>
      <xdr:row>82</xdr:row>
      <xdr:rowOff>10128</xdr:rowOff>
    </xdr:to>
    <xdr:sp macro="" textlink="">
      <xdr:nvSpPr>
        <xdr:cNvPr id="218" name="楕円 217"/>
        <xdr:cNvSpPr/>
      </xdr:nvSpPr>
      <xdr:spPr>
        <a:xfrm>
          <a:off x="4902200" y="1396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96505</xdr:rowOff>
    </xdr:from>
    <xdr:ext cx="762000" cy="259045"/>
    <xdr:sp macro="" textlink="">
      <xdr:nvSpPr>
        <xdr:cNvPr id="219" name="人件費・物件費等の状況該当値テキスト"/>
        <xdr:cNvSpPr txBox="1"/>
      </xdr:nvSpPr>
      <xdr:spPr>
        <a:xfrm>
          <a:off x="5041900" y="1381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133190</xdr:rowOff>
    </xdr:from>
    <xdr:to>
      <xdr:col>19</xdr:col>
      <xdr:colOff>184150</xdr:colOff>
      <xdr:row>81</xdr:row>
      <xdr:rowOff>63340</xdr:rowOff>
    </xdr:to>
    <xdr:sp macro="" textlink="">
      <xdr:nvSpPr>
        <xdr:cNvPr id="220" name="楕円 219"/>
        <xdr:cNvSpPr/>
      </xdr:nvSpPr>
      <xdr:spPr>
        <a:xfrm>
          <a:off x="4064000" y="1384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73517</xdr:rowOff>
    </xdr:from>
    <xdr:ext cx="736600" cy="259045"/>
    <xdr:sp macro="" textlink="">
      <xdr:nvSpPr>
        <xdr:cNvPr id="221" name="テキスト ボックス 220"/>
        <xdr:cNvSpPr txBox="1"/>
      </xdr:nvSpPr>
      <xdr:spPr>
        <a:xfrm>
          <a:off x="3733800" y="13618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89222</xdr:rowOff>
    </xdr:from>
    <xdr:to>
      <xdr:col>15</xdr:col>
      <xdr:colOff>133350</xdr:colOff>
      <xdr:row>81</xdr:row>
      <xdr:rowOff>19372</xdr:rowOff>
    </xdr:to>
    <xdr:sp macro="" textlink="">
      <xdr:nvSpPr>
        <xdr:cNvPr id="222" name="楕円 221"/>
        <xdr:cNvSpPr/>
      </xdr:nvSpPr>
      <xdr:spPr>
        <a:xfrm>
          <a:off x="3175000" y="138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29549</xdr:rowOff>
    </xdr:from>
    <xdr:ext cx="762000" cy="259045"/>
    <xdr:sp macro="" textlink="">
      <xdr:nvSpPr>
        <xdr:cNvPr id="223" name="テキスト ボックス 222"/>
        <xdr:cNvSpPr txBox="1"/>
      </xdr:nvSpPr>
      <xdr:spPr>
        <a:xfrm>
          <a:off x="2844800" y="1357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42669</xdr:rowOff>
    </xdr:from>
    <xdr:to>
      <xdr:col>11</xdr:col>
      <xdr:colOff>82550</xdr:colOff>
      <xdr:row>80</xdr:row>
      <xdr:rowOff>144269</xdr:rowOff>
    </xdr:to>
    <xdr:sp macro="" textlink="">
      <xdr:nvSpPr>
        <xdr:cNvPr id="224" name="楕円 223"/>
        <xdr:cNvSpPr/>
      </xdr:nvSpPr>
      <xdr:spPr>
        <a:xfrm>
          <a:off x="2286000" y="1375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154446</xdr:rowOff>
    </xdr:from>
    <xdr:ext cx="762000" cy="259045"/>
    <xdr:sp macro="" textlink="">
      <xdr:nvSpPr>
        <xdr:cNvPr id="225" name="テキスト ボックス 224"/>
        <xdr:cNvSpPr txBox="1"/>
      </xdr:nvSpPr>
      <xdr:spPr>
        <a:xfrm>
          <a:off x="1955800" y="13527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34412</xdr:rowOff>
    </xdr:from>
    <xdr:to>
      <xdr:col>7</xdr:col>
      <xdr:colOff>31750</xdr:colOff>
      <xdr:row>80</xdr:row>
      <xdr:rowOff>136012</xdr:rowOff>
    </xdr:to>
    <xdr:sp macro="" textlink="">
      <xdr:nvSpPr>
        <xdr:cNvPr id="226" name="楕円 225"/>
        <xdr:cNvSpPr/>
      </xdr:nvSpPr>
      <xdr:spPr>
        <a:xfrm>
          <a:off x="1397000" y="1375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146189</xdr:rowOff>
    </xdr:from>
    <xdr:ext cx="762000" cy="259045"/>
    <xdr:sp macro="" textlink="">
      <xdr:nvSpPr>
        <xdr:cNvPr id="227" name="テキスト ボックス 226"/>
        <xdr:cNvSpPr txBox="1"/>
      </xdr:nvSpPr>
      <xdr:spPr>
        <a:xfrm>
          <a:off x="1066800" y="1351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101.0</a:t>
          </a:r>
          <a:r>
            <a:rPr kumimoji="1" lang="ja-JP" altLang="en-US" sz="1300">
              <a:latin typeface="ＭＳ Ｐゴシック" panose="020B0600070205080204" pitchFamily="50" charset="-128"/>
              <a:ea typeface="ＭＳ Ｐゴシック" panose="020B0600070205080204" pitchFamily="50" charset="-128"/>
            </a:rPr>
            <a:t>ポイントと令和元年度から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ポイント減となったが、国との差は概ね横ばいで推移している。</a:t>
          </a:r>
        </a:p>
        <a:p>
          <a:r>
            <a:rPr kumimoji="1" lang="ja-JP" altLang="en-US" sz="1300">
              <a:latin typeface="ＭＳ Ｐゴシック" panose="020B0600070205080204" pitchFamily="50" charset="-128"/>
              <a:ea typeface="ＭＳ Ｐゴシック" panose="020B0600070205080204" pitchFamily="50" charset="-128"/>
            </a:rPr>
            <a:t>　国と地方の職員年齢構成や昇格する年齢に差が生じていること等が、国を上回る要因の一つとなっているが、引き続き、人事院や地域の民間給与を反映した県人事委員会の勧告に準拠し、給与水準の適正化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3" name="直線コネクタ 24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4" name="テキスト ボックス 24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5" name="直線コネクタ 24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6" name="テキスト ボックス 24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7" name="直線コネクタ 24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8" name="テキスト ボックス 24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9" name="直線コネクタ 24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50" name="テキスト ボックス 24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118111</xdr:rowOff>
    </xdr:to>
    <xdr:cxnSp macro="">
      <xdr:nvCxnSpPr>
        <xdr:cNvPr id="254" name="直線コネクタ 253"/>
        <xdr:cNvCxnSpPr/>
      </xdr:nvCxnSpPr>
      <xdr:spPr>
        <a:xfrm flipV="1">
          <a:off x="17018000" y="13881100"/>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5" name="給与水準   （国との比較）最小値テキスト"/>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6" name="直線コネクタ 255"/>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96520</xdr:rowOff>
    </xdr:to>
    <xdr:cxnSp macro="">
      <xdr:nvCxnSpPr>
        <xdr:cNvPr id="259" name="直線コネクタ 258"/>
        <xdr:cNvCxnSpPr/>
      </xdr:nvCxnSpPr>
      <xdr:spPr>
        <a:xfrm flipV="1">
          <a:off x="16179800" y="1508760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166388</xdr:rowOff>
    </xdr:from>
    <xdr:ext cx="762000" cy="259045"/>
    <xdr:sp macro="" textlink="">
      <xdr:nvSpPr>
        <xdr:cNvPr id="260" name="給与水準   （国との比較）平均値テキスト"/>
        <xdr:cNvSpPr txBox="1"/>
      </xdr:nvSpPr>
      <xdr:spPr>
        <a:xfrm>
          <a:off x="17106900" y="1456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61" name="フローチャート: 判断 260"/>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72389</xdr:rowOff>
    </xdr:from>
    <xdr:to>
      <xdr:col>77</xdr:col>
      <xdr:colOff>44450</xdr:colOff>
      <xdr:row>88</xdr:row>
      <xdr:rowOff>96520</xdr:rowOff>
    </xdr:to>
    <xdr:cxnSp macro="">
      <xdr:nvCxnSpPr>
        <xdr:cNvPr id="262" name="直線コネクタ 261"/>
        <xdr:cNvCxnSpPr/>
      </xdr:nvCxnSpPr>
      <xdr:spPr>
        <a:xfrm>
          <a:off x="15290800" y="151599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149861</xdr:rowOff>
    </xdr:from>
    <xdr:to>
      <xdr:col>77</xdr:col>
      <xdr:colOff>95250</xdr:colOff>
      <xdr:row>86</xdr:row>
      <xdr:rowOff>80011</xdr:rowOff>
    </xdr:to>
    <xdr:sp macro="" textlink="">
      <xdr:nvSpPr>
        <xdr:cNvPr id="263" name="フローチャート: 判断 262"/>
        <xdr:cNvSpPr/>
      </xdr:nvSpPr>
      <xdr:spPr>
        <a:xfrm>
          <a:off x="16129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90188</xdr:rowOff>
    </xdr:from>
    <xdr:ext cx="736600" cy="259045"/>
    <xdr:sp macro="" textlink="">
      <xdr:nvSpPr>
        <xdr:cNvPr id="264" name="テキスト ボックス 263"/>
        <xdr:cNvSpPr txBox="1"/>
      </xdr:nvSpPr>
      <xdr:spPr>
        <a:xfrm>
          <a:off x="15798800" y="1449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72389</xdr:rowOff>
    </xdr:from>
    <xdr:to>
      <xdr:col>72</xdr:col>
      <xdr:colOff>203200</xdr:colOff>
      <xdr:row>88</xdr:row>
      <xdr:rowOff>168911</xdr:rowOff>
    </xdr:to>
    <xdr:cxnSp macro="">
      <xdr:nvCxnSpPr>
        <xdr:cNvPr id="265" name="直線コネクタ 264"/>
        <xdr:cNvCxnSpPr/>
      </xdr:nvCxnSpPr>
      <xdr:spPr>
        <a:xfrm flipV="1">
          <a:off x="14401800" y="15159989"/>
          <a:ext cx="889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6" name="フローチャート: 判断 265"/>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67" name="テキスト ボックス 266"/>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168911</xdr:rowOff>
    </xdr:from>
    <xdr:to>
      <xdr:col>68</xdr:col>
      <xdr:colOff>152400</xdr:colOff>
      <xdr:row>88</xdr:row>
      <xdr:rowOff>168911</xdr:rowOff>
    </xdr:to>
    <xdr:cxnSp macro="">
      <xdr:nvCxnSpPr>
        <xdr:cNvPr id="268" name="直線コネクタ 267"/>
        <xdr:cNvCxnSpPr/>
      </xdr:nvCxnSpPr>
      <xdr:spPr>
        <a:xfrm>
          <a:off x="13512800" y="152565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149861</xdr:rowOff>
    </xdr:from>
    <xdr:to>
      <xdr:col>64</xdr:col>
      <xdr:colOff>152400</xdr:colOff>
      <xdr:row>86</xdr:row>
      <xdr:rowOff>80011</xdr:rowOff>
    </xdr:to>
    <xdr:sp macro="" textlink="">
      <xdr:nvSpPr>
        <xdr:cNvPr id="271" name="フローチャート: 判断 270"/>
        <xdr:cNvSpPr/>
      </xdr:nvSpPr>
      <xdr:spPr>
        <a:xfrm>
          <a:off x="13462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90188</xdr:rowOff>
    </xdr:from>
    <xdr:ext cx="762000" cy="259045"/>
    <xdr:sp macro="" textlink="">
      <xdr:nvSpPr>
        <xdr:cNvPr id="272" name="テキスト ボックス 271"/>
        <xdr:cNvSpPr txBox="1"/>
      </xdr:nvSpPr>
      <xdr:spPr>
        <a:xfrm>
          <a:off x="13131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8" name="楕円 277"/>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79" name="給与水準   （国との比較）該当値テキスト"/>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45720</xdr:rowOff>
    </xdr:from>
    <xdr:to>
      <xdr:col>77</xdr:col>
      <xdr:colOff>95250</xdr:colOff>
      <xdr:row>88</xdr:row>
      <xdr:rowOff>147320</xdr:rowOff>
    </xdr:to>
    <xdr:sp macro="" textlink="">
      <xdr:nvSpPr>
        <xdr:cNvPr id="280" name="楕円 279"/>
        <xdr:cNvSpPr/>
      </xdr:nvSpPr>
      <xdr:spPr>
        <a:xfrm>
          <a:off x="16129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132097</xdr:rowOff>
    </xdr:from>
    <xdr:ext cx="736600" cy="259045"/>
    <xdr:sp macro="" textlink="">
      <xdr:nvSpPr>
        <xdr:cNvPr id="281" name="テキスト ボックス 280"/>
        <xdr:cNvSpPr txBox="1"/>
      </xdr:nvSpPr>
      <xdr:spPr>
        <a:xfrm>
          <a:off x="15798800" y="152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21589</xdr:rowOff>
    </xdr:from>
    <xdr:to>
      <xdr:col>73</xdr:col>
      <xdr:colOff>44450</xdr:colOff>
      <xdr:row>88</xdr:row>
      <xdr:rowOff>123189</xdr:rowOff>
    </xdr:to>
    <xdr:sp macro="" textlink="">
      <xdr:nvSpPr>
        <xdr:cNvPr id="282" name="楕円 281"/>
        <xdr:cNvSpPr/>
      </xdr:nvSpPr>
      <xdr:spPr>
        <a:xfrm>
          <a:off x="15240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107966</xdr:rowOff>
    </xdr:from>
    <xdr:ext cx="762000" cy="259045"/>
    <xdr:sp macro="" textlink="">
      <xdr:nvSpPr>
        <xdr:cNvPr id="283" name="テキスト ボックス 282"/>
        <xdr:cNvSpPr txBox="1"/>
      </xdr:nvSpPr>
      <xdr:spPr>
        <a:xfrm>
          <a:off x="14909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118111</xdr:rowOff>
    </xdr:from>
    <xdr:to>
      <xdr:col>68</xdr:col>
      <xdr:colOff>203200</xdr:colOff>
      <xdr:row>89</xdr:row>
      <xdr:rowOff>48261</xdr:rowOff>
    </xdr:to>
    <xdr:sp macro="" textlink="">
      <xdr:nvSpPr>
        <xdr:cNvPr id="284" name="楕円 283"/>
        <xdr:cNvSpPr/>
      </xdr:nvSpPr>
      <xdr:spPr>
        <a:xfrm>
          <a:off x="14351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33038</xdr:rowOff>
    </xdr:from>
    <xdr:ext cx="762000" cy="259045"/>
    <xdr:sp macro="" textlink="">
      <xdr:nvSpPr>
        <xdr:cNvPr id="285" name="テキスト ボックス 284"/>
        <xdr:cNvSpPr txBox="1"/>
      </xdr:nvSpPr>
      <xdr:spPr>
        <a:xfrm>
          <a:off x="14020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118111</xdr:rowOff>
    </xdr:from>
    <xdr:to>
      <xdr:col>64</xdr:col>
      <xdr:colOff>152400</xdr:colOff>
      <xdr:row>89</xdr:row>
      <xdr:rowOff>48261</xdr:rowOff>
    </xdr:to>
    <xdr:sp macro="" textlink="">
      <xdr:nvSpPr>
        <xdr:cNvPr id="286" name="楕円 285"/>
        <xdr:cNvSpPr/>
      </xdr:nvSpPr>
      <xdr:spPr>
        <a:xfrm>
          <a:off x="13462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33038</xdr:rowOff>
    </xdr:from>
    <xdr:ext cx="762000" cy="259045"/>
    <xdr:sp macro="" textlink="">
      <xdr:nvSpPr>
        <xdr:cNvPr id="287" name="テキスト ボックス 286"/>
        <xdr:cNvSpPr txBox="1"/>
      </xdr:nvSpPr>
      <xdr:spPr>
        <a:xfrm>
          <a:off x="13131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にかかるワクチン接種体制の整備等に伴う職員数の増が影響しているものの、指定管理者制度の積極的な導入や事務のアウトソーシング等、執行体制の見直しを進めているほか、市民との協働による市政運営を進め、職員数の適正管理に取り組んでいることから、類似団体と比較して少ない職員数となっている。</a:t>
          </a:r>
        </a:p>
        <a:p>
          <a:r>
            <a:rPr kumimoji="1" lang="ja-JP" altLang="en-US" sz="1300">
              <a:latin typeface="ＭＳ Ｐゴシック" panose="020B0600070205080204" pitchFamily="50" charset="-128"/>
              <a:ea typeface="ＭＳ Ｐゴシック" panose="020B0600070205080204" pitchFamily="50" charset="-128"/>
            </a:rPr>
            <a:t>　引き続き、「草津市健全で持続可能な財政運営および財政規律に関する条例」、「草津市財政規律ガイドライン」に基づき、適正な定員管理による人件費の抑制に努めていく。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100330</xdr:rowOff>
    </xdr:from>
    <xdr:to>
      <xdr:col>81</xdr:col>
      <xdr:colOff>44450</xdr:colOff>
      <xdr:row>66</xdr:row>
      <xdr:rowOff>147701</xdr:rowOff>
    </xdr:to>
    <xdr:cxnSp macro="">
      <xdr:nvCxnSpPr>
        <xdr:cNvPr id="315" name="直線コネクタ 314"/>
        <xdr:cNvCxnSpPr/>
      </xdr:nvCxnSpPr>
      <xdr:spPr>
        <a:xfrm flipV="1">
          <a:off x="17018000" y="10215880"/>
          <a:ext cx="0" cy="1247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119778</xdr:rowOff>
    </xdr:from>
    <xdr:ext cx="762000" cy="259045"/>
    <xdr:sp macro="" textlink="">
      <xdr:nvSpPr>
        <xdr:cNvPr id="316" name="定員管理の状況最小値テキスト"/>
        <xdr:cNvSpPr txBox="1"/>
      </xdr:nvSpPr>
      <xdr:spPr>
        <a:xfrm>
          <a:off x="17106900" y="1143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147701</xdr:rowOff>
    </xdr:from>
    <xdr:to>
      <xdr:col>81</xdr:col>
      <xdr:colOff>133350</xdr:colOff>
      <xdr:row>66</xdr:row>
      <xdr:rowOff>147701</xdr:rowOff>
    </xdr:to>
    <xdr:cxnSp macro="">
      <xdr:nvCxnSpPr>
        <xdr:cNvPr id="317" name="直線コネクタ 316"/>
        <xdr:cNvCxnSpPr/>
      </xdr:nvCxnSpPr>
      <xdr:spPr>
        <a:xfrm>
          <a:off x="16929100" y="1146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15257</xdr:rowOff>
    </xdr:from>
    <xdr:ext cx="762000" cy="259045"/>
    <xdr:sp macro="" textlink="">
      <xdr:nvSpPr>
        <xdr:cNvPr id="318" name="定員管理の状況最大値テキスト"/>
        <xdr:cNvSpPr txBox="1"/>
      </xdr:nvSpPr>
      <xdr:spPr>
        <a:xfrm>
          <a:off x="17106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100330</xdr:rowOff>
    </xdr:from>
    <xdr:to>
      <xdr:col>81</xdr:col>
      <xdr:colOff>133350</xdr:colOff>
      <xdr:row>59</xdr:row>
      <xdr:rowOff>100330</xdr:rowOff>
    </xdr:to>
    <xdr:cxnSp macro="">
      <xdr:nvCxnSpPr>
        <xdr:cNvPr id="319" name="直線コネクタ 318"/>
        <xdr:cNvCxnSpPr/>
      </xdr:nvCxnSpPr>
      <xdr:spPr>
        <a:xfrm>
          <a:off x="16929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109855</xdr:rowOff>
    </xdr:from>
    <xdr:to>
      <xdr:col>81</xdr:col>
      <xdr:colOff>44450</xdr:colOff>
      <xdr:row>60</xdr:row>
      <xdr:rowOff>136398</xdr:rowOff>
    </xdr:to>
    <xdr:cxnSp macro="">
      <xdr:nvCxnSpPr>
        <xdr:cNvPr id="320" name="直線コネクタ 319"/>
        <xdr:cNvCxnSpPr/>
      </xdr:nvCxnSpPr>
      <xdr:spPr>
        <a:xfrm>
          <a:off x="16179800" y="10396855"/>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149242</xdr:rowOff>
    </xdr:from>
    <xdr:ext cx="762000" cy="259045"/>
    <xdr:sp macro="" textlink="">
      <xdr:nvSpPr>
        <xdr:cNvPr id="321" name="定員管理の状況平均値テキスト"/>
        <xdr:cNvSpPr txBox="1"/>
      </xdr:nvSpPr>
      <xdr:spPr>
        <a:xfrm>
          <a:off x="17106900" y="10607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5715</xdr:rowOff>
    </xdr:from>
    <xdr:to>
      <xdr:col>81</xdr:col>
      <xdr:colOff>95250</xdr:colOff>
      <xdr:row>62</xdr:row>
      <xdr:rowOff>107315</xdr:rowOff>
    </xdr:to>
    <xdr:sp macro="" textlink="">
      <xdr:nvSpPr>
        <xdr:cNvPr id="322" name="フローチャート: 判断 321"/>
        <xdr:cNvSpPr/>
      </xdr:nvSpPr>
      <xdr:spPr>
        <a:xfrm>
          <a:off x="169672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102616</xdr:rowOff>
    </xdr:from>
    <xdr:to>
      <xdr:col>77</xdr:col>
      <xdr:colOff>44450</xdr:colOff>
      <xdr:row>60</xdr:row>
      <xdr:rowOff>109855</xdr:rowOff>
    </xdr:to>
    <xdr:cxnSp macro="">
      <xdr:nvCxnSpPr>
        <xdr:cNvPr id="323" name="直線コネクタ 322"/>
        <xdr:cNvCxnSpPr/>
      </xdr:nvCxnSpPr>
      <xdr:spPr>
        <a:xfrm>
          <a:off x="15290800" y="1038961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32258</xdr:rowOff>
    </xdr:from>
    <xdr:to>
      <xdr:col>77</xdr:col>
      <xdr:colOff>95250</xdr:colOff>
      <xdr:row>62</xdr:row>
      <xdr:rowOff>133858</xdr:rowOff>
    </xdr:to>
    <xdr:sp macro="" textlink="">
      <xdr:nvSpPr>
        <xdr:cNvPr id="324" name="フローチャート: 判断 323"/>
        <xdr:cNvSpPr/>
      </xdr:nvSpPr>
      <xdr:spPr>
        <a:xfrm>
          <a:off x="16129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118635</xdr:rowOff>
    </xdr:from>
    <xdr:ext cx="736600" cy="259045"/>
    <xdr:sp macro="" textlink="">
      <xdr:nvSpPr>
        <xdr:cNvPr id="325" name="テキスト ボックス 324"/>
        <xdr:cNvSpPr txBox="1"/>
      </xdr:nvSpPr>
      <xdr:spPr>
        <a:xfrm>
          <a:off x="15798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85725</xdr:rowOff>
    </xdr:from>
    <xdr:to>
      <xdr:col>72</xdr:col>
      <xdr:colOff>203200</xdr:colOff>
      <xdr:row>60</xdr:row>
      <xdr:rowOff>102616</xdr:rowOff>
    </xdr:to>
    <xdr:cxnSp macro="">
      <xdr:nvCxnSpPr>
        <xdr:cNvPr id="326" name="直線コネクタ 325"/>
        <xdr:cNvCxnSpPr/>
      </xdr:nvCxnSpPr>
      <xdr:spPr>
        <a:xfrm>
          <a:off x="14401800" y="10372725"/>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167513</xdr:rowOff>
    </xdr:from>
    <xdr:to>
      <xdr:col>73</xdr:col>
      <xdr:colOff>44450</xdr:colOff>
      <xdr:row>62</xdr:row>
      <xdr:rowOff>97663</xdr:rowOff>
    </xdr:to>
    <xdr:sp macro="" textlink="">
      <xdr:nvSpPr>
        <xdr:cNvPr id="327" name="フローチャート: 判断 326"/>
        <xdr:cNvSpPr/>
      </xdr:nvSpPr>
      <xdr:spPr>
        <a:xfrm>
          <a:off x="15240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82440</xdr:rowOff>
    </xdr:from>
    <xdr:ext cx="762000" cy="259045"/>
    <xdr:sp macro="" textlink="">
      <xdr:nvSpPr>
        <xdr:cNvPr id="328" name="テキスト ボックス 327"/>
        <xdr:cNvSpPr txBox="1"/>
      </xdr:nvSpPr>
      <xdr:spPr>
        <a:xfrm>
          <a:off x="14909800" y="1071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68834</xdr:rowOff>
    </xdr:from>
    <xdr:to>
      <xdr:col>68</xdr:col>
      <xdr:colOff>152400</xdr:colOff>
      <xdr:row>60</xdr:row>
      <xdr:rowOff>85725</xdr:rowOff>
    </xdr:to>
    <xdr:cxnSp macro="">
      <xdr:nvCxnSpPr>
        <xdr:cNvPr id="329" name="直線コネクタ 328"/>
        <xdr:cNvCxnSpPr/>
      </xdr:nvCxnSpPr>
      <xdr:spPr>
        <a:xfrm>
          <a:off x="13512800" y="10355834"/>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169926</xdr:rowOff>
    </xdr:from>
    <xdr:to>
      <xdr:col>68</xdr:col>
      <xdr:colOff>203200</xdr:colOff>
      <xdr:row>62</xdr:row>
      <xdr:rowOff>100076</xdr:rowOff>
    </xdr:to>
    <xdr:sp macro="" textlink="">
      <xdr:nvSpPr>
        <xdr:cNvPr id="330" name="フローチャート: 判断 329"/>
        <xdr:cNvSpPr/>
      </xdr:nvSpPr>
      <xdr:spPr>
        <a:xfrm>
          <a:off x="14351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84853</xdr:rowOff>
    </xdr:from>
    <xdr:ext cx="762000" cy="259045"/>
    <xdr:sp macro="" textlink="">
      <xdr:nvSpPr>
        <xdr:cNvPr id="331" name="テキスト ボックス 330"/>
        <xdr:cNvSpPr txBox="1"/>
      </xdr:nvSpPr>
      <xdr:spPr>
        <a:xfrm>
          <a:off x="14020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12954</xdr:rowOff>
    </xdr:from>
    <xdr:to>
      <xdr:col>64</xdr:col>
      <xdr:colOff>152400</xdr:colOff>
      <xdr:row>62</xdr:row>
      <xdr:rowOff>114554</xdr:rowOff>
    </xdr:to>
    <xdr:sp macro="" textlink="">
      <xdr:nvSpPr>
        <xdr:cNvPr id="332" name="フローチャート: 判断 331"/>
        <xdr:cNvSpPr/>
      </xdr:nvSpPr>
      <xdr:spPr>
        <a:xfrm>
          <a:off x="13462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99331</xdr:rowOff>
    </xdr:from>
    <xdr:ext cx="762000" cy="259045"/>
    <xdr:sp macro="" textlink="">
      <xdr:nvSpPr>
        <xdr:cNvPr id="333" name="テキスト ボックス 332"/>
        <xdr:cNvSpPr txBox="1"/>
      </xdr:nvSpPr>
      <xdr:spPr>
        <a:xfrm>
          <a:off x="13131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85598</xdr:rowOff>
    </xdr:from>
    <xdr:to>
      <xdr:col>81</xdr:col>
      <xdr:colOff>95250</xdr:colOff>
      <xdr:row>61</xdr:row>
      <xdr:rowOff>15748</xdr:rowOff>
    </xdr:to>
    <xdr:sp macro="" textlink="">
      <xdr:nvSpPr>
        <xdr:cNvPr id="339" name="楕円 338"/>
        <xdr:cNvSpPr/>
      </xdr:nvSpPr>
      <xdr:spPr>
        <a:xfrm>
          <a:off x="169672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102125</xdr:rowOff>
    </xdr:from>
    <xdr:ext cx="762000" cy="259045"/>
    <xdr:sp macro="" textlink="">
      <xdr:nvSpPr>
        <xdr:cNvPr id="340" name="定員管理の状況該当値テキスト"/>
        <xdr:cNvSpPr txBox="1"/>
      </xdr:nvSpPr>
      <xdr:spPr>
        <a:xfrm>
          <a:off x="17106900" y="1021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59055</xdr:rowOff>
    </xdr:from>
    <xdr:to>
      <xdr:col>77</xdr:col>
      <xdr:colOff>95250</xdr:colOff>
      <xdr:row>60</xdr:row>
      <xdr:rowOff>160655</xdr:rowOff>
    </xdr:to>
    <xdr:sp macro="" textlink="">
      <xdr:nvSpPr>
        <xdr:cNvPr id="341" name="楕円 340"/>
        <xdr:cNvSpPr/>
      </xdr:nvSpPr>
      <xdr:spPr>
        <a:xfrm>
          <a:off x="16129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170832</xdr:rowOff>
    </xdr:from>
    <xdr:ext cx="736600" cy="259045"/>
    <xdr:sp macro="" textlink="">
      <xdr:nvSpPr>
        <xdr:cNvPr id="342" name="テキスト ボックス 341"/>
        <xdr:cNvSpPr txBox="1"/>
      </xdr:nvSpPr>
      <xdr:spPr>
        <a:xfrm>
          <a:off x="15798800" y="1011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51816</xdr:rowOff>
    </xdr:from>
    <xdr:to>
      <xdr:col>73</xdr:col>
      <xdr:colOff>44450</xdr:colOff>
      <xdr:row>60</xdr:row>
      <xdr:rowOff>153416</xdr:rowOff>
    </xdr:to>
    <xdr:sp macro="" textlink="">
      <xdr:nvSpPr>
        <xdr:cNvPr id="343" name="楕円 342"/>
        <xdr:cNvSpPr/>
      </xdr:nvSpPr>
      <xdr:spPr>
        <a:xfrm>
          <a:off x="15240000" y="103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163593</xdr:rowOff>
    </xdr:from>
    <xdr:ext cx="762000" cy="259045"/>
    <xdr:sp macro="" textlink="">
      <xdr:nvSpPr>
        <xdr:cNvPr id="344" name="テキスト ボックス 343"/>
        <xdr:cNvSpPr txBox="1"/>
      </xdr:nvSpPr>
      <xdr:spPr>
        <a:xfrm>
          <a:off x="14909800" y="1010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34925</xdr:rowOff>
    </xdr:from>
    <xdr:to>
      <xdr:col>68</xdr:col>
      <xdr:colOff>203200</xdr:colOff>
      <xdr:row>60</xdr:row>
      <xdr:rowOff>136525</xdr:rowOff>
    </xdr:to>
    <xdr:sp macro="" textlink="">
      <xdr:nvSpPr>
        <xdr:cNvPr id="345" name="楕円 344"/>
        <xdr:cNvSpPr/>
      </xdr:nvSpPr>
      <xdr:spPr>
        <a:xfrm>
          <a:off x="14351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146702</xdr:rowOff>
    </xdr:from>
    <xdr:ext cx="762000" cy="259045"/>
    <xdr:sp macro="" textlink="">
      <xdr:nvSpPr>
        <xdr:cNvPr id="346" name="テキスト ボックス 345"/>
        <xdr:cNvSpPr txBox="1"/>
      </xdr:nvSpPr>
      <xdr:spPr>
        <a:xfrm>
          <a:off x="14020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18034</xdr:rowOff>
    </xdr:from>
    <xdr:to>
      <xdr:col>64</xdr:col>
      <xdr:colOff>152400</xdr:colOff>
      <xdr:row>60</xdr:row>
      <xdr:rowOff>119634</xdr:rowOff>
    </xdr:to>
    <xdr:sp macro="" textlink="">
      <xdr:nvSpPr>
        <xdr:cNvPr id="347" name="楕円 346"/>
        <xdr:cNvSpPr/>
      </xdr:nvSpPr>
      <xdr:spPr>
        <a:xfrm>
          <a:off x="134620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129811</xdr:rowOff>
    </xdr:from>
    <xdr:ext cx="762000" cy="259045"/>
    <xdr:sp macro="" textlink="">
      <xdr:nvSpPr>
        <xdr:cNvPr id="348" name="テキスト ボックス 347"/>
        <xdr:cNvSpPr txBox="1"/>
      </xdr:nvSpPr>
      <xdr:spPr>
        <a:xfrm>
          <a:off x="13131800" y="1007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実質公債費比率は、地方消費税交付金の増などにより標準財政規模が増加したものの、市街地再開発事業等の大規模事業の実施に伴う市債の償還が始まったことで公債費も増加したことから、単年度では前年と同数値の</a:t>
          </a:r>
          <a:r>
            <a:rPr kumimoji="1" lang="en-US" altLang="ja-JP" sz="1200">
              <a:latin typeface="ＭＳ Ｐゴシック" panose="020B0600070205080204" pitchFamily="50" charset="-128"/>
              <a:ea typeface="ＭＳ Ｐゴシック" panose="020B0600070205080204" pitchFamily="50" charset="-128"/>
            </a:rPr>
            <a:t>6.8</a:t>
          </a:r>
          <a:r>
            <a:rPr kumimoji="1" lang="ja-JP" altLang="en-US" sz="1200">
              <a:latin typeface="ＭＳ Ｐゴシック" panose="020B0600070205080204" pitchFamily="50" charset="-128"/>
              <a:ea typeface="ＭＳ Ｐゴシック" panose="020B0600070205080204" pitchFamily="50" charset="-128"/>
            </a:rPr>
            <a:t>％となり、３か年平均では、</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6.6</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今後も、「草津市健全で持続可能な財政運営および財政規律に関する条例」、「草津市財政規律ガイドライン」に基づき、将来の財政負担を見通し、健全な財政運営に努めていく。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110974</xdr:rowOff>
    </xdr:from>
    <xdr:to>
      <xdr:col>81</xdr:col>
      <xdr:colOff>44450</xdr:colOff>
      <xdr:row>44</xdr:row>
      <xdr:rowOff>61685</xdr:rowOff>
    </xdr:to>
    <xdr:cxnSp macro="">
      <xdr:nvCxnSpPr>
        <xdr:cNvPr id="379" name="直線コネクタ 378"/>
        <xdr:cNvCxnSpPr/>
      </xdr:nvCxnSpPr>
      <xdr:spPr>
        <a:xfrm flipV="1">
          <a:off x="17018000" y="6111724"/>
          <a:ext cx="0" cy="1493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80"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81" name="直線コネクタ 380"/>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25901</xdr:rowOff>
    </xdr:from>
    <xdr:ext cx="762000" cy="259045"/>
    <xdr:sp macro="" textlink="">
      <xdr:nvSpPr>
        <xdr:cNvPr id="382" name="公債費負担の状況最大値テキスト"/>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110974</xdr:rowOff>
    </xdr:from>
    <xdr:to>
      <xdr:col>81</xdr:col>
      <xdr:colOff>133350</xdr:colOff>
      <xdr:row>35</xdr:row>
      <xdr:rowOff>110974</xdr:rowOff>
    </xdr:to>
    <xdr:cxnSp macro="">
      <xdr:nvCxnSpPr>
        <xdr:cNvPr id="383" name="直線コネクタ 382"/>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12095</xdr:rowOff>
    </xdr:from>
    <xdr:to>
      <xdr:col>81</xdr:col>
      <xdr:colOff>44450</xdr:colOff>
      <xdr:row>40</xdr:row>
      <xdr:rowOff>23585</xdr:rowOff>
    </xdr:to>
    <xdr:cxnSp macro="">
      <xdr:nvCxnSpPr>
        <xdr:cNvPr id="384" name="直線コネクタ 383"/>
        <xdr:cNvCxnSpPr/>
      </xdr:nvCxnSpPr>
      <xdr:spPr>
        <a:xfrm>
          <a:off x="16179800" y="687009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171346</xdr:rowOff>
    </xdr:from>
    <xdr:ext cx="762000" cy="259045"/>
    <xdr:sp macro="" textlink="">
      <xdr:nvSpPr>
        <xdr:cNvPr id="385" name="公債費負担の状況平均値テキスト"/>
        <xdr:cNvSpPr txBox="1"/>
      </xdr:nvSpPr>
      <xdr:spPr>
        <a:xfrm>
          <a:off x="17106900" y="651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154819</xdr:rowOff>
    </xdr:from>
    <xdr:to>
      <xdr:col>81</xdr:col>
      <xdr:colOff>95250</xdr:colOff>
      <xdr:row>39</xdr:row>
      <xdr:rowOff>84969</xdr:rowOff>
    </xdr:to>
    <xdr:sp macro="" textlink="">
      <xdr:nvSpPr>
        <xdr:cNvPr id="386" name="フローチャート: 判断 385"/>
        <xdr:cNvSpPr/>
      </xdr:nvSpPr>
      <xdr:spPr>
        <a:xfrm>
          <a:off x="16967200" y="666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160565</xdr:rowOff>
    </xdr:from>
    <xdr:to>
      <xdr:col>77</xdr:col>
      <xdr:colOff>44450</xdr:colOff>
      <xdr:row>40</xdr:row>
      <xdr:rowOff>12095</xdr:rowOff>
    </xdr:to>
    <xdr:cxnSp macro="">
      <xdr:nvCxnSpPr>
        <xdr:cNvPr id="387" name="直線コネクタ 386"/>
        <xdr:cNvCxnSpPr/>
      </xdr:nvCxnSpPr>
      <xdr:spPr>
        <a:xfrm>
          <a:off x="15290800" y="684711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143328</xdr:rowOff>
    </xdr:from>
    <xdr:to>
      <xdr:col>77</xdr:col>
      <xdr:colOff>95250</xdr:colOff>
      <xdr:row>39</xdr:row>
      <xdr:rowOff>73478</xdr:rowOff>
    </xdr:to>
    <xdr:sp macro="" textlink="">
      <xdr:nvSpPr>
        <xdr:cNvPr id="388" name="フローチャート: 判断 387"/>
        <xdr:cNvSpPr/>
      </xdr:nvSpPr>
      <xdr:spPr>
        <a:xfrm>
          <a:off x="16129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83655</xdr:rowOff>
    </xdr:from>
    <xdr:ext cx="736600" cy="259045"/>
    <xdr:sp macro="" textlink="">
      <xdr:nvSpPr>
        <xdr:cNvPr id="389" name="テキスト ボックス 388"/>
        <xdr:cNvSpPr txBox="1"/>
      </xdr:nvSpPr>
      <xdr:spPr>
        <a:xfrm>
          <a:off x="15798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149074</xdr:rowOff>
    </xdr:from>
    <xdr:to>
      <xdr:col>72</xdr:col>
      <xdr:colOff>203200</xdr:colOff>
      <xdr:row>39</xdr:row>
      <xdr:rowOff>160565</xdr:rowOff>
    </xdr:to>
    <xdr:cxnSp macro="">
      <xdr:nvCxnSpPr>
        <xdr:cNvPr id="390" name="直線コネクタ 389"/>
        <xdr:cNvCxnSpPr/>
      </xdr:nvCxnSpPr>
      <xdr:spPr>
        <a:xfrm>
          <a:off x="14401800" y="68356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131838</xdr:rowOff>
    </xdr:from>
    <xdr:to>
      <xdr:col>73</xdr:col>
      <xdr:colOff>44450</xdr:colOff>
      <xdr:row>39</xdr:row>
      <xdr:rowOff>61988</xdr:rowOff>
    </xdr:to>
    <xdr:sp macro="" textlink="">
      <xdr:nvSpPr>
        <xdr:cNvPr id="391" name="フローチャート: 判断 390"/>
        <xdr:cNvSpPr/>
      </xdr:nvSpPr>
      <xdr:spPr>
        <a:xfrm>
          <a:off x="152400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72165</xdr:rowOff>
    </xdr:from>
    <xdr:ext cx="762000" cy="259045"/>
    <xdr:sp macro="" textlink="">
      <xdr:nvSpPr>
        <xdr:cNvPr id="392" name="テキスト ボックス 391"/>
        <xdr:cNvSpPr txBox="1"/>
      </xdr:nvSpPr>
      <xdr:spPr>
        <a:xfrm>
          <a:off x="14909800" y="641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91622</xdr:rowOff>
    </xdr:from>
    <xdr:to>
      <xdr:col>68</xdr:col>
      <xdr:colOff>152400</xdr:colOff>
      <xdr:row>39</xdr:row>
      <xdr:rowOff>149074</xdr:rowOff>
    </xdr:to>
    <xdr:cxnSp macro="">
      <xdr:nvCxnSpPr>
        <xdr:cNvPr id="393" name="直線コネクタ 392"/>
        <xdr:cNvCxnSpPr/>
      </xdr:nvCxnSpPr>
      <xdr:spPr>
        <a:xfrm>
          <a:off x="13512800" y="6778172"/>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166309</xdr:rowOff>
    </xdr:from>
    <xdr:to>
      <xdr:col>68</xdr:col>
      <xdr:colOff>203200</xdr:colOff>
      <xdr:row>39</xdr:row>
      <xdr:rowOff>96459</xdr:rowOff>
    </xdr:to>
    <xdr:sp macro="" textlink="">
      <xdr:nvSpPr>
        <xdr:cNvPr id="394" name="フローチャート: 判断 393"/>
        <xdr:cNvSpPr/>
      </xdr:nvSpPr>
      <xdr:spPr>
        <a:xfrm>
          <a:off x="14351000" y="66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106636</xdr:rowOff>
    </xdr:from>
    <xdr:ext cx="762000" cy="259045"/>
    <xdr:sp macro="" textlink="">
      <xdr:nvSpPr>
        <xdr:cNvPr id="395" name="テキスト ボックス 394"/>
        <xdr:cNvSpPr txBox="1"/>
      </xdr:nvSpPr>
      <xdr:spPr>
        <a:xfrm>
          <a:off x="14020800" y="645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63802</xdr:rowOff>
    </xdr:from>
    <xdr:to>
      <xdr:col>64</xdr:col>
      <xdr:colOff>152400</xdr:colOff>
      <xdr:row>39</xdr:row>
      <xdr:rowOff>165402</xdr:rowOff>
    </xdr:to>
    <xdr:sp macro="" textlink="">
      <xdr:nvSpPr>
        <xdr:cNvPr id="396" name="フローチャート: 判断 395"/>
        <xdr:cNvSpPr/>
      </xdr:nvSpPr>
      <xdr:spPr>
        <a:xfrm>
          <a:off x="13462000" y="6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150179</xdr:rowOff>
    </xdr:from>
    <xdr:ext cx="762000" cy="259045"/>
    <xdr:sp macro="" textlink="">
      <xdr:nvSpPr>
        <xdr:cNvPr id="397" name="テキスト ボックス 396"/>
        <xdr:cNvSpPr txBox="1"/>
      </xdr:nvSpPr>
      <xdr:spPr>
        <a:xfrm>
          <a:off x="13131800" y="683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403" name="楕円 402"/>
        <xdr:cNvSpPr/>
      </xdr:nvSpPr>
      <xdr:spPr>
        <a:xfrm>
          <a:off x="16967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116312</xdr:rowOff>
    </xdr:from>
    <xdr:ext cx="762000" cy="259045"/>
    <xdr:sp macro="" textlink="">
      <xdr:nvSpPr>
        <xdr:cNvPr id="404" name="公債費負担の状況該当値テキスト"/>
        <xdr:cNvSpPr txBox="1"/>
      </xdr:nvSpPr>
      <xdr:spPr>
        <a:xfrm>
          <a:off x="17106900" y="68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132745</xdr:rowOff>
    </xdr:from>
    <xdr:to>
      <xdr:col>77</xdr:col>
      <xdr:colOff>95250</xdr:colOff>
      <xdr:row>40</xdr:row>
      <xdr:rowOff>62895</xdr:rowOff>
    </xdr:to>
    <xdr:sp macro="" textlink="">
      <xdr:nvSpPr>
        <xdr:cNvPr id="405" name="楕円 404"/>
        <xdr:cNvSpPr/>
      </xdr:nvSpPr>
      <xdr:spPr>
        <a:xfrm>
          <a:off x="16129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47672</xdr:rowOff>
    </xdr:from>
    <xdr:ext cx="736600" cy="259045"/>
    <xdr:sp macro="" textlink="">
      <xdr:nvSpPr>
        <xdr:cNvPr id="406" name="テキスト ボックス 405"/>
        <xdr:cNvSpPr txBox="1"/>
      </xdr:nvSpPr>
      <xdr:spPr>
        <a:xfrm>
          <a:off x="15798800" y="690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109765</xdr:rowOff>
    </xdr:from>
    <xdr:to>
      <xdr:col>73</xdr:col>
      <xdr:colOff>44450</xdr:colOff>
      <xdr:row>40</xdr:row>
      <xdr:rowOff>39915</xdr:rowOff>
    </xdr:to>
    <xdr:sp macro="" textlink="">
      <xdr:nvSpPr>
        <xdr:cNvPr id="407" name="楕円 406"/>
        <xdr:cNvSpPr/>
      </xdr:nvSpPr>
      <xdr:spPr>
        <a:xfrm>
          <a:off x="15240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24692</xdr:rowOff>
    </xdr:from>
    <xdr:ext cx="762000" cy="259045"/>
    <xdr:sp macro="" textlink="">
      <xdr:nvSpPr>
        <xdr:cNvPr id="408" name="テキスト ボックス 407"/>
        <xdr:cNvSpPr txBox="1"/>
      </xdr:nvSpPr>
      <xdr:spPr>
        <a:xfrm>
          <a:off x="14909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98274</xdr:rowOff>
    </xdr:from>
    <xdr:to>
      <xdr:col>68</xdr:col>
      <xdr:colOff>203200</xdr:colOff>
      <xdr:row>40</xdr:row>
      <xdr:rowOff>28424</xdr:rowOff>
    </xdr:to>
    <xdr:sp macro="" textlink="">
      <xdr:nvSpPr>
        <xdr:cNvPr id="409" name="楕円 408"/>
        <xdr:cNvSpPr/>
      </xdr:nvSpPr>
      <xdr:spPr>
        <a:xfrm>
          <a:off x="14351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13201</xdr:rowOff>
    </xdr:from>
    <xdr:ext cx="762000" cy="259045"/>
    <xdr:sp macro="" textlink="">
      <xdr:nvSpPr>
        <xdr:cNvPr id="410" name="テキスト ボックス 409"/>
        <xdr:cNvSpPr txBox="1"/>
      </xdr:nvSpPr>
      <xdr:spPr>
        <a:xfrm>
          <a:off x="14020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40822</xdr:rowOff>
    </xdr:from>
    <xdr:to>
      <xdr:col>64</xdr:col>
      <xdr:colOff>152400</xdr:colOff>
      <xdr:row>39</xdr:row>
      <xdr:rowOff>142422</xdr:rowOff>
    </xdr:to>
    <xdr:sp macro="" textlink="">
      <xdr:nvSpPr>
        <xdr:cNvPr id="411" name="楕円 410"/>
        <xdr:cNvSpPr/>
      </xdr:nvSpPr>
      <xdr:spPr>
        <a:xfrm>
          <a:off x="13462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152599</xdr:rowOff>
    </xdr:from>
    <xdr:ext cx="762000" cy="259045"/>
    <xdr:sp macro="" textlink="">
      <xdr:nvSpPr>
        <xdr:cNvPr id="412" name="テキスト ボックス 411"/>
        <xdr:cNvSpPr txBox="1"/>
      </xdr:nvSpPr>
      <xdr:spPr>
        <a:xfrm>
          <a:off x="13131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将来負担比率は、将来負担すべき負担額に対し、基金などの負担額に充当できる財源が上回り、分子がマイナスとなったため、</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年連続で算定されず、良好な状態を維持している。これは、交付税措置のない資金手当債の抑制などにより、市債残高の抑制を行っているほか、職員数適正化による退職金などの将来負担経費が抑えられていること、第３セクターとの損失補償契約を行っていないことなどによる。</a:t>
          </a:r>
        </a:p>
        <a:p>
          <a:r>
            <a:rPr kumimoji="1" lang="ja-JP" altLang="en-US" sz="1200">
              <a:latin typeface="ＭＳ Ｐゴシック" panose="020B0600070205080204" pitchFamily="50" charset="-128"/>
              <a:ea typeface="ＭＳ Ｐゴシック" panose="020B0600070205080204" pitchFamily="50" charset="-128"/>
            </a:rPr>
            <a:t>　今後も、「草津市財政規律ガイドライン」に基づき、将来の財政負担を見通し、引き続き健全な財政運営に努めていく。</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122404</xdr:rowOff>
    </xdr:to>
    <xdr:cxnSp macro="">
      <xdr:nvCxnSpPr>
        <xdr:cNvPr id="443" name="直線コネクタ 442"/>
        <xdr:cNvCxnSpPr/>
      </xdr:nvCxnSpPr>
      <xdr:spPr>
        <a:xfrm flipV="1">
          <a:off x="17018000" y="2313214"/>
          <a:ext cx="0" cy="1581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94481</xdr:rowOff>
    </xdr:from>
    <xdr:ext cx="762000" cy="259045"/>
    <xdr:sp macro="" textlink="">
      <xdr:nvSpPr>
        <xdr:cNvPr id="444" name="将来負担の状況最小値テキスト"/>
        <xdr:cNvSpPr txBox="1"/>
      </xdr:nvSpPr>
      <xdr:spPr>
        <a:xfrm>
          <a:off x="17106900" y="38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122404</xdr:rowOff>
    </xdr:from>
    <xdr:to>
      <xdr:col>81</xdr:col>
      <xdr:colOff>133350</xdr:colOff>
      <xdr:row>22</xdr:row>
      <xdr:rowOff>122404</xdr:rowOff>
    </xdr:to>
    <xdr:cxnSp macro="">
      <xdr:nvCxnSpPr>
        <xdr:cNvPr id="445" name="直線コネクタ 444"/>
        <xdr:cNvCxnSpPr/>
      </xdr:nvCxnSpPr>
      <xdr:spPr>
        <a:xfrm>
          <a:off x="16929100" y="38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73435</xdr:rowOff>
    </xdr:from>
    <xdr:ext cx="762000" cy="259045"/>
    <xdr:sp macro="" textlink="">
      <xdr:nvSpPr>
        <xdr:cNvPr id="448" name="将来負担の状況平均値テキスト"/>
        <xdr:cNvSpPr txBox="1"/>
      </xdr:nvSpPr>
      <xdr:spPr>
        <a:xfrm>
          <a:off x="17106900" y="2302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101358</xdr:rowOff>
    </xdr:from>
    <xdr:to>
      <xdr:col>81</xdr:col>
      <xdr:colOff>95250</xdr:colOff>
      <xdr:row>14</xdr:row>
      <xdr:rowOff>31508</xdr:rowOff>
    </xdr:to>
    <xdr:sp macro="" textlink="">
      <xdr:nvSpPr>
        <xdr:cNvPr id="449" name="フローチャート: 判断 448"/>
        <xdr:cNvSpPr/>
      </xdr:nvSpPr>
      <xdr:spPr>
        <a:xfrm>
          <a:off x="16967200" y="233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39310</xdr:rowOff>
    </xdr:from>
    <xdr:to>
      <xdr:col>77</xdr:col>
      <xdr:colOff>95250</xdr:colOff>
      <xdr:row>13</xdr:row>
      <xdr:rowOff>140910</xdr:rowOff>
    </xdr:to>
    <xdr:sp macro="" textlink="">
      <xdr:nvSpPr>
        <xdr:cNvPr id="450" name="フローチャート: 判断 449"/>
        <xdr:cNvSpPr/>
      </xdr:nvSpPr>
      <xdr:spPr>
        <a:xfrm>
          <a:off x="161290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151087</xdr:rowOff>
    </xdr:from>
    <xdr:ext cx="736600" cy="259045"/>
    <xdr:sp macro="" textlink="">
      <xdr:nvSpPr>
        <xdr:cNvPr id="451" name="テキスト ボックス 450"/>
        <xdr:cNvSpPr txBox="1"/>
      </xdr:nvSpPr>
      <xdr:spPr>
        <a:xfrm>
          <a:off x="15798800" y="203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64588</xdr:rowOff>
    </xdr:from>
    <xdr:to>
      <xdr:col>73</xdr:col>
      <xdr:colOff>44450</xdr:colOff>
      <xdr:row>13</xdr:row>
      <xdr:rowOff>166188</xdr:rowOff>
    </xdr:to>
    <xdr:sp macro="" textlink="">
      <xdr:nvSpPr>
        <xdr:cNvPr id="452" name="フローチャート: 判断 451"/>
        <xdr:cNvSpPr/>
      </xdr:nvSpPr>
      <xdr:spPr>
        <a:xfrm>
          <a:off x="15240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4915</xdr:rowOff>
    </xdr:from>
    <xdr:ext cx="762000" cy="259045"/>
    <xdr:sp macro="" textlink="">
      <xdr:nvSpPr>
        <xdr:cNvPr id="453" name="テキスト ボックス 452"/>
        <xdr:cNvSpPr txBox="1"/>
      </xdr:nvSpPr>
      <xdr:spPr>
        <a:xfrm>
          <a:off x="14909800" y="206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100209</xdr:rowOff>
    </xdr:from>
    <xdr:to>
      <xdr:col>68</xdr:col>
      <xdr:colOff>203200</xdr:colOff>
      <xdr:row>14</xdr:row>
      <xdr:rowOff>30359</xdr:rowOff>
    </xdr:to>
    <xdr:sp macro="" textlink="">
      <xdr:nvSpPr>
        <xdr:cNvPr id="454" name="フローチャート: 判断 453"/>
        <xdr:cNvSpPr/>
      </xdr:nvSpPr>
      <xdr:spPr>
        <a:xfrm>
          <a:off x="14351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40536</xdr:rowOff>
    </xdr:from>
    <xdr:ext cx="762000" cy="259045"/>
    <xdr:sp macro="" textlink="">
      <xdr:nvSpPr>
        <xdr:cNvPr id="455" name="テキスト ボックス 454"/>
        <xdr:cNvSpPr txBox="1"/>
      </xdr:nvSpPr>
      <xdr:spPr>
        <a:xfrm>
          <a:off x="14020800" y="20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108252</xdr:rowOff>
    </xdr:from>
    <xdr:to>
      <xdr:col>64</xdr:col>
      <xdr:colOff>152400</xdr:colOff>
      <xdr:row>14</xdr:row>
      <xdr:rowOff>38402</xdr:rowOff>
    </xdr:to>
    <xdr:sp macro="" textlink="">
      <xdr:nvSpPr>
        <xdr:cNvPr id="456" name="フローチャート: 判断 455"/>
        <xdr:cNvSpPr/>
      </xdr:nvSpPr>
      <xdr:spPr>
        <a:xfrm>
          <a:off x="13462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48579</xdr:rowOff>
    </xdr:from>
    <xdr:ext cx="762000" cy="259045"/>
    <xdr:sp macro="" textlink="">
      <xdr:nvSpPr>
        <xdr:cNvPr id="457" name="テキスト ボックス 456"/>
        <xdr:cNvSpPr txBox="1"/>
      </xdr:nvSpPr>
      <xdr:spPr>
        <a:xfrm>
          <a:off x="13131800" y="210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滋賀県草津市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135,850
132,879
67.82
69,156,255
68,427,014
400,506
27,777,751
46,108,961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会計年度任用職員制度の開始等により、人件費における経常経費は対前年度比で</a:t>
          </a:r>
          <a:r>
            <a:rPr kumimoji="1" lang="en-US" altLang="ja-JP" sz="1100">
              <a:latin typeface="ＭＳ Ｐゴシック" panose="020B0600070205080204" pitchFamily="50" charset="-128"/>
              <a:ea typeface="ＭＳ Ｐゴシック" panose="020B0600070205080204" pitchFamily="50" charset="-128"/>
            </a:rPr>
            <a:t>836</a:t>
          </a:r>
          <a:r>
            <a:rPr kumimoji="1" lang="ja-JP" altLang="en-US" sz="1100">
              <a:latin typeface="ＭＳ Ｐゴシック" panose="020B0600070205080204" pitchFamily="50" charset="-128"/>
              <a:ea typeface="ＭＳ Ｐゴシック" panose="020B0600070205080204" pitchFamily="50" charset="-128"/>
            </a:rPr>
            <a:t>百万円の増となり、比率としては</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ポイント増加した。</a:t>
          </a:r>
        </a:p>
        <a:p>
          <a:r>
            <a:rPr kumimoji="1" lang="ja-JP" altLang="en-US" sz="1100">
              <a:latin typeface="ＭＳ Ｐゴシック" panose="020B0600070205080204" pitchFamily="50" charset="-128"/>
              <a:ea typeface="ＭＳ Ｐゴシック" panose="020B0600070205080204" pitchFamily="50" charset="-128"/>
            </a:rPr>
            <a:t>　今後も、「草津市健全で持続可能な財政運営および財政規律に関する条例」、「草津市財政規律ガイドライン」に基づき、後年度のランニングコストを加味したライフサイクルコストの考え方や事務事業の見直し、指定管理者制度の導入、業務のアウトソーシング等を進めながら、適正な定員管理を行うことで、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120650</xdr:rowOff>
    </xdr:from>
    <xdr:to>
      <xdr:col>24</xdr:col>
      <xdr:colOff>25400</xdr:colOff>
      <xdr:row>41</xdr:row>
      <xdr:rowOff>107950</xdr:rowOff>
    </xdr:to>
    <xdr:cxnSp macro="">
      <xdr:nvCxnSpPr>
        <xdr:cNvPr id="61" name="直線コネクタ 60"/>
        <xdr:cNvCxnSpPr/>
      </xdr:nvCxnSpPr>
      <xdr:spPr>
        <a:xfrm flipV="1">
          <a:off x="4826000" y="5778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2" name="人件費最小値テキスト"/>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3" name="直線コネクタ 62"/>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35577</xdr:rowOff>
    </xdr:from>
    <xdr:ext cx="762000" cy="259045"/>
    <xdr:sp macro="" textlink="">
      <xdr:nvSpPr>
        <xdr:cNvPr id="64" name="人件費最大値テキスト"/>
        <xdr:cNvSpPr txBox="1"/>
      </xdr:nvSpPr>
      <xdr:spPr>
        <a:xfrm>
          <a:off x="49149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120650</xdr:rowOff>
    </xdr:from>
    <xdr:to>
      <xdr:col>24</xdr:col>
      <xdr:colOff>114300</xdr:colOff>
      <xdr:row>33</xdr:row>
      <xdr:rowOff>120650</xdr:rowOff>
    </xdr:to>
    <xdr:cxnSp macro="">
      <xdr:nvCxnSpPr>
        <xdr:cNvPr id="65" name="直線コネクタ 64"/>
        <xdr:cNvCxnSpPr/>
      </xdr:nvCxnSpPr>
      <xdr:spPr>
        <a:xfrm>
          <a:off x="47371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31750</xdr:rowOff>
    </xdr:from>
    <xdr:to>
      <xdr:col>24</xdr:col>
      <xdr:colOff>25400</xdr:colOff>
      <xdr:row>37</xdr:row>
      <xdr:rowOff>31750</xdr:rowOff>
    </xdr:to>
    <xdr:cxnSp macro="">
      <xdr:nvCxnSpPr>
        <xdr:cNvPr id="66" name="直線コネクタ 65"/>
        <xdr:cNvCxnSpPr/>
      </xdr:nvCxnSpPr>
      <xdr:spPr>
        <a:xfrm>
          <a:off x="3987800" y="603250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29227</xdr:rowOff>
    </xdr:from>
    <xdr:ext cx="762000" cy="259045"/>
    <xdr:sp macro="" textlink="">
      <xdr:nvSpPr>
        <xdr:cNvPr id="67"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31750</xdr:rowOff>
    </xdr:from>
    <xdr:to>
      <xdr:col>19</xdr:col>
      <xdr:colOff>187325</xdr:colOff>
      <xdr:row>35</xdr:row>
      <xdr:rowOff>44450</xdr:rowOff>
    </xdr:to>
    <xdr:cxnSp macro="">
      <xdr:nvCxnSpPr>
        <xdr:cNvPr id="69" name="直線コネクタ 68"/>
        <xdr:cNvCxnSpPr/>
      </xdr:nvCxnSpPr>
      <xdr:spPr>
        <a:xfrm flipV="1">
          <a:off x="3098800" y="6032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22877</xdr:rowOff>
    </xdr:from>
    <xdr:ext cx="736600" cy="259045"/>
    <xdr:sp macro="" textlink="">
      <xdr:nvSpPr>
        <xdr:cNvPr id="71" name="テキスト ボックス 70"/>
        <xdr:cNvSpPr txBox="1"/>
      </xdr:nvSpPr>
      <xdr:spPr>
        <a:xfrm>
          <a:off x="3606800" y="619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127000</xdr:rowOff>
    </xdr:from>
    <xdr:to>
      <xdr:col>15</xdr:col>
      <xdr:colOff>98425</xdr:colOff>
      <xdr:row>35</xdr:row>
      <xdr:rowOff>44450</xdr:rowOff>
    </xdr:to>
    <xdr:cxnSp macro="">
      <xdr:nvCxnSpPr>
        <xdr:cNvPr id="72" name="直線コネクタ 71"/>
        <xdr:cNvCxnSpPr/>
      </xdr:nvCxnSpPr>
      <xdr:spPr>
        <a:xfrm>
          <a:off x="2209800" y="5956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107950</xdr:rowOff>
    </xdr:from>
    <xdr:to>
      <xdr:col>15</xdr:col>
      <xdr:colOff>149225</xdr:colOff>
      <xdr:row>36</xdr:row>
      <xdr:rowOff>38100</xdr:rowOff>
    </xdr:to>
    <xdr:sp macro="" textlink="">
      <xdr:nvSpPr>
        <xdr:cNvPr id="73" name="フローチャート: 判断 72"/>
        <xdr:cNvSpPr/>
      </xdr:nvSpPr>
      <xdr:spPr>
        <a:xfrm>
          <a:off x="3048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22877</xdr:rowOff>
    </xdr:from>
    <xdr:ext cx="762000" cy="259045"/>
    <xdr:sp macro="" textlink="">
      <xdr:nvSpPr>
        <xdr:cNvPr id="74" name="テキスト ボックス 73"/>
        <xdr:cNvSpPr txBox="1"/>
      </xdr:nvSpPr>
      <xdr:spPr>
        <a:xfrm>
          <a:off x="2717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127000</xdr:rowOff>
    </xdr:from>
    <xdr:to>
      <xdr:col>11</xdr:col>
      <xdr:colOff>9525</xdr:colOff>
      <xdr:row>36</xdr:row>
      <xdr:rowOff>63500</xdr:rowOff>
    </xdr:to>
    <xdr:cxnSp macro="">
      <xdr:nvCxnSpPr>
        <xdr:cNvPr id="75" name="直線コネクタ 74"/>
        <xdr:cNvCxnSpPr/>
      </xdr:nvCxnSpPr>
      <xdr:spPr>
        <a:xfrm flipV="1">
          <a:off x="1320800" y="59563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158750</xdr:rowOff>
    </xdr:from>
    <xdr:to>
      <xdr:col>11</xdr:col>
      <xdr:colOff>60325</xdr:colOff>
      <xdr:row>36</xdr:row>
      <xdr:rowOff>88900</xdr:rowOff>
    </xdr:to>
    <xdr:sp macro="" textlink="">
      <xdr:nvSpPr>
        <xdr:cNvPr id="76" name="フローチャート: 判断 75"/>
        <xdr:cNvSpPr/>
      </xdr:nvSpPr>
      <xdr:spPr>
        <a:xfrm>
          <a:off x="21590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73677</xdr:rowOff>
    </xdr:from>
    <xdr:ext cx="762000" cy="259045"/>
    <xdr:sp macro="" textlink="">
      <xdr:nvSpPr>
        <xdr:cNvPr id="77" name="テキスト ボックス 76"/>
        <xdr:cNvSpPr txBox="1"/>
      </xdr:nvSpPr>
      <xdr:spPr>
        <a:xfrm>
          <a:off x="1828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86377</xdr:rowOff>
    </xdr:from>
    <xdr:ext cx="762000" cy="259045"/>
    <xdr:sp macro="" textlink="">
      <xdr:nvSpPr>
        <xdr:cNvPr id="79" name="テキスト ボックス 78"/>
        <xdr:cNvSpPr txBox="1"/>
      </xdr:nvSpPr>
      <xdr:spPr>
        <a:xfrm>
          <a:off x="939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152400</xdr:rowOff>
    </xdr:from>
    <xdr:to>
      <xdr:col>24</xdr:col>
      <xdr:colOff>76200</xdr:colOff>
      <xdr:row>37</xdr:row>
      <xdr:rowOff>82550</xdr:rowOff>
    </xdr:to>
    <xdr:sp macro="" textlink="">
      <xdr:nvSpPr>
        <xdr:cNvPr id="85" name="楕円 84"/>
        <xdr:cNvSpPr/>
      </xdr:nvSpPr>
      <xdr:spPr>
        <a:xfrm>
          <a:off x="4775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168927</xdr:rowOff>
    </xdr:from>
    <xdr:ext cx="762000" cy="259045"/>
    <xdr:sp macro="" textlink="">
      <xdr:nvSpPr>
        <xdr:cNvPr id="86" name="人件費該当値テキスト"/>
        <xdr:cNvSpPr txBox="1"/>
      </xdr:nvSpPr>
      <xdr:spPr>
        <a:xfrm>
          <a:off x="49149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152400</xdr:rowOff>
    </xdr:from>
    <xdr:to>
      <xdr:col>20</xdr:col>
      <xdr:colOff>38100</xdr:colOff>
      <xdr:row>35</xdr:row>
      <xdr:rowOff>82550</xdr:rowOff>
    </xdr:to>
    <xdr:sp macro="" textlink="">
      <xdr:nvSpPr>
        <xdr:cNvPr id="87" name="楕円 86"/>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88" name="テキスト ボックス 87"/>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165100</xdr:rowOff>
    </xdr:from>
    <xdr:to>
      <xdr:col>15</xdr:col>
      <xdr:colOff>149225</xdr:colOff>
      <xdr:row>35</xdr:row>
      <xdr:rowOff>95250</xdr:rowOff>
    </xdr:to>
    <xdr:sp macro="" textlink="">
      <xdr:nvSpPr>
        <xdr:cNvPr id="89" name="楕円 88"/>
        <xdr:cNvSpPr/>
      </xdr:nvSpPr>
      <xdr:spPr>
        <a:xfrm>
          <a:off x="30480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105427</xdr:rowOff>
    </xdr:from>
    <xdr:ext cx="762000" cy="259045"/>
    <xdr:sp macro="" textlink="">
      <xdr:nvSpPr>
        <xdr:cNvPr id="90" name="テキスト ボックス 89"/>
        <xdr:cNvSpPr txBox="1"/>
      </xdr:nvSpPr>
      <xdr:spPr>
        <a:xfrm>
          <a:off x="27178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76200</xdr:rowOff>
    </xdr:from>
    <xdr:to>
      <xdr:col>11</xdr:col>
      <xdr:colOff>60325</xdr:colOff>
      <xdr:row>35</xdr:row>
      <xdr:rowOff>6350</xdr:rowOff>
    </xdr:to>
    <xdr:sp macro="" textlink="">
      <xdr:nvSpPr>
        <xdr:cNvPr id="91" name="楕円 90"/>
        <xdr:cNvSpPr/>
      </xdr:nvSpPr>
      <xdr:spPr>
        <a:xfrm>
          <a:off x="2159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16527</xdr:rowOff>
    </xdr:from>
    <xdr:ext cx="762000" cy="259045"/>
    <xdr:sp macro="" textlink="">
      <xdr:nvSpPr>
        <xdr:cNvPr id="92" name="テキスト ボックス 91"/>
        <xdr:cNvSpPr txBox="1"/>
      </xdr:nvSpPr>
      <xdr:spPr>
        <a:xfrm>
          <a:off x="1828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12700</xdr:rowOff>
    </xdr:from>
    <xdr:to>
      <xdr:col>6</xdr:col>
      <xdr:colOff>171450</xdr:colOff>
      <xdr:row>36</xdr:row>
      <xdr:rowOff>114300</xdr:rowOff>
    </xdr:to>
    <xdr:sp macro="" textlink="">
      <xdr:nvSpPr>
        <xdr:cNvPr id="93" name="楕円 92"/>
        <xdr:cNvSpPr/>
      </xdr:nvSpPr>
      <xdr:spPr>
        <a:xfrm>
          <a:off x="12700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99077</xdr:rowOff>
    </xdr:from>
    <xdr:ext cx="762000" cy="259045"/>
    <xdr:sp macro="" textlink="">
      <xdr:nvSpPr>
        <xdr:cNvPr id="94" name="テキスト ボックス 93"/>
        <xdr:cNvSpPr txBox="1"/>
      </xdr:nvSpPr>
      <xdr:spPr>
        <a:xfrm>
          <a:off x="9398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会計年度任用職員制度の開始等により、対前年度で</a:t>
          </a:r>
          <a:r>
            <a:rPr kumimoji="1" lang="en-US" altLang="ja-JP" sz="1300">
              <a:latin typeface="ＭＳ Ｐゴシック" panose="020B0600070205080204" pitchFamily="50" charset="-128"/>
              <a:ea typeface="ＭＳ Ｐゴシック" panose="020B0600070205080204" pitchFamily="50" charset="-128"/>
            </a:rPr>
            <a:t>540</a:t>
          </a:r>
          <a:r>
            <a:rPr kumimoji="1" lang="ja-JP" altLang="en-US" sz="1300">
              <a:latin typeface="ＭＳ Ｐゴシック" panose="020B0600070205080204" pitchFamily="50" charset="-128"/>
              <a:ea typeface="ＭＳ Ｐゴシック" panose="020B0600070205080204" pitchFamily="50" charset="-128"/>
            </a:rPr>
            <a:t>百万円の減となったことから、</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今後も、引き続き、「草津市健全で持続可能な財政運営および財政規律に関する条例」、「草津市財政規律ガイドライン」に基づき、後年度のランニングコストを加味したライフサイクルコストの考え方や事務事業の見直しなどにより、物件費の抑制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101600</xdr:rowOff>
    </xdr:from>
    <xdr:to>
      <xdr:col>82</xdr:col>
      <xdr:colOff>107950</xdr:colOff>
      <xdr:row>22</xdr:row>
      <xdr:rowOff>63500</xdr:rowOff>
    </xdr:to>
    <xdr:cxnSp macro="">
      <xdr:nvCxnSpPr>
        <xdr:cNvPr id="122" name="直線コネクタ 121"/>
        <xdr:cNvCxnSpPr/>
      </xdr:nvCxnSpPr>
      <xdr:spPr>
        <a:xfrm flipV="1">
          <a:off x="16510000" y="21590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35577</xdr:rowOff>
    </xdr:from>
    <xdr:ext cx="762000" cy="259045"/>
    <xdr:sp macro="" textlink="">
      <xdr:nvSpPr>
        <xdr:cNvPr id="123" name="物件費最小値テキスト"/>
        <xdr:cNvSpPr txBox="1"/>
      </xdr:nvSpPr>
      <xdr:spPr>
        <a:xfrm>
          <a:off x="16598900" y="380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63500</xdr:rowOff>
    </xdr:from>
    <xdr:to>
      <xdr:col>82</xdr:col>
      <xdr:colOff>196850</xdr:colOff>
      <xdr:row>22</xdr:row>
      <xdr:rowOff>63500</xdr:rowOff>
    </xdr:to>
    <xdr:cxnSp macro="">
      <xdr:nvCxnSpPr>
        <xdr:cNvPr id="124" name="直線コネクタ 123"/>
        <xdr:cNvCxnSpPr/>
      </xdr:nvCxnSpPr>
      <xdr:spPr>
        <a:xfrm>
          <a:off x="16421100" y="383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16527</xdr:rowOff>
    </xdr:from>
    <xdr:ext cx="762000" cy="259045"/>
    <xdr:sp macro="" textlink="">
      <xdr:nvSpPr>
        <xdr:cNvPr id="125" name="物件費最大値テキスト"/>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101600</xdr:rowOff>
    </xdr:from>
    <xdr:to>
      <xdr:col>82</xdr:col>
      <xdr:colOff>196850</xdr:colOff>
      <xdr:row>12</xdr:row>
      <xdr:rowOff>101600</xdr:rowOff>
    </xdr:to>
    <xdr:cxnSp macro="">
      <xdr:nvCxnSpPr>
        <xdr:cNvPr id="126" name="直線コネクタ 125"/>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44450</xdr:rowOff>
    </xdr:from>
    <xdr:to>
      <xdr:col>82</xdr:col>
      <xdr:colOff>107950</xdr:colOff>
      <xdr:row>16</xdr:row>
      <xdr:rowOff>139700</xdr:rowOff>
    </xdr:to>
    <xdr:cxnSp macro="">
      <xdr:nvCxnSpPr>
        <xdr:cNvPr id="127" name="直線コネクタ 126"/>
        <xdr:cNvCxnSpPr/>
      </xdr:nvCxnSpPr>
      <xdr:spPr>
        <a:xfrm flipV="1">
          <a:off x="15671800" y="26162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41927</xdr:rowOff>
    </xdr:from>
    <xdr:ext cx="762000" cy="259045"/>
    <xdr:sp macro="" textlink="">
      <xdr:nvSpPr>
        <xdr:cNvPr id="128" name="物件費平均値テキスト"/>
        <xdr:cNvSpPr txBox="1"/>
      </xdr:nvSpPr>
      <xdr:spPr>
        <a:xfrm>
          <a:off x="16598900" y="261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29" name="フローチャート: 判断 128"/>
        <xdr:cNvSpPr/>
      </xdr:nvSpPr>
      <xdr:spPr>
        <a:xfrm>
          <a:off x="16459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114300</xdr:rowOff>
    </xdr:from>
    <xdr:to>
      <xdr:col>78</xdr:col>
      <xdr:colOff>69850</xdr:colOff>
      <xdr:row>16</xdr:row>
      <xdr:rowOff>139700</xdr:rowOff>
    </xdr:to>
    <xdr:cxnSp macro="">
      <xdr:nvCxnSpPr>
        <xdr:cNvPr id="130" name="直線コネクタ 129"/>
        <xdr:cNvCxnSpPr/>
      </xdr:nvCxnSpPr>
      <xdr:spPr>
        <a:xfrm>
          <a:off x="14782800" y="2857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32" name="テキスト ボックス 131"/>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0</xdr:rowOff>
    </xdr:from>
    <xdr:to>
      <xdr:col>73</xdr:col>
      <xdr:colOff>180975</xdr:colOff>
      <xdr:row>16</xdr:row>
      <xdr:rowOff>114300</xdr:rowOff>
    </xdr:to>
    <xdr:cxnSp macro="">
      <xdr:nvCxnSpPr>
        <xdr:cNvPr id="133" name="直線コネクタ 132"/>
        <xdr:cNvCxnSpPr/>
      </xdr:nvCxnSpPr>
      <xdr:spPr>
        <a:xfrm>
          <a:off x="13893800" y="2743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4" name="フローチャート: 判断 133"/>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3827</xdr:rowOff>
    </xdr:from>
    <xdr:ext cx="762000" cy="259045"/>
    <xdr:sp macro="" textlink="">
      <xdr:nvSpPr>
        <xdr:cNvPr id="135" name="テキスト ボックス 134"/>
        <xdr:cNvSpPr txBox="1"/>
      </xdr:nvSpPr>
      <xdr:spPr>
        <a:xfrm>
          <a:off x="14401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158750</xdr:rowOff>
    </xdr:from>
    <xdr:to>
      <xdr:col>69</xdr:col>
      <xdr:colOff>92075</xdr:colOff>
      <xdr:row>16</xdr:row>
      <xdr:rowOff>0</xdr:rowOff>
    </xdr:to>
    <xdr:cxnSp macro="">
      <xdr:nvCxnSpPr>
        <xdr:cNvPr id="136" name="直線コネクタ 135"/>
        <xdr:cNvCxnSpPr/>
      </xdr:nvCxnSpPr>
      <xdr:spPr>
        <a:xfrm>
          <a:off x="13004800" y="2730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7" name="フローチャート: 判断 136"/>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8" name="テキスト ボックス 137"/>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39" name="フローチャート: 判断 138"/>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99077</xdr:rowOff>
    </xdr:from>
    <xdr:ext cx="762000" cy="259045"/>
    <xdr:sp macro="" textlink="">
      <xdr:nvSpPr>
        <xdr:cNvPr id="140" name="テキスト ボックス 139"/>
        <xdr:cNvSpPr txBox="1"/>
      </xdr:nvSpPr>
      <xdr:spPr>
        <a:xfrm>
          <a:off x="12623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165100</xdr:rowOff>
    </xdr:from>
    <xdr:to>
      <xdr:col>82</xdr:col>
      <xdr:colOff>158750</xdr:colOff>
      <xdr:row>15</xdr:row>
      <xdr:rowOff>95250</xdr:rowOff>
    </xdr:to>
    <xdr:sp macro="" textlink="">
      <xdr:nvSpPr>
        <xdr:cNvPr id="146" name="楕円 145"/>
        <xdr:cNvSpPr/>
      </xdr:nvSpPr>
      <xdr:spPr>
        <a:xfrm>
          <a:off x="164592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10177</xdr:rowOff>
    </xdr:from>
    <xdr:ext cx="762000" cy="259045"/>
    <xdr:sp macro="" textlink="">
      <xdr:nvSpPr>
        <xdr:cNvPr id="147" name="物件費該当値テキスト"/>
        <xdr:cNvSpPr txBox="1"/>
      </xdr:nvSpPr>
      <xdr:spPr>
        <a:xfrm>
          <a:off x="165989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88900</xdr:rowOff>
    </xdr:from>
    <xdr:to>
      <xdr:col>78</xdr:col>
      <xdr:colOff>120650</xdr:colOff>
      <xdr:row>17</xdr:row>
      <xdr:rowOff>19050</xdr:rowOff>
    </xdr:to>
    <xdr:sp macro="" textlink="">
      <xdr:nvSpPr>
        <xdr:cNvPr id="148" name="楕円 147"/>
        <xdr:cNvSpPr/>
      </xdr:nvSpPr>
      <xdr:spPr>
        <a:xfrm>
          <a:off x="15621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3827</xdr:rowOff>
    </xdr:from>
    <xdr:ext cx="736600" cy="259045"/>
    <xdr:sp macro="" textlink="">
      <xdr:nvSpPr>
        <xdr:cNvPr id="149" name="テキスト ボックス 148"/>
        <xdr:cNvSpPr txBox="1"/>
      </xdr:nvSpPr>
      <xdr:spPr>
        <a:xfrm>
          <a:off x="15290800" y="291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63500</xdr:rowOff>
    </xdr:from>
    <xdr:to>
      <xdr:col>74</xdr:col>
      <xdr:colOff>31750</xdr:colOff>
      <xdr:row>16</xdr:row>
      <xdr:rowOff>165100</xdr:rowOff>
    </xdr:to>
    <xdr:sp macro="" textlink="">
      <xdr:nvSpPr>
        <xdr:cNvPr id="150" name="楕円 149"/>
        <xdr:cNvSpPr/>
      </xdr:nvSpPr>
      <xdr:spPr>
        <a:xfrm>
          <a:off x="14732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149877</xdr:rowOff>
    </xdr:from>
    <xdr:ext cx="762000" cy="259045"/>
    <xdr:sp macro="" textlink="">
      <xdr:nvSpPr>
        <xdr:cNvPr id="151" name="テキスト ボックス 150"/>
        <xdr:cNvSpPr txBox="1"/>
      </xdr:nvSpPr>
      <xdr:spPr>
        <a:xfrm>
          <a:off x="1440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120650</xdr:rowOff>
    </xdr:from>
    <xdr:to>
      <xdr:col>69</xdr:col>
      <xdr:colOff>142875</xdr:colOff>
      <xdr:row>16</xdr:row>
      <xdr:rowOff>50800</xdr:rowOff>
    </xdr:to>
    <xdr:sp macro="" textlink="">
      <xdr:nvSpPr>
        <xdr:cNvPr id="152" name="楕円 151"/>
        <xdr:cNvSpPr/>
      </xdr:nvSpPr>
      <xdr:spPr>
        <a:xfrm>
          <a:off x="13843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60977</xdr:rowOff>
    </xdr:from>
    <xdr:ext cx="762000" cy="259045"/>
    <xdr:sp macro="" textlink="">
      <xdr:nvSpPr>
        <xdr:cNvPr id="153" name="テキスト ボックス 152"/>
        <xdr:cNvSpPr txBox="1"/>
      </xdr:nvSpPr>
      <xdr:spPr>
        <a:xfrm>
          <a:off x="135128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107950</xdr:rowOff>
    </xdr:from>
    <xdr:to>
      <xdr:col>65</xdr:col>
      <xdr:colOff>53975</xdr:colOff>
      <xdr:row>16</xdr:row>
      <xdr:rowOff>38100</xdr:rowOff>
    </xdr:to>
    <xdr:sp macro="" textlink="">
      <xdr:nvSpPr>
        <xdr:cNvPr id="154" name="楕円 153"/>
        <xdr:cNvSpPr/>
      </xdr:nvSpPr>
      <xdr:spPr>
        <a:xfrm>
          <a:off x="12954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48277</xdr:rowOff>
    </xdr:from>
    <xdr:ext cx="762000" cy="259045"/>
    <xdr:sp macro="" textlink="">
      <xdr:nvSpPr>
        <xdr:cNvPr id="155" name="テキスト ボックス 154"/>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児童数増に伴う民間保育所・認定こども園運営費等が増となったものの、新型コロナウイルス感染症拡大による医療機関や乳幼児健診の受診控え等により医療助成費や乳幼児健診費等が減となり、扶助費における経常経費は対前年度で</a:t>
          </a:r>
          <a:r>
            <a:rPr kumimoji="1" lang="en-US" altLang="ja-JP" sz="1100">
              <a:latin typeface="ＭＳ Ｐゴシック" panose="020B0600070205080204" pitchFamily="50" charset="-128"/>
              <a:ea typeface="ＭＳ Ｐゴシック" panose="020B0600070205080204" pitchFamily="50" charset="-128"/>
            </a:rPr>
            <a:t>74</a:t>
          </a:r>
          <a:r>
            <a:rPr kumimoji="1" lang="ja-JP" altLang="en-US" sz="1100">
              <a:latin typeface="ＭＳ Ｐゴシック" panose="020B0600070205080204" pitchFamily="50" charset="-128"/>
              <a:ea typeface="ＭＳ Ｐゴシック" panose="020B0600070205080204" pitchFamily="50" charset="-128"/>
            </a:rPr>
            <a:t>百万円の減となり、比率は</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ポイント減少した。</a:t>
          </a:r>
        </a:p>
        <a:p>
          <a:r>
            <a:rPr kumimoji="1" lang="ja-JP" altLang="en-US" sz="1100">
              <a:latin typeface="ＭＳ Ｐゴシック" panose="020B0600070205080204" pitchFamily="50" charset="-128"/>
              <a:ea typeface="ＭＳ Ｐゴシック" panose="020B0600070205080204" pitchFamily="50" charset="-128"/>
            </a:rPr>
            <a:t>　今後は、新型コロナウイルス感染症の影響が不透明ではあるものの、高齢者や児童数の増加に伴う社会保障関係経費の増加は継続していくと予想されることから、今後も、「草津市健全で持続可能な財政運営および財政規律に関する条例」、「草津市財政規律ガイドライン」に基づき、財政規律の確保と、強固な財政基盤の確立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138430</xdr:rowOff>
    </xdr:from>
    <xdr:to>
      <xdr:col>24</xdr:col>
      <xdr:colOff>25400</xdr:colOff>
      <xdr:row>61</xdr:row>
      <xdr:rowOff>115570</xdr:rowOff>
    </xdr:to>
    <xdr:cxnSp macro="">
      <xdr:nvCxnSpPr>
        <xdr:cNvPr id="181" name="直線コネクタ 180"/>
        <xdr:cNvCxnSpPr/>
      </xdr:nvCxnSpPr>
      <xdr:spPr>
        <a:xfrm flipV="1">
          <a:off x="4826000" y="92252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53357</xdr:rowOff>
    </xdr:from>
    <xdr:ext cx="762000" cy="259045"/>
    <xdr:sp macro="" textlink="">
      <xdr:nvSpPr>
        <xdr:cNvPr id="184" name="扶助費最大値テキスト"/>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138430</xdr:rowOff>
    </xdr:from>
    <xdr:to>
      <xdr:col>24</xdr:col>
      <xdr:colOff>114300</xdr:colOff>
      <xdr:row>53</xdr:row>
      <xdr:rowOff>138430</xdr:rowOff>
    </xdr:to>
    <xdr:cxnSp macro="">
      <xdr:nvCxnSpPr>
        <xdr:cNvPr id="185" name="直線コネクタ 184"/>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12700</xdr:rowOff>
    </xdr:from>
    <xdr:to>
      <xdr:col>24</xdr:col>
      <xdr:colOff>25400</xdr:colOff>
      <xdr:row>60</xdr:row>
      <xdr:rowOff>127000</xdr:rowOff>
    </xdr:to>
    <xdr:cxnSp macro="">
      <xdr:nvCxnSpPr>
        <xdr:cNvPr id="186" name="直線コネクタ 185"/>
        <xdr:cNvCxnSpPr/>
      </xdr:nvCxnSpPr>
      <xdr:spPr>
        <a:xfrm flipV="1">
          <a:off x="3987800" y="102997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149877</xdr:rowOff>
    </xdr:from>
    <xdr:ext cx="762000" cy="259045"/>
    <xdr:sp macro="" textlink="">
      <xdr:nvSpPr>
        <xdr:cNvPr id="187" name="扶助費平均値テキスト"/>
        <xdr:cNvSpPr txBox="1"/>
      </xdr:nvSpPr>
      <xdr:spPr>
        <a:xfrm>
          <a:off x="4914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88" name="フローチャート: 判断 187"/>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58420</xdr:rowOff>
    </xdr:from>
    <xdr:to>
      <xdr:col>19</xdr:col>
      <xdr:colOff>187325</xdr:colOff>
      <xdr:row>60</xdr:row>
      <xdr:rowOff>127000</xdr:rowOff>
    </xdr:to>
    <xdr:cxnSp macro="">
      <xdr:nvCxnSpPr>
        <xdr:cNvPr id="189" name="直線コネクタ 188"/>
        <xdr:cNvCxnSpPr/>
      </xdr:nvCxnSpPr>
      <xdr:spPr>
        <a:xfrm>
          <a:off x="3098800" y="10345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121920</xdr:rowOff>
    </xdr:from>
    <xdr:to>
      <xdr:col>20</xdr:col>
      <xdr:colOff>38100</xdr:colOff>
      <xdr:row>59</xdr:row>
      <xdr:rowOff>52070</xdr:rowOff>
    </xdr:to>
    <xdr:sp macro="" textlink="">
      <xdr:nvSpPr>
        <xdr:cNvPr id="190" name="フローチャート: 判断 189"/>
        <xdr:cNvSpPr/>
      </xdr:nvSpPr>
      <xdr:spPr>
        <a:xfrm>
          <a:off x="3937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62247</xdr:rowOff>
    </xdr:from>
    <xdr:ext cx="736600" cy="259045"/>
    <xdr:sp macro="" textlink="">
      <xdr:nvSpPr>
        <xdr:cNvPr id="191" name="テキスト ボックス 190"/>
        <xdr:cNvSpPr txBox="1"/>
      </xdr:nvSpPr>
      <xdr:spPr>
        <a:xfrm>
          <a:off x="3606800" y="983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69850</xdr:rowOff>
    </xdr:from>
    <xdr:to>
      <xdr:col>15</xdr:col>
      <xdr:colOff>98425</xdr:colOff>
      <xdr:row>60</xdr:row>
      <xdr:rowOff>58420</xdr:rowOff>
    </xdr:to>
    <xdr:cxnSp macro="">
      <xdr:nvCxnSpPr>
        <xdr:cNvPr id="192" name="直線コネクタ 191"/>
        <xdr:cNvCxnSpPr/>
      </xdr:nvCxnSpPr>
      <xdr:spPr>
        <a:xfrm>
          <a:off x="2209800" y="101854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xdr:rowOff>
    </xdr:from>
    <xdr:to>
      <xdr:col>15</xdr:col>
      <xdr:colOff>149225</xdr:colOff>
      <xdr:row>58</xdr:row>
      <xdr:rowOff>109220</xdr:rowOff>
    </xdr:to>
    <xdr:sp macro="" textlink="">
      <xdr:nvSpPr>
        <xdr:cNvPr id="193" name="フローチャート: 判断 192"/>
        <xdr:cNvSpPr/>
      </xdr:nvSpPr>
      <xdr:spPr>
        <a:xfrm>
          <a:off x="3048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119397</xdr:rowOff>
    </xdr:from>
    <xdr:ext cx="762000" cy="259045"/>
    <xdr:sp macro="" textlink="">
      <xdr:nvSpPr>
        <xdr:cNvPr id="194" name="テキスト ボックス 193"/>
        <xdr:cNvSpPr txBox="1"/>
      </xdr:nvSpPr>
      <xdr:spPr>
        <a:xfrm>
          <a:off x="2717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69850</xdr:rowOff>
    </xdr:from>
    <xdr:to>
      <xdr:col>11</xdr:col>
      <xdr:colOff>9525</xdr:colOff>
      <xdr:row>60</xdr:row>
      <xdr:rowOff>58420</xdr:rowOff>
    </xdr:to>
    <xdr:cxnSp macro="">
      <xdr:nvCxnSpPr>
        <xdr:cNvPr id="195" name="直線コネクタ 194"/>
        <xdr:cNvCxnSpPr/>
      </xdr:nvCxnSpPr>
      <xdr:spPr>
        <a:xfrm flipV="1">
          <a:off x="1320800" y="101854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xdr:rowOff>
    </xdr:from>
    <xdr:to>
      <xdr:col>11</xdr:col>
      <xdr:colOff>60325</xdr:colOff>
      <xdr:row>58</xdr:row>
      <xdr:rowOff>109220</xdr:rowOff>
    </xdr:to>
    <xdr:sp macro="" textlink="">
      <xdr:nvSpPr>
        <xdr:cNvPr id="196" name="フローチャート: 判断 195"/>
        <xdr:cNvSpPr/>
      </xdr:nvSpPr>
      <xdr:spPr>
        <a:xfrm>
          <a:off x="2159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119397</xdr:rowOff>
    </xdr:from>
    <xdr:ext cx="762000" cy="259045"/>
    <xdr:sp macro="" textlink="">
      <xdr:nvSpPr>
        <xdr:cNvPr id="197" name="テキスト ボックス 196"/>
        <xdr:cNvSpPr txBox="1"/>
      </xdr:nvSpPr>
      <xdr:spPr>
        <a:xfrm>
          <a:off x="1828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110490</xdr:rowOff>
    </xdr:from>
    <xdr:to>
      <xdr:col>6</xdr:col>
      <xdr:colOff>171450</xdr:colOff>
      <xdr:row>58</xdr:row>
      <xdr:rowOff>40640</xdr:rowOff>
    </xdr:to>
    <xdr:sp macro="" textlink="">
      <xdr:nvSpPr>
        <xdr:cNvPr id="198" name="フローチャート: 判断 197"/>
        <xdr:cNvSpPr/>
      </xdr:nvSpPr>
      <xdr:spPr>
        <a:xfrm>
          <a:off x="1270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50817</xdr:rowOff>
    </xdr:from>
    <xdr:ext cx="762000" cy="259045"/>
    <xdr:sp macro="" textlink="">
      <xdr:nvSpPr>
        <xdr:cNvPr id="199" name="テキスト ボックス 198"/>
        <xdr:cNvSpPr txBox="1"/>
      </xdr:nvSpPr>
      <xdr:spPr>
        <a:xfrm>
          <a:off x="939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133350</xdr:rowOff>
    </xdr:from>
    <xdr:to>
      <xdr:col>24</xdr:col>
      <xdr:colOff>76200</xdr:colOff>
      <xdr:row>60</xdr:row>
      <xdr:rowOff>63500</xdr:rowOff>
    </xdr:to>
    <xdr:sp macro="" textlink="">
      <xdr:nvSpPr>
        <xdr:cNvPr id="205" name="楕円 204"/>
        <xdr:cNvSpPr/>
      </xdr:nvSpPr>
      <xdr:spPr>
        <a:xfrm>
          <a:off x="4775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105427</xdr:rowOff>
    </xdr:from>
    <xdr:ext cx="762000" cy="259045"/>
    <xdr:sp macro="" textlink="">
      <xdr:nvSpPr>
        <xdr:cNvPr id="206" name="扶助費該当値テキスト"/>
        <xdr:cNvSpPr txBox="1"/>
      </xdr:nvSpPr>
      <xdr:spPr>
        <a:xfrm>
          <a:off x="4914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76200</xdr:rowOff>
    </xdr:from>
    <xdr:to>
      <xdr:col>20</xdr:col>
      <xdr:colOff>38100</xdr:colOff>
      <xdr:row>61</xdr:row>
      <xdr:rowOff>6350</xdr:rowOff>
    </xdr:to>
    <xdr:sp macro="" textlink="">
      <xdr:nvSpPr>
        <xdr:cNvPr id="207" name="楕円 206"/>
        <xdr:cNvSpPr/>
      </xdr:nvSpPr>
      <xdr:spPr>
        <a:xfrm>
          <a:off x="3937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162577</xdr:rowOff>
    </xdr:from>
    <xdr:ext cx="736600" cy="259045"/>
    <xdr:sp macro="" textlink="">
      <xdr:nvSpPr>
        <xdr:cNvPr id="208" name="テキスト ボックス 207"/>
        <xdr:cNvSpPr txBox="1"/>
      </xdr:nvSpPr>
      <xdr:spPr>
        <a:xfrm>
          <a:off x="3606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7620</xdr:rowOff>
    </xdr:from>
    <xdr:to>
      <xdr:col>15</xdr:col>
      <xdr:colOff>149225</xdr:colOff>
      <xdr:row>60</xdr:row>
      <xdr:rowOff>109220</xdr:rowOff>
    </xdr:to>
    <xdr:sp macro="" textlink="">
      <xdr:nvSpPr>
        <xdr:cNvPr id="209" name="楕円 208"/>
        <xdr:cNvSpPr/>
      </xdr:nvSpPr>
      <xdr:spPr>
        <a:xfrm>
          <a:off x="3048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93997</xdr:rowOff>
    </xdr:from>
    <xdr:ext cx="762000" cy="259045"/>
    <xdr:sp macro="" textlink="">
      <xdr:nvSpPr>
        <xdr:cNvPr id="210" name="テキスト ボックス 209"/>
        <xdr:cNvSpPr txBox="1"/>
      </xdr:nvSpPr>
      <xdr:spPr>
        <a:xfrm>
          <a:off x="2717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19050</xdr:rowOff>
    </xdr:from>
    <xdr:to>
      <xdr:col>11</xdr:col>
      <xdr:colOff>60325</xdr:colOff>
      <xdr:row>59</xdr:row>
      <xdr:rowOff>120650</xdr:rowOff>
    </xdr:to>
    <xdr:sp macro="" textlink="">
      <xdr:nvSpPr>
        <xdr:cNvPr id="211" name="楕円 210"/>
        <xdr:cNvSpPr/>
      </xdr:nvSpPr>
      <xdr:spPr>
        <a:xfrm>
          <a:off x="2159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105427</xdr:rowOff>
    </xdr:from>
    <xdr:ext cx="762000" cy="259045"/>
    <xdr:sp macro="" textlink="">
      <xdr:nvSpPr>
        <xdr:cNvPr id="212" name="テキスト ボックス 211"/>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7620</xdr:rowOff>
    </xdr:from>
    <xdr:to>
      <xdr:col>6</xdr:col>
      <xdr:colOff>171450</xdr:colOff>
      <xdr:row>60</xdr:row>
      <xdr:rowOff>109220</xdr:rowOff>
    </xdr:to>
    <xdr:sp macro="" textlink="">
      <xdr:nvSpPr>
        <xdr:cNvPr id="213" name="楕円 212"/>
        <xdr:cNvSpPr/>
      </xdr:nvSpPr>
      <xdr:spPr>
        <a:xfrm>
          <a:off x="1270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93997</xdr:rowOff>
    </xdr:from>
    <xdr:ext cx="762000" cy="259045"/>
    <xdr:sp macro="" textlink="">
      <xdr:nvSpPr>
        <xdr:cNvPr id="214" name="テキスト ボックス 213"/>
        <xdr:cNvSpPr txBox="1"/>
      </xdr:nvSpPr>
      <xdr:spPr>
        <a:xfrm>
          <a:off x="939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その他の経費のうち繰出金は、介護保険事業、国民健康保険事業など各種特別会計への繰出しの増などにより、その他における経常経費は対前年度で</a:t>
          </a:r>
          <a:r>
            <a:rPr kumimoji="1" lang="en-US" altLang="ja-JP" sz="1200">
              <a:latin typeface="ＭＳ Ｐゴシック" panose="020B0600070205080204" pitchFamily="50" charset="-128"/>
              <a:ea typeface="ＭＳ Ｐゴシック" panose="020B0600070205080204" pitchFamily="50" charset="-128"/>
            </a:rPr>
            <a:t>87</a:t>
          </a:r>
          <a:r>
            <a:rPr kumimoji="1" lang="ja-JP" altLang="en-US" sz="1200">
              <a:latin typeface="ＭＳ Ｐゴシック" panose="020B0600070205080204" pitchFamily="50" charset="-128"/>
              <a:ea typeface="ＭＳ Ｐゴシック" panose="020B0600070205080204" pitchFamily="50" charset="-128"/>
            </a:rPr>
            <a:t>百万円の増となったことから、比率は</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ポイント増加した。</a:t>
          </a:r>
        </a:p>
        <a:p>
          <a:r>
            <a:rPr kumimoji="1" lang="ja-JP" altLang="en-US" sz="1200">
              <a:latin typeface="ＭＳ Ｐゴシック" panose="020B0600070205080204" pitchFamily="50" charset="-128"/>
              <a:ea typeface="ＭＳ Ｐゴシック" panose="020B0600070205080204" pitchFamily="50" charset="-128"/>
            </a:rPr>
            <a:t>　今後、引き続き、一般会計の基準外繰出等について、適正化を図っていく。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41275</xdr:rowOff>
    </xdr:from>
    <xdr:to>
      <xdr:col>82</xdr:col>
      <xdr:colOff>107950</xdr:colOff>
      <xdr:row>61</xdr:row>
      <xdr:rowOff>55563</xdr:rowOff>
    </xdr:to>
    <xdr:cxnSp macro="">
      <xdr:nvCxnSpPr>
        <xdr:cNvPr id="246" name="直線コネクタ 245"/>
        <xdr:cNvCxnSpPr/>
      </xdr:nvCxnSpPr>
      <xdr:spPr>
        <a:xfrm flipV="1">
          <a:off x="16510000" y="9128125"/>
          <a:ext cx="0" cy="138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27640</xdr:rowOff>
    </xdr:from>
    <xdr:ext cx="762000" cy="259045"/>
    <xdr:sp macro="" textlink="">
      <xdr:nvSpPr>
        <xdr:cNvPr id="247" name="その他最小値テキスト"/>
        <xdr:cNvSpPr txBox="1"/>
      </xdr:nvSpPr>
      <xdr:spPr>
        <a:xfrm>
          <a:off x="16598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55563</xdr:rowOff>
    </xdr:from>
    <xdr:to>
      <xdr:col>82</xdr:col>
      <xdr:colOff>196850</xdr:colOff>
      <xdr:row>61</xdr:row>
      <xdr:rowOff>55563</xdr:rowOff>
    </xdr:to>
    <xdr:cxnSp macro="">
      <xdr:nvCxnSpPr>
        <xdr:cNvPr id="248" name="直線コネクタ 247"/>
        <xdr:cNvCxnSpPr/>
      </xdr:nvCxnSpPr>
      <xdr:spPr>
        <a:xfrm>
          <a:off x="16421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127652</xdr:rowOff>
    </xdr:from>
    <xdr:ext cx="762000" cy="259045"/>
    <xdr:sp macro="" textlink="">
      <xdr:nvSpPr>
        <xdr:cNvPr id="249" name="その他最大値テキスト"/>
        <xdr:cNvSpPr txBox="1"/>
      </xdr:nvSpPr>
      <xdr:spPr>
        <a:xfrm>
          <a:off x="16598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41275</xdr:rowOff>
    </xdr:from>
    <xdr:to>
      <xdr:col>82</xdr:col>
      <xdr:colOff>196850</xdr:colOff>
      <xdr:row>53</xdr:row>
      <xdr:rowOff>41275</xdr:rowOff>
    </xdr:to>
    <xdr:cxnSp macro="">
      <xdr:nvCxnSpPr>
        <xdr:cNvPr id="250" name="直線コネクタ 249"/>
        <xdr:cNvCxnSpPr/>
      </xdr:nvCxnSpPr>
      <xdr:spPr>
        <a:xfrm>
          <a:off x="16421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55563</xdr:rowOff>
    </xdr:from>
    <xdr:to>
      <xdr:col>82</xdr:col>
      <xdr:colOff>107950</xdr:colOff>
      <xdr:row>57</xdr:row>
      <xdr:rowOff>98425</xdr:rowOff>
    </xdr:to>
    <xdr:cxnSp macro="">
      <xdr:nvCxnSpPr>
        <xdr:cNvPr id="251" name="直線コネクタ 250"/>
        <xdr:cNvCxnSpPr/>
      </xdr:nvCxnSpPr>
      <xdr:spPr>
        <a:xfrm>
          <a:off x="15671800" y="9828213"/>
          <a:ext cx="8382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119715</xdr:rowOff>
    </xdr:from>
    <xdr:ext cx="762000" cy="259045"/>
    <xdr:sp macro="" textlink="">
      <xdr:nvSpPr>
        <xdr:cNvPr id="252" name="その他平均値テキスト"/>
        <xdr:cNvSpPr txBox="1"/>
      </xdr:nvSpPr>
      <xdr:spPr>
        <a:xfrm>
          <a:off x="16598900" y="9892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147638</xdr:rowOff>
    </xdr:from>
    <xdr:to>
      <xdr:col>82</xdr:col>
      <xdr:colOff>158750</xdr:colOff>
      <xdr:row>58</xdr:row>
      <xdr:rowOff>77788</xdr:rowOff>
    </xdr:to>
    <xdr:sp macro="" textlink="">
      <xdr:nvSpPr>
        <xdr:cNvPr id="253" name="フローチャート: 判断 252"/>
        <xdr:cNvSpPr/>
      </xdr:nvSpPr>
      <xdr:spPr>
        <a:xfrm>
          <a:off x="16459200" y="99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155575</xdr:rowOff>
    </xdr:from>
    <xdr:to>
      <xdr:col>78</xdr:col>
      <xdr:colOff>69850</xdr:colOff>
      <xdr:row>57</xdr:row>
      <xdr:rowOff>55563</xdr:rowOff>
    </xdr:to>
    <xdr:cxnSp macro="">
      <xdr:nvCxnSpPr>
        <xdr:cNvPr id="254" name="直線コネクタ 253"/>
        <xdr:cNvCxnSpPr/>
      </xdr:nvCxnSpPr>
      <xdr:spPr>
        <a:xfrm>
          <a:off x="14782800" y="9756775"/>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133350</xdr:rowOff>
    </xdr:from>
    <xdr:to>
      <xdr:col>78</xdr:col>
      <xdr:colOff>120650</xdr:colOff>
      <xdr:row>59</xdr:row>
      <xdr:rowOff>63500</xdr:rowOff>
    </xdr:to>
    <xdr:sp macro="" textlink="">
      <xdr:nvSpPr>
        <xdr:cNvPr id="255" name="フローチャート: 判断 254"/>
        <xdr:cNvSpPr/>
      </xdr:nvSpPr>
      <xdr:spPr>
        <a:xfrm>
          <a:off x="15621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48277</xdr:rowOff>
    </xdr:from>
    <xdr:ext cx="736600" cy="259045"/>
    <xdr:sp macro="" textlink="">
      <xdr:nvSpPr>
        <xdr:cNvPr id="256" name="テキスト ボックス 255"/>
        <xdr:cNvSpPr txBox="1"/>
      </xdr:nvSpPr>
      <xdr:spPr>
        <a:xfrm>
          <a:off x="15290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141288</xdr:rowOff>
    </xdr:from>
    <xdr:to>
      <xdr:col>73</xdr:col>
      <xdr:colOff>180975</xdr:colOff>
      <xdr:row>56</xdr:row>
      <xdr:rowOff>155575</xdr:rowOff>
    </xdr:to>
    <xdr:cxnSp macro="">
      <xdr:nvCxnSpPr>
        <xdr:cNvPr id="257" name="直線コネクタ 256"/>
        <xdr:cNvCxnSpPr/>
      </xdr:nvCxnSpPr>
      <xdr:spPr>
        <a:xfrm>
          <a:off x="13893800" y="974248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8" name="フローチャート: 判断 257"/>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59" name="テキスト ボックス 258"/>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69850</xdr:rowOff>
    </xdr:from>
    <xdr:to>
      <xdr:col>69</xdr:col>
      <xdr:colOff>92075</xdr:colOff>
      <xdr:row>56</xdr:row>
      <xdr:rowOff>141288</xdr:rowOff>
    </xdr:to>
    <xdr:cxnSp macro="">
      <xdr:nvCxnSpPr>
        <xdr:cNvPr id="260" name="直線コネクタ 259"/>
        <xdr:cNvCxnSpPr/>
      </xdr:nvCxnSpPr>
      <xdr:spPr>
        <a:xfrm>
          <a:off x="13004800" y="9671050"/>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90488</xdr:rowOff>
    </xdr:from>
    <xdr:to>
      <xdr:col>69</xdr:col>
      <xdr:colOff>142875</xdr:colOff>
      <xdr:row>59</xdr:row>
      <xdr:rowOff>20638</xdr:rowOff>
    </xdr:to>
    <xdr:sp macro="" textlink="">
      <xdr:nvSpPr>
        <xdr:cNvPr id="261" name="フローチャート: 判断 260"/>
        <xdr:cNvSpPr/>
      </xdr:nvSpPr>
      <xdr:spPr>
        <a:xfrm>
          <a:off x="13843000" y="1003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5415</xdr:rowOff>
    </xdr:from>
    <xdr:ext cx="762000" cy="259045"/>
    <xdr:sp macro="" textlink="">
      <xdr:nvSpPr>
        <xdr:cNvPr id="262" name="テキスト ボックス 261"/>
        <xdr:cNvSpPr txBox="1"/>
      </xdr:nvSpPr>
      <xdr:spPr>
        <a:xfrm>
          <a:off x="13512800" y="1012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63" name="フローチャート: 判断 262"/>
        <xdr:cNvSpPr/>
      </xdr:nvSpPr>
      <xdr:spPr>
        <a:xfrm>
          <a:off x="12954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105427</xdr:rowOff>
    </xdr:from>
    <xdr:ext cx="762000" cy="259045"/>
    <xdr:sp macro="" textlink="">
      <xdr:nvSpPr>
        <xdr:cNvPr id="264" name="テキスト ボックス 263"/>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47625</xdr:rowOff>
    </xdr:from>
    <xdr:to>
      <xdr:col>82</xdr:col>
      <xdr:colOff>158750</xdr:colOff>
      <xdr:row>57</xdr:row>
      <xdr:rowOff>149225</xdr:rowOff>
    </xdr:to>
    <xdr:sp macro="" textlink="">
      <xdr:nvSpPr>
        <xdr:cNvPr id="270" name="楕円 269"/>
        <xdr:cNvSpPr/>
      </xdr:nvSpPr>
      <xdr:spPr>
        <a:xfrm>
          <a:off x="164592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64152</xdr:rowOff>
    </xdr:from>
    <xdr:ext cx="762000" cy="259045"/>
    <xdr:sp macro="" textlink="">
      <xdr:nvSpPr>
        <xdr:cNvPr id="271" name="その他該当値テキスト"/>
        <xdr:cNvSpPr txBox="1"/>
      </xdr:nvSpPr>
      <xdr:spPr>
        <a:xfrm>
          <a:off x="16598900" y="966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4763</xdr:rowOff>
    </xdr:from>
    <xdr:to>
      <xdr:col>78</xdr:col>
      <xdr:colOff>120650</xdr:colOff>
      <xdr:row>57</xdr:row>
      <xdr:rowOff>106363</xdr:rowOff>
    </xdr:to>
    <xdr:sp macro="" textlink="">
      <xdr:nvSpPr>
        <xdr:cNvPr id="272" name="楕円 271"/>
        <xdr:cNvSpPr/>
      </xdr:nvSpPr>
      <xdr:spPr>
        <a:xfrm>
          <a:off x="15621000" y="977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116540</xdr:rowOff>
    </xdr:from>
    <xdr:ext cx="736600" cy="259045"/>
    <xdr:sp macro="" textlink="">
      <xdr:nvSpPr>
        <xdr:cNvPr id="273" name="テキスト ボックス 272"/>
        <xdr:cNvSpPr txBox="1"/>
      </xdr:nvSpPr>
      <xdr:spPr>
        <a:xfrm>
          <a:off x="15290800" y="9546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104775</xdr:rowOff>
    </xdr:from>
    <xdr:to>
      <xdr:col>74</xdr:col>
      <xdr:colOff>31750</xdr:colOff>
      <xdr:row>57</xdr:row>
      <xdr:rowOff>34925</xdr:rowOff>
    </xdr:to>
    <xdr:sp macro="" textlink="">
      <xdr:nvSpPr>
        <xdr:cNvPr id="274" name="楕円 273"/>
        <xdr:cNvSpPr/>
      </xdr:nvSpPr>
      <xdr:spPr>
        <a:xfrm>
          <a:off x="147320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45102</xdr:rowOff>
    </xdr:from>
    <xdr:ext cx="762000" cy="259045"/>
    <xdr:sp macro="" textlink="">
      <xdr:nvSpPr>
        <xdr:cNvPr id="275" name="テキスト ボックス 274"/>
        <xdr:cNvSpPr txBox="1"/>
      </xdr:nvSpPr>
      <xdr:spPr>
        <a:xfrm>
          <a:off x="14401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90488</xdr:rowOff>
    </xdr:from>
    <xdr:to>
      <xdr:col>69</xdr:col>
      <xdr:colOff>142875</xdr:colOff>
      <xdr:row>57</xdr:row>
      <xdr:rowOff>20638</xdr:rowOff>
    </xdr:to>
    <xdr:sp macro="" textlink="">
      <xdr:nvSpPr>
        <xdr:cNvPr id="276" name="楕円 275"/>
        <xdr:cNvSpPr/>
      </xdr:nvSpPr>
      <xdr:spPr>
        <a:xfrm>
          <a:off x="13843000" y="969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30815</xdr:rowOff>
    </xdr:from>
    <xdr:ext cx="762000" cy="259045"/>
    <xdr:sp macro="" textlink="">
      <xdr:nvSpPr>
        <xdr:cNvPr id="277" name="テキスト ボックス 276"/>
        <xdr:cNvSpPr txBox="1"/>
      </xdr:nvSpPr>
      <xdr:spPr>
        <a:xfrm>
          <a:off x="13512800" y="946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19050</xdr:rowOff>
    </xdr:from>
    <xdr:to>
      <xdr:col>65</xdr:col>
      <xdr:colOff>53975</xdr:colOff>
      <xdr:row>56</xdr:row>
      <xdr:rowOff>120650</xdr:rowOff>
    </xdr:to>
    <xdr:sp macro="" textlink="">
      <xdr:nvSpPr>
        <xdr:cNvPr id="278" name="楕円 277"/>
        <xdr:cNvSpPr/>
      </xdr:nvSpPr>
      <xdr:spPr>
        <a:xfrm>
          <a:off x="12954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130827</xdr:rowOff>
    </xdr:from>
    <xdr:ext cx="762000" cy="259045"/>
    <xdr:sp macro="" textlink="">
      <xdr:nvSpPr>
        <xdr:cNvPr id="279" name="テキスト ボックス 278"/>
        <xdr:cNvSpPr txBox="1"/>
      </xdr:nvSpPr>
      <xdr:spPr>
        <a:xfrm>
          <a:off x="12623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経常的な経費において特筆すべき大きな増減はなく、対前年度で</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百万円の増となり、比率への影響は無かった。</a:t>
          </a:r>
        </a:p>
        <a:p>
          <a:r>
            <a:rPr kumimoji="1" lang="ja-JP" altLang="en-US" sz="1200">
              <a:latin typeface="ＭＳ Ｐゴシック" panose="020B0600070205080204" pitchFamily="50" charset="-128"/>
              <a:ea typeface="ＭＳ Ｐゴシック" panose="020B0600070205080204" pitchFamily="50" charset="-128"/>
            </a:rPr>
            <a:t>　今後、引き続き、一部事務組合の負担金や市独自で実施している各種団体への補助金について、事業内容や執行体制を精査し、適正な交付となるよう努めていく。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107950</xdr:rowOff>
    </xdr:to>
    <xdr:cxnSp macro="">
      <xdr:nvCxnSpPr>
        <xdr:cNvPr id="307" name="直線コネクタ 306"/>
        <xdr:cNvCxnSpPr/>
      </xdr:nvCxnSpPr>
      <xdr:spPr>
        <a:xfrm flipV="1">
          <a:off x="16510000" y="563626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80027</xdr:rowOff>
    </xdr:from>
    <xdr:ext cx="762000" cy="259045"/>
    <xdr:sp macro="" textlink="">
      <xdr:nvSpPr>
        <xdr:cNvPr id="308" name="補助費等最小値テキスト"/>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107950</xdr:rowOff>
    </xdr:from>
    <xdr:to>
      <xdr:col>82</xdr:col>
      <xdr:colOff>196850</xdr:colOff>
      <xdr:row>41</xdr:row>
      <xdr:rowOff>107950</xdr:rowOff>
    </xdr:to>
    <xdr:cxnSp macro="">
      <xdr:nvCxnSpPr>
        <xdr:cNvPr id="309" name="直線コネクタ 308"/>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0"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1" name="直線コネクタ 310"/>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134620</xdr:rowOff>
    </xdr:from>
    <xdr:to>
      <xdr:col>82</xdr:col>
      <xdr:colOff>107950</xdr:colOff>
      <xdr:row>36</xdr:row>
      <xdr:rowOff>134620</xdr:rowOff>
    </xdr:to>
    <xdr:cxnSp macro="">
      <xdr:nvCxnSpPr>
        <xdr:cNvPr id="312" name="直線コネクタ 311"/>
        <xdr:cNvCxnSpPr/>
      </xdr:nvCxnSpPr>
      <xdr:spPr>
        <a:xfrm>
          <a:off x="15671800" y="6306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119397</xdr:rowOff>
    </xdr:from>
    <xdr:ext cx="762000" cy="259045"/>
    <xdr:sp macro="" textlink="">
      <xdr:nvSpPr>
        <xdr:cNvPr id="313" name="補助費等平均値テキスト"/>
        <xdr:cNvSpPr txBox="1"/>
      </xdr:nvSpPr>
      <xdr:spPr>
        <a:xfrm>
          <a:off x="16598900" y="5948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102870</xdr:rowOff>
    </xdr:from>
    <xdr:to>
      <xdr:col>82</xdr:col>
      <xdr:colOff>158750</xdr:colOff>
      <xdr:row>36</xdr:row>
      <xdr:rowOff>33020</xdr:rowOff>
    </xdr:to>
    <xdr:sp macro="" textlink="">
      <xdr:nvSpPr>
        <xdr:cNvPr id="314" name="フローチャート: 判断 313"/>
        <xdr:cNvSpPr/>
      </xdr:nvSpPr>
      <xdr:spPr>
        <a:xfrm>
          <a:off x="164592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134620</xdr:rowOff>
    </xdr:from>
    <xdr:to>
      <xdr:col>78</xdr:col>
      <xdr:colOff>69850</xdr:colOff>
      <xdr:row>37</xdr:row>
      <xdr:rowOff>8890</xdr:rowOff>
    </xdr:to>
    <xdr:cxnSp macro="">
      <xdr:nvCxnSpPr>
        <xdr:cNvPr id="315" name="直線コネクタ 314"/>
        <xdr:cNvCxnSpPr/>
      </xdr:nvCxnSpPr>
      <xdr:spPr>
        <a:xfrm flipV="1">
          <a:off x="14782800" y="6306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41910</xdr:rowOff>
    </xdr:from>
    <xdr:to>
      <xdr:col>78</xdr:col>
      <xdr:colOff>120650</xdr:colOff>
      <xdr:row>35</xdr:row>
      <xdr:rowOff>143510</xdr:rowOff>
    </xdr:to>
    <xdr:sp macro="" textlink="">
      <xdr:nvSpPr>
        <xdr:cNvPr id="316" name="フローチャート: 判断 315"/>
        <xdr:cNvSpPr/>
      </xdr:nvSpPr>
      <xdr:spPr>
        <a:xfrm>
          <a:off x="15621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153687</xdr:rowOff>
    </xdr:from>
    <xdr:ext cx="736600" cy="259045"/>
    <xdr:sp macro="" textlink="">
      <xdr:nvSpPr>
        <xdr:cNvPr id="317" name="テキスト ボックス 316"/>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134620</xdr:rowOff>
    </xdr:from>
    <xdr:to>
      <xdr:col>73</xdr:col>
      <xdr:colOff>180975</xdr:colOff>
      <xdr:row>37</xdr:row>
      <xdr:rowOff>8890</xdr:rowOff>
    </xdr:to>
    <xdr:cxnSp macro="">
      <xdr:nvCxnSpPr>
        <xdr:cNvPr id="318" name="直線コネクタ 317"/>
        <xdr:cNvCxnSpPr/>
      </xdr:nvCxnSpPr>
      <xdr:spPr>
        <a:xfrm>
          <a:off x="13893800" y="6306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19050</xdr:rowOff>
    </xdr:from>
    <xdr:to>
      <xdr:col>74</xdr:col>
      <xdr:colOff>31750</xdr:colOff>
      <xdr:row>35</xdr:row>
      <xdr:rowOff>120650</xdr:rowOff>
    </xdr:to>
    <xdr:sp macro="" textlink="">
      <xdr:nvSpPr>
        <xdr:cNvPr id="319" name="フローチャート: 判断 318"/>
        <xdr:cNvSpPr/>
      </xdr:nvSpPr>
      <xdr:spPr>
        <a:xfrm>
          <a:off x="14732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20" name="テキスト ボックス 319"/>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134620</xdr:rowOff>
    </xdr:from>
    <xdr:to>
      <xdr:col>69</xdr:col>
      <xdr:colOff>92075</xdr:colOff>
      <xdr:row>36</xdr:row>
      <xdr:rowOff>165100</xdr:rowOff>
    </xdr:to>
    <xdr:cxnSp macro="">
      <xdr:nvCxnSpPr>
        <xdr:cNvPr id="321" name="直線コネクタ 320"/>
        <xdr:cNvCxnSpPr/>
      </xdr:nvCxnSpPr>
      <xdr:spPr>
        <a:xfrm flipV="1">
          <a:off x="13004800" y="6306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160020</xdr:rowOff>
    </xdr:from>
    <xdr:to>
      <xdr:col>69</xdr:col>
      <xdr:colOff>142875</xdr:colOff>
      <xdr:row>35</xdr:row>
      <xdr:rowOff>90170</xdr:rowOff>
    </xdr:to>
    <xdr:sp macro="" textlink="">
      <xdr:nvSpPr>
        <xdr:cNvPr id="322" name="フローチャート: 判断 321"/>
        <xdr:cNvSpPr/>
      </xdr:nvSpPr>
      <xdr:spPr>
        <a:xfrm>
          <a:off x="13843000" y="598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100347</xdr:rowOff>
    </xdr:from>
    <xdr:ext cx="762000" cy="259045"/>
    <xdr:sp macro="" textlink="">
      <xdr:nvSpPr>
        <xdr:cNvPr id="323" name="テキスト ボックス 322"/>
        <xdr:cNvSpPr txBox="1"/>
      </xdr:nvSpPr>
      <xdr:spPr>
        <a:xfrm>
          <a:off x="13512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3810</xdr:rowOff>
    </xdr:from>
    <xdr:to>
      <xdr:col>65</xdr:col>
      <xdr:colOff>53975</xdr:colOff>
      <xdr:row>35</xdr:row>
      <xdr:rowOff>105410</xdr:rowOff>
    </xdr:to>
    <xdr:sp macro="" textlink="">
      <xdr:nvSpPr>
        <xdr:cNvPr id="324" name="フローチャート: 判断 323"/>
        <xdr:cNvSpPr/>
      </xdr:nvSpPr>
      <xdr:spPr>
        <a:xfrm>
          <a:off x="12954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115587</xdr:rowOff>
    </xdr:from>
    <xdr:ext cx="762000" cy="259045"/>
    <xdr:sp macro="" textlink="">
      <xdr:nvSpPr>
        <xdr:cNvPr id="325" name="テキスト ボックス 324"/>
        <xdr:cNvSpPr txBox="1"/>
      </xdr:nvSpPr>
      <xdr:spPr>
        <a:xfrm>
          <a:off x="12623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83820</xdr:rowOff>
    </xdr:from>
    <xdr:to>
      <xdr:col>82</xdr:col>
      <xdr:colOff>158750</xdr:colOff>
      <xdr:row>37</xdr:row>
      <xdr:rowOff>13970</xdr:rowOff>
    </xdr:to>
    <xdr:sp macro="" textlink="">
      <xdr:nvSpPr>
        <xdr:cNvPr id="331" name="楕円 330"/>
        <xdr:cNvSpPr/>
      </xdr:nvSpPr>
      <xdr:spPr>
        <a:xfrm>
          <a:off x="16459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55897</xdr:rowOff>
    </xdr:from>
    <xdr:ext cx="762000" cy="259045"/>
    <xdr:sp macro="" textlink="">
      <xdr:nvSpPr>
        <xdr:cNvPr id="332" name="補助費等該当値テキスト"/>
        <xdr:cNvSpPr txBox="1"/>
      </xdr:nvSpPr>
      <xdr:spPr>
        <a:xfrm>
          <a:off x="165989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83820</xdr:rowOff>
    </xdr:from>
    <xdr:to>
      <xdr:col>78</xdr:col>
      <xdr:colOff>120650</xdr:colOff>
      <xdr:row>37</xdr:row>
      <xdr:rowOff>13970</xdr:rowOff>
    </xdr:to>
    <xdr:sp macro="" textlink="">
      <xdr:nvSpPr>
        <xdr:cNvPr id="333" name="楕円 332"/>
        <xdr:cNvSpPr/>
      </xdr:nvSpPr>
      <xdr:spPr>
        <a:xfrm>
          <a:off x="15621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170197</xdr:rowOff>
    </xdr:from>
    <xdr:ext cx="736600" cy="259045"/>
    <xdr:sp macro="" textlink="">
      <xdr:nvSpPr>
        <xdr:cNvPr id="334" name="テキスト ボックス 333"/>
        <xdr:cNvSpPr txBox="1"/>
      </xdr:nvSpPr>
      <xdr:spPr>
        <a:xfrm>
          <a:off x="15290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129540</xdr:rowOff>
    </xdr:from>
    <xdr:to>
      <xdr:col>74</xdr:col>
      <xdr:colOff>31750</xdr:colOff>
      <xdr:row>37</xdr:row>
      <xdr:rowOff>59690</xdr:rowOff>
    </xdr:to>
    <xdr:sp macro="" textlink="">
      <xdr:nvSpPr>
        <xdr:cNvPr id="335" name="楕円 334"/>
        <xdr:cNvSpPr/>
      </xdr:nvSpPr>
      <xdr:spPr>
        <a:xfrm>
          <a:off x="14732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44467</xdr:rowOff>
    </xdr:from>
    <xdr:ext cx="762000" cy="259045"/>
    <xdr:sp macro="" textlink="">
      <xdr:nvSpPr>
        <xdr:cNvPr id="336" name="テキスト ボックス 335"/>
        <xdr:cNvSpPr txBox="1"/>
      </xdr:nvSpPr>
      <xdr:spPr>
        <a:xfrm>
          <a:off x="14401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83820</xdr:rowOff>
    </xdr:from>
    <xdr:to>
      <xdr:col>69</xdr:col>
      <xdr:colOff>142875</xdr:colOff>
      <xdr:row>37</xdr:row>
      <xdr:rowOff>13970</xdr:rowOff>
    </xdr:to>
    <xdr:sp macro="" textlink="">
      <xdr:nvSpPr>
        <xdr:cNvPr id="337" name="楕円 336"/>
        <xdr:cNvSpPr/>
      </xdr:nvSpPr>
      <xdr:spPr>
        <a:xfrm>
          <a:off x="13843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170197</xdr:rowOff>
    </xdr:from>
    <xdr:ext cx="762000" cy="259045"/>
    <xdr:sp macro="" textlink="">
      <xdr:nvSpPr>
        <xdr:cNvPr id="338" name="テキスト ボックス 337"/>
        <xdr:cNvSpPr txBox="1"/>
      </xdr:nvSpPr>
      <xdr:spPr>
        <a:xfrm>
          <a:off x="13512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39" name="楕円 338"/>
        <xdr:cNvSpPr/>
      </xdr:nvSpPr>
      <xdr:spPr>
        <a:xfrm>
          <a:off x="12954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29227</xdr:rowOff>
    </xdr:from>
    <xdr:ext cx="762000" cy="259045"/>
    <xdr:sp macro="" textlink="">
      <xdr:nvSpPr>
        <xdr:cNvPr id="340" name="テキスト ボックス 339"/>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臨時財政対策債等について、新規借入による元利償還金の増と、償還完了による元利償還金の減により、総じて比率は</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ポイント減少した。</a:t>
          </a:r>
        </a:p>
        <a:p>
          <a:r>
            <a:rPr kumimoji="1" lang="ja-JP" altLang="en-US" sz="1200">
              <a:latin typeface="ＭＳ Ｐゴシック" panose="020B0600070205080204" pitchFamily="50" charset="-128"/>
              <a:ea typeface="ＭＳ Ｐゴシック" panose="020B0600070205080204" pitchFamily="50" charset="-128"/>
            </a:rPr>
            <a:t>　今後も、建設事業の実施により公債費負担は生じることから、引き続き、「草津市健全で持続可能な財政運営および財政規律に関する条例」、「草津市財政規律ガイドライン」に基づき、事業・施策の優先順位の的確な選択により、過度な市債発行の抑制に努め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80</xdr:row>
      <xdr:rowOff>165100</xdr:rowOff>
    </xdr:to>
    <xdr:cxnSp macro="">
      <xdr:nvCxnSpPr>
        <xdr:cNvPr id="368" name="直線コネクタ 367"/>
        <xdr:cNvCxnSpPr/>
      </xdr:nvCxnSpPr>
      <xdr:spPr>
        <a:xfrm flipV="1">
          <a:off x="4826000" y="125018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69" name="公債費最小値テキスト"/>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70" name="直線コネクタ 369"/>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1"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2" name="直線コネクタ 371"/>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73661</xdr:rowOff>
    </xdr:from>
    <xdr:to>
      <xdr:col>24</xdr:col>
      <xdr:colOff>25400</xdr:colOff>
      <xdr:row>78</xdr:row>
      <xdr:rowOff>81280</xdr:rowOff>
    </xdr:to>
    <xdr:cxnSp macro="">
      <xdr:nvCxnSpPr>
        <xdr:cNvPr id="373" name="直線コネクタ 372"/>
        <xdr:cNvCxnSpPr/>
      </xdr:nvCxnSpPr>
      <xdr:spPr>
        <a:xfrm flipV="1">
          <a:off x="3987800" y="134467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66057</xdr:rowOff>
    </xdr:from>
    <xdr:ext cx="762000" cy="259045"/>
    <xdr:sp macro="" textlink="">
      <xdr:nvSpPr>
        <xdr:cNvPr id="374" name="公債費平均値テキスト"/>
        <xdr:cNvSpPr txBox="1"/>
      </xdr:nvSpPr>
      <xdr:spPr>
        <a:xfrm>
          <a:off x="4914900" y="1309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75" name="フローチャート: 判断 374"/>
        <xdr:cNvSpPr/>
      </xdr:nvSpPr>
      <xdr:spPr>
        <a:xfrm>
          <a:off x="4775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73661</xdr:rowOff>
    </xdr:from>
    <xdr:to>
      <xdr:col>19</xdr:col>
      <xdr:colOff>187325</xdr:colOff>
      <xdr:row>78</xdr:row>
      <xdr:rowOff>81280</xdr:rowOff>
    </xdr:to>
    <xdr:cxnSp macro="">
      <xdr:nvCxnSpPr>
        <xdr:cNvPr id="376" name="直線コネクタ 375"/>
        <xdr:cNvCxnSpPr/>
      </xdr:nvCxnSpPr>
      <xdr:spPr>
        <a:xfrm>
          <a:off x="3098800" y="134467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7" name="フローチャート: 判断 376"/>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78" name="テキスト ボックス 377"/>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153670</xdr:rowOff>
    </xdr:from>
    <xdr:to>
      <xdr:col>15</xdr:col>
      <xdr:colOff>98425</xdr:colOff>
      <xdr:row>78</xdr:row>
      <xdr:rowOff>73661</xdr:rowOff>
    </xdr:to>
    <xdr:cxnSp macro="">
      <xdr:nvCxnSpPr>
        <xdr:cNvPr id="379" name="直線コネクタ 378"/>
        <xdr:cNvCxnSpPr/>
      </xdr:nvCxnSpPr>
      <xdr:spPr>
        <a:xfrm>
          <a:off x="2209800" y="133553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80" name="フローチャート: 判断 379"/>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115588</xdr:rowOff>
    </xdr:from>
    <xdr:ext cx="762000" cy="259045"/>
    <xdr:sp macro="" textlink="">
      <xdr:nvSpPr>
        <xdr:cNvPr id="381" name="テキスト ボックス 380"/>
        <xdr:cNvSpPr txBox="1"/>
      </xdr:nvSpPr>
      <xdr:spPr>
        <a:xfrm>
          <a:off x="2717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153670</xdr:rowOff>
    </xdr:from>
    <xdr:to>
      <xdr:col>11</xdr:col>
      <xdr:colOff>9525</xdr:colOff>
      <xdr:row>78</xdr:row>
      <xdr:rowOff>73661</xdr:rowOff>
    </xdr:to>
    <xdr:cxnSp macro="">
      <xdr:nvCxnSpPr>
        <xdr:cNvPr id="382" name="直線コネクタ 381"/>
        <xdr:cNvCxnSpPr/>
      </xdr:nvCxnSpPr>
      <xdr:spPr>
        <a:xfrm flipV="1">
          <a:off x="1320800" y="133553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34289</xdr:rowOff>
    </xdr:from>
    <xdr:to>
      <xdr:col>11</xdr:col>
      <xdr:colOff>60325</xdr:colOff>
      <xdr:row>77</xdr:row>
      <xdr:rowOff>135889</xdr:rowOff>
    </xdr:to>
    <xdr:sp macro="" textlink="">
      <xdr:nvSpPr>
        <xdr:cNvPr id="383" name="フローチャート: 判断 382"/>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146066</xdr:rowOff>
    </xdr:from>
    <xdr:ext cx="762000" cy="259045"/>
    <xdr:sp macro="" textlink="">
      <xdr:nvSpPr>
        <xdr:cNvPr id="384" name="テキスト ボックス 383"/>
        <xdr:cNvSpPr txBox="1"/>
      </xdr:nvSpPr>
      <xdr:spPr>
        <a:xfrm>
          <a:off x="1828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5" name="フローチャート: 判断 384"/>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161307</xdr:rowOff>
    </xdr:from>
    <xdr:ext cx="762000" cy="259045"/>
    <xdr:sp macro="" textlink="">
      <xdr:nvSpPr>
        <xdr:cNvPr id="386" name="テキスト ボックス 385"/>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22861</xdr:rowOff>
    </xdr:from>
    <xdr:to>
      <xdr:col>24</xdr:col>
      <xdr:colOff>76200</xdr:colOff>
      <xdr:row>78</xdr:row>
      <xdr:rowOff>124461</xdr:rowOff>
    </xdr:to>
    <xdr:sp macro="" textlink="">
      <xdr:nvSpPr>
        <xdr:cNvPr id="392" name="楕円 391"/>
        <xdr:cNvSpPr/>
      </xdr:nvSpPr>
      <xdr:spPr>
        <a:xfrm>
          <a:off x="4775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166388</xdr:rowOff>
    </xdr:from>
    <xdr:ext cx="762000" cy="259045"/>
    <xdr:sp macro="" textlink="">
      <xdr:nvSpPr>
        <xdr:cNvPr id="393" name="公債費該当値テキスト"/>
        <xdr:cNvSpPr txBox="1"/>
      </xdr:nvSpPr>
      <xdr:spPr>
        <a:xfrm>
          <a:off x="49149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30480</xdr:rowOff>
    </xdr:from>
    <xdr:to>
      <xdr:col>20</xdr:col>
      <xdr:colOff>38100</xdr:colOff>
      <xdr:row>78</xdr:row>
      <xdr:rowOff>132080</xdr:rowOff>
    </xdr:to>
    <xdr:sp macro="" textlink="">
      <xdr:nvSpPr>
        <xdr:cNvPr id="394" name="楕円 393"/>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95" name="テキスト ボックス 394"/>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22861</xdr:rowOff>
    </xdr:from>
    <xdr:to>
      <xdr:col>15</xdr:col>
      <xdr:colOff>149225</xdr:colOff>
      <xdr:row>78</xdr:row>
      <xdr:rowOff>124461</xdr:rowOff>
    </xdr:to>
    <xdr:sp macro="" textlink="">
      <xdr:nvSpPr>
        <xdr:cNvPr id="396" name="楕円 395"/>
        <xdr:cNvSpPr/>
      </xdr:nvSpPr>
      <xdr:spPr>
        <a:xfrm>
          <a:off x="3048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109238</xdr:rowOff>
    </xdr:from>
    <xdr:ext cx="762000" cy="259045"/>
    <xdr:sp macro="" textlink="">
      <xdr:nvSpPr>
        <xdr:cNvPr id="397" name="テキスト ボックス 396"/>
        <xdr:cNvSpPr txBox="1"/>
      </xdr:nvSpPr>
      <xdr:spPr>
        <a:xfrm>
          <a:off x="2717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102870</xdr:rowOff>
    </xdr:from>
    <xdr:to>
      <xdr:col>11</xdr:col>
      <xdr:colOff>60325</xdr:colOff>
      <xdr:row>78</xdr:row>
      <xdr:rowOff>33020</xdr:rowOff>
    </xdr:to>
    <xdr:sp macro="" textlink="">
      <xdr:nvSpPr>
        <xdr:cNvPr id="398" name="楕円 397"/>
        <xdr:cNvSpPr/>
      </xdr:nvSpPr>
      <xdr:spPr>
        <a:xfrm>
          <a:off x="2159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17797</xdr:rowOff>
    </xdr:from>
    <xdr:ext cx="762000" cy="259045"/>
    <xdr:sp macro="" textlink="">
      <xdr:nvSpPr>
        <xdr:cNvPr id="399" name="テキスト ボックス 398"/>
        <xdr:cNvSpPr txBox="1"/>
      </xdr:nvSpPr>
      <xdr:spPr>
        <a:xfrm>
          <a:off x="1828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400" name="楕円 399"/>
        <xdr:cNvSpPr/>
      </xdr:nvSpPr>
      <xdr:spPr>
        <a:xfrm>
          <a:off x="1270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109238</xdr:rowOff>
    </xdr:from>
    <xdr:ext cx="762000" cy="259045"/>
    <xdr:sp macro="" textlink="">
      <xdr:nvSpPr>
        <xdr:cNvPr id="401" name="テキスト ボックス 400"/>
        <xdr:cNvSpPr txBox="1"/>
      </xdr:nvSpPr>
      <xdr:spPr>
        <a:xfrm>
          <a:off x="939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公債費以外の比率については、令和元年度に扶助費や物件費における経常経費の増などにより、類似団体平均を</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ポイント上回っており、令和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年度は、人件費、物件費において会計年度任用職員制度の開始が増減に大きく影響したこと、また、扶助費が減少に転じたものの依然として類似団体と比較して高い水準となっており、類似団体平均を</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ポイント上回ることとなった。</a:t>
          </a:r>
        </a:p>
        <a:p>
          <a:r>
            <a:rPr kumimoji="1" lang="ja-JP" altLang="en-US" sz="1200">
              <a:latin typeface="ＭＳ Ｐゴシック" panose="020B0600070205080204" pitchFamily="50" charset="-128"/>
              <a:ea typeface="ＭＳ Ｐゴシック" panose="020B0600070205080204" pitchFamily="50" charset="-128"/>
            </a:rPr>
            <a:t>　引き続き、歳出全般にわたる徹底した見直しにより、一般行政経費の経費節減に努めていく。</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28702</xdr:rowOff>
    </xdr:from>
    <xdr:to>
      <xdr:col>82</xdr:col>
      <xdr:colOff>107950</xdr:colOff>
      <xdr:row>80</xdr:row>
      <xdr:rowOff>154432</xdr:rowOff>
    </xdr:to>
    <xdr:cxnSp macro="">
      <xdr:nvCxnSpPr>
        <xdr:cNvPr id="427" name="直線コネクタ 426"/>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8"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9" name="直線コネクタ 428"/>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115079</xdr:rowOff>
    </xdr:from>
    <xdr:ext cx="762000" cy="259045"/>
    <xdr:sp macro="" textlink="">
      <xdr:nvSpPr>
        <xdr:cNvPr id="430" name="公債費以外最大値テキスト"/>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28702</xdr:rowOff>
    </xdr:from>
    <xdr:to>
      <xdr:col>82</xdr:col>
      <xdr:colOff>196850</xdr:colOff>
      <xdr:row>75</xdr:row>
      <xdr:rowOff>28702</xdr:rowOff>
    </xdr:to>
    <xdr:cxnSp macro="">
      <xdr:nvCxnSpPr>
        <xdr:cNvPr id="431" name="直線コネクタ 430"/>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170435</xdr:rowOff>
    </xdr:from>
    <xdr:to>
      <xdr:col>82</xdr:col>
      <xdr:colOff>107950</xdr:colOff>
      <xdr:row>78</xdr:row>
      <xdr:rowOff>17272</xdr:rowOff>
    </xdr:to>
    <xdr:cxnSp macro="">
      <xdr:nvCxnSpPr>
        <xdr:cNvPr id="432" name="直線コネクタ 431"/>
        <xdr:cNvCxnSpPr/>
      </xdr:nvCxnSpPr>
      <xdr:spPr>
        <a:xfrm>
          <a:off x="15671800" y="13372085"/>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33"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156718</xdr:rowOff>
    </xdr:from>
    <xdr:to>
      <xdr:col>78</xdr:col>
      <xdr:colOff>69850</xdr:colOff>
      <xdr:row>77</xdr:row>
      <xdr:rowOff>170435</xdr:rowOff>
    </xdr:to>
    <xdr:cxnSp macro="">
      <xdr:nvCxnSpPr>
        <xdr:cNvPr id="435" name="直線コネクタ 434"/>
        <xdr:cNvCxnSpPr/>
      </xdr:nvCxnSpPr>
      <xdr:spPr>
        <a:xfrm>
          <a:off x="14782800" y="133583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69342</xdr:rowOff>
    </xdr:from>
    <xdr:to>
      <xdr:col>78</xdr:col>
      <xdr:colOff>120650</xdr:colOff>
      <xdr:row>77</xdr:row>
      <xdr:rowOff>170942</xdr:rowOff>
    </xdr:to>
    <xdr:sp macro="" textlink="">
      <xdr:nvSpPr>
        <xdr:cNvPr id="436" name="フローチャート: 判断 435"/>
        <xdr:cNvSpPr/>
      </xdr:nvSpPr>
      <xdr:spPr>
        <a:xfrm>
          <a:off x="15621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9669</xdr:rowOff>
    </xdr:from>
    <xdr:ext cx="736600" cy="259045"/>
    <xdr:sp macro="" textlink="">
      <xdr:nvSpPr>
        <xdr:cNvPr id="437" name="テキスト ボックス 436"/>
        <xdr:cNvSpPr txBox="1"/>
      </xdr:nvSpPr>
      <xdr:spPr>
        <a:xfrm>
          <a:off x="15290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19558</xdr:rowOff>
    </xdr:from>
    <xdr:to>
      <xdr:col>73</xdr:col>
      <xdr:colOff>180975</xdr:colOff>
      <xdr:row>77</xdr:row>
      <xdr:rowOff>156718</xdr:rowOff>
    </xdr:to>
    <xdr:cxnSp macro="">
      <xdr:nvCxnSpPr>
        <xdr:cNvPr id="438" name="直線コネクタ 437"/>
        <xdr:cNvCxnSpPr/>
      </xdr:nvCxnSpPr>
      <xdr:spPr>
        <a:xfrm>
          <a:off x="13893800" y="1322120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9" name="フローチャート: 判断 438"/>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40" name="テキスト ボックス 439"/>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19558</xdr:rowOff>
    </xdr:from>
    <xdr:to>
      <xdr:col>69</xdr:col>
      <xdr:colOff>92075</xdr:colOff>
      <xdr:row>77</xdr:row>
      <xdr:rowOff>143002</xdr:rowOff>
    </xdr:to>
    <xdr:cxnSp macro="">
      <xdr:nvCxnSpPr>
        <xdr:cNvPr id="441" name="直線コネクタ 440"/>
        <xdr:cNvCxnSpPr/>
      </xdr:nvCxnSpPr>
      <xdr:spPr>
        <a:xfrm flipV="1">
          <a:off x="13004800" y="1322120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42" name="フローチャート: 判断 441"/>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43" name="テキスト ボックス 442"/>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4" name="フローチャート: 判断 443"/>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5" name="テキスト ボックス 444"/>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51" name="楕円 450"/>
        <xdr:cNvSpPr/>
      </xdr:nvSpPr>
      <xdr:spPr>
        <a:xfrm>
          <a:off x="16459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109999</xdr:rowOff>
    </xdr:from>
    <xdr:ext cx="762000" cy="259045"/>
    <xdr:sp macro="" textlink="">
      <xdr:nvSpPr>
        <xdr:cNvPr id="452" name="公債費以外該当値テキスト"/>
        <xdr:cNvSpPr txBox="1"/>
      </xdr:nvSpPr>
      <xdr:spPr>
        <a:xfrm>
          <a:off x="16598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119635</xdr:rowOff>
    </xdr:from>
    <xdr:to>
      <xdr:col>78</xdr:col>
      <xdr:colOff>120650</xdr:colOff>
      <xdr:row>78</xdr:row>
      <xdr:rowOff>49785</xdr:rowOff>
    </xdr:to>
    <xdr:sp macro="" textlink="">
      <xdr:nvSpPr>
        <xdr:cNvPr id="453" name="楕円 452"/>
        <xdr:cNvSpPr/>
      </xdr:nvSpPr>
      <xdr:spPr>
        <a:xfrm>
          <a:off x="15621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34562</xdr:rowOff>
    </xdr:from>
    <xdr:ext cx="736600" cy="259045"/>
    <xdr:sp macro="" textlink="">
      <xdr:nvSpPr>
        <xdr:cNvPr id="454" name="テキスト ボックス 453"/>
        <xdr:cNvSpPr txBox="1"/>
      </xdr:nvSpPr>
      <xdr:spPr>
        <a:xfrm>
          <a:off x="15290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105918</xdr:rowOff>
    </xdr:from>
    <xdr:to>
      <xdr:col>74</xdr:col>
      <xdr:colOff>31750</xdr:colOff>
      <xdr:row>78</xdr:row>
      <xdr:rowOff>36068</xdr:rowOff>
    </xdr:to>
    <xdr:sp macro="" textlink="">
      <xdr:nvSpPr>
        <xdr:cNvPr id="455" name="楕円 454"/>
        <xdr:cNvSpPr/>
      </xdr:nvSpPr>
      <xdr:spPr>
        <a:xfrm>
          <a:off x="14732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20845</xdr:rowOff>
    </xdr:from>
    <xdr:ext cx="762000" cy="259045"/>
    <xdr:sp macro="" textlink="">
      <xdr:nvSpPr>
        <xdr:cNvPr id="456" name="テキスト ボックス 455"/>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140208</xdr:rowOff>
    </xdr:from>
    <xdr:to>
      <xdr:col>69</xdr:col>
      <xdr:colOff>142875</xdr:colOff>
      <xdr:row>77</xdr:row>
      <xdr:rowOff>70358</xdr:rowOff>
    </xdr:to>
    <xdr:sp macro="" textlink="">
      <xdr:nvSpPr>
        <xdr:cNvPr id="457" name="楕円 456"/>
        <xdr:cNvSpPr/>
      </xdr:nvSpPr>
      <xdr:spPr>
        <a:xfrm>
          <a:off x="13843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80535</xdr:rowOff>
    </xdr:from>
    <xdr:ext cx="762000" cy="259045"/>
    <xdr:sp macro="" textlink="">
      <xdr:nvSpPr>
        <xdr:cNvPr id="458" name="テキスト ボックス 457"/>
        <xdr:cNvSpPr txBox="1"/>
      </xdr:nvSpPr>
      <xdr:spPr>
        <a:xfrm>
          <a:off x="13512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92202</xdr:rowOff>
    </xdr:from>
    <xdr:to>
      <xdr:col>65</xdr:col>
      <xdr:colOff>53975</xdr:colOff>
      <xdr:row>78</xdr:row>
      <xdr:rowOff>22352</xdr:rowOff>
    </xdr:to>
    <xdr:sp macro="" textlink="">
      <xdr:nvSpPr>
        <xdr:cNvPr id="459" name="楕円 458"/>
        <xdr:cNvSpPr/>
      </xdr:nvSpPr>
      <xdr:spPr>
        <a:xfrm>
          <a:off x="12954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7129</xdr:rowOff>
    </xdr:from>
    <xdr:ext cx="762000" cy="259045"/>
    <xdr:sp macro="" textlink="">
      <xdr:nvSpPr>
        <xdr:cNvPr id="460" name="テキスト ボックス 459"/>
        <xdr:cNvSpPr txBox="1"/>
      </xdr:nvSpPr>
      <xdr:spPr>
        <a:xfrm>
          <a:off x="12623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滋賀県草津市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38208</xdr:rowOff>
    </xdr:from>
    <xdr:to>
      <xdr:col>29</xdr:col>
      <xdr:colOff>127000</xdr:colOff>
      <xdr:row>18</xdr:row>
      <xdr:rowOff>165976</xdr:rowOff>
    </xdr:to>
    <xdr:cxnSp macro="">
      <xdr:nvCxnSpPr>
        <xdr:cNvPr id="45" name="直線コネクタ 44"/>
        <xdr:cNvCxnSpPr/>
      </xdr:nvCxnSpPr>
      <xdr:spPr bwMode="auto">
        <a:xfrm flipV="1">
          <a:off x="5651500" y="2143233"/>
          <a:ext cx="0" cy="1156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138053</xdr:rowOff>
    </xdr:from>
    <xdr:ext cx="762000" cy="259045"/>
    <xdr:sp macro="" textlink="">
      <xdr:nvSpPr>
        <xdr:cNvPr id="46" name="人口1人当たり決算額の推移最小値テキスト130"/>
        <xdr:cNvSpPr txBox="1"/>
      </xdr:nvSpPr>
      <xdr:spPr>
        <a:xfrm>
          <a:off x="5740400" y="327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165976</xdr:rowOff>
    </xdr:from>
    <xdr:to>
      <xdr:col>30</xdr:col>
      <xdr:colOff>25400</xdr:colOff>
      <xdr:row>18</xdr:row>
      <xdr:rowOff>165976</xdr:rowOff>
    </xdr:to>
    <xdr:cxnSp macro="">
      <xdr:nvCxnSpPr>
        <xdr:cNvPr id="47" name="直線コネクタ 46"/>
        <xdr:cNvCxnSpPr/>
      </xdr:nvCxnSpPr>
      <xdr:spPr bwMode="auto">
        <a:xfrm>
          <a:off x="5562600" y="3299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124585</xdr:rowOff>
    </xdr:from>
    <xdr:ext cx="762000" cy="259045"/>
    <xdr:sp macro="" textlink="">
      <xdr:nvSpPr>
        <xdr:cNvPr id="48" name="人口1人当たり決算額の推移最大値テキスト130"/>
        <xdr:cNvSpPr txBox="1"/>
      </xdr:nvSpPr>
      <xdr:spPr>
        <a:xfrm>
          <a:off x="5740400" y="18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38208</xdr:rowOff>
    </xdr:from>
    <xdr:to>
      <xdr:col>30</xdr:col>
      <xdr:colOff>25400</xdr:colOff>
      <xdr:row>12</xdr:row>
      <xdr:rowOff>38208</xdr:rowOff>
    </xdr:to>
    <xdr:cxnSp macro="">
      <xdr:nvCxnSpPr>
        <xdr:cNvPr id="49" name="直線コネクタ 48"/>
        <xdr:cNvCxnSpPr/>
      </xdr:nvCxnSpPr>
      <xdr:spPr bwMode="auto">
        <a:xfrm>
          <a:off x="5562600" y="21432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74955</xdr:rowOff>
    </xdr:from>
    <xdr:to>
      <xdr:col>29</xdr:col>
      <xdr:colOff>127000</xdr:colOff>
      <xdr:row>17</xdr:row>
      <xdr:rowOff>129953</xdr:rowOff>
    </xdr:to>
    <xdr:cxnSp macro="">
      <xdr:nvCxnSpPr>
        <xdr:cNvPr id="50" name="直線コネクタ 49"/>
        <xdr:cNvCxnSpPr/>
      </xdr:nvCxnSpPr>
      <xdr:spPr bwMode="auto">
        <a:xfrm flipV="1">
          <a:off x="5003800" y="3037230"/>
          <a:ext cx="647700" cy="54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8983</xdr:rowOff>
    </xdr:from>
    <xdr:ext cx="762000" cy="259045"/>
    <xdr:sp macro="" textlink="">
      <xdr:nvSpPr>
        <xdr:cNvPr id="51" name="人口1人当たり決算額の推移平均値テキスト130"/>
        <xdr:cNvSpPr txBox="1"/>
      </xdr:nvSpPr>
      <xdr:spPr>
        <a:xfrm>
          <a:off x="5740400" y="2799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163906</xdr:rowOff>
    </xdr:from>
    <xdr:to>
      <xdr:col>29</xdr:col>
      <xdr:colOff>177800</xdr:colOff>
      <xdr:row>17</xdr:row>
      <xdr:rowOff>94056</xdr:rowOff>
    </xdr:to>
    <xdr:sp macro="" textlink="">
      <xdr:nvSpPr>
        <xdr:cNvPr id="52" name="フローチャート: 判断 51"/>
        <xdr:cNvSpPr/>
      </xdr:nvSpPr>
      <xdr:spPr bwMode="auto">
        <a:xfrm>
          <a:off x="56007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129953</xdr:rowOff>
    </xdr:from>
    <xdr:to>
      <xdr:col>26</xdr:col>
      <xdr:colOff>50800</xdr:colOff>
      <xdr:row>17</xdr:row>
      <xdr:rowOff>133687</xdr:rowOff>
    </xdr:to>
    <xdr:cxnSp macro="">
      <xdr:nvCxnSpPr>
        <xdr:cNvPr id="53" name="直線コネクタ 52"/>
        <xdr:cNvCxnSpPr/>
      </xdr:nvCxnSpPr>
      <xdr:spPr bwMode="auto">
        <a:xfrm flipV="1">
          <a:off x="4305300" y="3092228"/>
          <a:ext cx="698500" cy="3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13564</xdr:rowOff>
    </xdr:from>
    <xdr:to>
      <xdr:col>26</xdr:col>
      <xdr:colOff>101600</xdr:colOff>
      <xdr:row>17</xdr:row>
      <xdr:rowOff>115164</xdr:rowOff>
    </xdr:to>
    <xdr:sp macro="" textlink="">
      <xdr:nvSpPr>
        <xdr:cNvPr id="54" name="フローチャート: 判断 53"/>
        <xdr:cNvSpPr/>
      </xdr:nvSpPr>
      <xdr:spPr bwMode="auto">
        <a:xfrm>
          <a:off x="49530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125341</xdr:rowOff>
    </xdr:from>
    <xdr:ext cx="736600" cy="259045"/>
    <xdr:sp macro="" textlink="">
      <xdr:nvSpPr>
        <xdr:cNvPr id="55" name="テキスト ボックス 54"/>
        <xdr:cNvSpPr txBox="1"/>
      </xdr:nvSpPr>
      <xdr:spPr>
        <a:xfrm>
          <a:off x="4622800" y="274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133687</xdr:rowOff>
    </xdr:from>
    <xdr:to>
      <xdr:col>22</xdr:col>
      <xdr:colOff>114300</xdr:colOff>
      <xdr:row>17</xdr:row>
      <xdr:rowOff>140621</xdr:rowOff>
    </xdr:to>
    <xdr:cxnSp macro="">
      <xdr:nvCxnSpPr>
        <xdr:cNvPr id="56" name="直線コネクタ 55"/>
        <xdr:cNvCxnSpPr/>
      </xdr:nvCxnSpPr>
      <xdr:spPr bwMode="auto">
        <a:xfrm flipV="1">
          <a:off x="3606800" y="3095962"/>
          <a:ext cx="698500" cy="6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52940</xdr:rowOff>
    </xdr:from>
    <xdr:to>
      <xdr:col>22</xdr:col>
      <xdr:colOff>165100</xdr:colOff>
      <xdr:row>17</xdr:row>
      <xdr:rowOff>154540</xdr:rowOff>
    </xdr:to>
    <xdr:sp macro="" textlink="">
      <xdr:nvSpPr>
        <xdr:cNvPr id="57" name="フローチャート: 判断 56"/>
        <xdr:cNvSpPr/>
      </xdr:nvSpPr>
      <xdr:spPr bwMode="auto">
        <a:xfrm>
          <a:off x="42545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164717</xdr:rowOff>
    </xdr:from>
    <xdr:ext cx="762000" cy="259045"/>
    <xdr:sp macro="" textlink="">
      <xdr:nvSpPr>
        <xdr:cNvPr id="58" name="テキスト ボックス 57"/>
        <xdr:cNvSpPr txBox="1"/>
      </xdr:nvSpPr>
      <xdr:spPr>
        <a:xfrm>
          <a:off x="3924300" y="278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131515</xdr:rowOff>
    </xdr:from>
    <xdr:to>
      <xdr:col>18</xdr:col>
      <xdr:colOff>177800</xdr:colOff>
      <xdr:row>17</xdr:row>
      <xdr:rowOff>140621</xdr:rowOff>
    </xdr:to>
    <xdr:cxnSp macro="">
      <xdr:nvCxnSpPr>
        <xdr:cNvPr id="59" name="直線コネクタ 58"/>
        <xdr:cNvCxnSpPr/>
      </xdr:nvCxnSpPr>
      <xdr:spPr bwMode="auto">
        <a:xfrm>
          <a:off x="2908300" y="3093790"/>
          <a:ext cx="698500" cy="9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55988</xdr:rowOff>
    </xdr:from>
    <xdr:to>
      <xdr:col>19</xdr:col>
      <xdr:colOff>38100</xdr:colOff>
      <xdr:row>17</xdr:row>
      <xdr:rowOff>157588</xdr:rowOff>
    </xdr:to>
    <xdr:sp macro="" textlink="">
      <xdr:nvSpPr>
        <xdr:cNvPr id="60" name="フローチャート: 判断 59"/>
        <xdr:cNvSpPr/>
      </xdr:nvSpPr>
      <xdr:spPr bwMode="auto">
        <a:xfrm>
          <a:off x="3556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167765</xdr:rowOff>
    </xdr:from>
    <xdr:ext cx="762000" cy="259045"/>
    <xdr:sp macro="" textlink="">
      <xdr:nvSpPr>
        <xdr:cNvPr id="61" name="テキスト ボックス 60"/>
        <xdr:cNvSpPr txBox="1"/>
      </xdr:nvSpPr>
      <xdr:spPr>
        <a:xfrm>
          <a:off x="3225800" y="278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42672</xdr:rowOff>
    </xdr:from>
    <xdr:to>
      <xdr:col>15</xdr:col>
      <xdr:colOff>101600</xdr:colOff>
      <xdr:row>17</xdr:row>
      <xdr:rowOff>144272</xdr:rowOff>
    </xdr:to>
    <xdr:sp macro="" textlink="">
      <xdr:nvSpPr>
        <xdr:cNvPr id="62" name="フローチャート: 判断 61"/>
        <xdr:cNvSpPr/>
      </xdr:nvSpPr>
      <xdr:spPr bwMode="auto">
        <a:xfrm>
          <a:off x="2857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154449</xdr:rowOff>
    </xdr:from>
    <xdr:ext cx="762000" cy="259045"/>
    <xdr:sp macro="" textlink="">
      <xdr:nvSpPr>
        <xdr:cNvPr id="63" name="テキスト ボックス 62"/>
        <xdr:cNvSpPr txBox="1"/>
      </xdr:nvSpPr>
      <xdr:spPr>
        <a:xfrm>
          <a:off x="25273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24155</xdr:rowOff>
    </xdr:from>
    <xdr:to>
      <xdr:col>29</xdr:col>
      <xdr:colOff>177800</xdr:colOff>
      <xdr:row>17</xdr:row>
      <xdr:rowOff>125755</xdr:rowOff>
    </xdr:to>
    <xdr:sp macro="" textlink="">
      <xdr:nvSpPr>
        <xdr:cNvPr id="69" name="楕円 68"/>
        <xdr:cNvSpPr/>
      </xdr:nvSpPr>
      <xdr:spPr bwMode="auto">
        <a:xfrm>
          <a:off x="5600700" y="2986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167682</xdr:rowOff>
    </xdr:from>
    <xdr:ext cx="762000" cy="259045"/>
    <xdr:sp macro="" textlink="">
      <xdr:nvSpPr>
        <xdr:cNvPr id="70" name="人口1人当たり決算額の推移該当値テキスト130"/>
        <xdr:cNvSpPr txBox="1"/>
      </xdr:nvSpPr>
      <xdr:spPr>
        <a:xfrm>
          <a:off x="5740400" y="295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79153</xdr:rowOff>
    </xdr:from>
    <xdr:to>
      <xdr:col>26</xdr:col>
      <xdr:colOff>101600</xdr:colOff>
      <xdr:row>18</xdr:row>
      <xdr:rowOff>9303</xdr:rowOff>
    </xdr:to>
    <xdr:sp macro="" textlink="">
      <xdr:nvSpPr>
        <xdr:cNvPr id="71" name="楕円 70"/>
        <xdr:cNvSpPr/>
      </xdr:nvSpPr>
      <xdr:spPr bwMode="auto">
        <a:xfrm>
          <a:off x="4953000" y="3041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165530</xdr:rowOff>
    </xdr:from>
    <xdr:ext cx="736600" cy="259045"/>
    <xdr:sp macro="" textlink="">
      <xdr:nvSpPr>
        <xdr:cNvPr id="72" name="テキスト ボックス 71"/>
        <xdr:cNvSpPr txBox="1"/>
      </xdr:nvSpPr>
      <xdr:spPr>
        <a:xfrm>
          <a:off x="4622800" y="312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82887</xdr:rowOff>
    </xdr:from>
    <xdr:to>
      <xdr:col>22</xdr:col>
      <xdr:colOff>165100</xdr:colOff>
      <xdr:row>18</xdr:row>
      <xdr:rowOff>13037</xdr:rowOff>
    </xdr:to>
    <xdr:sp macro="" textlink="">
      <xdr:nvSpPr>
        <xdr:cNvPr id="73" name="楕円 72"/>
        <xdr:cNvSpPr/>
      </xdr:nvSpPr>
      <xdr:spPr bwMode="auto">
        <a:xfrm>
          <a:off x="4254500" y="3045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169264</xdr:rowOff>
    </xdr:from>
    <xdr:ext cx="762000" cy="259045"/>
    <xdr:sp macro="" textlink="">
      <xdr:nvSpPr>
        <xdr:cNvPr id="74" name="テキスト ボックス 73"/>
        <xdr:cNvSpPr txBox="1"/>
      </xdr:nvSpPr>
      <xdr:spPr>
        <a:xfrm>
          <a:off x="3924300" y="3131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89821</xdr:rowOff>
    </xdr:from>
    <xdr:to>
      <xdr:col>19</xdr:col>
      <xdr:colOff>38100</xdr:colOff>
      <xdr:row>18</xdr:row>
      <xdr:rowOff>19971</xdr:rowOff>
    </xdr:to>
    <xdr:sp macro="" textlink="">
      <xdr:nvSpPr>
        <xdr:cNvPr id="75" name="楕円 74"/>
        <xdr:cNvSpPr/>
      </xdr:nvSpPr>
      <xdr:spPr bwMode="auto">
        <a:xfrm>
          <a:off x="3556000" y="3052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4748</xdr:rowOff>
    </xdr:from>
    <xdr:ext cx="762000" cy="259045"/>
    <xdr:sp macro="" textlink="">
      <xdr:nvSpPr>
        <xdr:cNvPr id="76" name="テキスト ボックス 75"/>
        <xdr:cNvSpPr txBox="1"/>
      </xdr:nvSpPr>
      <xdr:spPr>
        <a:xfrm>
          <a:off x="3225800" y="313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80715</xdr:rowOff>
    </xdr:from>
    <xdr:to>
      <xdr:col>15</xdr:col>
      <xdr:colOff>101600</xdr:colOff>
      <xdr:row>18</xdr:row>
      <xdr:rowOff>10865</xdr:rowOff>
    </xdr:to>
    <xdr:sp macro="" textlink="">
      <xdr:nvSpPr>
        <xdr:cNvPr id="77" name="楕円 76"/>
        <xdr:cNvSpPr/>
      </xdr:nvSpPr>
      <xdr:spPr bwMode="auto">
        <a:xfrm>
          <a:off x="2857500" y="3042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167092</xdr:rowOff>
    </xdr:from>
    <xdr:ext cx="762000" cy="259045"/>
    <xdr:sp macro="" textlink="">
      <xdr:nvSpPr>
        <xdr:cNvPr id="78" name="テキスト ボックス 77"/>
        <xdr:cNvSpPr txBox="1"/>
      </xdr:nvSpPr>
      <xdr:spPr>
        <a:xfrm>
          <a:off x="2527300" y="3129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70536</xdr:rowOff>
    </xdr:from>
    <xdr:to>
      <xdr:col>29</xdr:col>
      <xdr:colOff>127000</xdr:colOff>
      <xdr:row>38</xdr:row>
      <xdr:rowOff>92984</xdr:rowOff>
    </xdr:to>
    <xdr:cxnSp macro="">
      <xdr:nvCxnSpPr>
        <xdr:cNvPr id="105" name="直線コネクタ 104"/>
        <xdr:cNvCxnSpPr/>
      </xdr:nvCxnSpPr>
      <xdr:spPr bwMode="auto">
        <a:xfrm flipV="1">
          <a:off x="5651500" y="6337986"/>
          <a:ext cx="0" cy="12225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65061</xdr:rowOff>
    </xdr:from>
    <xdr:ext cx="762000" cy="259045"/>
    <xdr:sp macro="" textlink="">
      <xdr:nvSpPr>
        <xdr:cNvPr id="106" name="人口1人当たり決算額の推移最小値テキスト445"/>
        <xdr:cNvSpPr txBox="1"/>
      </xdr:nvSpPr>
      <xdr:spPr>
        <a:xfrm>
          <a:off x="5740400" y="7532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92984</xdr:rowOff>
    </xdr:from>
    <xdr:to>
      <xdr:col>30</xdr:col>
      <xdr:colOff>25400</xdr:colOff>
      <xdr:row>38</xdr:row>
      <xdr:rowOff>92984</xdr:rowOff>
    </xdr:to>
    <xdr:cxnSp macro="">
      <xdr:nvCxnSpPr>
        <xdr:cNvPr id="107" name="直線コネクタ 106"/>
        <xdr:cNvCxnSpPr/>
      </xdr:nvCxnSpPr>
      <xdr:spPr bwMode="auto">
        <a:xfrm>
          <a:off x="5562600" y="7560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156913</xdr:rowOff>
    </xdr:from>
    <xdr:ext cx="762000" cy="259045"/>
    <xdr:sp macro="" textlink="">
      <xdr:nvSpPr>
        <xdr:cNvPr id="108" name="人口1人当たり決算額の推移最大値テキスト445"/>
        <xdr:cNvSpPr txBox="1"/>
      </xdr:nvSpPr>
      <xdr:spPr>
        <a:xfrm>
          <a:off x="5740400" y="608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70536</xdr:rowOff>
    </xdr:from>
    <xdr:to>
      <xdr:col>30</xdr:col>
      <xdr:colOff>25400</xdr:colOff>
      <xdr:row>34</xdr:row>
      <xdr:rowOff>70536</xdr:rowOff>
    </xdr:to>
    <xdr:cxnSp macro="">
      <xdr:nvCxnSpPr>
        <xdr:cNvPr id="109" name="直線コネクタ 108"/>
        <xdr:cNvCxnSpPr/>
      </xdr:nvCxnSpPr>
      <xdr:spPr bwMode="auto">
        <a:xfrm>
          <a:off x="5562600" y="63379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304394</xdr:rowOff>
    </xdr:from>
    <xdr:to>
      <xdr:col>29</xdr:col>
      <xdr:colOff>127000</xdr:colOff>
      <xdr:row>35</xdr:row>
      <xdr:rowOff>324556</xdr:rowOff>
    </xdr:to>
    <xdr:cxnSp macro="">
      <xdr:nvCxnSpPr>
        <xdr:cNvPr id="110" name="直線コネクタ 109"/>
        <xdr:cNvCxnSpPr/>
      </xdr:nvCxnSpPr>
      <xdr:spPr bwMode="auto">
        <a:xfrm flipV="1">
          <a:off x="5003800" y="6914744"/>
          <a:ext cx="647700" cy="20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332427</xdr:rowOff>
    </xdr:from>
    <xdr:ext cx="762000" cy="259045"/>
    <xdr:sp macro="" textlink="">
      <xdr:nvSpPr>
        <xdr:cNvPr id="111" name="人口1人当たり決算額の推移平均値テキスト445"/>
        <xdr:cNvSpPr txBox="1"/>
      </xdr:nvSpPr>
      <xdr:spPr>
        <a:xfrm>
          <a:off x="5740400" y="694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17450</xdr:rowOff>
    </xdr:from>
    <xdr:to>
      <xdr:col>29</xdr:col>
      <xdr:colOff>177800</xdr:colOff>
      <xdr:row>36</xdr:row>
      <xdr:rowOff>119050</xdr:rowOff>
    </xdr:to>
    <xdr:sp macro="" textlink="">
      <xdr:nvSpPr>
        <xdr:cNvPr id="112" name="フローチャート: 判断 111"/>
        <xdr:cNvSpPr/>
      </xdr:nvSpPr>
      <xdr:spPr bwMode="auto">
        <a:xfrm>
          <a:off x="56007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324556</xdr:rowOff>
    </xdr:from>
    <xdr:to>
      <xdr:col>26</xdr:col>
      <xdr:colOff>50800</xdr:colOff>
      <xdr:row>36</xdr:row>
      <xdr:rowOff>21707</xdr:rowOff>
    </xdr:to>
    <xdr:cxnSp macro="">
      <xdr:nvCxnSpPr>
        <xdr:cNvPr id="113" name="直線コネクタ 112"/>
        <xdr:cNvCxnSpPr/>
      </xdr:nvCxnSpPr>
      <xdr:spPr bwMode="auto">
        <a:xfrm flipV="1">
          <a:off x="4305300" y="6934906"/>
          <a:ext cx="698500" cy="40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27966</xdr:rowOff>
    </xdr:from>
    <xdr:to>
      <xdr:col>26</xdr:col>
      <xdr:colOff>101600</xdr:colOff>
      <xdr:row>36</xdr:row>
      <xdr:rowOff>129566</xdr:rowOff>
    </xdr:to>
    <xdr:sp macro="" textlink="">
      <xdr:nvSpPr>
        <xdr:cNvPr id="114" name="フローチャート: 判断 113"/>
        <xdr:cNvSpPr/>
      </xdr:nvSpPr>
      <xdr:spPr bwMode="auto">
        <a:xfrm>
          <a:off x="49530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114343</xdr:rowOff>
    </xdr:from>
    <xdr:ext cx="736600" cy="259045"/>
    <xdr:sp macro="" textlink="">
      <xdr:nvSpPr>
        <xdr:cNvPr id="115" name="テキスト ボックス 114"/>
        <xdr:cNvSpPr txBox="1"/>
      </xdr:nvSpPr>
      <xdr:spPr>
        <a:xfrm>
          <a:off x="4622800" y="7067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21707</xdr:rowOff>
    </xdr:from>
    <xdr:to>
      <xdr:col>22</xdr:col>
      <xdr:colOff>114300</xdr:colOff>
      <xdr:row>36</xdr:row>
      <xdr:rowOff>33731</xdr:rowOff>
    </xdr:to>
    <xdr:cxnSp macro="">
      <xdr:nvCxnSpPr>
        <xdr:cNvPr id="116" name="直線コネクタ 115"/>
        <xdr:cNvCxnSpPr/>
      </xdr:nvCxnSpPr>
      <xdr:spPr bwMode="auto">
        <a:xfrm flipV="1">
          <a:off x="3606800" y="6974957"/>
          <a:ext cx="698500" cy="12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64953</xdr:rowOff>
    </xdr:from>
    <xdr:to>
      <xdr:col>22</xdr:col>
      <xdr:colOff>165100</xdr:colOff>
      <xdr:row>36</xdr:row>
      <xdr:rowOff>166553</xdr:rowOff>
    </xdr:to>
    <xdr:sp macro="" textlink="">
      <xdr:nvSpPr>
        <xdr:cNvPr id="117" name="フローチャート: 判断 116"/>
        <xdr:cNvSpPr/>
      </xdr:nvSpPr>
      <xdr:spPr bwMode="auto">
        <a:xfrm>
          <a:off x="42545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151330</xdr:rowOff>
    </xdr:from>
    <xdr:ext cx="762000" cy="259045"/>
    <xdr:sp macro="" textlink="">
      <xdr:nvSpPr>
        <xdr:cNvPr id="118" name="テキスト ボックス 117"/>
        <xdr:cNvSpPr txBox="1"/>
      </xdr:nvSpPr>
      <xdr:spPr>
        <a:xfrm>
          <a:off x="3924300" y="710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33731</xdr:rowOff>
    </xdr:from>
    <xdr:to>
      <xdr:col>18</xdr:col>
      <xdr:colOff>177800</xdr:colOff>
      <xdr:row>36</xdr:row>
      <xdr:rowOff>54763</xdr:rowOff>
    </xdr:to>
    <xdr:cxnSp macro="">
      <xdr:nvCxnSpPr>
        <xdr:cNvPr id="119" name="直線コネクタ 118"/>
        <xdr:cNvCxnSpPr/>
      </xdr:nvCxnSpPr>
      <xdr:spPr bwMode="auto">
        <a:xfrm flipV="1">
          <a:off x="2908300" y="6986981"/>
          <a:ext cx="698500" cy="21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32903</xdr:rowOff>
    </xdr:from>
    <xdr:to>
      <xdr:col>19</xdr:col>
      <xdr:colOff>38100</xdr:colOff>
      <xdr:row>36</xdr:row>
      <xdr:rowOff>134503</xdr:rowOff>
    </xdr:to>
    <xdr:sp macro="" textlink="">
      <xdr:nvSpPr>
        <xdr:cNvPr id="120" name="フローチャート: 判断 119"/>
        <xdr:cNvSpPr/>
      </xdr:nvSpPr>
      <xdr:spPr bwMode="auto">
        <a:xfrm>
          <a:off x="3556000" y="698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119280</xdr:rowOff>
    </xdr:from>
    <xdr:ext cx="762000" cy="259045"/>
    <xdr:sp macro="" textlink="">
      <xdr:nvSpPr>
        <xdr:cNvPr id="121" name="テキスト ボックス 120"/>
        <xdr:cNvSpPr txBox="1"/>
      </xdr:nvSpPr>
      <xdr:spPr>
        <a:xfrm>
          <a:off x="3225800" y="707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1631</xdr:rowOff>
    </xdr:from>
    <xdr:to>
      <xdr:col>15</xdr:col>
      <xdr:colOff>101600</xdr:colOff>
      <xdr:row>36</xdr:row>
      <xdr:rowOff>103231</xdr:rowOff>
    </xdr:to>
    <xdr:sp macro="" textlink="">
      <xdr:nvSpPr>
        <xdr:cNvPr id="122" name="フローチャート: 判断 121"/>
        <xdr:cNvSpPr/>
      </xdr:nvSpPr>
      <xdr:spPr bwMode="auto">
        <a:xfrm>
          <a:off x="2857500" y="69548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113408</xdr:rowOff>
    </xdr:from>
    <xdr:ext cx="762000" cy="259045"/>
    <xdr:sp macro="" textlink="">
      <xdr:nvSpPr>
        <xdr:cNvPr id="123" name="テキスト ボックス 122"/>
        <xdr:cNvSpPr txBox="1"/>
      </xdr:nvSpPr>
      <xdr:spPr>
        <a:xfrm>
          <a:off x="2527300" y="6723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253594</xdr:rowOff>
    </xdr:from>
    <xdr:to>
      <xdr:col>29</xdr:col>
      <xdr:colOff>177800</xdr:colOff>
      <xdr:row>36</xdr:row>
      <xdr:rowOff>12294</xdr:rowOff>
    </xdr:to>
    <xdr:sp macro="" textlink="">
      <xdr:nvSpPr>
        <xdr:cNvPr id="129" name="楕円 128"/>
        <xdr:cNvSpPr/>
      </xdr:nvSpPr>
      <xdr:spPr bwMode="auto">
        <a:xfrm>
          <a:off x="5600700" y="6863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98671</xdr:rowOff>
    </xdr:from>
    <xdr:ext cx="762000" cy="259045"/>
    <xdr:sp macro="" textlink="">
      <xdr:nvSpPr>
        <xdr:cNvPr id="130" name="人口1人当たり決算額の推移該当値テキスト445"/>
        <xdr:cNvSpPr txBox="1"/>
      </xdr:nvSpPr>
      <xdr:spPr>
        <a:xfrm>
          <a:off x="5740400" y="670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273756</xdr:rowOff>
    </xdr:from>
    <xdr:to>
      <xdr:col>26</xdr:col>
      <xdr:colOff>101600</xdr:colOff>
      <xdr:row>36</xdr:row>
      <xdr:rowOff>32456</xdr:rowOff>
    </xdr:to>
    <xdr:sp macro="" textlink="">
      <xdr:nvSpPr>
        <xdr:cNvPr id="131" name="楕円 130"/>
        <xdr:cNvSpPr/>
      </xdr:nvSpPr>
      <xdr:spPr bwMode="auto">
        <a:xfrm>
          <a:off x="4953000" y="6884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42633</xdr:rowOff>
    </xdr:from>
    <xdr:ext cx="736600" cy="259045"/>
    <xdr:sp macro="" textlink="">
      <xdr:nvSpPr>
        <xdr:cNvPr id="132" name="テキスト ボックス 131"/>
        <xdr:cNvSpPr txBox="1"/>
      </xdr:nvSpPr>
      <xdr:spPr>
        <a:xfrm>
          <a:off x="4622800" y="6652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313807</xdr:rowOff>
    </xdr:from>
    <xdr:to>
      <xdr:col>22</xdr:col>
      <xdr:colOff>165100</xdr:colOff>
      <xdr:row>36</xdr:row>
      <xdr:rowOff>72507</xdr:rowOff>
    </xdr:to>
    <xdr:sp macro="" textlink="">
      <xdr:nvSpPr>
        <xdr:cNvPr id="133" name="楕円 132"/>
        <xdr:cNvSpPr/>
      </xdr:nvSpPr>
      <xdr:spPr bwMode="auto">
        <a:xfrm>
          <a:off x="4254500" y="6924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82684</xdr:rowOff>
    </xdr:from>
    <xdr:ext cx="762000" cy="259045"/>
    <xdr:sp macro="" textlink="">
      <xdr:nvSpPr>
        <xdr:cNvPr id="134" name="テキスト ボックス 133"/>
        <xdr:cNvSpPr txBox="1"/>
      </xdr:nvSpPr>
      <xdr:spPr>
        <a:xfrm>
          <a:off x="3924300" y="669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325831</xdr:rowOff>
    </xdr:from>
    <xdr:to>
      <xdr:col>19</xdr:col>
      <xdr:colOff>38100</xdr:colOff>
      <xdr:row>36</xdr:row>
      <xdr:rowOff>84531</xdr:rowOff>
    </xdr:to>
    <xdr:sp macro="" textlink="">
      <xdr:nvSpPr>
        <xdr:cNvPr id="135" name="楕円 134"/>
        <xdr:cNvSpPr/>
      </xdr:nvSpPr>
      <xdr:spPr bwMode="auto">
        <a:xfrm>
          <a:off x="3556000" y="6936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94708</xdr:rowOff>
    </xdr:from>
    <xdr:ext cx="762000" cy="259045"/>
    <xdr:sp macro="" textlink="">
      <xdr:nvSpPr>
        <xdr:cNvPr id="136" name="テキスト ボックス 135"/>
        <xdr:cNvSpPr txBox="1"/>
      </xdr:nvSpPr>
      <xdr:spPr>
        <a:xfrm>
          <a:off x="3225800" y="6705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3963</xdr:rowOff>
    </xdr:from>
    <xdr:to>
      <xdr:col>15</xdr:col>
      <xdr:colOff>101600</xdr:colOff>
      <xdr:row>36</xdr:row>
      <xdr:rowOff>105563</xdr:rowOff>
    </xdr:to>
    <xdr:sp macro="" textlink="">
      <xdr:nvSpPr>
        <xdr:cNvPr id="137" name="楕円 136"/>
        <xdr:cNvSpPr/>
      </xdr:nvSpPr>
      <xdr:spPr bwMode="auto">
        <a:xfrm>
          <a:off x="2857500" y="6957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90340</xdr:rowOff>
    </xdr:from>
    <xdr:ext cx="762000" cy="259045"/>
    <xdr:sp macro="" textlink="">
      <xdr:nvSpPr>
        <xdr:cNvPr id="138" name="テキスト ボックス 137"/>
        <xdr:cNvSpPr txBox="1"/>
      </xdr:nvSpPr>
      <xdr:spPr>
        <a:xfrm>
          <a:off x="2527300" y="704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滋賀県草津市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135,850
132,879
67.82
69,156,255
68,427,014
400,506
27,777,751
46,108,961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77096</xdr:rowOff>
    </xdr:from>
    <xdr:to>
      <xdr:col>24</xdr:col>
      <xdr:colOff>62865</xdr:colOff>
      <xdr:row>38</xdr:row>
      <xdr:rowOff>25596</xdr:rowOff>
    </xdr:to>
    <xdr:cxnSp macro="">
      <xdr:nvCxnSpPr>
        <xdr:cNvPr id="58" name="直線コネクタ 57"/>
        <xdr:cNvCxnSpPr/>
      </xdr:nvCxnSpPr>
      <xdr:spPr>
        <a:xfrm flipV="1">
          <a:off x="4633595" y="5220596"/>
          <a:ext cx="1270" cy="132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29423</xdr:rowOff>
    </xdr:from>
    <xdr:ext cx="534377" cy="259045"/>
    <xdr:sp macro="" textlink="">
      <xdr:nvSpPr>
        <xdr:cNvPr id="59" name="人件費最小値テキスト"/>
        <xdr:cNvSpPr txBox="1"/>
      </xdr:nvSpPr>
      <xdr:spPr>
        <a:xfrm>
          <a:off x="4686300" y="654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25596</xdr:rowOff>
    </xdr:from>
    <xdr:to>
      <xdr:col>24</xdr:col>
      <xdr:colOff>152400</xdr:colOff>
      <xdr:row>38</xdr:row>
      <xdr:rowOff>25596</xdr:rowOff>
    </xdr:to>
    <xdr:cxnSp macro="">
      <xdr:nvCxnSpPr>
        <xdr:cNvPr id="60" name="直線コネクタ 59"/>
        <xdr:cNvCxnSpPr/>
      </xdr:nvCxnSpPr>
      <xdr:spPr>
        <a:xfrm>
          <a:off x="4546600" y="654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23773</xdr:rowOff>
    </xdr:from>
    <xdr:ext cx="534377" cy="259045"/>
    <xdr:sp macro="" textlink="">
      <xdr:nvSpPr>
        <xdr:cNvPr id="61" name="人件費最大値テキスト"/>
        <xdr:cNvSpPr txBox="1"/>
      </xdr:nvSpPr>
      <xdr:spPr>
        <a:xfrm>
          <a:off x="4686300" y="499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77096</xdr:rowOff>
    </xdr:from>
    <xdr:to>
      <xdr:col>24</xdr:col>
      <xdr:colOff>152400</xdr:colOff>
      <xdr:row>30</xdr:row>
      <xdr:rowOff>77096</xdr:rowOff>
    </xdr:to>
    <xdr:cxnSp macro="">
      <xdr:nvCxnSpPr>
        <xdr:cNvPr id="62" name="直線コネクタ 61"/>
        <xdr:cNvCxnSpPr/>
      </xdr:nvCxnSpPr>
      <xdr:spPr>
        <a:xfrm>
          <a:off x="4546600" y="522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93817</xdr:rowOff>
    </xdr:from>
    <xdr:to>
      <xdr:col>24</xdr:col>
      <xdr:colOff>63500</xdr:colOff>
      <xdr:row>37</xdr:row>
      <xdr:rowOff>171247</xdr:rowOff>
    </xdr:to>
    <xdr:cxnSp macro="">
      <xdr:nvCxnSpPr>
        <xdr:cNvPr id="63" name="直線コネクタ 62"/>
        <xdr:cNvCxnSpPr/>
      </xdr:nvCxnSpPr>
      <xdr:spPr>
        <a:xfrm flipV="1">
          <a:off x="3797300" y="6266017"/>
          <a:ext cx="838200" cy="24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165824</xdr:rowOff>
    </xdr:from>
    <xdr:ext cx="534377" cy="259045"/>
    <xdr:sp macro="" textlink="">
      <xdr:nvSpPr>
        <xdr:cNvPr id="64" name="人件費平均値テキスト"/>
        <xdr:cNvSpPr txBox="1"/>
      </xdr:nvSpPr>
      <xdr:spPr>
        <a:xfrm>
          <a:off x="4686300" y="58236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142947</xdr:rowOff>
    </xdr:from>
    <xdr:to>
      <xdr:col>24</xdr:col>
      <xdr:colOff>114300</xdr:colOff>
      <xdr:row>35</xdr:row>
      <xdr:rowOff>73097</xdr:rowOff>
    </xdr:to>
    <xdr:sp macro="" textlink="">
      <xdr:nvSpPr>
        <xdr:cNvPr id="65" name="フローチャート: 判断 64"/>
        <xdr:cNvSpPr/>
      </xdr:nvSpPr>
      <xdr:spPr>
        <a:xfrm>
          <a:off x="4584700" y="5972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126212</xdr:rowOff>
    </xdr:from>
    <xdr:to>
      <xdr:col>19</xdr:col>
      <xdr:colOff>177800</xdr:colOff>
      <xdr:row>37</xdr:row>
      <xdr:rowOff>171247</xdr:rowOff>
    </xdr:to>
    <xdr:cxnSp macro="">
      <xdr:nvCxnSpPr>
        <xdr:cNvPr id="66" name="直線コネクタ 65"/>
        <xdr:cNvCxnSpPr/>
      </xdr:nvCxnSpPr>
      <xdr:spPr>
        <a:xfrm>
          <a:off x="2908300" y="6469862"/>
          <a:ext cx="889000" cy="4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17936</xdr:rowOff>
    </xdr:from>
    <xdr:to>
      <xdr:col>20</xdr:col>
      <xdr:colOff>38100</xdr:colOff>
      <xdr:row>36</xdr:row>
      <xdr:rowOff>119536</xdr:rowOff>
    </xdr:to>
    <xdr:sp macro="" textlink="">
      <xdr:nvSpPr>
        <xdr:cNvPr id="67" name="フローチャート: 判断 66"/>
        <xdr:cNvSpPr/>
      </xdr:nvSpPr>
      <xdr:spPr>
        <a:xfrm>
          <a:off x="3746500" y="619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136063</xdr:rowOff>
    </xdr:from>
    <xdr:ext cx="534377" cy="259045"/>
    <xdr:sp macro="" textlink="">
      <xdr:nvSpPr>
        <xdr:cNvPr id="68" name="テキスト ボックス 67"/>
        <xdr:cNvSpPr txBox="1"/>
      </xdr:nvSpPr>
      <xdr:spPr>
        <a:xfrm>
          <a:off x="3530111" y="596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126212</xdr:rowOff>
    </xdr:from>
    <xdr:to>
      <xdr:col>15</xdr:col>
      <xdr:colOff>50800</xdr:colOff>
      <xdr:row>38</xdr:row>
      <xdr:rowOff>6622</xdr:rowOff>
    </xdr:to>
    <xdr:cxnSp macro="">
      <xdr:nvCxnSpPr>
        <xdr:cNvPr id="69" name="直線コネクタ 68"/>
        <xdr:cNvCxnSpPr/>
      </xdr:nvCxnSpPr>
      <xdr:spPr>
        <a:xfrm flipV="1">
          <a:off x="2019300" y="6469862"/>
          <a:ext cx="889000" cy="5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38641</xdr:rowOff>
    </xdr:from>
    <xdr:to>
      <xdr:col>15</xdr:col>
      <xdr:colOff>101600</xdr:colOff>
      <xdr:row>36</xdr:row>
      <xdr:rowOff>140241</xdr:rowOff>
    </xdr:to>
    <xdr:sp macro="" textlink="">
      <xdr:nvSpPr>
        <xdr:cNvPr id="70" name="フローチャート: 判断 69"/>
        <xdr:cNvSpPr/>
      </xdr:nvSpPr>
      <xdr:spPr>
        <a:xfrm>
          <a:off x="2857500" y="621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156768</xdr:rowOff>
    </xdr:from>
    <xdr:ext cx="534377" cy="259045"/>
    <xdr:sp macro="" textlink="">
      <xdr:nvSpPr>
        <xdr:cNvPr id="71" name="テキスト ボックス 70"/>
        <xdr:cNvSpPr txBox="1"/>
      </xdr:nvSpPr>
      <xdr:spPr>
        <a:xfrm>
          <a:off x="2641111" y="598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75823</xdr:rowOff>
    </xdr:from>
    <xdr:to>
      <xdr:col>10</xdr:col>
      <xdr:colOff>114300</xdr:colOff>
      <xdr:row>38</xdr:row>
      <xdr:rowOff>6622</xdr:rowOff>
    </xdr:to>
    <xdr:cxnSp macro="">
      <xdr:nvCxnSpPr>
        <xdr:cNvPr id="72" name="直線コネクタ 71"/>
        <xdr:cNvCxnSpPr/>
      </xdr:nvCxnSpPr>
      <xdr:spPr>
        <a:xfrm>
          <a:off x="1130300" y="6419473"/>
          <a:ext cx="889000" cy="10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35538</xdr:rowOff>
    </xdr:from>
    <xdr:to>
      <xdr:col>10</xdr:col>
      <xdr:colOff>165100</xdr:colOff>
      <xdr:row>36</xdr:row>
      <xdr:rowOff>137138</xdr:rowOff>
    </xdr:to>
    <xdr:sp macro="" textlink="">
      <xdr:nvSpPr>
        <xdr:cNvPr id="73" name="フローチャート: 判断 72"/>
        <xdr:cNvSpPr/>
      </xdr:nvSpPr>
      <xdr:spPr>
        <a:xfrm>
          <a:off x="19685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153665</xdr:rowOff>
    </xdr:from>
    <xdr:ext cx="534377" cy="259045"/>
    <xdr:sp macro="" textlink="">
      <xdr:nvSpPr>
        <xdr:cNvPr id="74" name="テキスト ボックス 73"/>
        <xdr:cNvSpPr txBox="1"/>
      </xdr:nvSpPr>
      <xdr:spPr>
        <a:xfrm>
          <a:off x="1752111" y="598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49026</xdr:rowOff>
    </xdr:from>
    <xdr:to>
      <xdr:col>6</xdr:col>
      <xdr:colOff>38100</xdr:colOff>
      <xdr:row>36</xdr:row>
      <xdr:rowOff>150626</xdr:rowOff>
    </xdr:to>
    <xdr:sp macro="" textlink="">
      <xdr:nvSpPr>
        <xdr:cNvPr id="75" name="フローチャート: 判断 74"/>
        <xdr:cNvSpPr/>
      </xdr:nvSpPr>
      <xdr:spPr>
        <a:xfrm>
          <a:off x="1079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167153</xdr:rowOff>
    </xdr:from>
    <xdr:ext cx="534377" cy="259045"/>
    <xdr:sp macro="" textlink="">
      <xdr:nvSpPr>
        <xdr:cNvPr id="76" name="テキスト ボックス 75"/>
        <xdr:cNvSpPr txBox="1"/>
      </xdr:nvSpPr>
      <xdr:spPr>
        <a:xfrm>
          <a:off x="863111" y="599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43017</xdr:rowOff>
    </xdr:from>
    <xdr:to>
      <xdr:col>24</xdr:col>
      <xdr:colOff>114300</xdr:colOff>
      <xdr:row>36</xdr:row>
      <xdr:rowOff>144617</xdr:rowOff>
    </xdr:to>
    <xdr:sp macro="" textlink="">
      <xdr:nvSpPr>
        <xdr:cNvPr id="82" name="楕円 81"/>
        <xdr:cNvSpPr/>
      </xdr:nvSpPr>
      <xdr:spPr>
        <a:xfrm>
          <a:off x="4584700" y="621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21444</xdr:rowOff>
    </xdr:from>
    <xdr:ext cx="534377" cy="259045"/>
    <xdr:sp macro="" textlink="">
      <xdr:nvSpPr>
        <xdr:cNvPr id="83" name="人件費該当値テキスト"/>
        <xdr:cNvSpPr txBox="1"/>
      </xdr:nvSpPr>
      <xdr:spPr>
        <a:xfrm>
          <a:off x="4686300" y="619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120447</xdr:rowOff>
    </xdr:from>
    <xdr:to>
      <xdr:col>20</xdr:col>
      <xdr:colOff>38100</xdr:colOff>
      <xdr:row>38</xdr:row>
      <xdr:rowOff>50597</xdr:rowOff>
    </xdr:to>
    <xdr:sp macro="" textlink="">
      <xdr:nvSpPr>
        <xdr:cNvPr id="84" name="楕円 83"/>
        <xdr:cNvSpPr/>
      </xdr:nvSpPr>
      <xdr:spPr>
        <a:xfrm>
          <a:off x="3746500" y="646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41724</xdr:rowOff>
    </xdr:from>
    <xdr:ext cx="534377" cy="259045"/>
    <xdr:sp macro="" textlink="">
      <xdr:nvSpPr>
        <xdr:cNvPr id="85" name="テキスト ボックス 84"/>
        <xdr:cNvSpPr txBox="1"/>
      </xdr:nvSpPr>
      <xdr:spPr>
        <a:xfrm>
          <a:off x="3530111" y="655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75412</xdr:rowOff>
    </xdr:from>
    <xdr:to>
      <xdr:col>15</xdr:col>
      <xdr:colOff>101600</xdr:colOff>
      <xdr:row>38</xdr:row>
      <xdr:rowOff>5562</xdr:rowOff>
    </xdr:to>
    <xdr:sp macro="" textlink="">
      <xdr:nvSpPr>
        <xdr:cNvPr id="86" name="楕円 85"/>
        <xdr:cNvSpPr/>
      </xdr:nvSpPr>
      <xdr:spPr>
        <a:xfrm>
          <a:off x="2857500" y="641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168139</xdr:rowOff>
    </xdr:from>
    <xdr:ext cx="534377" cy="259045"/>
    <xdr:sp macro="" textlink="">
      <xdr:nvSpPr>
        <xdr:cNvPr id="87" name="テキスト ボックス 86"/>
        <xdr:cNvSpPr txBox="1"/>
      </xdr:nvSpPr>
      <xdr:spPr>
        <a:xfrm>
          <a:off x="2641111" y="651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127272</xdr:rowOff>
    </xdr:from>
    <xdr:to>
      <xdr:col>10</xdr:col>
      <xdr:colOff>165100</xdr:colOff>
      <xdr:row>38</xdr:row>
      <xdr:rowOff>57422</xdr:rowOff>
    </xdr:to>
    <xdr:sp macro="" textlink="">
      <xdr:nvSpPr>
        <xdr:cNvPr id="88" name="楕円 87"/>
        <xdr:cNvSpPr/>
      </xdr:nvSpPr>
      <xdr:spPr>
        <a:xfrm>
          <a:off x="1968500" y="647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48549</xdr:rowOff>
    </xdr:from>
    <xdr:ext cx="534377" cy="259045"/>
    <xdr:sp macro="" textlink="">
      <xdr:nvSpPr>
        <xdr:cNvPr id="89" name="テキスト ボックス 88"/>
        <xdr:cNvSpPr txBox="1"/>
      </xdr:nvSpPr>
      <xdr:spPr>
        <a:xfrm>
          <a:off x="1752111" y="656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25023</xdr:rowOff>
    </xdr:from>
    <xdr:to>
      <xdr:col>6</xdr:col>
      <xdr:colOff>38100</xdr:colOff>
      <xdr:row>37</xdr:row>
      <xdr:rowOff>126623</xdr:rowOff>
    </xdr:to>
    <xdr:sp macro="" textlink="">
      <xdr:nvSpPr>
        <xdr:cNvPr id="90" name="楕円 89"/>
        <xdr:cNvSpPr/>
      </xdr:nvSpPr>
      <xdr:spPr>
        <a:xfrm>
          <a:off x="1079500" y="636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117750</xdr:rowOff>
    </xdr:from>
    <xdr:ext cx="534377" cy="259045"/>
    <xdr:sp macro="" textlink="">
      <xdr:nvSpPr>
        <xdr:cNvPr id="91" name="テキスト ボックス 90"/>
        <xdr:cNvSpPr txBox="1"/>
      </xdr:nvSpPr>
      <xdr:spPr>
        <a:xfrm>
          <a:off x="863111" y="646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138949</xdr:rowOff>
    </xdr:from>
    <xdr:to>
      <xdr:col>24</xdr:col>
      <xdr:colOff>62865</xdr:colOff>
      <xdr:row>58</xdr:row>
      <xdr:rowOff>97670</xdr:rowOff>
    </xdr:to>
    <xdr:cxnSp macro="">
      <xdr:nvCxnSpPr>
        <xdr:cNvPr id="118" name="直線コネクタ 117"/>
        <xdr:cNvCxnSpPr/>
      </xdr:nvCxnSpPr>
      <xdr:spPr>
        <a:xfrm flipV="1">
          <a:off x="4633595" y="8711449"/>
          <a:ext cx="1270" cy="133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101497</xdr:rowOff>
    </xdr:from>
    <xdr:ext cx="534377" cy="259045"/>
    <xdr:sp macro="" textlink="">
      <xdr:nvSpPr>
        <xdr:cNvPr id="119" name="物件費最小値テキスト"/>
        <xdr:cNvSpPr txBox="1"/>
      </xdr:nvSpPr>
      <xdr:spPr>
        <a:xfrm>
          <a:off x="4686300" y="100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97670</xdr:rowOff>
    </xdr:from>
    <xdr:to>
      <xdr:col>24</xdr:col>
      <xdr:colOff>152400</xdr:colOff>
      <xdr:row>58</xdr:row>
      <xdr:rowOff>97670</xdr:rowOff>
    </xdr:to>
    <xdr:cxnSp macro="">
      <xdr:nvCxnSpPr>
        <xdr:cNvPr id="120" name="直線コネクタ 119"/>
        <xdr:cNvCxnSpPr/>
      </xdr:nvCxnSpPr>
      <xdr:spPr>
        <a:xfrm>
          <a:off x="4546600" y="1004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85626</xdr:rowOff>
    </xdr:from>
    <xdr:ext cx="534377" cy="259045"/>
    <xdr:sp macro="" textlink="">
      <xdr:nvSpPr>
        <xdr:cNvPr id="121" name="物件費最大値テキスト"/>
        <xdr:cNvSpPr txBox="1"/>
      </xdr:nvSpPr>
      <xdr:spPr>
        <a:xfrm>
          <a:off x="4686300" y="848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138949</xdr:rowOff>
    </xdr:from>
    <xdr:to>
      <xdr:col>24</xdr:col>
      <xdr:colOff>152400</xdr:colOff>
      <xdr:row>50</xdr:row>
      <xdr:rowOff>138949</xdr:rowOff>
    </xdr:to>
    <xdr:cxnSp macro="">
      <xdr:nvCxnSpPr>
        <xdr:cNvPr id="122" name="直線コネクタ 121"/>
        <xdr:cNvCxnSpPr/>
      </xdr:nvCxnSpPr>
      <xdr:spPr>
        <a:xfrm>
          <a:off x="4546600" y="8711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25531</xdr:rowOff>
    </xdr:from>
    <xdr:to>
      <xdr:col>24</xdr:col>
      <xdr:colOff>63500</xdr:colOff>
      <xdr:row>56</xdr:row>
      <xdr:rowOff>70075</xdr:rowOff>
    </xdr:to>
    <xdr:cxnSp macro="">
      <xdr:nvCxnSpPr>
        <xdr:cNvPr id="123" name="直線コネクタ 122"/>
        <xdr:cNvCxnSpPr/>
      </xdr:nvCxnSpPr>
      <xdr:spPr>
        <a:xfrm>
          <a:off x="3797300" y="9626731"/>
          <a:ext cx="838200" cy="4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133918</xdr:rowOff>
    </xdr:from>
    <xdr:ext cx="534377" cy="259045"/>
    <xdr:sp macro="" textlink="">
      <xdr:nvSpPr>
        <xdr:cNvPr id="124" name="物件費平均値テキスト"/>
        <xdr:cNvSpPr txBox="1"/>
      </xdr:nvSpPr>
      <xdr:spPr>
        <a:xfrm>
          <a:off x="4686300" y="9392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111041</xdr:rowOff>
    </xdr:from>
    <xdr:to>
      <xdr:col>24</xdr:col>
      <xdr:colOff>114300</xdr:colOff>
      <xdr:row>56</xdr:row>
      <xdr:rowOff>41191</xdr:rowOff>
    </xdr:to>
    <xdr:sp macro="" textlink="">
      <xdr:nvSpPr>
        <xdr:cNvPr id="125" name="フローチャート: 判断 124"/>
        <xdr:cNvSpPr/>
      </xdr:nvSpPr>
      <xdr:spPr>
        <a:xfrm>
          <a:off x="4584700" y="954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25531</xdr:rowOff>
    </xdr:from>
    <xdr:to>
      <xdr:col>19</xdr:col>
      <xdr:colOff>177800</xdr:colOff>
      <xdr:row>56</xdr:row>
      <xdr:rowOff>122392</xdr:rowOff>
    </xdr:to>
    <xdr:cxnSp macro="">
      <xdr:nvCxnSpPr>
        <xdr:cNvPr id="126" name="直線コネクタ 125"/>
        <xdr:cNvCxnSpPr/>
      </xdr:nvCxnSpPr>
      <xdr:spPr>
        <a:xfrm flipV="1">
          <a:off x="2908300" y="9626731"/>
          <a:ext cx="889000" cy="9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111760</xdr:rowOff>
    </xdr:from>
    <xdr:to>
      <xdr:col>20</xdr:col>
      <xdr:colOff>38100</xdr:colOff>
      <xdr:row>56</xdr:row>
      <xdr:rowOff>41910</xdr:rowOff>
    </xdr:to>
    <xdr:sp macro="" textlink="">
      <xdr:nvSpPr>
        <xdr:cNvPr id="127" name="フローチャート: 判断 126"/>
        <xdr:cNvSpPr/>
      </xdr:nvSpPr>
      <xdr:spPr>
        <a:xfrm>
          <a:off x="3746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58437</xdr:rowOff>
    </xdr:from>
    <xdr:ext cx="534377" cy="259045"/>
    <xdr:sp macro="" textlink="">
      <xdr:nvSpPr>
        <xdr:cNvPr id="128" name="テキスト ボックス 127"/>
        <xdr:cNvSpPr txBox="1"/>
      </xdr:nvSpPr>
      <xdr:spPr>
        <a:xfrm>
          <a:off x="3530111" y="93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122392</xdr:rowOff>
    </xdr:from>
    <xdr:to>
      <xdr:col>15</xdr:col>
      <xdr:colOff>50800</xdr:colOff>
      <xdr:row>57</xdr:row>
      <xdr:rowOff>37059</xdr:rowOff>
    </xdr:to>
    <xdr:cxnSp macro="">
      <xdr:nvCxnSpPr>
        <xdr:cNvPr id="129" name="直線コネクタ 128"/>
        <xdr:cNvCxnSpPr/>
      </xdr:nvCxnSpPr>
      <xdr:spPr>
        <a:xfrm flipV="1">
          <a:off x="2019300" y="9723592"/>
          <a:ext cx="889000" cy="8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36453</xdr:rowOff>
    </xdr:from>
    <xdr:to>
      <xdr:col>15</xdr:col>
      <xdr:colOff>101600</xdr:colOff>
      <xdr:row>56</xdr:row>
      <xdr:rowOff>138053</xdr:rowOff>
    </xdr:to>
    <xdr:sp macro="" textlink="">
      <xdr:nvSpPr>
        <xdr:cNvPr id="130" name="フローチャート: 判断 129"/>
        <xdr:cNvSpPr/>
      </xdr:nvSpPr>
      <xdr:spPr>
        <a:xfrm>
          <a:off x="2857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154580</xdr:rowOff>
    </xdr:from>
    <xdr:ext cx="534377" cy="259045"/>
    <xdr:sp macro="" textlink="">
      <xdr:nvSpPr>
        <xdr:cNvPr id="131" name="テキスト ボックス 130"/>
        <xdr:cNvSpPr txBox="1"/>
      </xdr:nvSpPr>
      <xdr:spPr>
        <a:xfrm>
          <a:off x="2641111" y="941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37059</xdr:rowOff>
    </xdr:from>
    <xdr:to>
      <xdr:col>10</xdr:col>
      <xdr:colOff>114300</xdr:colOff>
      <xdr:row>57</xdr:row>
      <xdr:rowOff>77521</xdr:rowOff>
    </xdr:to>
    <xdr:cxnSp macro="">
      <xdr:nvCxnSpPr>
        <xdr:cNvPr id="132" name="直線コネクタ 131"/>
        <xdr:cNvCxnSpPr/>
      </xdr:nvCxnSpPr>
      <xdr:spPr>
        <a:xfrm flipV="1">
          <a:off x="1130300" y="9809709"/>
          <a:ext cx="889000" cy="4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63722</xdr:rowOff>
    </xdr:from>
    <xdr:to>
      <xdr:col>10</xdr:col>
      <xdr:colOff>165100</xdr:colOff>
      <xdr:row>56</xdr:row>
      <xdr:rowOff>165322</xdr:rowOff>
    </xdr:to>
    <xdr:sp macro="" textlink="">
      <xdr:nvSpPr>
        <xdr:cNvPr id="133" name="フローチャート: 判断 132"/>
        <xdr:cNvSpPr/>
      </xdr:nvSpPr>
      <xdr:spPr>
        <a:xfrm>
          <a:off x="1968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10399</xdr:rowOff>
    </xdr:from>
    <xdr:ext cx="534377" cy="259045"/>
    <xdr:sp macro="" textlink="">
      <xdr:nvSpPr>
        <xdr:cNvPr id="134" name="テキスト ボックス 133"/>
        <xdr:cNvSpPr txBox="1"/>
      </xdr:nvSpPr>
      <xdr:spPr>
        <a:xfrm>
          <a:off x="1752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52945</xdr:rowOff>
    </xdr:from>
    <xdr:to>
      <xdr:col>6</xdr:col>
      <xdr:colOff>38100</xdr:colOff>
      <xdr:row>56</xdr:row>
      <xdr:rowOff>154545</xdr:rowOff>
    </xdr:to>
    <xdr:sp macro="" textlink="">
      <xdr:nvSpPr>
        <xdr:cNvPr id="135" name="フローチャート: 判断 134"/>
        <xdr:cNvSpPr/>
      </xdr:nvSpPr>
      <xdr:spPr>
        <a:xfrm>
          <a:off x="1079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171072</xdr:rowOff>
    </xdr:from>
    <xdr:ext cx="534377" cy="259045"/>
    <xdr:sp macro="" textlink="">
      <xdr:nvSpPr>
        <xdr:cNvPr id="136" name="テキスト ボックス 135"/>
        <xdr:cNvSpPr txBox="1"/>
      </xdr:nvSpPr>
      <xdr:spPr>
        <a:xfrm>
          <a:off x="863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19275</xdr:rowOff>
    </xdr:from>
    <xdr:to>
      <xdr:col>24</xdr:col>
      <xdr:colOff>114300</xdr:colOff>
      <xdr:row>56</xdr:row>
      <xdr:rowOff>120875</xdr:rowOff>
    </xdr:to>
    <xdr:sp macro="" textlink="">
      <xdr:nvSpPr>
        <xdr:cNvPr id="142" name="楕円 141"/>
        <xdr:cNvSpPr/>
      </xdr:nvSpPr>
      <xdr:spPr>
        <a:xfrm>
          <a:off x="4584700" y="962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169152</xdr:rowOff>
    </xdr:from>
    <xdr:ext cx="534377" cy="259045"/>
    <xdr:sp macro="" textlink="">
      <xdr:nvSpPr>
        <xdr:cNvPr id="143" name="物件費該当値テキスト"/>
        <xdr:cNvSpPr txBox="1"/>
      </xdr:nvSpPr>
      <xdr:spPr>
        <a:xfrm>
          <a:off x="4686300" y="959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146181</xdr:rowOff>
    </xdr:from>
    <xdr:to>
      <xdr:col>20</xdr:col>
      <xdr:colOff>38100</xdr:colOff>
      <xdr:row>56</xdr:row>
      <xdr:rowOff>76331</xdr:rowOff>
    </xdr:to>
    <xdr:sp macro="" textlink="">
      <xdr:nvSpPr>
        <xdr:cNvPr id="144" name="楕円 143"/>
        <xdr:cNvSpPr/>
      </xdr:nvSpPr>
      <xdr:spPr>
        <a:xfrm>
          <a:off x="3746500" y="957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67458</xdr:rowOff>
    </xdr:from>
    <xdr:ext cx="534377" cy="259045"/>
    <xdr:sp macro="" textlink="">
      <xdr:nvSpPr>
        <xdr:cNvPr id="145" name="テキスト ボックス 144"/>
        <xdr:cNvSpPr txBox="1"/>
      </xdr:nvSpPr>
      <xdr:spPr>
        <a:xfrm>
          <a:off x="3530111" y="966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71592</xdr:rowOff>
    </xdr:from>
    <xdr:to>
      <xdr:col>15</xdr:col>
      <xdr:colOff>101600</xdr:colOff>
      <xdr:row>57</xdr:row>
      <xdr:rowOff>1742</xdr:rowOff>
    </xdr:to>
    <xdr:sp macro="" textlink="">
      <xdr:nvSpPr>
        <xdr:cNvPr id="146" name="楕円 145"/>
        <xdr:cNvSpPr/>
      </xdr:nvSpPr>
      <xdr:spPr>
        <a:xfrm>
          <a:off x="2857500" y="9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164319</xdr:rowOff>
    </xdr:from>
    <xdr:ext cx="534377" cy="259045"/>
    <xdr:sp macro="" textlink="">
      <xdr:nvSpPr>
        <xdr:cNvPr id="147" name="テキスト ボックス 146"/>
        <xdr:cNvSpPr txBox="1"/>
      </xdr:nvSpPr>
      <xdr:spPr>
        <a:xfrm>
          <a:off x="2641111" y="976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157709</xdr:rowOff>
    </xdr:from>
    <xdr:to>
      <xdr:col>10</xdr:col>
      <xdr:colOff>165100</xdr:colOff>
      <xdr:row>57</xdr:row>
      <xdr:rowOff>87859</xdr:rowOff>
    </xdr:to>
    <xdr:sp macro="" textlink="">
      <xdr:nvSpPr>
        <xdr:cNvPr id="148" name="楕円 147"/>
        <xdr:cNvSpPr/>
      </xdr:nvSpPr>
      <xdr:spPr>
        <a:xfrm>
          <a:off x="1968500" y="975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78986</xdr:rowOff>
    </xdr:from>
    <xdr:ext cx="534377" cy="259045"/>
    <xdr:sp macro="" textlink="">
      <xdr:nvSpPr>
        <xdr:cNvPr id="149" name="テキスト ボックス 148"/>
        <xdr:cNvSpPr txBox="1"/>
      </xdr:nvSpPr>
      <xdr:spPr>
        <a:xfrm>
          <a:off x="1752111" y="985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26721</xdr:rowOff>
    </xdr:from>
    <xdr:to>
      <xdr:col>6</xdr:col>
      <xdr:colOff>38100</xdr:colOff>
      <xdr:row>57</xdr:row>
      <xdr:rowOff>128321</xdr:rowOff>
    </xdr:to>
    <xdr:sp macro="" textlink="">
      <xdr:nvSpPr>
        <xdr:cNvPr id="150" name="楕円 149"/>
        <xdr:cNvSpPr/>
      </xdr:nvSpPr>
      <xdr:spPr>
        <a:xfrm>
          <a:off x="1079500" y="979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119448</xdr:rowOff>
    </xdr:from>
    <xdr:ext cx="534377" cy="259045"/>
    <xdr:sp macro="" textlink="">
      <xdr:nvSpPr>
        <xdr:cNvPr id="151" name="テキスト ボックス 150"/>
        <xdr:cNvSpPr txBox="1"/>
      </xdr:nvSpPr>
      <xdr:spPr>
        <a:xfrm>
          <a:off x="863111" y="989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83366</xdr:rowOff>
    </xdr:from>
    <xdr:to>
      <xdr:col>24</xdr:col>
      <xdr:colOff>62865</xdr:colOff>
      <xdr:row>78</xdr:row>
      <xdr:rowOff>134638</xdr:rowOff>
    </xdr:to>
    <xdr:cxnSp macro="">
      <xdr:nvCxnSpPr>
        <xdr:cNvPr id="177" name="直線コネクタ 176"/>
        <xdr:cNvCxnSpPr/>
      </xdr:nvCxnSpPr>
      <xdr:spPr>
        <a:xfrm flipV="1">
          <a:off x="4633595" y="11913416"/>
          <a:ext cx="1270" cy="159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138465</xdr:rowOff>
    </xdr:from>
    <xdr:ext cx="378565" cy="259045"/>
    <xdr:sp macro="" textlink="">
      <xdr:nvSpPr>
        <xdr:cNvPr id="178" name="維持補修費最小値テキスト"/>
        <xdr:cNvSpPr txBox="1"/>
      </xdr:nvSpPr>
      <xdr:spPr>
        <a:xfrm>
          <a:off x="4686300" y="13511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134638</xdr:rowOff>
    </xdr:from>
    <xdr:to>
      <xdr:col>24</xdr:col>
      <xdr:colOff>152400</xdr:colOff>
      <xdr:row>78</xdr:row>
      <xdr:rowOff>134638</xdr:rowOff>
    </xdr:to>
    <xdr:cxnSp macro="">
      <xdr:nvCxnSpPr>
        <xdr:cNvPr id="179" name="直線コネクタ 178"/>
        <xdr:cNvCxnSpPr/>
      </xdr:nvCxnSpPr>
      <xdr:spPr>
        <a:xfrm>
          <a:off x="4546600" y="13507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30043</xdr:rowOff>
    </xdr:from>
    <xdr:ext cx="534377" cy="259045"/>
    <xdr:sp macro="" textlink="">
      <xdr:nvSpPr>
        <xdr:cNvPr id="180" name="維持補修費最大値テキスト"/>
        <xdr:cNvSpPr txBox="1"/>
      </xdr:nvSpPr>
      <xdr:spPr>
        <a:xfrm>
          <a:off x="4686300" y="1168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83366</xdr:rowOff>
    </xdr:from>
    <xdr:to>
      <xdr:col>24</xdr:col>
      <xdr:colOff>152400</xdr:colOff>
      <xdr:row>69</xdr:row>
      <xdr:rowOff>83366</xdr:rowOff>
    </xdr:to>
    <xdr:cxnSp macro="">
      <xdr:nvCxnSpPr>
        <xdr:cNvPr id="181" name="直線コネクタ 180"/>
        <xdr:cNvCxnSpPr/>
      </xdr:nvCxnSpPr>
      <xdr:spPr>
        <a:xfrm>
          <a:off x="4546600" y="119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136923</xdr:rowOff>
    </xdr:from>
    <xdr:to>
      <xdr:col>24</xdr:col>
      <xdr:colOff>63500</xdr:colOff>
      <xdr:row>77</xdr:row>
      <xdr:rowOff>6948</xdr:rowOff>
    </xdr:to>
    <xdr:cxnSp macro="">
      <xdr:nvCxnSpPr>
        <xdr:cNvPr id="182" name="直線コネクタ 181"/>
        <xdr:cNvCxnSpPr/>
      </xdr:nvCxnSpPr>
      <xdr:spPr>
        <a:xfrm flipV="1">
          <a:off x="3797300" y="13167123"/>
          <a:ext cx="838200" cy="4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74385</xdr:rowOff>
    </xdr:from>
    <xdr:ext cx="469744" cy="259045"/>
    <xdr:sp macro="" textlink="">
      <xdr:nvSpPr>
        <xdr:cNvPr id="183" name="維持補修費平均値テキスト"/>
        <xdr:cNvSpPr txBox="1"/>
      </xdr:nvSpPr>
      <xdr:spPr>
        <a:xfrm>
          <a:off x="4686300" y="12761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51508</xdr:rowOff>
    </xdr:from>
    <xdr:to>
      <xdr:col>24</xdr:col>
      <xdr:colOff>114300</xdr:colOff>
      <xdr:row>75</xdr:row>
      <xdr:rowOff>153107</xdr:rowOff>
    </xdr:to>
    <xdr:sp macro="" textlink="">
      <xdr:nvSpPr>
        <xdr:cNvPr id="184" name="フローチャート: 判断 183"/>
        <xdr:cNvSpPr/>
      </xdr:nvSpPr>
      <xdr:spPr>
        <a:xfrm>
          <a:off x="4584700" y="129102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111615</xdr:rowOff>
    </xdr:from>
    <xdr:to>
      <xdr:col>19</xdr:col>
      <xdr:colOff>177800</xdr:colOff>
      <xdr:row>77</xdr:row>
      <xdr:rowOff>6948</xdr:rowOff>
    </xdr:to>
    <xdr:cxnSp macro="">
      <xdr:nvCxnSpPr>
        <xdr:cNvPr id="185" name="直線コネクタ 184"/>
        <xdr:cNvCxnSpPr/>
      </xdr:nvCxnSpPr>
      <xdr:spPr>
        <a:xfrm>
          <a:off x="2908300" y="13141815"/>
          <a:ext cx="889000" cy="6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61468</xdr:rowOff>
    </xdr:from>
    <xdr:to>
      <xdr:col>20</xdr:col>
      <xdr:colOff>38100</xdr:colOff>
      <xdr:row>75</xdr:row>
      <xdr:rowOff>163069</xdr:rowOff>
    </xdr:to>
    <xdr:sp macro="" textlink="">
      <xdr:nvSpPr>
        <xdr:cNvPr id="186" name="フローチャート: 判断 185"/>
        <xdr:cNvSpPr/>
      </xdr:nvSpPr>
      <xdr:spPr>
        <a:xfrm>
          <a:off x="37465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8145</xdr:rowOff>
    </xdr:from>
    <xdr:ext cx="469744" cy="259045"/>
    <xdr:sp macro="" textlink="">
      <xdr:nvSpPr>
        <xdr:cNvPr id="187" name="テキスト ボックス 186"/>
        <xdr:cNvSpPr txBox="1"/>
      </xdr:nvSpPr>
      <xdr:spPr>
        <a:xfrm>
          <a:off x="3562428" y="126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93490</xdr:rowOff>
    </xdr:from>
    <xdr:to>
      <xdr:col>15</xdr:col>
      <xdr:colOff>50800</xdr:colOff>
      <xdr:row>76</xdr:row>
      <xdr:rowOff>111615</xdr:rowOff>
    </xdr:to>
    <xdr:cxnSp macro="">
      <xdr:nvCxnSpPr>
        <xdr:cNvPr id="188" name="直線コネクタ 187"/>
        <xdr:cNvCxnSpPr/>
      </xdr:nvCxnSpPr>
      <xdr:spPr>
        <a:xfrm>
          <a:off x="2019300" y="13123690"/>
          <a:ext cx="889000" cy="1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39915</xdr:rowOff>
    </xdr:from>
    <xdr:to>
      <xdr:col>15</xdr:col>
      <xdr:colOff>101600</xdr:colOff>
      <xdr:row>75</xdr:row>
      <xdr:rowOff>141515</xdr:rowOff>
    </xdr:to>
    <xdr:sp macro="" textlink="">
      <xdr:nvSpPr>
        <xdr:cNvPr id="189" name="フローチャート: 判断 188"/>
        <xdr:cNvSpPr/>
      </xdr:nvSpPr>
      <xdr:spPr>
        <a:xfrm>
          <a:off x="2857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158042</xdr:rowOff>
    </xdr:from>
    <xdr:ext cx="469744" cy="259045"/>
    <xdr:sp macro="" textlink="">
      <xdr:nvSpPr>
        <xdr:cNvPr id="190" name="テキスト ボックス 189"/>
        <xdr:cNvSpPr txBox="1"/>
      </xdr:nvSpPr>
      <xdr:spPr>
        <a:xfrm>
          <a:off x="2673428" y="1267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93490</xdr:rowOff>
    </xdr:from>
    <xdr:to>
      <xdr:col>10</xdr:col>
      <xdr:colOff>114300</xdr:colOff>
      <xdr:row>77</xdr:row>
      <xdr:rowOff>49240</xdr:rowOff>
    </xdr:to>
    <xdr:cxnSp macro="">
      <xdr:nvCxnSpPr>
        <xdr:cNvPr id="191" name="直線コネクタ 190"/>
        <xdr:cNvCxnSpPr/>
      </xdr:nvCxnSpPr>
      <xdr:spPr>
        <a:xfrm flipV="1">
          <a:off x="1130300" y="13123690"/>
          <a:ext cx="889000" cy="12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55426</xdr:rowOff>
    </xdr:from>
    <xdr:to>
      <xdr:col>10</xdr:col>
      <xdr:colOff>165100</xdr:colOff>
      <xdr:row>75</xdr:row>
      <xdr:rowOff>157026</xdr:rowOff>
    </xdr:to>
    <xdr:sp macro="" textlink="">
      <xdr:nvSpPr>
        <xdr:cNvPr id="192" name="フローチャート: 判断 191"/>
        <xdr:cNvSpPr/>
      </xdr:nvSpPr>
      <xdr:spPr>
        <a:xfrm>
          <a:off x="1968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2103</xdr:rowOff>
    </xdr:from>
    <xdr:ext cx="469744" cy="259045"/>
    <xdr:sp macro="" textlink="">
      <xdr:nvSpPr>
        <xdr:cNvPr id="193" name="テキスト ボックス 192"/>
        <xdr:cNvSpPr txBox="1"/>
      </xdr:nvSpPr>
      <xdr:spPr>
        <a:xfrm>
          <a:off x="1784428" y="126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41711</xdr:rowOff>
    </xdr:from>
    <xdr:to>
      <xdr:col>6</xdr:col>
      <xdr:colOff>38100</xdr:colOff>
      <xdr:row>75</xdr:row>
      <xdr:rowOff>143311</xdr:rowOff>
    </xdr:to>
    <xdr:sp macro="" textlink="">
      <xdr:nvSpPr>
        <xdr:cNvPr id="194" name="フローチャート: 判断 193"/>
        <xdr:cNvSpPr/>
      </xdr:nvSpPr>
      <xdr:spPr>
        <a:xfrm>
          <a:off x="1079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159838</xdr:rowOff>
    </xdr:from>
    <xdr:ext cx="469744" cy="259045"/>
    <xdr:sp macro="" textlink="">
      <xdr:nvSpPr>
        <xdr:cNvPr id="195" name="テキスト ボックス 194"/>
        <xdr:cNvSpPr txBox="1"/>
      </xdr:nvSpPr>
      <xdr:spPr>
        <a:xfrm>
          <a:off x="895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86123</xdr:rowOff>
    </xdr:from>
    <xdr:to>
      <xdr:col>24</xdr:col>
      <xdr:colOff>114300</xdr:colOff>
      <xdr:row>77</xdr:row>
      <xdr:rowOff>16273</xdr:rowOff>
    </xdr:to>
    <xdr:sp macro="" textlink="">
      <xdr:nvSpPr>
        <xdr:cNvPr id="201" name="楕円 200"/>
        <xdr:cNvSpPr/>
      </xdr:nvSpPr>
      <xdr:spPr>
        <a:xfrm>
          <a:off x="4584700" y="1311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64550</xdr:rowOff>
    </xdr:from>
    <xdr:ext cx="469744" cy="259045"/>
    <xdr:sp macro="" textlink="">
      <xdr:nvSpPr>
        <xdr:cNvPr id="202" name="維持補修費該当値テキスト"/>
        <xdr:cNvSpPr txBox="1"/>
      </xdr:nvSpPr>
      <xdr:spPr>
        <a:xfrm>
          <a:off x="4686300" y="13094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127598</xdr:rowOff>
    </xdr:from>
    <xdr:to>
      <xdr:col>20</xdr:col>
      <xdr:colOff>38100</xdr:colOff>
      <xdr:row>77</xdr:row>
      <xdr:rowOff>57748</xdr:rowOff>
    </xdr:to>
    <xdr:sp macro="" textlink="">
      <xdr:nvSpPr>
        <xdr:cNvPr id="203" name="楕円 202"/>
        <xdr:cNvSpPr/>
      </xdr:nvSpPr>
      <xdr:spPr>
        <a:xfrm>
          <a:off x="3746500" y="1315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48875</xdr:rowOff>
    </xdr:from>
    <xdr:ext cx="469744" cy="259045"/>
    <xdr:sp macro="" textlink="">
      <xdr:nvSpPr>
        <xdr:cNvPr id="204" name="テキスト ボックス 203"/>
        <xdr:cNvSpPr txBox="1"/>
      </xdr:nvSpPr>
      <xdr:spPr>
        <a:xfrm>
          <a:off x="3562428" y="13250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60815</xdr:rowOff>
    </xdr:from>
    <xdr:to>
      <xdr:col>15</xdr:col>
      <xdr:colOff>101600</xdr:colOff>
      <xdr:row>76</xdr:row>
      <xdr:rowOff>162415</xdr:rowOff>
    </xdr:to>
    <xdr:sp macro="" textlink="">
      <xdr:nvSpPr>
        <xdr:cNvPr id="205" name="楕円 204"/>
        <xdr:cNvSpPr/>
      </xdr:nvSpPr>
      <xdr:spPr>
        <a:xfrm>
          <a:off x="2857500" y="1309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153542</xdr:rowOff>
    </xdr:from>
    <xdr:ext cx="469744" cy="259045"/>
    <xdr:sp macro="" textlink="">
      <xdr:nvSpPr>
        <xdr:cNvPr id="206" name="テキスト ボックス 205"/>
        <xdr:cNvSpPr txBox="1"/>
      </xdr:nvSpPr>
      <xdr:spPr>
        <a:xfrm>
          <a:off x="2673428" y="1318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42690</xdr:rowOff>
    </xdr:from>
    <xdr:to>
      <xdr:col>10</xdr:col>
      <xdr:colOff>165100</xdr:colOff>
      <xdr:row>76</xdr:row>
      <xdr:rowOff>144290</xdr:rowOff>
    </xdr:to>
    <xdr:sp macro="" textlink="">
      <xdr:nvSpPr>
        <xdr:cNvPr id="207" name="楕円 206"/>
        <xdr:cNvSpPr/>
      </xdr:nvSpPr>
      <xdr:spPr>
        <a:xfrm>
          <a:off x="1968500" y="1307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135417</xdr:rowOff>
    </xdr:from>
    <xdr:ext cx="469744" cy="259045"/>
    <xdr:sp macro="" textlink="">
      <xdr:nvSpPr>
        <xdr:cNvPr id="208" name="テキスト ボックス 207"/>
        <xdr:cNvSpPr txBox="1"/>
      </xdr:nvSpPr>
      <xdr:spPr>
        <a:xfrm>
          <a:off x="1784428" y="1316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169890</xdr:rowOff>
    </xdr:from>
    <xdr:to>
      <xdr:col>6</xdr:col>
      <xdr:colOff>38100</xdr:colOff>
      <xdr:row>77</xdr:row>
      <xdr:rowOff>100040</xdr:rowOff>
    </xdr:to>
    <xdr:sp macro="" textlink="">
      <xdr:nvSpPr>
        <xdr:cNvPr id="209" name="楕円 208"/>
        <xdr:cNvSpPr/>
      </xdr:nvSpPr>
      <xdr:spPr>
        <a:xfrm>
          <a:off x="1079500" y="1320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91167</xdr:rowOff>
    </xdr:from>
    <xdr:ext cx="469744" cy="259045"/>
    <xdr:sp macro="" textlink="">
      <xdr:nvSpPr>
        <xdr:cNvPr id="210" name="テキスト ボックス 209"/>
        <xdr:cNvSpPr txBox="1"/>
      </xdr:nvSpPr>
      <xdr:spPr>
        <a:xfrm>
          <a:off x="895428" y="1329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149530</xdr:rowOff>
    </xdr:from>
    <xdr:to>
      <xdr:col>24</xdr:col>
      <xdr:colOff>62865</xdr:colOff>
      <xdr:row>98</xdr:row>
      <xdr:rowOff>63615</xdr:rowOff>
    </xdr:to>
    <xdr:cxnSp macro="">
      <xdr:nvCxnSpPr>
        <xdr:cNvPr id="235" name="直線コネクタ 234"/>
        <xdr:cNvCxnSpPr/>
      </xdr:nvCxnSpPr>
      <xdr:spPr>
        <a:xfrm flipV="1">
          <a:off x="4633595" y="15580030"/>
          <a:ext cx="1270" cy="128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67442</xdr:rowOff>
    </xdr:from>
    <xdr:ext cx="534377" cy="259045"/>
    <xdr:sp macro="" textlink="">
      <xdr:nvSpPr>
        <xdr:cNvPr id="236" name="扶助費最小値テキスト"/>
        <xdr:cNvSpPr txBox="1"/>
      </xdr:nvSpPr>
      <xdr:spPr>
        <a:xfrm>
          <a:off x="4686300" y="1686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63615</xdr:rowOff>
    </xdr:from>
    <xdr:to>
      <xdr:col>24</xdr:col>
      <xdr:colOff>152400</xdr:colOff>
      <xdr:row>98</xdr:row>
      <xdr:rowOff>63615</xdr:rowOff>
    </xdr:to>
    <xdr:cxnSp macro="">
      <xdr:nvCxnSpPr>
        <xdr:cNvPr id="237" name="直線コネクタ 236"/>
        <xdr:cNvCxnSpPr/>
      </xdr:nvCxnSpPr>
      <xdr:spPr>
        <a:xfrm>
          <a:off x="4546600" y="1686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96207</xdr:rowOff>
    </xdr:from>
    <xdr:ext cx="599010" cy="259045"/>
    <xdr:sp macro="" textlink="">
      <xdr:nvSpPr>
        <xdr:cNvPr id="238" name="扶助費最大値テキスト"/>
        <xdr:cNvSpPr txBox="1"/>
      </xdr:nvSpPr>
      <xdr:spPr>
        <a:xfrm>
          <a:off x="4686300" y="1535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149530</xdr:rowOff>
    </xdr:from>
    <xdr:to>
      <xdr:col>24</xdr:col>
      <xdr:colOff>152400</xdr:colOff>
      <xdr:row>90</xdr:row>
      <xdr:rowOff>149530</xdr:rowOff>
    </xdr:to>
    <xdr:cxnSp macro="">
      <xdr:nvCxnSpPr>
        <xdr:cNvPr id="239" name="直線コネクタ 238"/>
        <xdr:cNvCxnSpPr/>
      </xdr:nvCxnSpPr>
      <xdr:spPr>
        <a:xfrm>
          <a:off x="4546600" y="1558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154902</xdr:rowOff>
    </xdr:from>
    <xdr:to>
      <xdr:col>24</xdr:col>
      <xdr:colOff>63500</xdr:colOff>
      <xdr:row>93</xdr:row>
      <xdr:rowOff>148273</xdr:rowOff>
    </xdr:to>
    <xdr:cxnSp macro="">
      <xdr:nvCxnSpPr>
        <xdr:cNvPr id="240" name="直線コネクタ 239"/>
        <xdr:cNvCxnSpPr/>
      </xdr:nvCxnSpPr>
      <xdr:spPr>
        <a:xfrm flipV="1">
          <a:off x="3797300" y="15928302"/>
          <a:ext cx="838200" cy="16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104284</xdr:rowOff>
    </xdr:from>
    <xdr:ext cx="534377" cy="259045"/>
    <xdr:sp macro="" textlink="">
      <xdr:nvSpPr>
        <xdr:cNvPr id="241" name="扶助費平均値テキスト"/>
        <xdr:cNvSpPr txBox="1"/>
      </xdr:nvSpPr>
      <xdr:spPr>
        <a:xfrm>
          <a:off x="4686300" y="1622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125857</xdr:rowOff>
    </xdr:from>
    <xdr:to>
      <xdr:col>24</xdr:col>
      <xdr:colOff>114300</xdr:colOff>
      <xdr:row>95</xdr:row>
      <xdr:rowOff>56007</xdr:rowOff>
    </xdr:to>
    <xdr:sp macro="" textlink="">
      <xdr:nvSpPr>
        <xdr:cNvPr id="242" name="フローチャート: 判断 241"/>
        <xdr:cNvSpPr/>
      </xdr:nvSpPr>
      <xdr:spPr>
        <a:xfrm>
          <a:off x="4584700" y="1624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148273</xdr:rowOff>
    </xdr:from>
    <xdr:to>
      <xdr:col>19</xdr:col>
      <xdr:colOff>177800</xdr:colOff>
      <xdr:row>94</xdr:row>
      <xdr:rowOff>127012</xdr:rowOff>
    </xdr:to>
    <xdr:cxnSp macro="">
      <xdr:nvCxnSpPr>
        <xdr:cNvPr id="243" name="直線コネクタ 242"/>
        <xdr:cNvCxnSpPr/>
      </xdr:nvCxnSpPr>
      <xdr:spPr>
        <a:xfrm flipV="1">
          <a:off x="2908300" y="16093123"/>
          <a:ext cx="889000" cy="15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100445</xdr:rowOff>
    </xdr:from>
    <xdr:to>
      <xdr:col>20</xdr:col>
      <xdr:colOff>38100</xdr:colOff>
      <xdr:row>96</xdr:row>
      <xdr:rowOff>30595</xdr:rowOff>
    </xdr:to>
    <xdr:sp macro="" textlink="">
      <xdr:nvSpPr>
        <xdr:cNvPr id="244" name="フローチャート: 判断 243"/>
        <xdr:cNvSpPr/>
      </xdr:nvSpPr>
      <xdr:spPr>
        <a:xfrm>
          <a:off x="3746500" y="1638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21722</xdr:rowOff>
    </xdr:from>
    <xdr:ext cx="534377" cy="259045"/>
    <xdr:sp macro="" textlink="">
      <xdr:nvSpPr>
        <xdr:cNvPr id="245" name="テキスト ボックス 244"/>
        <xdr:cNvSpPr txBox="1"/>
      </xdr:nvSpPr>
      <xdr:spPr>
        <a:xfrm>
          <a:off x="3530111" y="1648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127012</xdr:rowOff>
    </xdr:from>
    <xdr:to>
      <xdr:col>15</xdr:col>
      <xdr:colOff>50800</xdr:colOff>
      <xdr:row>94</xdr:row>
      <xdr:rowOff>136423</xdr:rowOff>
    </xdr:to>
    <xdr:cxnSp macro="">
      <xdr:nvCxnSpPr>
        <xdr:cNvPr id="246" name="直線コネクタ 245"/>
        <xdr:cNvCxnSpPr/>
      </xdr:nvCxnSpPr>
      <xdr:spPr>
        <a:xfrm flipV="1">
          <a:off x="2019300" y="16243312"/>
          <a:ext cx="889000" cy="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135268</xdr:rowOff>
    </xdr:from>
    <xdr:to>
      <xdr:col>15</xdr:col>
      <xdr:colOff>101600</xdr:colOff>
      <xdr:row>97</xdr:row>
      <xdr:rowOff>65418</xdr:rowOff>
    </xdr:to>
    <xdr:sp macro="" textlink="">
      <xdr:nvSpPr>
        <xdr:cNvPr id="247" name="フローチャート: 判断 246"/>
        <xdr:cNvSpPr/>
      </xdr:nvSpPr>
      <xdr:spPr>
        <a:xfrm>
          <a:off x="2857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56545</xdr:rowOff>
    </xdr:from>
    <xdr:ext cx="534377" cy="259045"/>
    <xdr:sp macro="" textlink="">
      <xdr:nvSpPr>
        <xdr:cNvPr id="248" name="テキスト ボックス 247"/>
        <xdr:cNvSpPr txBox="1"/>
      </xdr:nvSpPr>
      <xdr:spPr>
        <a:xfrm>
          <a:off x="2641111" y="166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136423</xdr:rowOff>
    </xdr:from>
    <xdr:to>
      <xdr:col>10</xdr:col>
      <xdr:colOff>114300</xdr:colOff>
      <xdr:row>95</xdr:row>
      <xdr:rowOff>91618</xdr:rowOff>
    </xdr:to>
    <xdr:cxnSp macro="">
      <xdr:nvCxnSpPr>
        <xdr:cNvPr id="249" name="直線コネクタ 248"/>
        <xdr:cNvCxnSpPr/>
      </xdr:nvCxnSpPr>
      <xdr:spPr>
        <a:xfrm flipV="1">
          <a:off x="1130300" y="16252723"/>
          <a:ext cx="889000" cy="12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131687</xdr:rowOff>
    </xdr:from>
    <xdr:to>
      <xdr:col>10</xdr:col>
      <xdr:colOff>165100</xdr:colOff>
      <xdr:row>97</xdr:row>
      <xdr:rowOff>61837</xdr:rowOff>
    </xdr:to>
    <xdr:sp macro="" textlink="">
      <xdr:nvSpPr>
        <xdr:cNvPr id="250" name="フローチャート: 判断 249"/>
        <xdr:cNvSpPr/>
      </xdr:nvSpPr>
      <xdr:spPr>
        <a:xfrm>
          <a:off x="1968500" y="1659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52964</xdr:rowOff>
    </xdr:from>
    <xdr:ext cx="534377" cy="259045"/>
    <xdr:sp macro="" textlink="">
      <xdr:nvSpPr>
        <xdr:cNvPr id="251" name="テキスト ボックス 250"/>
        <xdr:cNvSpPr txBox="1"/>
      </xdr:nvSpPr>
      <xdr:spPr>
        <a:xfrm>
          <a:off x="1752111" y="166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151688</xdr:rowOff>
    </xdr:from>
    <xdr:to>
      <xdr:col>6</xdr:col>
      <xdr:colOff>38100</xdr:colOff>
      <xdr:row>97</xdr:row>
      <xdr:rowOff>81838</xdr:rowOff>
    </xdr:to>
    <xdr:sp macro="" textlink="">
      <xdr:nvSpPr>
        <xdr:cNvPr id="252" name="フローチャート: 判断 251"/>
        <xdr:cNvSpPr/>
      </xdr:nvSpPr>
      <xdr:spPr>
        <a:xfrm>
          <a:off x="1079500" y="166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72965</xdr:rowOff>
    </xdr:from>
    <xdr:ext cx="534377" cy="259045"/>
    <xdr:sp macro="" textlink="">
      <xdr:nvSpPr>
        <xdr:cNvPr id="253" name="テキスト ボックス 252"/>
        <xdr:cNvSpPr txBox="1"/>
      </xdr:nvSpPr>
      <xdr:spPr>
        <a:xfrm>
          <a:off x="863111" y="167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104102</xdr:rowOff>
    </xdr:from>
    <xdr:to>
      <xdr:col>24</xdr:col>
      <xdr:colOff>114300</xdr:colOff>
      <xdr:row>93</xdr:row>
      <xdr:rowOff>34252</xdr:rowOff>
    </xdr:to>
    <xdr:sp macro="" textlink="">
      <xdr:nvSpPr>
        <xdr:cNvPr id="259" name="楕円 258"/>
        <xdr:cNvSpPr/>
      </xdr:nvSpPr>
      <xdr:spPr>
        <a:xfrm>
          <a:off x="4584700" y="1587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126979</xdr:rowOff>
    </xdr:from>
    <xdr:ext cx="534377" cy="259045"/>
    <xdr:sp macro="" textlink="">
      <xdr:nvSpPr>
        <xdr:cNvPr id="260" name="扶助費該当値テキスト"/>
        <xdr:cNvSpPr txBox="1"/>
      </xdr:nvSpPr>
      <xdr:spPr>
        <a:xfrm>
          <a:off x="4686300" y="1572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97473</xdr:rowOff>
    </xdr:from>
    <xdr:to>
      <xdr:col>20</xdr:col>
      <xdr:colOff>38100</xdr:colOff>
      <xdr:row>94</xdr:row>
      <xdr:rowOff>27623</xdr:rowOff>
    </xdr:to>
    <xdr:sp macro="" textlink="">
      <xdr:nvSpPr>
        <xdr:cNvPr id="261" name="楕円 260"/>
        <xdr:cNvSpPr/>
      </xdr:nvSpPr>
      <xdr:spPr>
        <a:xfrm>
          <a:off x="3746500" y="160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44150</xdr:rowOff>
    </xdr:from>
    <xdr:ext cx="534377" cy="259045"/>
    <xdr:sp macro="" textlink="">
      <xdr:nvSpPr>
        <xdr:cNvPr id="262" name="テキスト ボックス 261"/>
        <xdr:cNvSpPr txBox="1"/>
      </xdr:nvSpPr>
      <xdr:spPr>
        <a:xfrm>
          <a:off x="3530111" y="1581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76212</xdr:rowOff>
    </xdr:from>
    <xdr:to>
      <xdr:col>15</xdr:col>
      <xdr:colOff>101600</xdr:colOff>
      <xdr:row>95</xdr:row>
      <xdr:rowOff>6362</xdr:rowOff>
    </xdr:to>
    <xdr:sp macro="" textlink="">
      <xdr:nvSpPr>
        <xdr:cNvPr id="263" name="楕円 262"/>
        <xdr:cNvSpPr/>
      </xdr:nvSpPr>
      <xdr:spPr>
        <a:xfrm>
          <a:off x="2857500" y="1619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22889</xdr:rowOff>
    </xdr:from>
    <xdr:ext cx="534377" cy="259045"/>
    <xdr:sp macro="" textlink="">
      <xdr:nvSpPr>
        <xdr:cNvPr id="264" name="テキスト ボックス 263"/>
        <xdr:cNvSpPr txBox="1"/>
      </xdr:nvSpPr>
      <xdr:spPr>
        <a:xfrm>
          <a:off x="2641111" y="1596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85623</xdr:rowOff>
    </xdr:from>
    <xdr:to>
      <xdr:col>10</xdr:col>
      <xdr:colOff>165100</xdr:colOff>
      <xdr:row>95</xdr:row>
      <xdr:rowOff>15773</xdr:rowOff>
    </xdr:to>
    <xdr:sp macro="" textlink="">
      <xdr:nvSpPr>
        <xdr:cNvPr id="265" name="楕円 264"/>
        <xdr:cNvSpPr/>
      </xdr:nvSpPr>
      <xdr:spPr>
        <a:xfrm>
          <a:off x="1968500" y="1620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32300</xdr:rowOff>
    </xdr:from>
    <xdr:ext cx="534377" cy="259045"/>
    <xdr:sp macro="" textlink="">
      <xdr:nvSpPr>
        <xdr:cNvPr id="266" name="テキスト ボックス 265"/>
        <xdr:cNvSpPr txBox="1"/>
      </xdr:nvSpPr>
      <xdr:spPr>
        <a:xfrm>
          <a:off x="1752111" y="1597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40818</xdr:rowOff>
    </xdr:from>
    <xdr:to>
      <xdr:col>6</xdr:col>
      <xdr:colOff>38100</xdr:colOff>
      <xdr:row>95</xdr:row>
      <xdr:rowOff>142418</xdr:rowOff>
    </xdr:to>
    <xdr:sp macro="" textlink="">
      <xdr:nvSpPr>
        <xdr:cNvPr id="267" name="楕円 266"/>
        <xdr:cNvSpPr/>
      </xdr:nvSpPr>
      <xdr:spPr>
        <a:xfrm>
          <a:off x="1079500" y="1632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158945</xdr:rowOff>
    </xdr:from>
    <xdr:ext cx="534377" cy="259045"/>
    <xdr:sp macro="" textlink="">
      <xdr:nvSpPr>
        <xdr:cNvPr id="268" name="テキスト ボックス 267"/>
        <xdr:cNvSpPr txBox="1"/>
      </xdr:nvSpPr>
      <xdr:spPr>
        <a:xfrm>
          <a:off x="863111" y="1610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2" name="テキスト ボックス 281"/>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4" name="テキスト ボックス 283"/>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6" name="テキスト ボックス 285"/>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133936</xdr:rowOff>
    </xdr:from>
    <xdr:to>
      <xdr:col>54</xdr:col>
      <xdr:colOff>189865</xdr:colOff>
      <xdr:row>36</xdr:row>
      <xdr:rowOff>101040</xdr:rowOff>
    </xdr:to>
    <xdr:cxnSp macro="">
      <xdr:nvCxnSpPr>
        <xdr:cNvPr id="292" name="直線コネクタ 291"/>
        <xdr:cNvCxnSpPr/>
      </xdr:nvCxnSpPr>
      <xdr:spPr>
        <a:xfrm flipV="1">
          <a:off x="10475595" y="5277436"/>
          <a:ext cx="1270" cy="995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104867</xdr:rowOff>
    </xdr:from>
    <xdr:ext cx="599010" cy="259045"/>
    <xdr:sp macro="" textlink="">
      <xdr:nvSpPr>
        <xdr:cNvPr id="293" name="補助費等最小値テキスト"/>
        <xdr:cNvSpPr txBox="1"/>
      </xdr:nvSpPr>
      <xdr:spPr>
        <a:xfrm>
          <a:off x="10528300" y="6277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101040</xdr:rowOff>
    </xdr:from>
    <xdr:to>
      <xdr:col>55</xdr:col>
      <xdr:colOff>88900</xdr:colOff>
      <xdr:row>36</xdr:row>
      <xdr:rowOff>101040</xdr:rowOff>
    </xdr:to>
    <xdr:cxnSp macro="">
      <xdr:nvCxnSpPr>
        <xdr:cNvPr id="294" name="直線コネクタ 293"/>
        <xdr:cNvCxnSpPr/>
      </xdr:nvCxnSpPr>
      <xdr:spPr>
        <a:xfrm>
          <a:off x="10388600" y="6273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80613</xdr:rowOff>
    </xdr:from>
    <xdr:ext cx="599010" cy="259045"/>
    <xdr:sp macro="" textlink="">
      <xdr:nvSpPr>
        <xdr:cNvPr id="295" name="補助費等最大値テキスト"/>
        <xdr:cNvSpPr txBox="1"/>
      </xdr:nvSpPr>
      <xdr:spPr>
        <a:xfrm>
          <a:off x="10528300" y="505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133936</xdr:rowOff>
    </xdr:from>
    <xdr:to>
      <xdr:col>55</xdr:col>
      <xdr:colOff>88900</xdr:colOff>
      <xdr:row>30</xdr:row>
      <xdr:rowOff>133936</xdr:rowOff>
    </xdr:to>
    <xdr:cxnSp macro="">
      <xdr:nvCxnSpPr>
        <xdr:cNvPr id="296" name="直線コネクタ 295"/>
        <xdr:cNvCxnSpPr/>
      </xdr:nvCxnSpPr>
      <xdr:spPr>
        <a:xfrm>
          <a:off x="10388600" y="5277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4018</xdr:rowOff>
    </xdr:from>
    <xdr:to>
      <xdr:col>55</xdr:col>
      <xdr:colOff>0</xdr:colOff>
      <xdr:row>38</xdr:row>
      <xdr:rowOff>70853</xdr:rowOff>
    </xdr:to>
    <xdr:cxnSp macro="">
      <xdr:nvCxnSpPr>
        <xdr:cNvPr id="297" name="直線コネクタ 296"/>
        <xdr:cNvCxnSpPr/>
      </xdr:nvCxnSpPr>
      <xdr:spPr>
        <a:xfrm flipV="1">
          <a:off x="9639300" y="6176218"/>
          <a:ext cx="838200" cy="40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128663</xdr:rowOff>
    </xdr:from>
    <xdr:ext cx="599010" cy="259045"/>
    <xdr:sp macro="" textlink="">
      <xdr:nvSpPr>
        <xdr:cNvPr id="298" name="補助費等平均値テキスト"/>
        <xdr:cNvSpPr txBox="1"/>
      </xdr:nvSpPr>
      <xdr:spPr>
        <a:xfrm>
          <a:off x="10528300" y="5957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105786</xdr:rowOff>
    </xdr:from>
    <xdr:to>
      <xdr:col>55</xdr:col>
      <xdr:colOff>50800</xdr:colOff>
      <xdr:row>36</xdr:row>
      <xdr:rowOff>35936</xdr:rowOff>
    </xdr:to>
    <xdr:sp macro="" textlink="">
      <xdr:nvSpPr>
        <xdr:cNvPr id="299" name="フローチャート: 判断 298"/>
        <xdr:cNvSpPr/>
      </xdr:nvSpPr>
      <xdr:spPr>
        <a:xfrm>
          <a:off x="10426700" y="61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70853</xdr:rowOff>
    </xdr:from>
    <xdr:to>
      <xdr:col>50</xdr:col>
      <xdr:colOff>114300</xdr:colOff>
      <xdr:row>38</xdr:row>
      <xdr:rowOff>73715</xdr:rowOff>
    </xdr:to>
    <xdr:cxnSp macro="">
      <xdr:nvCxnSpPr>
        <xdr:cNvPr id="300" name="直線コネクタ 299"/>
        <xdr:cNvCxnSpPr/>
      </xdr:nvCxnSpPr>
      <xdr:spPr>
        <a:xfrm flipV="1">
          <a:off x="8750300" y="6585953"/>
          <a:ext cx="889000" cy="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10414</xdr:rowOff>
    </xdr:from>
    <xdr:to>
      <xdr:col>50</xdr:col>
      <xdr:colOff>165100</xdr:colOff>
      <xdr:row>38</xdr:row>
      <xdr:rowOff>112014</xdr:rowOff>
    </xdr:to>
    <xdr:sp macro="" textlink="">
      <xdr:nvSpPr>
        <xdr:cNvPr id="301" name="フローチャート: 判断 300"/>
        <xdr:cNvSpPr/>
      </xdr:nvSpPr>
      <xdr:spPr>
        <a:xfrm>
          <a:off x="9588500" y="65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128541</xdr:rowOff>
    </xdr:from>
    <xdr:ext cx="534377" cy="259045"/>
    <xdr:sp macro="" textlink="">
      <xdr:nvSpPr>
        <xdr:cNvPr id="302" name="テキスト ボックス 301"/>
        <xdr:cNvSpPr txBox="1"/>
      </xdr:nvSpPr>
      <xdr:spPr>
        <a:xfrm>
          <a:off x="9372111" y="630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73715</xdr:rowOff>
    </xdr:from>
    <xdr:to>
      <xdr:col>45</xdr:col>
      <xdr:colOff>177800</xdr:colOff>
      <xdr:row>38</xdr:row>
      <xdr:rowOff>79518</xdr:rowOff>
    </xdr:to>
    <xdr:cxnSp macro="">
      <xdr:nvCxnSpPr>
        <xdr:cNvPr id="303" name="直線コネクタ 302"/>
        <xdr:cNvCxnSpPr/>
      </xdr:nvCxnSpPr>
      <xdr:spPr>
        <a:xfrm flipV="1">
          <a:off x="7861300" y="6588815"/>
          <a:ext cx="889000" cy="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21406</xdr:rowOff>
    </xdr:from>
    <xdr:to>
      <xdr:col>46</xdr:col>
      <xdr:colOff>38100</xdr:colOff>
      <xdr:row>38</xdr:row>
      <xdr:rowOff>123006</xdr:rowOff>
    </xdr:to>
    <xdr:sp macro="" textlink="">
      <xdr:nvSpPr>
        <xdr:cNvPr id="304" name="フローチャート: 判断 303"/>
        <xdr:cNvSpPr/>
      </xdr:nvSpPr>
      <xdr:spPr>
        <a:xfrm>
          <a:off x="8699500" y="653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139533</xdr:rowOff>
    </xdr:from>
    <xdr:ext cx="534377" cy="259045"/>
    <xdr:sp macro="" textlink="">
      <xdr:nvSpPr>
        <xdr:cNvPr id="305" name="テキスト ボックス 304"/>
        <xdr:cNvSpPr txBox="1"/>
      </xdr:nvSpPr>
      <xdr:spPr>
        <a:xfrm>
          <a:off x="8483111" y="631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60753</xdr:rowOff>
    </xdr:from>
    <xdr:to>
      <xdr:col>41</xdr:col>
      <xdr:colOff>50800</xdr:colOff>
      <xdr:row>38</xdr:row>
      <xdr:rowOff>79518</xdr:rowOff>
    </xdr:to>
    <xdr:cxnSp macro="">
      <xdr:nvCxnSpPr>
        <xdr:cNvPr id="306" name="直線コネクタ 305"/>
        <xdr:cNvCxnSpPr/>
      </xdr:nvCxnSpPr>
      <xdr:spPr>
        <a:xfrm>
          <a:off x="6972300" y="6575853"/>
          <a:ext cx="889000" cy="1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28363</xdr:rowOff>
    </xdr:from>
    <xdr:to>
      <xdr:col>41</xdr:col>
      <xdr:colOff>101600</xdr:colOff>
      <xdr:row>38</xdr:row>
      <xdr:rowOff>129963</xdr:rowOff>
    </xdr:to>
    <xdr:sp macro="" textlink="">
      <xdr:nvSpPr>
        <xdr:cNvPr id="307" name="フローチャート: 判断 306"/>
        <xdr:cNvSpPr/>
      </xdr:nvSpPr>
      <xdr:spPr>
        <a:xfrm>
          <a:off x="7810500" y="654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146490</xdr:rowOff>
    </xdr:from>
    <xdr:ext cx="534377" cy="259045"/>
    <xdr:sp macro="" textlink="">
      <xdr:nvSpPr>
        <xdr:cNvPr id="308" name="テキスト ボックス 307"/>
        <xdr:cNvSpPr txBox="1"/>
      </xdr:nvSpPr>
      <xdr:spPr>
        <a:xfrm>
          <a:off x="7594111" y="631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28092</xdr:rowOff>
    </xdr:from>
    <xdr:to>
      <xdr:col>36</xdr:col>
      <xdr:colOff>165100</xdr:colOff>
      <xdr:row>38</xdr:row>
      <xdr:rowOff>129692</xdr:rowOff>
    </xdr:to>
    <xdr:sp macro="" textlink="">
      <xdr:nvSpPr>
        <xdr:cNvPr id="309" name="フローチャート: 判断 308"/>
        <xdr:cNvSpPr/>
      </xdr:nvSpPr>
      <xdr:spPr>
        <a:xfrm>
          <a:off x="6921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120819</xdr:rowOff>
    </xdr:from>
    <xdr:ext cx="534377" cy="259045"/>
    <xdr:sp macro="" textlink="">
      <xdr:nvSpPr>
        <xdr:cNvPr id="310" name="テキスト ボックス 309"/>
        <xdr:cNvSpPr txBox="1"/>
      </xdr:nvSpPr>
      <xdr:spPr>
        <a:xfrm>
          <a:off x="6705111" y="663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124668</xdr:rowOff>
    </xdr:from>
    <xdr:to>
      <xdr:col>55</xdr:col>
      <xdr:colOff>50800</xdr:colOff>
      <xdr:row>36</xdr:row>
      <xdr:rowOff>54818</xdr:rowOff>
    </xdr:to>
    <xdr:sp macro="" textlink="">
      <xdr:nvSpPr>
        <xdr:cNvPr id="316" name="楕円 315"/>
        <xdr:cNvSpPr/>
      </xdr:nvSpPr>
      <xdr:spPr>
        <a:xfrm>
          <a:off x="10426700" y="612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84213</xdr:rowOff>
    </xdr:from>
    <xdr:ext cx="599010" cy="259045"/>
    <xdr:sp macro="" textlink="">
      <xdr:nvSpPr>
        <xdr:cNvPr id="317" name="補助費等該当値テキスト"/>
        <xdr:cNvSpPr txBox="1"/>
      </xdr:nvSpPr>
      <xdr:spPr>
        <a:xfrm>
          <a:off x="10528300" y="608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20053</xdr:rowOff>
    </xdr:from>
    <xdr:to>
      <xdr:col>50</xdr:col>
      <xdr:colOff>165100</xdr:colOff>
      <xdr:row>38</xdr:row>
      <xdr:rowOff>121653</xdr:rowOff>
    </xdr:to>
    <xdr:sp macro="" textlink="">
      <xdr:nvSpPr>
        <xdr:cNvPr id="318" name="楕円 317"/>
        <xdr:cNvSpPr/>
      </xdr:nvSpPr>
      <xdr:spPr>
        <a:xfrm>
          <a:off x="9588500" y="653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112780</xdr:rowOff>
    </xdr:from>
    <xdr:ext cx="534377" cy="259045"/>
    <xdr:sp macro="" textlink="">
      <xdr:nvSpPr>
        <xdr:cNvPr id="319" name="テキスト ボックス 318"/>
        <xdr:cNvSpPr txBox="1"/>
      </xdr:nvSpPr>
      <xdr:spPr>
        <a:xfrm>
          <a:off x="9372111" y="66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22915</xdr:rowOff>
    </xdr:from>
    <xdr:to>
      <xdr:col>46</xdr:col>
      <xdr:colOff>38100</xdr:colOff>
      <xdr:row>38</xdr:row>
      <xdr:rowOff>124515</xdr:rowOff>
    </xdr:to>
    <xdr:sp macro="" textlink="">
      <xdr:nvSpPr>
        <xdr:cNvPr id="320" name="楕円 319"/>
        <xdr:cNvSpPr/>
      </xdr:nvSpPr>
      <xdr:spPr>
        <a:xfrm>
          <a:off x="8699500" y="653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115642</xdr:rowOff>
    </xdr:from>
    <xdr:ext cx="534377" cy="259045"/>
    <xdr:sp macro="" textlink="">
      <xdr:nvSpPr>
        <xdr:cNvPr id="321" name="テキスト ボックス 320"/>
        <xdr:cNvSpPr txBox="1"/>
      </xdr:nvSpPr>
      <xdr:spPr>
        <a:xfrm>
          <a:off x="8483111" y="663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28718</xdr:rowOff>
    </xdr:from>
    <xdr:to>
      <xdr:col>41</xdr:col>
      <xdr:colOff>101600</xdr:colOff>
      <xdr:row>38</xdr:row>
      <xdr:rowOff>130318</xdr:rowOff>
    </xdr:to>
    <xdr:sp macro="" textlink="">
      <xdr:nvSpPr>
        <xdr:cNvPr id="322" name="楕円 321"/>
        <xdr:cNvSpPr/>
      </xdr:nvSpPr>
      <xdr:spPr>
        <a:xfrm>
          <a:off x="7810500" y="654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121445</xdr:rowOff>
    </xdr:from>
    <xdr:ext cx="534377" cy="259045"/>
    <xdr:sp macro="" textlink="">
      <xdr:nvSpPr>
        <xdr:cNvPr id="323" name="テキスト ボックス 322"/>
        <xdr:cNvSpPr txBox="1"/>
      </xdr:nvSpPr>
      <xdr:spPr>
        <a:xfrm>
          <a:off x="7594111" y="663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9953</xdr:rowOff>
    </xdr:from>
    <xdr:to>
      <xdr:col>36</xdr:col>
      <xdr:colOff>165100</xdr:colOff>
      <xdr:row>38</xdr:row>
      <xdr:rowOff>111553</xdr:rowOff>
    </xdr:to>
    <xdr:sp macro="" textlink="">
      <xdr:nvSpPr>
        <xdr:cNvPr id="324" name="楕円 323"/>
        <xdr:cNvSpPr/>
      </xdr:nvSpPr>
      <xdr:spPr>
        <a:xfrm>
          <a:off x="6921500" y="652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128080</xdr:rowOff>
    </xdr:from>
    <xdr:ext cx="534377" cy="259045"/>
    <xdr:sp macro="" textlink="">
      <xdr:nvSpPr>
        <xdr:cNvPr id="325" name="テキスト ボックス 324"/>
        <xdr:cNvSpPr txBox="1"/>
      </xdr:nvSpPr>
      <xdr:spPr>
        <a:xfrm>
          <a:off x="6705111" y="630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69947</xdr:rowOff>
    </xdr:from>
    <xdr:to>
      <xdr:col>54</xdr:col>
      <xdr:colOff>189865</xdr:colOff>
      <xdr:row>58</xdr:row>
      <xdr:rowOff>104256</xdr:rowOff>
    </xdr:to>
    <xdr:cxnSp macro="">
      <xdr:nvCxnSpPr>
        <xdr:cNvPr id="349" name="直線コネクタ 348"/>
        <xdr:cNvCxnSpPr/>
      </xdr:nvCxnSpPr>
      <xdr:spPr>
        <a:xfrm flipV="1">
          <a:off x="10475595" y="8813897"/>
          <a:ext cx="1270" cy="123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108083</xdr:rowOff>
    </xdr:from>
    <xdr:ext cx="534377" cy="259045"/>
    <xdr:sp macro="" textlink="">
      <xdr:nvSpPr>
        <xdr:cNvPr id="350" name="普通建設事業費最小値テキスト"/>
        <xdr:cNvSpPr txBox="1"/>
      </xdr:nvSpPr>
      <xdr:spPr>
        <a:xfrm>
          <a:off x="10528300" y="1005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104256</xdr:rowOff>
    </xdr:from>
    <xdr:to>
      <xdr:col>55</xdr:col>
      <xdr:colOff>88900</xdr:colOff>
      <xdr:row>58</xdr:row>
      <xdr:rowOff>104256</xdr:rowOff>
    </xdr:to>
    <xdr:cxnSp macro="">
      <xdr:nvCxnSpPr>
        <xdr:cNvPr id="351" name="直線コネクタ 350"/>
        <xdr:cNvCxnSpPr/>
      </xdr:nvCxnSpPr>
      <xdr:spPr>
        <a:xfrm>
          <a:off x="10388600" y="1004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16624</xdr:rowOff>
    </xdr:from>
    <xdr:ext cx="599010" cy="259045"/>
    <xdr:sp macro="" textlink="">
      <xdr:nvSpPr>
        <xdr:cNvPr id="352" name="普通建設事業費最大値テキスト"/>
        <xdr:cNvSpPr txBox="1"/>
      </xdr:nvSpPr>
      <xdr:spPr>
        <a:xfrm>
          <a:off x="10528300" y="858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69947</xdr:rowOff>
    </xdr:from>
    <xdr:to>
      <xdr:col>55</xdr:col>
      <xdr:colOff>88900</xdr:colOff>
      <xdr:row>51</xdr:row>
      <xdr:rowOff>69947</xdr:rowOff>
    </xdr:to>
    <xdr:cxnSp macro="">
      <xdr:nvCxnSpPr>
        <xdr:cNvPr id="353" name="直線コネクタ 352"/>
        <xdr:cNvCxnSpPr/>
      </xdr:nvCxnSpPr>
      <xdr:spPr>
        <a:xfrm>
          <a:off x="10388600" y="881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102648</xdr:rowOff>
    </xdr:from>
    <xdr:to>
      <xdr:col>55</xdr:col>
      <xdr:colOff>0</xdr:colOff>
      <xdr:row>57</xdr:row>
      <xdr:rowOff>151854</xdr:rowOff>
    </xdr:to>
    <xdr:cxnSp macro="">
      <xdr:nvCxnSpPr>
        <xdr:cNvPr id="354" name="直線コネクタ 353"/>
        <xdr:cNvCxnSpPr/>
      </xdr:nvCxnSpPr>
      <xdr:spPr>
        <a:xfrm flipV="1">
          <a:off x="9639300" y="9875298"/>
          <a:ext cx="838200" cy="4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100032</xdr:rowOff>
    </xdr:from>
    <xdr:ext cx="534377" cy="259045"/>
    <xdr:sp macro="" textlink="">
      <xdr:nvSpPr>
        <xdr:cNvPr id="355" name="普通建設事業費平均値テキスト"/>
        <xdr:cNvSpPr txBox="1"/>
      </xdr:nvSpPr>
      <xdr:spPr>
        <a:xfrm>
          <a:off x="10528300" y="9872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121605</xdr:rowOff>
    </xdr:from>
    <xdr:to>
      <xdr:col>55</xdr:col>
      <xdr:colOff>50800</xdr:colOff>
      <xdr:row>58</xdr:row>
      <xdr:rowOff>51755</xdr:rowOff>
    </xdr:to>
    <xdr:sp macro="" textlink="">
      <xdr:nvSpPr>
        <xdr:cNvPr id="356" name="フローチャート: 判断 355"/>
        <xdr:cNvSpPr/>
      </xdr:nvSpPr>
      <xdr:spPr>
        <a:xfrm>
          <a:off x="10426700" y="989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151854</xdr:rowOff>
    </xdr:from>
    <xdr:to>
      <xdr:col>50</xdr:col>
      <xdr:colOff>114300</xdr:colOff>
      <xdr:row>58</xdr:row>
      <xdr:rowOff>11988</xdr:rowOff>
    </xdr:to>
    <xdr:cxnSp macro="">
      <xdr:nvCxnSpPr>
        <xdr:cNvPr id="357" name="直線コネクタ 356"/>
        <xdr:cNvCxnSpPr/>
      </xdr:nvCxnSpPr>
      <xdr:spPr>
        <a:xfrm flipV="1">
          <a:off x="8750300" y="9924504"/>
          <a:ext cx="889000" cy="3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83783</xdr:rowOff>
    </xdr:from>
    <xdr:to>
      <xdr:col>50</xdr:col>
      <xdr:colOff>165100</xdr:colOff>
      <xdr:row>58</xdr:row>
      <xdr:rowOff>13933</xdr:rowOff>
    </xdr:to>
    <xdr:sp macro="" textlink="">
      <xdr:nvSpPr>
        <xdr:cNvPr id="358" name="フローチャート: 判断 357"/>
        <xdr:cNvSpPr/>
      </xdr:nvSpPr>
      <xdr:spPr>
        <a:xfrm>
          <a:off x="9588500" y="98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30460</xdr:rowOff>
    </xdr:from>
    <xdr:ext cx="534377" cy="259045"/>
    <xdr:sp macro="" textlink="">
      <xdr:nvSpPr>
        <xdr:cNvPr id="359" name="テキスト ボックス 358"/>
        <xdr:cNvSpPr txBox="1"/>
      </xdr:nvSpPr>
      <xdr:spPr>
        <a:xfrm>
          <a:off x="9372111" y="963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80915</xdr:rowOff>
    </xdr:from>
    <xdr:to>
      <xdr:col>45</xdr:col>
      <xdr:colOff>177800</xdr:colOff>
      <xdr:row>58</xdr:row>
      <xdr:rowOff>11988</xdr:rowOff>
    </xdr:to>
    <xdr:cxnSp macro="">
      <xdr:nvCxnSpPr>
        <xdr:cNvPr id="360" name="直線コネクタ 359"/>
        <xdr:cNvCxnSpPr/>
      </xdr:nvCxnSpPr>
      <xdr:spPr>
        <a:xfrm>
          <a:off x="7861300" y="9682115"/>
          <a:ext cx="889000" cy="27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159758</xdr:rowOff>
    </xdr:from>
    <xdr:to>
      <xdr:col>46</xdr:col>
      <xdr:colOff>38100</xdr:colOff>
      <xdr:row>58</xdr:row>
      <xdr:rowOff>89908</xdr:rowOff>
    </xdr:to>
    <xdr:sp macro="" textlink="">
      <xdr:nvSpPr>
        <xdr:cNvPr id="361" name="フローチャート: 判断 360"/>
        <xdr:cNvSpPr/>
      </xdr:nvSpPr>
      <xdr:spPr>
        <a:xfrm>
          <a:off x="8699500" y="993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81035</xdr:rowOff>
    </xdr:from>
    <xdr:ext cx="534377" cy="259045"/>
    <xdr:sp macro="" textlink="">
      <xdr:nvSpPr>
        <xdr:cNvPr id="362" name="テキスト ボックス 361"/>
        <xdr:cNvSpPr txBox="1"/>
      </xdr:nvSpPr>
      <xdr:spPr>
        <a:xfrm>
          <a:off x="8483111" y="1002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80915</xdr:rowOff>
    </xdr:from>
    <xdr:to>
      <xdr:col>41</xdr:col>
      <xdr:colOff>50800</xdr:colOff>
      <xdr:row>57</xdr:row>
      <xdr:rowOff>81506</xdr:rowOff>
    </xdr:to>
    <xdr:cxnSp macro="">
      <xdr:nvCxnSpPr>
        <xdr:cNvPr id="363" name="直線コネクタ 362"/>
        <xdr:cNvCxnSpPr/>
      </xdr:nvCxnSpPr>
      <xdr:spPr>
        <a:xfrm flipV="1">
          <a:off x="6972300" y="9682115"/>
          <a:ext cx="889000" cy="17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137257</xdr:rowOff>
    </xdr:from>
    <xdr:to>
      <xdr:col>41</xdr:col>
      <xdr:colOff>101600</xdr:colOff>
      <xdr:row>58</xdr:row>
      <xdr:rowOff>67407</xdr:rowOff>
    </xdr:to>
    <xdr:sp macro="" textlink="">
      <xdr:nvSpPr>
        <xdr:cNvPr id="364" name="フローチャート: 判断 363"/>
        <xdr:cNvSpPr/>
      </xdr:nvSpPr>
      <xdr:spPr>
        <a:xfrm>
          <a:off x="78105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58534</xdr:rowOff>
    </xdr:from>
    <xdr:ext cx="534377" cy="259045"/>
    <xdr:sp macro="" textlink="">
      <xdr:nvSpPr>
        <xdr:cNvPr id="365" name="テキスト ボックス 364"/>
        <xdr:cNvSpPr txBox="1"/>
      </xdr:nvSpPr>
      <xdr:spPr>
        <a:xfrm>
          <a:off x="7594111" y="1000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95541</xdr:rowOff>
    </xdr:from>
    <xdr:to>
      <xdr:col>36</xdr:col>
      <xdr:colOff>165100</xdr:colOff>
      <xdr:row>58</xdr:row>
      <xdr:rowOff>25691</xdr:rowOff>
    </xdr:to>
    <xdr:sp macro="" textlink="">
      <xdr:nvSpPr>
        <xdr:cNvPr id="366" name="フローチャート: 判断 365"/>
        <xdr:cNvSpPr/>
      </xdr:nvSpPr>
      <xdr:spPr>
        <a:xfrm>
          <a:off x="6921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16818</xdr:rowOff>
    </xdr:from>
    <xdr:ext cx="534377" cy="259045"/>
    <xdr:sp macro="" textlink="">
      <xdr:nvSpPr>
        <xdr:cNvPr id="367" name="テキスト ボックス 366"/>
        <xdr:cNvSpPr txBox="1"/>
      </xdr:nvSpPr>
      <xdr:spPr>
        <a:xfrm>
          <a:off x="6705111" y="996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51848</xdr:rowOff>
    </xdr:from>
    <xdr:to>
      <xdr:col>55</xdr:col>
      <xdr:colOff>50800</xdr:colOff>
      <xdr:row>57</xdr:row>
      <xdr:rowOff>153448</xdr:rowOff>
    </xdr:to>
    <xdr:sp macro="" textlink="">
      <xdr:nvSpPr>
        <xdr:cNvPr id="373" name="楕円 372"/>
        <xdr:cNvSpPr/>
      </xdr:nvSpPr>
      <xdr:spPr>
        <a:xfrm>
          <a:off x="10426700" y="982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74725</xdr:rowOff>
    </xdr:from>
    <xdr:ext cx="534377" cy="259045"/>
    <xdr:sp macro="" textlink="">
      <xdr:nvSpPr>
        <xdr:cNvPr id="374" name="普通建設事業費該当値テキスト"/>
        <xdr:cNvSpPr txBox="1"/>
      </xdr:nvSpPr>
      <xdr:spPr>
        <a:xfrm>
          <a:off x="10528300" y="96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101054</xdr:rowOff>
    </xdr:from>
    <xdr:to>
      <xdr:col>50</xdr:col>
      <xdr:colOff>165100</xdr:colOff>
      <xdr:row>58</xdr:row>
      <xdr:rowOff>31204</xdr:rowOff>
    </xdr:to>
    <xdr:sp macro="" textlink="">
      <xdr:nvSpPr>
        <xdr:cNvPr id="375" name="楕円 374"/>
        <xdr:cNvSpPr/>
      </xdr:nvSpPr>
      <xdr:spPr>
        <a:xfrm>
          <a:off x="9588500" y="987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22331</xdr:rowOff>
    </xdr:from>
    <xdr:ext cx="534377" cy="259045"/>
    <xdr:sp macro="" textlink="">
      <xdr:nvSpPr>
        <xdr:cNvPr id="376" name="テキスト ボックス 375"/>
        <xdr:cNvSpPr txBox="1"/>
      </xdr:nvSpPr>
      <xdr:spPr>
        <a:xfrm>
          <a:off x="9372111" y="996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132638</xdr:rowOff>
    </xdr:from>
    <xdr:to>
      <xdr:col>46</xdr:col>
      <xdr:colOff>38100</xdr:colOff>
      <xdr:row>58</xdr:row>
      <xdr:rowOff>62788</xdr:rowOff>
    </xdr:to>
    <xdr:sp macro="" textlink="">
      <xdr:nvSpPr>
        <xdr:cNvPr id="377" name="楕円 376"/>
        <xdr:cNvSpPr/>
      </xdr:nvSpPr>
      <xdr:spPr>
        <a:xfrm>
          <a:off x="8699500" y="990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79315</xdr:rowOff>
    </xdr:from>
    <xdr:ext cx="534377" cy="259045"/>
    <xdr:sp macro="" textlink="">
      <xdr:nvSpPr>
        <xdr:cNvPr id="378" name="テキスト ボックス 377"/>
        <xdr:cNvSpPr txBox="1"/>
      </xdr:nvSpPr>
      <xdr:spPr>
        <a:xfrm>
          <a:off x="8483111" y="96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30115</xdr:rowOff>
    </xdr:from>
    <xdr:to>
      <xdr:col>41</xdr:col>
      <xdr:colOff>101600</xdr:colOff>
      <xdr:row>56</xdr:row>
      <xdr:rowOff>131715</xdr:rowOff>
    </xdr:to>
    <xdr:sp macro="" textlink="">
      <xdr:nvSpPr>
        <xdr:cNvPr id="379" name="楕円 378"/>
        <xdr:cNvSpPr/>
      </xdr:nvSpPr>
      <xdr:spPr>
        <a:xfrm>
          <a:off x="7810500" y="963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148242</xdr:rowOff>
    </xdr:from>
    <xdr:ext cx="599010" cy="259045"/>
    <xdr:sp macro="" textlink="">
      <xdr:nvSpPr>
        <xdr:cNvPr id="380" name="テキスト ボックス 379"/>
        <xdr:cNvSpPr txBox="1"/>
      </xdr:nvSpPr>
      <xdr:spPr>
        <a:xfrm>
          <a:off x="7561795" y="9406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30706</xdr:rowOff>
    </xdr:from>
    <xdr:to>
      <xdr:col>36</xdr:col>
      <xdr:colOff>165100</xdr:colOff>
      <xdr:row>57</xdr:row>
      <xdr:rowOff>132306</xdr:rowOff>
    </xdr:to>
    <xdr:sp macro="" textlink="">
      <xdr:nvSpPr>
        <xdr:cNvPr id="381" name="楕円 380"/>
        <xdr:cNvSpPr/>
      </xdr:nvSpPr>
      <xdr:spPr>
        <a:xfrm>
          <a:off x="6921500" y="980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148833</xdr:rowOff>
    </xdr:from>
    <xdr:ext cx="534377" cy="259045"/>
    <xdr:sp macro="" textlink="">
      <xdr:nvSpPr>
        <xdr:cNvPr id="382" name="テキスト ボックス 381"/>
        <xdr:cNvSpPr txBox="1"/>
      </xdr:nvSpPr>
      <xdr:spPr>
        <a:xfrm>
          <a:off x="6705111" y="957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6" name="テキスト ボックス 39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72377</xdr:rowOff>
    </xdr:from>
    <xdr:to>
      <xdr:col>54</xdr:col>
      <xdr:colOff>189865</xdr:colOff>
      <xdr:row>78</xdr:row>
      <xdr:rowOff>138384</xdr:rowOff>
    </xdr:to>
    <xdr:cxnSp macro="">
      <xdr:nvCxnSpPr>
        <xdr:cNvPr id="404" name="直線コネクタ 403"/>
        <xdr:cNvCxnSpPr/>
      </xdr:nvCxnSpPr>
      <xdr:spPr>
        <a:xfrm flipV="1">
          <a:off x="10475595" y="12245327"/>
          <a:ext cx="1270" cy="126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142211</xdr:rowOff>
    </xdr:from>
    <xdr:ext cx="378565" cy="259045"/>
    <xdr:sp macro="" textlink="">
      <xdr:nvSpPr>
        <xdr:cNvPr id="405" name="普通建設事業費 （ うち新規整備　）最小値テキスト"/>
        <xdr:cNvSpPr txBox="1"/>
      </xdr:nvSpPr>
      <xdr:spPr>
        <a:xfrm>
          <a:off x="10528300" y="1351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138384</xdr:rowOff>
    </xdr:from>
    <xdr:to>
      <xdr:col>55</xdr:col>
      <xdr:colOff>88900</xdr:colOff>
      <xdr:row>78</xdr:row>
      <xdr:rowOff>138384</xdr:rowOff>
    </xdr:to>
    <xdr:cxnSp macro="">
      <xdr:nvCxnSpPr>
        <xdr:cNvPr id="406" name="直線コネクタ 405"/>
        <xdr:cNvCxnSpPr/>
      </xdr:nvCxnSpPr>
      <xdr:spPr>
        <a:xfrm>
          <a:off x="10388600" y="1351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19054</xdr:rowOff>
    </xdr:from>
    <xdr:ext cx="599010" cy="259045"/>
    <xdr:sp macro="" textlink="">
      <xdr:nvSpPr>
        <xdr:cNvPr id="407" name="普通建設事業費 （ うち新規整備　）最大値テキスト"/>
        <xdr:cNvSpPr txBox="1"/>
      </xdr:nvSpPr>
      <xdr:spPr>
        <a:xfrm>
          <a:off x="10528300" y="1202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72377</xdr:rowOff>
    </xdr:from>
    <xdr:to>
      <xdr:col>55</xdr:col>
      <xdr:colOff>88900</xdr:colOff>
      <xdr:row>71</xdr:row>
      <xdr:rowOff>72377</xdr:rowOff>
    </xdr:to>
    <xdr:cxnSp macro="">
      <xdr:nvCxnSpPr>
        <xdr:cNvPr id="408" name="直線コネクタ 407"/>
        <xdr:cNvCxnSpPr/>
      </xdr:nvCxnSpPr>
      <xdr:spPr>
        <a:xfrm>
          <a:off x="10388600" y="1224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100175</xdr:rowOff>
    </xdr:from>
    <xdr:to>
      <xdr:col>55</xdr:col>
      <xdr:colOff>0</xdr:colOff>
      <xdr:row>78</xdr:row>
      <xdr:rowOff>109305</xdr:rowOff>
    </xdr:to>
    <xdr:cxnSp macro="">
      <xdr:nvCxnSpPr>
        <xdr:cNvPr id="409" name="直線コネクタ 408"/>
        <xdr:cNvCxnSpPr/>
      </xdr:nvCxnSpPr>
      <xdr:spPr>
        <a:xfrm flipV="1">
          <a:off x="9639300" y="13301825"/>
          <a:ext cx="838200" cy="18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166664</xdr:rowOff>
    </xdr:from>
    <xdr:ext cx="534377" cy="259045"/>
    <xdr:sp macro="" textlink="">
      <xdr:nvSpPr>
        <xdr:cNvPr id="410" name="普通建設事業費 （ うち新規整備　）平均値テキスト"/>
        <xdr:cNvSpPr txBox="1"/>
      </xdr:nvSpPr>
      <xdr:spPr>
        <a:xfrm>
          <a:off x="10528300" y="13368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16787</xdr:rowOff>
    </xdr:from>
    <xdr:to>
      <xdr:col>55</xdr:col>
      <xdr:colOff>50800</xdr:colOff>
      <xdr:row>78</xdr:row>
      <xdr:rowOff>118387</xdr:rowOff>
    </xdr:to>
    <xdr:sp macro="" textlink="">
      <xdr:nvSpPr>
        <xdr:cNvPr id="411" name="フローチャート: 判断 410"/>
        <xdr:cNvSpPr/>
      </xdr:nvSpPr>
      <xdr:spPr>
        <a:xfrm>
          <a:off x="10426700" y="1338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30228</xdr:rowOff>
    </xdr:from>
    <xdr:to>
      <xdr:col>50</xdr:col>
      <xdr:colOff>114300</xdr:colOff>
      <xdr:row>78</xdr:row>
      <xdr:rowOff>109305</xdr:rowOff>
    </xdr:to>
    <xdr:cxnSp macro="">
      <xdr:nvCxnSpPr>
        <xdr:cNvPr id="412" name="直線コネクタ 411"/>
        <xdr:cNvCxnSpPr/>
      </xdr:nvCxnSpPr>
      <xdr:spPr>
        <a:xfrm>
          <a:off x="8750300" y="13403328"/>
          <a:ext cx="889000" cy="7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149547</xdr:rowOff>
    </xdr:from>
    <xdr:to>
      <xdr:col>50</xdr:col>
      <xdr:colOff>165100</xdr:colOff>
      <xdr:row>78</xdr:row>
      <xdr:rowOff>79697</xdr:rowOff>
    </xdr:to>
    <xdr:sp macro="" textlink="">
      <xdr:nvSpPr>
        <xdr:cNvPr id="413" name="フローチャート: 判断 412"/>
        <xdr:cNvSpPr/>
      </xdr:nvSpPr>
      <xdr:spPr>
        <a:xfrm>
          <a:off x="9588500" y="133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96224</xdr:rowOff>
    </xdr:from>
    <xdr:ext cx="534377" cy="259045"/>
    <xdr:sp macro="" textlink="">
      <xdr:nvSpPr>
        <xdr:cNvPr id="414" name="テキスト ボックス 413"/>
        <xdr:cNvSpPr txBox="1"/>
      </xdr:nvSpPr>
      <xdr:spPr>
        <a:xfrm>
          <a:off x="9372111" y="1312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30228</xdr:rowOff>
    </xdr:from>
    <xdr:to>
      <xdr:col>45</xdr:col>
      <xdr:colOff>177800</xdr:colOff>
      <xdr:row>78</xdr:row>
      <xdr:rowOff>90497</xdr:rowOff>
    </xdr:to>
    <xdr:cxnSp macro="">
      <xdr:nvCxnSpPr>
        <xdr:cNvPr id="415" name="直線コネクタ 414"/>
        <xdr:cNvCxnSpPr/>
      </xdr:nvCxnSpPr>
      <xdr:spPr>
        <a:xfrm flipV="1">
          <a:off x="7861300" y="13403328"/>
          <a:ext cx="889000" cy="6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30333</xdr:rowOff>
    </xdr:from>
    <xdr:to>
      <xdr:col>46</xdr:col>
      <xdr:colOff>38100</xdr:colOff>
      <xdr:row>78</xdr:row>
      <xdr:rowOff>131933</xdr:rowOff>
    </xdr:to>
    <xdr:sp macro="" textlink="">
      <xdr:nvSpPr>
        <xdr:cNvPr id="416" name="フローチャート: 判断 415"/>
        <xdr:cNvSpPr/>
      </xdr:nvSpPr>
      <xdr:spPr>
        <a:xfrm>
          <a:off x="86995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123060</xdr:rowOff>
    </xdr:from>
    <xdr:ext cx="534377" cy="259045"/>
    <xdr:sp macro="" textlink="">
      <xdr:nvSpPr>
        <xdr:cNvPr id="417" name="テキスト ボックス 416"/>
        <xdr:cNvSpPr txBox="1"/>
      </xdr:nvSpPr>
      <xdr:spPr>
        <a:xfrm>
          <a:off x="8483111" y="1349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66731</xdr:rowOff>
    </xdr:from>
    <xdr:to>
      <xdr:col>41</xdr:col>
      <xdr:colOff>50800</xdr:colOff>
      <xdr:row>78</xdr:row>
      <xdr:rowOff>90497</xdr:rowOff>
    </xdr:to>
    <xdr:cxnSp macro="">
      <xdr:nvCxnSpPr>
        <xdr:cNvPr id="418" name="直線コネクタ 417"/>
        <xdr:cNvCxnSpPr/>
      </xdr:nvCxnSpPr>
      <xdr:spPr>
        <a:xfrm>
          <a:off x="6972300" y="13439831"/>
          <a:ext cx="889000" cy="2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42120</xdr:rowOff>
    </xdr:from>
    <xdr:to>
      <xdr:col>41</xdr:col>
      <xdr:colOff>101600</xdr:colOff>
      <xdr:row>78</xdr:row>
      <xdr:rowOff>143720</xdr:rowOff>
    </xdr:to>
    <xdr:sp macro="" textlink="">
      <xdr:nvSpPr>
        <xdr:cNvPr id="419" name="フローチャート: 判断 418"/>
        <xdr:cNvSpPr/>
      </xdr:nvSpPr>
      <xdr:spPr>
        <a:xfrm>
          <a:off x="7810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134847</xdr:rowOff>
    </xdr:from>
    <xdr:ext cx="534377" cy="259045"/>
    <xdr:sp macro="" textlink="">
      <xdr:nvSpPr>
        <xdr:cNvPr id="420" name="テキスト ボックス 419"/>
        <xdr:cNvSpPr txBox="1"/>
      </xdr:nvSpPr>
      <xdr:spPr>
        <a:xfrm>
          <a:off x="7594111" y="1350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155222</xdr:rowOff>
    </xdr:from>
    <xdr:to>
      <xdr:col>36</xdr:col>
      <xdr:colOff>165100</xdr:colOff>
      <xdr:row>78</xdr:row>
      <xdr:rowOff>85372</xdr:rowOff>
    </xdr:to>
    <xdr:sp macro="" textlink="">
      <xdr:nvSpPr>
        <xdr:cNvPr id="421" name="フローチャート: 判断 420"/>
        <xdr:cNvSpPr/>
      </xdr:nvSpPr>
      <xdr:spPr>
        <a:xfrm>
          <a:off x="6921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101899</xdr:rowOff>
    </xdr:from>
    <xdr:ext cx="534377" cy="259045"/>
    <xdr:sp macro="" textlink="">
      <xdr:nvSpPr>
        <xdr:cNvPr id="422" name="テキスト ボックス 421"/>
        <xdr:cNvSpPr txBox="1"/>
      </xdr:nvSpPr>
      <xdr:spPr>
        <a:xfrm>
          <a:off x="6705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49375</xdr:rowOff>
    </xdr:from>
    <xdr:to>
      <xdr:col>55</xdr:col>
      <xdr:colOff>50800</xdr:colOff>
      <xdr:row>77</xdr:row>
      <xdr:rowOff>150975</xdr:rowOff>
    </xdr:to>
    <xdr:sp macro="" textlink="">
      <xdr:nvSpPr>
        <xdr:cNvPr id="428" name="楕円 427"/>
        <xdr:cNvSpPr/>
      </xdr:nvSpPr>
      <xdr:spPr>
        <a:xfrm>
          <a:off x="10426700" y="1325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72252</xdr:rowOff>
    </xdr:from>
    <xdr:ext cx="534377" cy="259045"/>
    <xdr:sp macro="" textlink="">
      <xdr:nvSpPr>
        <xdr:cNvPr id="429" name="普通建設事業費 （ うち新規整備　）該当値テキスト"/>
        <xdr:cNvSpPr txBox="1"/>
      </xdr:nvSpPr>
      <xdr:spPr>
        <a:xfrm>
          <a:off x="10528300" y="1310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58505</xdr:rowOff>
    </xdr:from>
    <xdr:to>
      <xdr:col>50</xdr:col>
      <xdr:colOff>165100</xdr:colOff>
      <xdr:row>78</xdr:row>
      <xdr:rowOff>160105</xdr:rowOff>
    </xdr:to>
    <xdr:sp macro="" textlink="">
      <xdr:nvSpPr>
        <xdr:cNvPr id="430" name="楕円 429"/>
        <xdr:cNvSpPr/>
      </xdr:nvSpPr>
      <xdr:spPr>
        <a:xfrm>
          <a:off x="9588500" y="1343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151232</xdr:rowOff>
    </xdr:from>
    <xdr:ext cx="469744" cy="259045"/>
    <xdr:sp macro="" textlink="">
      <xdr:nvSpPr>
        <xdr:cNvPr id="431" name="テキスト ボックス 430"/>
        <xdr:cNvSpPr txBox="1"/>
      </xdr:nvSpPr>
      <xdr:spPr>
        <a:xfrm>
          <a:off x="9404428" y="1352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150878</xdr:rowOff>
    </xdr:from>
    <xdr:to>
      <xdr:col>46</xdr:col>
      <xdr:colOff>38100</xdr:colOff>
      <xdr:row>78</xdr:row>
      <xdr:rowOff>81028</xdr:rowOff>
    </xdr:to>
    <xdr:sp macro="" textlink="">
      <xdr:nvSpPr>
        <xdr:cNvPr id="432" name="楕円 431"/>
        <xdr:cNvSpPr/>
      </xdr:nvSpPr>
      <xdr:spPr>
        <a:xfrm>
          <a:off x="8699500" y="133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97555</xdr:rowOff>
    </xdr:from>
    <xdr:ext cx="534377" cy="259045"/>
    <xdr:sp macro="" textlink="">
      <xdr:nvSpPr>
        <xdr:cNvPr id="433" name="テキスト ボックス 432"/>
        <xdr:cNvSpPr txBox="1"/>
      </xdr:nvSpPr>
      <xdr:spPr>
        <a:xfrm>
          <a:off x="8483111" y="1312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39697</xdr:rowOff>
    </xdr:from>
    <xdr:to>
      <xdr:col>41</xdr:col>
      <xdr:colOff>101600</xdr:colOff>
      <xdr:row>78</xdr:row>
      <xdr:rowOff>141297</xdr:rowOff>
    </xdr:to>
    <xdr:sp macro="" textlink="">
      <xdr:nvSpPr>
        <xdr:cNvPr id="434" name="楕円 433"/>
        <xdr:cNvSpPr/>
      </xdr:nvSpPr>
      <xdr:spPr>
        <a:xfrm>
          <a:off x="7810500" y="1341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157824</xdr:rowOff>
    </xdr:from>
    <xdr:ext cx="534377" cy="259045"/>
    <xdr:sp macro="" textlink="">
      <xdr:nvSpPr>
        <xdr:cNvPr id="435" name="テキスト ボックス 434"/>
        <xdr:cNvSpPr txBox="1"/>
      </xdr:nvSpPr>
      <xdr:spPr>
        <a:xfrm>
          <a:off x="7594111" y="1318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15931</xdr:rowOff>
    </xdr:from>
    <xdr:to>
      <xdr:col>36</xdr:col>
      <xdr:colOff>165100</xdr:colOff>
      <xdr:row>78</xdr:row>
      <xdr:rowOff>117531</xdr:rowOff>
    </xdr:to>
    <xdr:sp macro="" textlink="">
      <xdr:nvSpPr>
        <xdr:cNvPr id="436" name="楕円 435"/>
        <xdr:cNvSpPr/>
      </xdr:nvSpPr>
      <xdr:spPr>
        <a:xfrm>
          <a:off x="6921500" y="1338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108658</xdr:rowOff>
    </xdr:from>
    <xdr:ext cx="534377" cy="259045"/>
    <xdr:sp macro="" textlink="">
      <xdr:nvSpPr>
        <xdr:cNvPr id="437" name="テキスト ボックス 436"/>
        <xdr:cNvSpPr txBox="1"/>
      </xdr:nvSpPr>
      <xdr:spPr>
        <a:xfrm>
          <a:off x="6705111" y="1348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96120</xdr:rowOff>
    </xdr:from>
    <xdr:to>
      <xdr:col>54</xdr:col>
      <xdr:colOff>189865</xdr:colOff>
      <xdr:row>99</xdr:row>
      <xdr:rowOff>20779</xdr:rowOff>
    </xdr:to>
    <xdr:cxnSp macro="">
      <xdr:nvCxnSpPr>
        <xdr:cNvPr id="463" name="直線コネクタ 462"/>
        <xdr:cNvCxnSpPr/>
      </xdr:nvCxnSpPr>
      <xdr:spPr>
        <a:xfrm flipV="1">
          <a:off x="10475595" y="15526620"/>
          <a:ext cx="1270" cy="1467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24606</xdr:rowOff>
    </xdr:from>
    <xdr:ext cx="469744" cy="259045"/>
    <xdr:sp macro="" textlink="">
      <xdr:nvSpPr>
        <xdr:cNvPr id="464" name="普通建設事業費 （ うち更新整備　）最小値テキスト"/>
        <xdr:cNvSpPr txBox="1"/>
      </xdr:nvSpPr>
      <xdr:spPr>
        <a:xfrm>
          <a:off x="10528300" y="169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20779</xdr:rowOff>
    </xdr:from>
    <xdr:to>
      <xdr:col>55</xdr:col>
      <xdr:colOff>88900</xdr:colOff>
      <xdr:row>99</xdr:row>
      <xdr:rowOff>20779</xdr:rowOff>
    </xdr:to>
    <xdr:cxnSp macro="">
      <xdr:nvCxnSpPr>
        <xdr:cNvPr id="465" name="直線コネクタ 464"/>
        <xdr:cNvCxnSpPr/>
      </xdr:nvCxnSpPr>
      <xdr:spPr>
        <a:xfrm>
          <a:off x="10388600" y="16994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42797</xdr:rowOff>
    </xdr:from>
    <xdr:ext cx="534377" cy="259045"/>
    <xdr:sp macro="" textlink="">
      <xdr:nvSpPr>
        <xdr:cNvPr id="466" name="普通建設事業費 （ うち更新整備　）最大値テキスト"/>
        <xdr:cNvSpPr txBox="1"/>
      </xdr:nvSpPr>
      <xdr:spPr>
        <a:xfrm>
          <a:off x="10528300" y="1530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96120</xdr:rowOff>
    </xdr:from>
    <xdr:to>
      <xdr:col>55</xdr:col>
      <xdr:colOff>88900</xdr:colOff>
      <xdr:row>90</xdr:row>
      <xdr:rowOff>96120</xdr:rowOff>
    </xdr:to>
    <xdr:cxnSp macro="">
      <xdr:nvCxnSpPr>
        <xdr:cNvPr id="467" name="直線コネクタ 466"/>
        <xdr:cNvCxnSpPr/>
      </xdr:nvCxnSpPr>
      <xdr:spPr>
        <a:xfrm>
          <a:off x="10388600" y="1552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127177</xdr:rowOff>
    </xdr:from>
    <xdr:to>
      <xdr:col>55</xdr:col>
      <xdr:colOff>0</xdr:colOff>
      <xdr:row>97</xdr:row>
      <xdr:rowOff>160959</xdr:rowOff>
    </xdr:to>
    <xdr:cxnSp macro="">
      <xdr:nvCxnSpPr>
        <xdr:cNvPr id="468" name="直線コネクタ 467"/>
        <xdr:cNvCxnSpPr/>
      </xdr:nvCxnSpPr>
      <xdr:spPr>
        <a:xfrm>
          <a:off x="9639300" y="16757827"/>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69307</xdr:rowOff>
    </xdr:from>
    <xdr:ext cx="534377" cy="259045"/>
    <xdr:sp macro="" textlink="">
      <xdr:nvSpPr>
        <xdr:cNvPr id="469" name="普通建設事業費 （ うち更新整備　）平均値テキスト"/>
        <xdr:cNvSpPr txBox="1"/>
      </xdr:nvSpPr>
      <xdr:spPr>
        <a:xfrm>
          <a:off x="10528300" y="16357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46430</xdr:rowOff>
    </xdr:from>
    <xdr:to>
      <xdr:col>55</xdr:col>
      <xdr:colOff>50800</xdr:colOff>
      <xdr:row>96</xdr:row>
      <xdr:rowOff>148030</xdr:rowOff>
    </xdr:to>
    <xdr:sp macro="" textlink="">
      <xdr:nvSpPr>
        <xdr:cNvPr id="470" name="フローチャート: 判断 469"/>
        <xdr:cNvSpPr/>
      </xdr:nvSpPr>
      <xdr:spPr>
        <a:xfrm>
          <a:off x="10426700" y="1650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127177</xdr:rowOff>
    </xdr:from>
    <xdr:to>
      <xdr:col>50</xdr:col>
      <xdr:colOff>114300</xdr:colOff>
      <xdr:row>98</xdr:row>
      <xdr:rowOff>6981</xdr:rowOff>
    </xdr:to>
    <xdr:cxnSp macro="">
      <xdr:nvCxnSpPr>
        <xdr:cNvPr id="471" name="直線コネクタ 470"/>
        <xdr:cNvCxnSpPr/>
      </xdr:nvCxnSpPr>
      <xdr:spPr>
        <a:xfrm flipV="1">
          <a:off x="8750300" y="16757827"/>
          <a:ext cx="889000" cy="5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114488</xdr:rowOff>
    </xdr:from>
    <xdr:to>
      <xdr:col>50</xdr:col>
      <xdr:colOff>165100</xdr:colOff>
      <xdr:row>97</xdr:row>
      <xdr:rowOff>44638</xdr:rowOff>
    </xdr:to>
    <xdr:sp macro="" textlink="">
      <xdr:nvSpPr>
        <xdr:cNvPr id="472" name="フローチャート: 判断 471"/>
        <xdr:cNvSpPr/>
      </xdr:nvSpPr>
      <xdr:spPr>
        <a:xfrm>
          <a:off x="9588500" y="1657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61165</xdr:rowOff>
    </xdr:from>
    <xdr:ext cx="534377" cy="259045"/>
    <xdr:sp macro="" textlink="">
      <xdr:nvSpPr>
        <xdr:cNvPr id="473" name="テキスト ボックス 472"/>
        <xdr:cNvSpPr txBox="1"/>
      </xdr:nvSpPr>
      <xdr:spPr>
        <a:xfrm>
          <a:off x="9372111" y="1634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95630</xdr:rowOff>
    </xdr:from>
    <xdr:to>
      <xdr:col>45</xdr:col>
      <xdr:colOff>177800</xdr:colOff>
      <xdr:row>98</xdr:row>
      <xdr:rowOff>6981</xdr:rowOff>
    </xdr:to>
    <xdr:cxnSp macro="">
      <xdr:nvCxnSpPr>
        <xdr:cNvPr id="474" name="直線コネクタ 473"/>
        <xdr:cNvCxnSpPr/>
      </xdr:nvCxnSpPr>
      <xdr:spPr>
        <a:xfrm>
          <a:off x="7861300" y="15526130"/>
          <a:ext cx="889000" cy="128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20762</xdr:rowOff>
    </xdr:from>
    <xdr:to>
      <xdr:col>46</xdr:col>
      <xdr:colOff>38100</xdr:colOff>
      <xdr:row>97</xdr:row>
      <xdr:rowOff>122362</xdr:rowOff>
    </xdr:to>
    <xdr:sp macro="" textlink="">
      <xdr:nvSpPr>
        <xdr:cNvPr id="475" name="フローチャート: 判断 474"/>
        <xdr:cNvSpPr/>
      </xdr:nvSpPr>
      <xdr:spPr>
        <a:xfrm>
          <a:off x="8699500" y="1665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138889</xdr:rowOff>
    </xdr:from>
    <xdr:ext cx="534377" cy="259045"/>
    <xdr:sp macro="" textlink="">
      <xdr:nvSpPr>
        <xdr:cNvPr id="476" name="テキスト ボックス 475"/>
        <xdr:cNvSpPr txBox="1"/>
      </xdr:nvSpPr>
      <xdr:spPr>
        <a:xfrm>
          <a:off x="8483111" y="1642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95630</xdr:rowOff>
    </xdr:from>
    <xdr:to>
      <xdr:col>41</xdr:col>
      <xdr:colOff>50800</xdr:colOff>
      <xdr:row>95</xdr:row>
      <xdr:rowOff>129479</xdr:rowOff>
    </xdr:to>
    <xdr:cxnSp macro="">
      <xdr:nvCxnSpPr>
        <xdr:cNvPr id="477" name="直線コネクタ 476"/>
        <xdr:cNvCxnSpPr/>
      </xdr:nvCxnSpPr>
      <xdr:spPr>
        <a:xfrm flipV="1">
          <a:off x="6972300" y="15526130"/>
          <a:ext cx="889000" cy="89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31310</xdr:rowOff>
    </xdr:from>
    <xdr:to>
      <xdr:col>41</xdr:col>
      <xdr:colOff>101600</xdr:colOff>
      <xdr:row>96</xdr:row>
      <xdr:rowOff>132910</xdr:rowOff>
    </xdr:to>
    <xdr:sp macro="" textlink="">
      <xdr:nvSpPr>
        <xdr:cNvPr id="478" name="フローチャート: 判断 477"/>
        <xdr:cNvSpPr/>
      </xdr:nvSpPr>
      <xdr:spPr>
        <a:xfrm>
          <a:off x="78105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124037</xdr:rowOff>
    </xdr:from>
    <xdr:ext cx="534377" cy="259045"/>
    <xdr:sp macro="" textlink="">
      <xdr:nvSpPr>
        <xdr:cNvPr id="479" name="テキスト ボックス 478"/>
        <xdr:cNvSpPr txBox="1"/>
      </xdr:nvSpPr>
      <xdr:spPr>
        <a:xfrm>
          <a:off x="7594111" y="1658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135665</xdr:rowOff>
    </xdr:from>
    <xdr:to>
      <xdr:col>36</xdr:col>
      <xdr:colOff>165100</xdr:colOff>
      <xdr:row>97</xdr:row>
      <xdr:rowOff>65815</xdr:rowOff>
    </xdr:to>
    <xdr:sp macro="" textlink="">
      <xdr:nvSpPr>
        <xdr:cNvPr id="480" name="フローチャート: 判断 479"/>
        <xdr:cNvSpPr/>
      </xdr:nvSpPr>
      <xdr:spPr>
        <a:xfrm>
          <a:off x="6921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56942</xdr:rowOff>
    </xdr:from>
    <xdr:ext cx="534377" cy="259045"/>
    <xdr:sp macro="" textlink="">
      <xdr:nvSpPr>
        <xdr:cNvPr id="481" name="テキスト ボックス 480"/>
        <xdr:cNvSpPr txBox="1"/>
      </xdr:nvSpPr>
      <xdr:spPr>
        <a:xfrm>
          <a:off x="6705111" y="166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110159</xdr:rowOff>
    </xdr:from>
    <xdr:to>
      <xdr:col>55</xdr:col>
      <xdr:colOff>50800</xdr:colOff>
      <xdr:row>98</xdr:row>
      <xdr:rowOff>40309</xdr:rowOff>
    </xdr:to>
    <xdr:sp macro="" textlink="">
      <xdr:nvSpPr>
        <xdr:cNvPr id="487" name="楕円 486"/>
        <xdr:cNvSpPr/>
      </xdr:nvSpPr>
      <xdr:spPr>
        <a:xfrm>
          <a:off x="10426700" y="1674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88586</xdr:rowOff>
    </xdr:from>
    <xdr:ext cx="534377" cy="259045"/>
    <xdr:sp macro="" textlink="">
      <xdr:nvSpPr>
        <xdr:cNvPr id="488" name="普通建設事業費 （ うち更新整備　）該当値テキスト"/>
        <xdr:cNvSpPr txBox="1"/>
      </xdr:nvSpPr>
      <xdr:spPr>
        <a:xfrm>
          <a:off x="10528300" y="1671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76377</xdr:rowOff>
    </xdr:from>
    <xdr:to>
      <xdr:col>50</xdr:col>
      <xdr:colOff>165100</xdr:colOff>
      <xdr:row>98</xdr:row>
      <xdr:rowOff>6527</xdr:rowOff>
    </xdr:to>
    <xdr:sp macro="" textlink="">
      <xdr:nvSpPr>
        <xdr:cNvPr id="489" name="楕円 488"/>
        <xdr:cNvSpPr/>
      </xdr:nvSpPr>
      <xdr:spPr>
        <a:xfrm>
          <a:off x="9588500" y="1670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169104</xdr:rowOff>
    </xdr:from>
    <xdr:ext cx="534377" cy="259045"/>
    <xdr:sp macro="" textlink="">
      <xdr:nvSpPr>
        <xdr:cNvPr id="490" name="テキスト ボックス 489"/>
        <xdr:cNvSpPr txBox="1"/>
      </xdr:nvSpPr>
      <xdr:spPr>
        <a:xfrm>
          <a:off x="9372111" y="1679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127631</xdr:rowOff>
    </xdr:from>
    <xdr:to>
      <xdr:col>46</xdr:col>
      <xdr:colOff>38100</xdr:colOff>
      <xdr:row>98</xdr:row>
      <xdr:rowOff>57781</xdr:rowOff>
    </xdr:to>
    <xdr:sp macro="" textlink="">
      <xdr:nvSpPr>
        <xdr:cNvPr id="491" name="楕円 490"/>
        <xdr:cNvSpPr/>
      </xdr:nvSpPr>
      <xdr:spPr>
        <a:xfrm>
          <a:off x="8699500" y="1675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48908</xdr:rowOff>
    </xdr:from>
    <xdr:ext cx="534377" cy="259045"/>
    <xdr:sp macro="" textlink="">
      <xdr:nvSpPr>
        <xdr:cNvPr id="492" name="テキスト ボックス 491"/>
        <xdr:cNvSpPr txBox="1"/>
      </xdr:nvSpPr>
      <xdr:spPr>
        <a:xfrm>
          <a:off x="8483111" y="1685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44830</xdr:rowOff>
    </xdr:from>
    <xdr:to>
      <xdr:col>41</xdr:col>
      <xdr:colOff>101600</xdr:colOff>
      <xdr:row>90</xdr:row>
      <xdr:rowOff>146430</xdr:rowOff>
    </xdr:to>
    <xdr:sp macro="" textlink="">
      <xdr:nvSpPr>
        <xdr:cNvPr id="493" name="楕円 492"/>
        <xdr:cNvSpPr/>
      </xdr:nvSpPr>
      <xdr:spPr>
        <a:xfrm>
          <a:off x="7810500" y="1547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88</xdr:row>
      <xdr:rowOff>162957</xdr:rowOff>
    </xdr:from>
    <xdr:ext cx="534377" cy="259045"/>
    <xdr:sp macro="" textlink="">
      <xdr:nvSpPr>
        <xdr:cNvPr id="494" name="テキスト ボックス 493"/>
        <xdr:cNvSpPr txBox="1"/>
      </xdr:nvSpPr>
      <xdr:spPr>
        <a:xfrm>
          <a:off x="7594111" y="1525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78679</xdr:rowOff>
    </xdr:from>
    <xdr:to>
      <xdr:col>36</xdr:col>
      <xdr:colOff>165100</xdr:colOff>
      <xdr:row>96</xdr:row>
      <xdr:rowOff>8829</xdr:rowOff>
    </xdr:to>
    <xdr:sp macro="" textlink="">
      <xdr:nvSpPr>
        <xdr:cNvPr id="495" name="楕円 494"/>
        <xdr:cNvSpPr/>
      </xdr:nvSpPr>
      <xdr:spPr>
        <a:xfrm>
          <a:off x="6921500" y="1636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25356</xdr:rowOff>
    </xdr:from>
    <xdr:ext cx="534377" cy="259045"/>
    <xdr:sp macro="" textlink="">
      <xdr:nvSpPr>
        <xdr:cNvPr id="496" name="テキスト ボックス 495"/>
        <xdr:cNvSpPr txBox="1"/>
      </xdr:nvSpPr>
      <xdr:spPr>
        <a:xfrm>
          <a:off x="6705111" y="1614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142037</xdr:rowOff>
    </xdr:from>
    <xdr:to>
      <xdr:col>85</xdr:col>
      <xdr:colOff>126364</xdr:colOff>
      <xdr:row>39</xdr:row>
      <xdr:rowOff>44450</xdr:rowOff>
    </xdr:to>
    <xdr:cxnSp macro="">
      <xdr:nvCxnSpPr>
        <xdr:cNvPr id="520" name="直線コネクタ 519"/>
        <xdr:cNvCxnSpPr/>
      </xdr:nvCxnSpPr>
      <xdr:spPr>
        <a:xfrm flipV="1">
          <a:off x="16317595" y="5285537"/>
          <a:ext cx="1269" cy="144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76661</xdr:rowOff>
    </xdr:from>
    <xdr:ext cx="249299" cy="259045"/>
    <xdr:sp macro="" textlink="">
      <xdr:nvSpPr>
        <xdr:cNvPr id="521" name="災害復旧事業費最小値テキスト"/>
        <xdr:cNvSpPr txBox="1"/>
      </xdr:nvSpPr>
      <xdr:spPr>
        <a:xfrm>
          <a:off x="16370300" y="6763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88714</xdr:rowOff>
    </xdr:from>
    <xdr:ext cx="599010" cy="259045"/>
    <xdr:sp macro="" textlink="">
      <xdr:nvSpPr>
        <xdr:cNvPr id="523" name="災害復旧事業費最大値テキスト"/>
        <xdr:cNvSpPr txBox="1"/>
      </xdr:nvSpPr>
      <xdr:spPr>
        <a:xfrm>
          <a:off x="16370300" y="5060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142037</xdr:rowOff>
    </xdr:from>
    <xdr:to>
      <xdr:col>86</xdr:col>
      <xdr:colOff>25400</xdr:colOff>
      <xdr:row>30</xdr:row>
      <xdr:rowOff>142037</xdr:rowOff>
    </xdr:to>
    <xdr:cxnSp macro="">
      <xdr:nvCxnSpPr>
        <xdr:cNvPr id="524" name="直線コネクタ 523"/>
        <xdr:cNvCxnSpPr/>
      </xdr:nvCxnSpPr>
      <xdr:spPr>
        <a:xfrm>
          <a:off x="16230600" y="5285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44120</xdr:rowOff>
    </xdr:from>
    <xdr:to>
      <xdr:col>85</xdr:col>
      <xdr:colOff>127000</xdr:colOff>
      <xdr:row>39</xdr:row>
      <xdr:rowOff>44310</xdr:rowOff>
    </xdr:to>
    <xdr:cxnSp macro="">
      <xdr:nvCxnSpPr>
        <xdr:cNvPr id="525" name="直線コネクタ 524"/>
        <xdr:cNvCxnSpPr/>
      </xdr:nvCxnSpPr>
      <xdr:spPr>
        <a:xfrm>
          <a:off x="15481300" y="6730670"/>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165561</xdr:rowOff>
    </xdr:from>
    <xdr:ext cx="469744" cy="259045"/>
    <xdr:sp macro="" textlink="">
      <xdr:nvSpPr>
        <xdr:cNvPr id="526" name="災害復旧事業費平均値テキスト"/>
        <xdr:cNvSpPr txBox="1"/>
      </xdr:nvSpPr>
      <xdr:spPr>
        <a:xfrm>
          <a:off x="16370300" y="6509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142684</xdr:rowOff>
    </xdr:from>
    <xdr:to>
      <xdr:col>85</xdr:col>
      <xdr:colOff>177800</xdr:colOff>
      <xdr:row>39</xdr:row>
      <xdr:rowOff>72834</xdr:rowOff>
    </xdr:to>
    <xdr:sp macro="" textlink="">
      <xdr:nvSpPr>
        <xdr:cNvPr id="527" name="フローチャート: 判断 526"/>
        <xdr:cNvSpPr/>
      </xdr:nvSpPr>
      <xdr:spPr>
        <a:xfrm>
          <a:off x="16268700" y="665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44120</xdr:rowOff>
    </xdr:from>
    <xdr:to>
      <xdr:col>81</xdr:col>
      <xdr:colOff>50800</xdr:colOff>
      <xdr:row>39</xdr:row>
      <xdr:rowOff>44450</xdr:rowOff>
    </xdr:to>
    <xdr:cxnSp macro="">
      <xdr:nvCxnSpPr>
        <xdr:cNvPr id="528" name="直線コネクタ 527"/>
        <xdr:cNvCxnSpPr/>
      </xdr:nvCxnSpPr>
      <xdr:spPr>
        <a:xfrm flipV="1">
          <a:off x="14592300" y="6730670"/>
          <a:ext cx="8890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80759</xdr:rowOff>
    </xdr:from>
    <xdr:to>
      <xdr:col>81</xdr:col>
      <xdr:colOff>101600</xdr:colOff>
      <xdr:row>39</xdr:row>
      <xdr:rowOff>10909</xdr:rowOff>
    </xdr:to>
    <xdr:sp macro="" textlink="">
      <xdr:nvSpPr>
        <xdr:cNvPr id="529" name="フローチャート: 判断 528"/>
        <xdr:cNvSpPr/>
      </xdr:nvSpPr>
      <xdr:spPr>
        <a:xfrm>
          <a:off x="15430500" y="659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27436</xdr:rowOff>
    </xdr:from>
    <xdr:ext cx="469744" cy="259045"/>
    <xdr:sp macro="" textlink="">
      <xdr:nvSpPr>
        <xdr:cNvPr id="530" name="テキスト ボックス 529"/>
        <xdr:cNvSpPr txBox="1"/>
      </xdr:nvSpPr>
      <xdr:spPr>
        <a:xfrm>
          <a:off x="15246428" y="637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1" name="直線コネクタ 53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148641</xdr:rowOff>
    </xdr:from>
    <xdr:to>
      <xdr:col>76</xdr:col>
      <xdr:colOff>165100</xdr:colOff>
      <xdr:row>39</xdr:row>
      <xdr:rowOff>78791</xdr:rowOff>
    </xdr:to>
    <xdr:sp macro="" textlink="">
      <xdr:nvSpPr>
        <xdr:cNvPr id="532" name="フローチャート: 判断 531"/>
        <xdr:cNvSpPr/>
      </xdr:nvSpPr>
      <xdr:spPr>
        <a:xfrm>
          <a:off x="14541500" y="666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95318</xdr:rowOff>
    </xdr:from>
    <xdr:ext cx="469744" cy="259045"/>
    <xdr:sp macro="" textlink="">
      <xdr:nvSpPr>
        <xdr:cNvPr id="533" name="テキスト ボックス 532"/>
        <xdr:cNvSpPr txBox="1"/>
      </xdr:nvSpPr>
      <xdr:spPr>
        <a:xfrm>
          <a:off x="14357428" y="643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4" name="直線コネクタ 53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158750</xdr:rowOff>
    </xdr:from>
    <xdr:to>
      <xdr:col>72</xdr:col>
      <xdr:colOff>38100</xdr:colOff>
      <xdr:row>39</xdr:row>
      <xdr:rowOff>88900</xdr:rowOff>
    </xdr:to>
    <xdr:sp macro="" textlink="">
      <xdr:nvSpPr>
        <xdr:cNvPr id="535" name="フローチャート: 判断 534"/>
        <xdr:cNvSpPr/>
      </xdr:nvSpPr>
      <xdr:spPr>
        <a:xfrm>
          <a:off x="13652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105427</xdr:rowOff>
    </xdr:from>
    <xdr:ext cx="378565" cy="259045"/>
    <xdr:sp macro="" textlink="">
      <xdr:nvSpPr>
        <xdr:cNvPr id="536" name="テキスト ボックス 535"/>
        <xdr:cNvSpPr txBox="1"/>
      </xdr:nvSpPr>
      <xdr:spPr>
        <a:xfrm>
          <a:off x="13514017" y="644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107150</xdr:rowOff>
    </xdr:from>
    <xdr:to>
      <xdr:col>67</xdr:col>
      <xdr:colOff>101600</xdr:colOff>
      <xdr:row>39</xdr:row>
      <xdr:rowOff>37300</xdr:rowOff>
    </xdr:to>
    <xdr:sp macro="" textlink="">
      <xdr:nvSpPr>
        <xdr:cNvPr id="537" name="フローチャート: 判断 536"/>
        <xdr:cNvSpPr/>
      </xdr:nvSpPr>
      <xdr:spPr>
        <a:xfrm>
          <a:off x="127635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53827</xdr:rowOff>
    </xdr:from>
    <xdr:ext cx="469744" cy="259045"/>
    <xdr:sp macro="" textlink="">
      <xdr:nvSpPr>
        <xdr:cNvPr id="538" name="テキスト ボックス 537"/>
        <xdr:cNvSpPr txBox="1"/>
      </xdr:nvSpPr>
      <xdr:spPr>
        <a:xfrm>
          <a:off x="12579428" y="639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164960</xdr:rowOff>
    </xdr:from>
    <xdr:to>
      <xdr:col>85</xdr:col>
      <xdr:colOff>177800</xdr:colOff>
      <xdr:row>39</xdr:row>
      <xdr:rowOff>95110</xdr:rowOff>
    </xdr:to>
    <xdr:sp macro="" textlink="">
      <xdr:nvSpPr>
        <xdr:cNvPr id="544" name="楕円 543"/>
        <xdr:cNvSpPr/>
      </xdr:nvSpPr>
      <xdr:spPr>
        <a:xfrm>
          <a:off x="16268700" y="668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121111</xdr:rowOff>
    </xdr:from>
    <xdr:ext cx="313932" cy="259045"/>
    <xdr:sp macro="" textlink="">
      <xdr:nvSpPr>
        <xdr:cNvPr id="545" name="災害復旧事業費該当値テキスト"/>
        <xdr:cNvSpPr txBox="1"/>
      </xdr:nvSpPr>
      <xdr:spPr>
        <a:xfrm>
          <a:off x="16370300" y="66362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164770</xdr:rowOff>
    </xdr:from>
    <xdr:to>
      <xdr:col>81</xdr:col>
      <xdr:colOff>101600</xdr:colOff>
      <xdr:row>39</xdr:row>
      <xdr:rowOff>94920</xdr:rowOff>
    </xdr:to>
    <xdr:sp macro="" textlink="">
      <xdr:nvSpPr>
        <xdr:cNvPr id="546" name="楕円 545"/>
        <xdr:cNvSpPr/>
      </xdr:nvSpPr>
      <xdr:spPr>
        <a:xfrm>
          <a:off x="15430500" y="66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86047</xdr:rowOff>
    </xdr:from>
    <xdr:ext cx="313932" cy="259045"/>
    <xdr:sp macro="" textlink="">
      <xdr:nvSpPr>
        <xdr:cNvPr id="547" name="テキスト ボックス 546"/>
        <xdr:cNvSpPr txBox="1"/>
      </xdr:nvSpPr>
      <xdr:spPr>
        <a:xfrm>
          <a:off x="15324333" y="67725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8" name="楕円 54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9" name="テキスト ボックス 54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20142</xdr:rowOff>
    </xdr:from>
    <xdr:to>
      <xdr:col>85</xdr:col>
      <xdr:colOff>126364</xdr:colOff>
      <xdr:row>77</xdr:row>
      <xdr:rowOff>51529</xdr:rowOff>
    </xdr:to>
    <xdr:cxnSp macro="">
      <xdr:nvCxnSpPr>
        <xdr:cNvPr id="624" name="直線コネクタ 623"/>
        <xdr:cNvCxnSpPr/>
      </xdr:nvCxnSpPr>
      <xdr:spPr>
        <a:xfrm flipV="1">
          <a:off x="16317595" y="12021642"/>
          <a:ext cx="1269" cy="123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55356</xdr:rowOff>
    </xdr:from>
    <xdr:ext cx="534377" cy="259045"/>
    <xdr:sp macro="" textlink="">
      <xdr:nvSpPr>
        <xdr:cNvPr id="625" name="公債費最小値テキスト"/>
        <xdr:cNvSpPr txBox="1"/>
      </xdr:nvSpPr>
      <xdr:spPr>
        <a:xfrm>
          <a:off x="16370300" y="1325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51529</xdr:rowOff>
    </xdr:from>
    <xdr:to>
      <xdr:col>86</xdr:col>
      <xdr:colOff>25400</xdr:colOff>
      <xdr:row>77</xdr:row>
      <xdr:rowOff>51529</xdr:rowOff>
    </xdr:to>
    <xdr:cxnSp macro="">
      <xdr:nvCxnSpPr>
        <xdr:cNvPr id="626" name="直線コネクタ 625"/>
        <xdr:cNvCxnSpPr/>
      </xdr:nvCxnSpPr>
      <xdr:spPr>
        <a:xfrm>
          <a:off x="16230600" y="13253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138269</xdr:rowOff>
    </xdr:from>
    <xdr:ext cx="534377" cy="259045"/>
    <xdr:sp macro="" textlink="">
      <xdr:nvSpPr>
        <xdr:cNvPr id="627" name="公債費最大値テキスト"/>
        <xdr:cNvSpPr txBox="1"/>
      </xdr:nvSpPr>
      <xdr:spPr>
        <a:xfrm>
          <a:off x="16370300" y="1179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20142</xdr:rowOff>
    </xdr:from>
    <xdr:to>
      <xdr:col>86</xdr:col>
      <xdr:colOff>25400</xdr:colOff>
      <xdr:row>70</xdr:row>
      <xdr:rowOff>20142</xdr:rowOff>
    </xdr:to>
    <xdr:cxnSp macro="">
      <xdr:nvCxnSpPr>
        <xdr:cNvPr id="628" name="直線コネクタ 627"/>
        <xdr:cNvCxnSpPr/>
      </xdr:nvCxnSpPr>
      <xdr:spPr>
        <a:xfrm>
          <a:off x="16230600" y="1202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11570</xdr:rowOff>
    </xdr:from>
    <xdr:to>
      <xdr:col>85</xdr:col>
      <xdr:colOff>127000</xdr:colOff>
      <xdr:row>74</xdr:row>
      <xdr:rowOff>11592</xdr:rowOff>
    </xdr:to>
    <xdr:cxnSp macro="">
      <xdr:nvCxnSpPr>
        <xdr:cNvPr id="629" name="直線コネクタ 628"/>
        <xdr:cNvCxnSpPr/>
      </xdr:nvCxnSpPr>
      <xdr:spPr>
        <a:xfrm flipV="1">
          <a:off x="15481300" y="12698870"/>
          <a:ext cx="8382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136740</xdr:rowOff>
    </xdr:from>
    <xdr:ext cx="534377" cy="259045"/>
    <xdr:sp macro="" textlink="">
      <xdr:nvSpPr>
        <xdr:cNvPr id="630" name="公債費平均値テキスト"/>
        <xdr:cNvSpPr txBox="1"/>
      </xdr:nvSpPr>
      <xdr:spPr>
        <a:xfrm>
          <a:off x="16370300" y="12481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113863</xdr:rowOff>
    </xdr:from>
    <xdr:to>
      <xdr:col>85</xdr:col>
      <xdr:colOff>177800</xdr:colOff>
      <xdr:row>74</xdr:row>
      <xdr:rowOff>44013</xdr:rowOff>
    </xdr:to>
    <xdr:sp macro="" textlink="">
      <xdr:nvSpPr>
        <xdr:cNvPr id="631" name="フローチャート: 判断 630"/>
        <xdr:cNvSpPr/>
      </xdr:nvSpPr>
      <xdr:spPr>
        <a:xfrm>
          <a:off x="16268700" y="126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11592</xdr:rowOff>
    </xdr:from>
    <xdr:to>
      <xdr:col>81</xdr:col>
      <xdr:colOff>50800</xdr:colOff>
      <xdr:row>74</xdr:row>
      <xdr:rowOff>25126</xdr:rowOff>
    </xdr:to>
    <xdr:cxnSp macro="">
      <xdr:nvCxnSpPr>
        <xdr:cNvPr id="632" name="直線コネクタ 631"/>
        <xdr:cNvCxnSpPr/>
      </xdr:nvCxnSpPr>
      <xdr:spPr>
        <a:xfrm flipV="1">
          <a:off x="14592300" y="12698892"/>
          <a:ext cx="889000" cy="1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127282</xdr:rowOff>
    </xdr:from>
    <xdr:to>
      <xdr:col>81</xdr:col>
      <xdr:colOff>101600</xdr:colOff>
      <xdr:row>74</xdr:row>
      <xdr:rowOff>57432</xdr:rowOff>
    </xdr:to>
    <xdr:sp macro="" textlink="">
      <xdr:nvSpPr>
        <xdr:cNvPr id="633" name="フローチャート: 判断 632"/>
        <xdr:cNvSpPr/>
      </xdr:nvSpPr>
      <xdr:spPr>
        <a:xfrm>
          <a:off x="15430500" y="1264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73959</xdr:rowOff>
    </xdr:from>
    <xdr:ext cx="534377" cy="259045"/>
    <xdr:sp macro="" textlink="">
      <xdr:nvSpPr>
        <xdr:cNvPr id="634" name="テキスト ボックス 633"/>
        <xdr:cNvSpPr txBox="1"/>
      </xdr:nvSpPr>
      <xdr:spPr>
        <a:xfrm>
          <a:off x="15214111" y="1241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25126</xdr:rowOff>
    </xdr:from>
    <xdr:to>
      <xdr:col>76</xdr:col>
      <xdr:colOff>114300</xdr:colOff>
      <xdr:row>74</xdr:row>
      <xdr:rowOff>61610</xdr:rowOff>
    </xdr:to>
    <xdr:cxnSp macro="">
      <xdr:nvCxnSpPr>
        <xdr:cNvPr id="635" name="直線コネクタ 634"/>
        <xdr:cNvCxnSpPr/>
      </xdr:nvCxnSpPr>
      <xdr:spPr>
        <a:xfrm flipV="1">
          <a:off x="13703300" y="12712426"/>
          <a:ext cx="889000" cy="3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151262</xdr:rowOff>
    </xdr:from>
    <xdr:to>
      <xdr:col>76</xdr:col>
      <xdr:colOff>165100</xdr:colOff>
      <xdr:row>74</xdr:row>
      <xdr:rowOff>81412</xdr:rowOff>
    </xdr:to>
    <xdr:sp macro="" textlink="">
      <xdr:nvSpPr>
        <xdr:cNvPr id="636" name="フローチャート: 判断 635"/>
        <xdr:cNvSpPr/>
      </xdr:nvSpPr>
      <xdr:spPr>
        <a:xfrm>
          <a:off x="145415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72539</xdr:rowOff>
    </xdr:from>
    <xdr:ext cx="534377" cy="259045"/>
    <xdr:sp macro="" textlink="">
      <xdr:nvSpPr>
        <xdr:cNvPr id="637" name="テキスト ボックス 636"/>
        <xdr:cNvSpPr txBox="1"/>
      </xdr:nvSpPr>
      <xdr:spPr>
        <a:xfrm>
          <a:off x="14325111" y="1275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42476</xdr:rowOff>
    </xdr:from>
    <xdr:to>
      <xdr:col>71</xdr:col>
      <xdr:colOff>177800</xdr:colOff>
      <xdr:row>74</xdr:row>
      <xdr:rowOff>61610</xdr:rowOff>
    </xdr:to>
    <xdr:cxnSp macro="">
      <xdr:nvCxnSpPr>
        <xdr:cNvPr id="638" name="直線コネクタ 637"/>
        <xdr:cNvCxnSpPr/>
      </xdr:nvCxnSpPr>
      <xdr:spPr>
        <a:xfrm>
          <a:off x="12814300" y="12729776"/>
          <a:ext cx="889000" cy="1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135603</xdr:rowOff>
    </xdr:from>
    <xdr:to>
      <xdr:col>72</xdr:col>
      <xdr:colOff>38100</xdr:colOff>
      <xdr:row>74</xdr:row>
      <xdr:rowOff>65753</xdr:rowOff>
    </xdr:to>
    <xdr:sp macro="" textlink="">
      <xdr:nvSpPr>
        <xdr:cNvPr id="639" name="フローチャート: 判断 638"/>
        <xdr:cNvSpPr/>
      </xdr:nvSpPr>
      <xdr:spPr>
        <a:xfrm>
          <a:off x="13652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82280</xdr:rowOff>
    </xdr:from>
    <xdr:ext cx="534377" cy="259045"/>
    <xdr:sp macro="" textlink="">
      <xdr:nvSpPr>
        <xdr:cNvPr id="640" name="テキスト ボックス 639"/>
        <xdr:cNvSpPr txBox="1"/>
      </xdr:nvSpPr>
      <xdr:spPr>
        <a:xfrm>
          <a:off x="13436111" y="124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112423</xdr:rowOff>
    </xdr:from>
    <xdr:to>
      <xdr:col>67</xdr:col>
      <xdr:colOff>101600</xdr:colOff>
      <xdr:row>74</xdr:row>
      <xdr:rowOff>42573</xdr:rowOff>
    </xdr:to>
    <xdr:sp macro="" textlink="">
      <xdr:nvSpPr>
        <xdr:cNvPr id="641" name="フローチャート: 判断 640"/>
        <xdr:cNvSpPr/>
      </xdr:nvSpPr>
      <xdr:spPr>
        <a:xfrm>
          <a:off x="12763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59100</xdr:rowOff>
    </xdr:from>
    <xdr:ext cx="534377" cy="259045"/>
    <xdr:sp macro="" textlink="">
      <xdr:nvSpPr>
        <xdr:cNvPr id="642" name="テキスト ボックス 641"/>
        <xdr:cNvSpPr txBox="1"/>
      </xdr:nvSpPr>
      <xdr:spPr>
        <a:xfrm>
          <a:off x="12547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132220</xdr:rowOff>
    </xdr:from>
    <xdr:to>
      <xdr:col>85</xdr:col>
      <xdr:colOff>177800</xdr:colOff>
      <xdr:row>74</xdr:row>
      <xdr:rowOff>62370</xdr:rowOff>
    </xdr:to>
    <xdr:sp macro="" textlink="">
      <xdr:nvSpPr>
        <xdr:cNvPr id="648" name="楕円 647"/>
        <xdr:cNvSpPr/>
      </xdr:nvSpPr>
      <xdr:spPr>
        <a:xfrm>
          <a:off x="16268700" y="126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110647</xdr:rowOff>
    </xdr:from>
    <xdr:ext cx="534377" cy="259045"/>
    <xdr:sp macro="" textlink="">
      <xdr:nvSpPr>
        <xdr:cNvPr id="649" name="公債費該当値テキスト"/>
        <xdr:cNvSpPr txBox="1"/>
      </xdr:nvSpPr>
      <xdr:spPr>
        <a:xfrm>
          <a:off x="16370300" y="1262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132242</xdr:rowOff>
    </xdr:from>
    <xdr:to>
      <xdr:col>81</xdr:col>
      <xdr:colOff>101600</xdr:colOff>
      <xdr:row>74</xdr:row>
      <xdr:rowOff>62392</xdr:rowOff>
    </xdr:to>
    <xdr:sp macro="" textlink="">
      <xdr:nvSpPr>
        <xdr:cNvPr id="650" name="楕円 649"/>
        <xdr:cNvSpPr/>
      </xdr:nvSpPr>
      <xdr:spPr>
        <a:xfrm>
          <a:off x="15430500" y="1264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53519</xdr:rowOff>
    </xdr:from>
    <xdr:ext cx="534377" cy="259045"/>
    <xdr:sp macro="" textlink="">
      <xdr:nvSpPr>
        <xdr:cNvPr id="651" name="テキスト ボックス 650"/>
        <xdr:cNvSpPr txBox="1"/>
      </xdr:nvSpPr>
      <xdr:spPr>
        <a:xfrm>
          <a:off x="15214111" y="1274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145776</xdr:rowOff>
    </xdr:from>
    <xdr:to>
      <xdr:col>76</xdr:col>
      <xdr:colOff>165100</xdr:colOff>
      <xdr:row>74</xdr:row>
      <xdr:rowOff>75926</xdr:rowOff>
    </xdr:to>
    <xdr:sp macro="" textlink="">
      <xdr:nvSpPr>
        <xdr:cNvPr id="652" name="楕円 651"/>
        <xdr:cNvSpPr/>
      </xdr:nvSpPr>
      <xdr:spPr>
        <a:xfrm>
          <a:off x="14541500" y="1266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92453</xdr:rowOff>
    </xdr:from>
    <xdr:ext cx="534377" cy="259045"/>
    <xdr:sp macro="" textlink="">
      <xdr:nvSpPr>
        <xdr:cNvPr id="653" name="テキスト ボックス 652"/>
        <xdr:cNvSpPr txBox="1"/>
      </xdr:nvSpPr>
      <xdr:spPr>
        <a:xfrm>
          <a:off x="14325111" y="1243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10810</xdr:rowOff>
    </xdr:from>
    <xdr:to>
      <xdr:col>72</xdr:col>
      <xdr:colOff>38100</xdr:colOff>
      <xdr:row>74</xdr:row>
      <xdr:rowOff>112410</xdr:rowOff>
    </xdr:to>
    <xdr:sp macro="" textlink="">
      <xdr:nvSpPr>
        <xdr:cNvPr id="654" name="楕円 653"/>
        <xdr:cNvSpPr/>
      </xdr:nvSpPr>
      <xdr:spPr>
        <a:xfrm>
          <a:off x="13652500" y="1269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103537</xdr:rowOff>
    </xdr:from>
    <xdr:ext cx="534377" cy="259045"/>
    <xdr:sp macro="" textlink="">
      <xdr:nvSpPr>
        <xdr:cNvPr id="655" name="テキスト ボックス 654"/>
        <xdr:cNvSpPr txBox="1"/>
      </xdr:nvSpPr>
      <xdr:spPr>
        <a:xfrm>
          <a:off x="13436111" y="1279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163126</xdr:rowOff>
    </xdr:from>
    <xdr:to>
      <xdr:col>67</xdr:col>
      <xdr:colOff>101600</xdr:colOff>
      <xdr:row>74</xdr:row>
      <xdr:rowOff>93276</xdr:rowOff>
    </xdr:to>
    <xdr:sp macro="" textlink="">
      <xdr:nvSpPr>
        <xdr:cNvPr id="656" name="楕円 655"/>
        <xdr:cNvSpPr/>
      </xdr:nvSpPr>
      <xdr:spPr>
        <a:xfrm>
          <a:off x="12763500" y="1267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84403</xdr:rowOff>
    </xdr:from>
    <xdr:ext cx="534377" cy="259045"/>
    <xdr:sp macro="" textlink="">
      <xdr:nvSpPr>
        <xdr:cNvPr id="657" name="テキスト ボックス 656"/>
        <xdr:cNvSpPr txBox="1"/>
      </xdr:nvSpPr>
      <xdr:spPr>
        <a:xfrm>
          <a:off x="12547111" y="1277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143861</xdr:rowOff>
    </xdr:from>
    <xdr:to>
      <xdr:col>85</xdr:col>
      <xdr:colOff>126364</xdr:colOff>
      <xdr:row>98</xdr:row>
      <xdr:rowOff>101592</xdr:rowOff>
    </xdr:to>
    <xdr:cxnSp macro="">
      <xdr:nvCxnSpPr>
        <xdr:cNvPr id="679" name="直線コネクタ 678"/>
        <xdr:cNvCxnSpPr/>
      </xdr:nvCxnSpPr>
      <xdr:spPr>
        <a:xfrm flipV="1">
          <a:off x="16317595" y="15574361"/>
          <a:ext cx="1269" cy="1329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105419</xdr:rowOff>
    </xdr:from>
    <xdr:ext cx="469744" cy="259045"/>
    <xdr:sp macro="" textlink="">
      <xdr:nvSpPr>
        <xdr:cNvPr id="680" name="積立金最小値テキスト"/>
        <xdr:cNvSpPr txBox="1"/>
      </xdr:nvSpPr>
      <xdr:spPr>
        <a:xfrm>
          <a:off x="16370300" y="1690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101592</xdr:rowOff>
    </xdr:from>
    <xdr:to>
      <xdr:col>86</xdr:col>
      <xdr:colOff>25400</xdr:colOff>
      <xdr:row>98</xdr:row>
      <xdr:rowOff>101592</xdr:rowOff>
    </xdr:to>
    <xdr:cxnSp macro="">
      <xdr:nvCxnSpPr>
        <xdr:cNvPr id="681" name="直線コネクタ 680"/>
        <xdr:cNvCxnSpPr/>
      </xdr:nvCxnSpPr>
      <xdr:spPr>
        <a:xfrm>
          <a:off x="16230600" y="1690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90538</xdr:rowOff>
    </xdr:from>
    <xdr:ext cx="534377" cy="259045"/>
    <xdr:sp macro="" textlink="">
      <xdr:nvSpPr>
        <xdr:cNvPr id="682" name="積立金最大値テキスト"/>
        <xdr:cNvSpPr txBox="1"/>
      </xdr:nvSpPr>
      <xdr:spPr>
        <a:xfrm>
          <a:off x="16370300" y="1534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143861</xdr:rowOff>
    </xdr:from>
    <xdr:to>
      <xdr:col>86</xdr:col>
      <xdr:colOff>25400</xdr:colOff>
      <xdr:row>90</xdr:row>
      <xdr:rowOff>143861</xdr:rowOff>
    </xdr:to>
    <xdr:cxnSp macro="">
      <xdr:nvCxnSpPr>
        <xdr:cNvPr id="683" name="直線コネクタ 682"/>
        <xdr:cNvCxnSpPr/>
      </xdr:nvCxnSpPr>
      <xdr:spPr>
        <a:xfrm>
          <a:off x="16230600" y="15574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37333</xdr:rowOff>
    </xdr:from>
    <xdr:to>
      <xdr:col>85</xdr:col>
      <xdr:colOff>127000</xdr:colOff>
      <xdr:row>98</xdr:row>
      <xdr:rowOff>42545</xdr:rowOff>
    </xdr:to>
    <xdr:cxnSp macro="">
      <xdr:nvCxnSpPr>
        <xdr:cNvPr id="684" name="直線コネクタ 683"/>
        <xdr:cNvCxnSpPr/>
      </xdr:nvCxnSpPr>
      <xdr:spPr>
        <a:xfrm>
          <a:off x="15481300" y="16839433"/>
          <a:ext cx="8382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156835</xdr:rowOff>
    </xdr:from>
    <xdr:ext cx="534377" cy="259045"/>
    <xdr:sp macro="" textlink="">
      <xdr:nvSpPr>
        <xdr:cNvPr id="685" name="積立金平均値テキスト"/>
        <xdr:cNvSpPr txBox="1"/>
      </xdr:nvSpPr>
      <xdr:spPr>
        <a:xfrm>
          <a:off x="16370300" y="16444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133958</xdr:rowOff>
    </xdr:from>
    <xdr:to>
      <xdr:col>85</xdr:col>
      <xdr:colOff>177800</xdr:colOff>
      <xdr:row>97</xdr:row>
      <xdr:rowOff>64108</xdr:rowOff>
    </xdr:to>
    <xdr:sp macro="" textlink="">
      <xdr:nvSpPr>
        <xdr:cNvPr id="686" name="フローチャート: 判断 685"/>
        <xdr:cNvSpPr/>
      </xdr:nvSpPr>
      <xdr:spPr>
        <a:xfrm>
          <a:off x="16268700" y="16593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168481</xdr:rowOff>
    </xdr:from>
    <xdr:to>
      <xdr:col>81</xdr:col>
      <xdr:colOff>50800</xdr:colOff>
      <xdr:row>98</xdr:row>
      <xdr:rowOff>37333</xdr:rowOff>
    </xdr:to>
    <xdr:cxnSp macro="">
      <xdr:nvCxnSpPr>
        <xdr:cNvPr id="687" name="直線コネクタ 686"/>
        <xdr:cNvCxnSpPr/>
      </xdr:nvCxnSpPr>
      <xdr:spPr>
        <a:xfrm>
          <a:off x="14592300" y="16799131"/>
          <a:ext cx="889000" cy="4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80876</xdr:rowOff>
    </xdr:from>
    <xdr:to>
      <xdr:col>81</xdr:col>
      <xdr:colOff>101600</xdr:colOff>
      <xdr:row>96</xdr:row>
      <xdr:rowOff>11026</xdr:rowOff>
    </xdr:to>
    <xdr:sp macro="" textlink="">
      <xdr:nvSpPr>
        <xdr:cNvPr id="688" name="フローチャート: 判断 687"/>
        <xdr:cNvSpPr/>
      </xdr:nvSpPr>
      <xdr:spPr>
        <a:xfrm>
          <a:off x="15430500" y="1636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27553</xdr:rowOff>
    </xdr:from>
    <xdr:ext cx="534377" cy="259045"/>
    <xdr:sp macro="" textlink="">
      <xdr:nvSpPr>
        <xdr:cNvPr id="689" name="テキスト ボックス 688"/>
        <xdr:cNvSpPr txBox="1"/>
      </xdr:nvSpPr>
      <xdr:spPr>
        <a:xfrm>
          <a:off x="15214111" y="1614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40442</xdr:rowOff>
    </xdr:from>
    <xdr:to>
      <xdr:col>76</xdr:col>
      <xdr:colOff>114300</xdr:colOff>
      <xdr:row>97</xdr:row>
      <xdr:rowOff>168481</xdr:rowOff>
    </xdr:to>
    <xdr:cxnSp macro="">
      <xdr:nvCxnSpPr>
        <xdr:cNvPr id="690" name="直線コネクタ 689"/>
        <xdr:cNvCxnSpPr/>
      </xdr:nvCxnSpPr>
      <xdr:spPr>
        <a:xfrm>
          <a:off x="13703300" y="16671092"/>
          <a:ext cx="889000" cy="12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19658</xdr:rowOff>
    </xdr:from>
    <xdr:to>
      <xdr:col>76</xdr:col>
      <xdr:colOff>165100</xdr:colOff>
      <xdr:row>97</xdr:row>
      <xdr:rowOff>121258</xdr:rowOff>
    </xdr:to>
    <xdr:sp macro="" textlink="">
      <xdr:nvSpPr>
        <xdr:cNvPr id="691" name="フローチャート: 判断 690"/>
        <xdr:cNvSpPr/>
      </xdr:nvSpPr>
      <xdr:spPr>
        <a:xfrm>
          <a:off x="14541500" y="166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137785</xdr:rowOff>
    </xdr:from>
    <xdr:ext cx="534377" cy="259045"/>
    <xdr:sp macro="" textlink="">
      <xdr:nvSpPr>
        <xdr:cNvPr id="692" name="テキスト ボックス 691"/>
        <xdr:cNvSpPr txBox="1"/>
      </xdr:nvSpPr>
      <xdr:spPr>
        <a:xfrm>
          <a:off x="14325111" y="1642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40442</xdr:rowOff>
    </xdr:from>
    <xdr:to>
      <xdr:col>71</xdr:col>
      <xdr:colOff>177800</xdr:colOff>
      <xdr:row>98</xdr:row>
      <xdr:rowOff>83876</xdr:rowOff>
    </xdr:to>
    <xdr:cxnSp macro="">
      <xdr:nvCxnSpPr>
        <xdr:cNvPr id="693" name="直線コネクタ 692"/>
        <xdr:cNvCxnSpPr/>
      </xdr:nvCxnSpPr>
      <xdr:spPr>
        <a:xfrm flipV="1">
          <a:off x="12814300" y="16671092"/>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162669</xdr:rowOff>
    </xdr:from>
    <xdr:to>
      <xdr:col>72</xdr:col>
      <xdr:colOff>38100</xdr:colOff>
      <xdr:row>97</xdr:row>
      <xdr:rowOff>92819</xdr:rowOff>
    </xdr:to>
    <xdr:sp macro="" textlink="">
      <xdr:nvSpPr>
        <xdr:cNvPr id="694" name="フローチャート: 判断 693"/>
        <xdr:cNvSpPr/>
      </xdr:nvSpPr>
      <xdr:spPr>
        <a:xfrm>
          <a:off x="13652500" y="1662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83946</xdr:rowOff>
    </xdr:from>
    <xdr:ext cx="534377" cy="259045"/>
    <xdr:sp macro="" textlink="">
      <xdr:nvSpPr>
        <xdr:cNvPr id="695" name="テキスト ボックス 694"/>
        <xdr:cNvSpPr txBox="1"/>
      </xdr:nvSpPr>
      <xdr:spPr>
        <a:xfrm>
          <a:off x="13436111" y="1671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145752</xdr:rowOff>
    </xdr:from>
    <xdr:to>
      <xdr:col>67</xdr:col>
      <xdr:colOff>101600</xdr:colOff>
      <xdr:row>96</xdr:row>
      <xdr:rowOff>75902</xdr:rowOff>
    </xdr:to>
    <xdr:sp macro="" textlink="">
      <xdr:nvSpPr>
        <xdr:cNvPr id="696" name="フローチャート: 判断 695"/>
        <xdr:cNvSpPr/>
      </xdr:nvSpPr>
      <xdr:spPr>
        <a:xfrm>
          <a:off x="12763500" y="1643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92429</xdr:rowOff>
    </xdr:from>
    <xdr:ext cx="534377" cy="259045"/>
    <xdr:sp macro="" textlink="">
      <xdr:nvSpPr>
        <xdr:cNvPr id="697" name="テキスト ボックス 696"/>
        <xdr:cNvSpPr txBox="1"/>
      </xdr:nvSpPr>
      <xdr:spPr>
        <a:xfrm>
          <a:off x="12547111" y="1620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163195</xdr:rowOff>
    </xdr:from>
    <xdr:to>
      <xdr:col>85</xdr:col>
      <xdr:colOff>177800</xdr:colOff>
      <xdr:row>98</xdr:row>
      <xdr:rowOff>93345</xdr:rowOff>
    </xdr:to>
    <xdr:sp macro="" textlink="">
      <xdr:nvSpPr>
        <xdr:cNvPr id="703" name="楕円 702"/>
        <xdr:cNvSpPr/>
      </xdr:nvSpPr>
      <xdr:spPr>
        <a:xfrm>
          <a:off x="16268700" y="1679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78122</xdr:rowOff>
    </xdr:from>
    <xdr:ext cx="469744" cy="259045"/>
    <xdr:sp macro="" textlink="">
      <xdr:nvSpPr>
        <xdr:cNvPr id="704" name="積立金該当値テキスト"/>
        <xdr:cNvSpPr txBox="1"/>
      </xdr:nvSpPr>
      <xdr:spPr>
        <a:xfrm>
          <a:off x="16370300" y="1670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157983</xdr:rowOff>
    </xdr:from>
    <xdr:to>
      <xdr:col>81</xdr:col>
      <xdr:colOff>101600</xdr:colOff>
      <xdr:row>98</xdr:row>
      <xdr:rowOff>88133</xdr:rowOff>
    </xdr:to>
    <xdr:sp macro="" textlink="">
      <xdr:nvSpPr>
        <xdr:cNvPr id="705" name="楕円 704"/>
        <xdr:cNvSpPr/>
      </xdr:nvSpPr>
      <xdr:spPr>
        <a:xfrm>
          <a:off x="15430500" y="1678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79260</xdr:rowOff>
    </xdr:from>
    <xdr:ext cx="469744" cy="259045"/>
    <xdr:sp macro="" textlink="">
      <xdr:nvSpPr>
        <xdr:cNvPr id="706" name="テキスト ボックス 705"/>
        <xdr:cNvSpPr txBox="1"/>
      </xdr:nvSpPr>
      <xdr:spPr>
        <a:xfrm>
          <a:off x="15246428" y="1688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117681</xdr:rowOff>
    </xdr:from>
    <xdr:to>
      <xdr:col>76</xdr:col>
      <xdr:colOff>165100</xdr:colOff>
      <xdr:row>98</xdr:row>
      <xdr:rowOff>47831</xdr:rowOff>
    </xdr:to>
    <xdr:sp macro="" textlink="">
      <xdr:nvSpPr>
        <xdr:cNvPr id="707" name="楕円 706"/>
        <xdr:cNvSpPr/>
      </xdr:nvSpPr>
      <xdr:spPr>
        <a:xfrm>
          <a:off x="14541500" y="1674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38958</xdr:rowOff>
    </xdr:from>
    <xdr:ext cx="469744" cy="259045"/>
    <xdr:sp macro="" textlink="">
      <xdr:nvSpPr>
        <xdr:cNvPr id="708" name="テキスト ボックス 707"/>
        <xdr:cNvSpPr txBox="1"/>
      </xdr:nvSpPr>
      <xdr:spPr>
        <a:xfrm>
          <a:off x="14357428" y="1684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161092</xdr:rowOff>
    </xdr:from>
    <xdr:to>
      <xdr:col>72</xdr:col>
      <xdr:colOff>38100</xdr:colOff>
      <xdr:row>97</xdr:row>
      <xdr:rowOff>91242</xdr:rowOff>
    </xdr:to>
    <xdr:sp macro="" textlink="">
      <xdr:nvSpPr>
        <xdr:cNvPr id="709" name="楕円 708"/>
        <xdr:cNvSpPr/>
      </xdr:nvSpPr>
      <xdr:spPr>
        <a:xfrm>
          <a:off x="13652500" y="1662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107769</xdr:rowOff>
    </xdr:from>
    <xdr:ext cx="534377" cy="259045"/>
    <xdr:sp macro="" textlink="">
      <xdr:nvSpPr>
        <xdr:cNvPr id="710" name="テキスト ボックス 709"/>
        <xdr:cNvSpPr txBox="1"/>
      </xdr:nvSpPr>
      <xdr:spPr>
        <a:xfrm>
          <a:off x="13436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33076</xdr:rowOff>
    </xdr:from>
    <xdr:to>
      <xdr:col>67</xdr:col>
      <xdr:colOff>101600</xdr:colOff>
      <xdr:row>98</xdr:row>
      <xdr:rowOff>134676</xdr:rowOff>
    </xdr:to>
    <xdr:sp macro="" textlink="">
      <xdr:nvSpPr>
        <xdr:cNvPr id="711" name="楕円 710"/>
        <xdr:cNvSpPr/>
      </xdr:nvSpPr>
      <xdr:spPr>
        <a:xfrm>
          <a:off x="12763500" y="1683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125803</xdr:rowOff>
    </xdr:from>
    <xdr:ext cx="469744" cy="259045"/>
    <xdr:sp macro="" textlink="">
      <xdr:nvSpPr>
        <xdr:cNvPr id="712" name="テキスト ボックス 711"/>
        <xdr:cNvSpPr txBox="1"/>
      </xdr:nvSpPr>
      <xdr:spPr>
        <a:xfrm>
          <a:off x="12579428" y="1692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130229</xdr:rowOff>
    </xdr:from>
    <xdr:to>
      <xdr:col>116</xdr:col>
      <xdr:colOff>62864</xdr:colOff>
      <xdr:row>39</xdr:row>
      <xdr:rowOff>98878</xdr:rowOff>
    </xdr:to>
    <xdr:cxnSp macro="">
      <xdr:nvCxnSpPr>
        <xdr:cNvPr id="738" name="直線コネクタ 737"/>
        <xdr:cNvCxnSpPr/>
      </xdr:nvCxnSpPr>
      <xdr:spPr>
        <a:xfrm flipV="1">
          <a:off x="22159595" y="5273729"/>
          <a:ext cx="1269" cy="1511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76906</xdr:rowOff>
    </xdr:from>
    <xdr:ext cx="534377" cy="259045"/>
    <xdr:sp macro="" textlink="">
      <xdr:nvSpPr>
        <xdr:cNvPr id="741" name="投資及び出資金最大値テキスト"/>
        <xdr:cNvSpPr txBox="1"/>
      </xdr:nvSpPr>
      <xdr:spPr>
        <a:xfrm>
          <a:off x="22212300" y="504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130229</xdr:rowOff>
    </xdr:from>
    <xdr:to>
      <xdr:col>116</xdr:col>
      <xdr:colOff>152400</xdr:colOff>
      <xdr:row>30</xdr:row>
      <xdr:rowOff>130229</xdr:rowOff>
    </xdr:to>
    <xdr:cxnSp macro="">
      <xdr:nvCxnSpPr>
        <xdr:cNvPr id="742" name="直線コネクタ 741"/>
        <xdr:cNvCxnSpPr/>
      </xdr:nvCxnSpPr>
      <xdr:spPr>
        <a:xfrm>
          <a:off x="22072600" y="527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71120</xdr:rowOff>
    </xdr:from>
    <xdr:to>
      <xdr:col>116</xdr:col>
      <xdr:colOff>63500</xdr:colOff>
      <xdr:row>39</xdr:row>
      <xdr:rowOff>54247</xdr:rowOff>
    </xdr:to>
    <xdr:cxnSp macro="">
      <xdr:nvCxnSpPr>
        <xdr:cNvPr id="743" name="直線コネクタ 742"/>
        <xdr:cNvCxnSpPr/>
      </xdr:nvCxnSpPr>
      <xdr:spPr>
        <a:xfrm>
          <a:off x="21323300" y="6586220"/>
          <a:ext cx="838200" cy="15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130392</xdr:rowOff>
    </xdr:from>
    <xdr:ext cx="469744" cy="259045"/>
    <xdr:sp macro="" textlink="">
      <xdr:nvSpPr>
        <xdr:cNvPr id="744" name="投資及び出資金平均値テキスト"/>
        <xdr:cNvSpPr txBox="1"/>
      </xdr:nvSpPr>
      <xdr:spPr>
        <a:xfrm>
          <a:off x="22212300" y="6302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107515</xdr:rowOff>
    </xdr:from>
    <xdr:to>
      <xdr:col>116</xdr:col>
      <xdr:colOff>114300</xdr:colOff>
      <xdr:row>38</xdr:row>
      <xdr:rowOff>37664</xdr:rowOff>
    </xdr:to>
    <xdr:sp macro="" textlink="">
      <xdr:nvSpPr>
        <xdr:cNvPr id="745" name="フローチャート: 判断 744"/>
        <xdr:cNvSpPr/>
      </xdr:nvSpPr>
      <xdr:spPr>
        <a:xfrm>
          <a:off x="22110700" y="6451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71120</xdr:rowOff>
    </xdr:from>
    <xdr:to>
      <xdr:col>111</xdr:col>
      <xdr:colOff>177800</xdr:colOff>
      <xdr:row>38</xdr:row>
      <xdr:rowOff>135890</xdr:rowOff>
    </xdr:to>
    <xdr:cxnSp macro="">
      <xdr:nvCxnSpPr>
        <xdr:cNvPr id="746" name="直線コネクタ 745"/>
        <xdr:cNvCxnSpPr/>
      </xdr:nvCxnSpPr>
      <xdr:spPr>
        <a:xfrm flipV="1">
          <a:off x="20434300" y="658622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133314</xdr:rowOff>
    </xdr:from>
    <xdr:to>
      <xdr:col>112</xdr:col>
      <xdr:colOff>38100</xdr:colOff>
      <xdr:row>38</xdr:row>
      <xdr:rowOff>63464</xdr:rowOff>
    </xdr:to>
    <xdr:sp macro="" textlink="">
      <xdr:nvSpPr>
        <xdr:cNvPr id="747" name="フローチャート: 判断 746"/>
        <xdr:cNvSpPr/>
      </xdr:nvSpPr>
      <xdr:spPr>
        <a:xfrm>
          <a:off x="21272500" y="64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79991</xdr:rowOff>
    </xdr:from>
    <xdr:ext cx="469744" cy="259045"/>
    <xdr:sp macro="" textlink="">
      <xdr:nvSpPr>
        <xdr:cNvPr id="748" name="テキスト ボックス 747"/>
        <xdr:cNvSpPr txBox="1"/>
      </xdr:nvSpPr>
      <xdr:spPr>
        <a:xfrm>
          <a:off x="21088428" y="6252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135890</xdr:rowOff>
    </xdr:from>
    <xdr:to>
      <xdr:col>107</xdr:col>
      <xdr:colOff>50800</xdr:colOff>
      <xdr:row>39</xdr:row>
      <xdr:rowOff>57839</xdr:rowOff>
    </xdr:to>
    <xdr:cxnSp macro="">
      <xdr:nvCxnSpPr>
        <xdr:cNvPr id="749" name="直線コネクタ 748"/>
        <xdr:cNvCxnSpPr/>
      </xdr:nvCxnSpPr>
      <xdr:spPr>
        <a:xfrm flipV="1">
          <a:off x="19545300" y="6650990"/>
          <a:ext cx="889000" cy="9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162488</xdr:rowOff>
    </xdr:from>
    <xdr:to>
      <xdr:col>107</xdr:col>
      <xdr:colOff>101600</xdr:colOff>
      <xdr:row>38</xdr:row>
      <xdr:rowOff>92638</xdr:rowOff>
    </xdr:to>
    <xdr:sp macro="" textlink="">
      <xdr:nvSpPr>
        <xdr:cNvPr id="750" name="フローチャート: 判断 749"/>
        <xdr:cNvSpPr/>
      </xdr:nvSpPr>
      <xdr:spPr>
        <a:xfrm>
          <a:off x="20383500" y="650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109164</xdr:rowOff>
    </xdr:from>
    <xdr:ext cx="469744" cy="259045"/>
    <xdr:sp macro="" textlink="">
      <xdr:nvSpPr>
        <xdr:cNvPr id="751" name="テキスト ボックス 750"/>
        <xdr:cNvSpPr txBox="1"/>
      </xdr:nvSpPr>
      <xdr:spPr>
        <a:xfrm>
          <a:off x="20199428" y="628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12773</xdr:rowOff>
    </xdr:from>
    <xdr:to>
      <xdr:col>102</xdr:col>
      <xdr:colOff>114300</xdr:colOff>
      <xdr:row>39</xdr:row>
      <xdr:rowOff>57839</xdr:rowOff>
    </xdr:to>
    <xdr:cxnSp macro="">
      <xdr:nvCxnSpPr>
        <xdr:cNvPr id="752" name="直線コネクタ 751"/>
        <xdr:cNvCxnSpPr/>
      </xdr:nvCxnSpPr>
      <xdr:spPr>
        <a:xfrm>
          <a:off x="18656300" y="6699323"/>
          <a:ext cx="889000" cy="4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117747</xdr:rowOff>
    </xdr:from>
    <xdr:to>
      <xdr:col>102</xdr:col>
      <xdr:colOff>165100</xdr:colOff>
      <xdr:row>38</xdr:row>
      <xdr:rowOff>47897</xdr:rowOff>
    </xdr:to>
    <xdr:sp macro="" textlink="">
      <xdr:nvSpPr>
        <xdr:cNvPr id="753" name="フローチャート: 判断 752"/>
        <xdr:cNvSpPr/>
      </xdr:nvSpPr>
      <xdr:spPr>
        <a:xfrm>
          <a:off x="19494500" y="64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64424</xdr:rowOff>
    </xdr:from>
    <xdr:ext cx="469744" cy="259045"/>
    <xdr:sp macro="" textlink="">
      <xdr:nvSpPr>
        <xdr:cNvPr id="754" name="テキスト ボックス 753"/>
        <xdr:cNvSpPr txBox="1"/>
      </xdr:nvSpPr>
      <xdr:spPr>
        <a:xfrm>
          <a:off x="19310428" y="62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16401</xdr:rowOff>
    </xdr:from>
    <xdr:to>
      <xdr:col>98</xdr:col>
      <xdr:colOff>38100</xdr:colOff>
      <xdr:row>38</xdr:row>
      <xdr:rowOff>118001</xdr:rowOff>
    </xdr:to>
    <xdr:sp macro="" textlink="">
      <xdr:nvSpPr>
        <xdr:cNvPr id="755" name="フローチャート: 判断 754"/>
        <xdr:cNvSpPr/>
      </xdr:nvSpPr>
      <xdr:spPr>
        <a:xfrm>
          <a:off x="18605500" y="653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134528</xdr:rowOff>
    </xdr:from>
    <xdr:ext cx="469744" cy="259045"/>
    <xdr:sp macro="" textlink="">
      <xdr:nvSpPr>
        <xdr:cNvPr id="756" name="テキスト ボックス 755"/>
        <xdr:cNvSpPr txBox="1"/>
      </xdr:nvSpPr>
      <xdr:spPr>
        <a:xfrm>
          <a:off x="18421428" y="630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3447</xdr:rowOff>
    </xdr:from>
    <xdr:to>
      <xdr:col>116</xdr:col>
      <xdr:colOff>114300</xdr:colOff>
      <xdr:row>39</xdr:row>
      <xdr:rowOff>105047</xdr:rowOff>
    </xdr:to>
    <xdr:sp macro="" textlink="">
      <xdr:nvSpPr>
        <xdr:cNvPr id="762" name="楕円 761"/>
        <xdr:cNvSpPr/>
      </xdr:nvSpPr>
      <xdr:spPr>
        <a:xfrm>
          <a:off x="22110700" y="668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89824</xdr:rowOff>
    </xdr:from>
    <xdr:ext cx="378565" cy="259045"/>
    <xdr:sp macro="" textlink="">
      <xdr:nvSpPr>
        <xdr:cNvPr id="763" name="投資及び出資金該当値テキスト"/>
        <xdr:cNvSpPr txBox="1"/>
      </xdr:nvSpPr>
      <xdr:spPr>
        <a:xfrm>
          <a:off x="22212300" y="6604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20320</xdr:rowOff>
    </xdr:from>
    <xdr:to>
      <xdr:col>112</xdr:col>
      <xdr:colOff>38100</xdr:colOff>
      <xdr:row>38</xdr:row>
      <xdr:rowOff>121920</xdr:rowOff>
    </xdr:to>
    <xdr:sp macro="" textlink="">
      <xdr:nvSpPr>
        <xdr:cNvPr id="764" name="楕円 763"/>
        <xdr:cNvSpPr/>
      </xdr:nvSpPr>
      <xdr:spPr>
        <a:xfrm>
          <a:off x="212725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113047</xdr:rowOff>
    </xdr:from>
    <xdr:ext cx="469744" cy="259045"/>
    <xdr:sp macro="" textlink="">
      <xdr:nvSpPr>
        <xdr:cNvPr id="765" name="テキスト ボックス 764"/>
        <xdr:cNvSpPr txBox="1"/>
      </xdr:nvSpPr>
      <xdr:spPr>
        <a:xfrm>
          <a:off x="21088428"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85090</xdr:rowOff>
    </xdr:from>
    <xdr:to>
      <xdr:col>107</xdr:col>
      <xdr:colOff>101600</xdr:colOff>
      <xdr:row>39</xdr:row>
      <xdr:rowOff>15240</xdr:rowOff>
    </xdr:to>
    <xdr:sp macro="" textlink="">
      <xdr:nvSpPr>
        <xdr:cNvPr id="766" name="楕円 765"/>
        <xdr:cNvSpPr/>
      </xdr:nvSpPr>
      <xdr:spPr>
        <a:xfrm>
          <a:off x="20383500" y="66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6367</xdr:rowOff>
    </xdr:from>
    <xdr:ext cx="469744" cy="259045"/>
    <xdr:sp macro="" textlink="">
      <xdr:nvSpPr>
        <xdr:cNvPr id="767" name="テキスト ボックス 766"/>
        <xdr:cNvSpPr txBox="1"/>
      </xdr:nvSpPr>
      <xdr:spPr>
        <a:xfrm>
          <a:off x="20199428"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7039</xdr:rowOff>
    </xdr:from>
    <xdr:to>
      <xdr:col>102</xdr:col>
      <xdr:colOff>165100</xdr:colOff>
      <xdr:row>39</xdr:row>
      <xdr:rowOff>108639</xdr:rowOff>
    </xdr:to>
    <xdr:sp macro="" textlink="">
      <xdr:nvSpPr>
        <xdr:cNvPr id="768" name="楕円 767"/>
        <xdr:cNvSpPr/>
      </xdr:nvSpPr>
      <xdr:spPr>
        <a:xfrm>
          <a:off x="19494500" y="669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99766</xdr:rowOff>
    </xdr:from>
    <xdr:ext cx="378565" cy="259045"/>
    <xdr:sp macro="" textlink="">
      <xdr:nvSpPr>
        <xdr:cNvPr id="769" name="テキスト ボックス 768"/>
        <xdr:cNvSpPr txBox="1"/>
      </xdr:nvSpPr>
      <xdr:spPr>
        <a:xfrm>
          <a:off x="19356017" y="6786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133423</xdr:rowOff>
    </xdr:from>
    <xdr:to>
      <xdr:col>98</xdr:col>
      <xdr:colOff>38100</xdr:colOff>
      <xdr:row>39</xdr:row>
      <xdr:rowOff>63573</xdr:rowOff>
    </xdr:to>
    <xdr:sp macro="" textlink="">
      <xdr:nvSpPr>
        <xdr:cNvPr id="770" name="楕円 769"/>
        <xdr:cNvSpPr/>
      </xdr:nvSpPr>
      <xdr:spPr>
        <a:xfrm>
          <a:off x="18605500" y="664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54700</xdr:rowOff>
    </xdr:from>
    <xdr:ext cx="378565" cy="259045"/>
    <xdr:sp macro="" textlink="">
      <xdr:nvSpPr>
        <xdr:cNvPr id="771" name="テキスト ボックス 770"/>
        <xdr:cNvSpPr txBox="1"/>
      </xdr:nvSpPr>
      <xdr:spPr>
        <a:xfrm>
          <a:off x="18467017" y="6741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2" name="直線コネクタ 781"/>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3" name="テキスト ボックス 782"/>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6" name="直線コネクタ 785"/>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7" name="テキスト ボックス 786"/>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35801</xdr:rowOff>
    </xdr:from>
    <xdr:to>
      <xdr:col>116</xdr:col>
      <xdr:colOff>62864</xdr:colOff>
      <xdr:row>58</xdr:row>
      <xdr:rowOff>25400</xdr:rowOff>
    </xdr:to>
    <xdr:cxnSp macro="">
      <xdr:nvCxnSpPr>
        <xdr:cNvPr id="791" name="直線コネクタ 790"/>
        <xdr:cNvCxnSpPr/>
      </xdr:nvCxnSpPr>
      <xdr:spPr>
        <a:xfrm flipV="1">
          <a:off x="22159595" y="8779751"/>
          <a:ext cx="1269" cy="118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2"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3" name="直線コネクタ 792"/>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153928</xdr:rowOff>
    </xdr:from>
    <xdr:ext cx="534377" cy="259045"/>
    <xdr:sp macro="" textlink="">
      <xdr:nvSpPr>
        <xdr:cNvPr id="794" name="貸付金最大値テキスト"/>
        <xdr:cNvSpPr txBox="1"/>
      </xdr:nvSpPr>
      <xdr:spPr>
        <a:xfrm>
          <a:off x="22212300" y="855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35801</xdr:rowOff>
    </xdr:from>
    <xdr:to>
      <xdr:col>116</xdr:col>
      <xdr:colOff>152400</xdr:colOff>
      <xdr:row>51</xdr:row>
      <xdr:rowOff>35801</xdr:rowOff>
    </xdr:to>
    <xdr:cxnSp macro="">
      <xdr:nvCxnSpPr>
        <xdr:cNvPr id="795" name="直線コネクタ 794"/>
        <xdr:cNvCxnSpPr/>
      </xdr:nvCxnSpPr>
      <xdr:spPr>
        <a:xfrm>
          <a:off x="22072600" y="877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95809</xdr:rowOff>
    </xdr:from>
    <xdr:to>
      <xdr:col>116</xdr:col>
      <xdr:colOff>63500</xdr:colOff>
      <xdr:row>57</xdr:row>
      <xdr:rowOff>110210</xdr:rowOff>
    </xdr:to>
    <xdr:cxnSp macro="">
      <xdr:nvCxnSpPr>
        <xdr:cNvPr id="796" name="直線コネクタ 795"/>
        <xdr:cNvCxnSpPr/>
      </xdr:nvCxnSpPr>
      <xdr:spPr>
        <a:xfrm>
          <a:off x="21323300" y="9868459"/>
          <a:ext cx="8382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54398</xdr:rowOff>
    </xdr:from>
    <xdr:ext cx="469744" cy="259045"/>
    <xdr:sp macro="" textlink="">
      <xdr:nvSpPr>
        <xdr:cNvPr id="797" name="貸付金平均値テキスト"/>
        <xdr:cNvSpPr txBox="1"/>
      </xdr:nvSpPr>
      <xdr:spPr>
        <a:xfrm>
          <a:off x="22212300" y="9484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31521</xdr:rowOff>
    </xdr:from>
    <xdr:to>
      <xdr:col>116</xdr:col>
      <xdr:colOff>114300</xdr:colOff>
      <xdr:row>56</xdr:row>
      <xdr:rowOff>133121</xdr:rowOff>
    </xdr:to>
    <xdr:sp macro="" textlink="">
      <xdr:nvSpPr>
        <xdr:cNvPr id="798" name="フローチャート: 判断 797"/>
        <xdr:cNvSpPr/>
      </xdr:nvSpPr>
      <xdr:spPr>
        <a:xfrm>
          <a:off x="221107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78949</xdr:rowOff>
    </xdr:from>
    <xdr:to>
      <xdr:col>111</xdr:col>
      <xdr:colOff>177800</xdr:colOff>
      <xdr:row>57</xdr:row>
      <xdr:rowOff>95809</xdr:rowOff>
    </xdr:to>
    <xdr:cxnSp macro="">
      <xdr:nvCxnSpPr>
        <xdr:cNvPr id="799" name="直線コネクタ 798"/>
        <xdr:cNvCxnSpPr/>
      </xdr:nvCxnSpPr>
      <xdr:spPr>
        <a:xfrm>
          <a:off x="20434300" y="9851599"/>
          <a:ext cx="889000" cy="1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47752</xdr:rowOff>
    </xdr:from>
    <xdr:to>
      <xdr:col>112</xdr:col>
      <xdr:colOff>38100</xdr:colOff>
      <xdr:row>56</xdr:row>
      <xdr:rowOff>149352</xdr:rowOff>
    </xdr:to>
    <xdr:sp macro="" textlink="">
      <xdr:nvSpPr>
        <xdr:cNvPr id="800" name="フローチャート: 判断 799"/>
        <xdr:cNvSpPr/>
      </xdr:nvSpPr>
      <xdr:spPr>
        <a:xfrm>
          <a:off x="21272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165879</xdr:rowOff>
    </xdr:from>
    <xdr:ext cx="469744" cy="259045"/>
    <xdr:sp macro="" textlink="">
      <xdr:nvSpPr>
        <xdr:cNvPr id="801" name="テキスト ボックス 800"/>
        <xdr:cNvSpPr txBox="1"/>
      </xdr:nvSpPr>
      <xdr:spPr>
        <a:xfrm>
          <a:off x="21088428" y="94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63176</xdr:rowOff>
    </xdr:from>
    <xdr:to>
      <xdr:col>107</xdr:col>
      <xdr:colOff>50800</xdr:colOff>
      <xdr:row>57</xdr:row>
      <xdr:rowOff>78949</xdr:rowOff>
    </xdr:to>
    <xdr:cxnSp macro="">
      <xdr:nvCxnSpPr>
        <xdr:cNvPr id="802" name="直線コネクタ 801"/>
        <xdr:cNvCxnSpPr/>
      </xdr:nvCxnSpPr>
      <xdr:spPr>
        <a:xfrm>
          <a:off x="19545300" y="9835826"/>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89</xdr:rowOff>
    </xdr:from>
    <xdr:to>
      <xdr:col>107</xdr:col>
      <xdr:colOff>101600</xdr:colOff>
      <xdr:row>56</xdr:row>
      <xdr:rowOff>101689</xdr:rowOff>
    </xdr:to>
    <xdr:sp macro="" textlink="">
      <xdr:nvSpPr>
        <xdr:cNvPr id="803" name="フローチャート: 判断 802"/>
        <xdr:cNvSpPr/>
      </xdr:nvSpPr>
      <xdr:spPr>
        <a:xfrm>
          <a:off x="20383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118216</xdr:rowOff>
    </xdr:from>
    <xdr:ext cx="469744" cy="259045"/>
    <xdr:sp macro="" textlink="">
      <xdr:nvSpPr>
        <xdr:cNvPr id="804" name="テキスト ボックス 803"/>
        <xdr:cNvSpPr txBox="1"/>
      </xdr:nvSpPr>
      <xdr:spPr>
        <a:xfrm>
          <a:off x="20199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63176</xdr:rowOff>
    </xdr:from>
    <xdr:to>
      <xdr:col>102</xdr:col>
      <xdr:colOff>114300</xdr:colOff>
      <xdr:row>58</xdr:row>
      <xdr:rowOff>23685</xdr:rowOff>
    </xdr:to>
    <xdr:cxnSp macro="">
      <xdr:nvCxnSpPr>
        <xdr:cNvPr id="805" name="直線コネクタ 804"/>
        <xdr:cNvCxnSpPr/>
      </xdr:nvCxnSpPr>
      <xdr:spPr>
        <a:xfrm flipV="1">
          <a:off x="18656300" y="9835826"/>
          <a:ext cx="889000" cy="13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39808</xdr:rowOff>
    </xdr:from>
    <xdr:to>
      <xdr:col>102</xdr:col>
      <xdr:colOff>165100</xdr:colOff>
      <xdr:row>55</xdr:row>
      <xdr:rowOff>141408</xdr:rowOff>
    </xdr:to>
    <xdr:sp macro="" textlink="">
      <xdr:nvSpPr>
        <xdr:cNvPr id="806" name="フローチャート: 判断 805"/>
        <xdr:cNvSpPr/>
      </xdr:nvSpPr>
      <xdr:spPr>
        <a:xfrm>
          <a:off x="19494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157935</xdr:rowOff>
    </xdr:from>
    <xdr:ext cx="469744" cy="259045"/>
    <xdr:sp macro="" textlink="">
      <xdr:nvSpPr>
        <xdr:cNvPr id="807" name="テキスト ボックス 806"/>
        <xdr:cNvSpPr txBox="1"/>
      </xdr:nvSpPr>
      <xdr:spPr>
        <a:xfrm>
          <a:off x="19310428" y="92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158223</xdr:rowOff>
    </xdr:from>
    <xdr:to>
      <xdr:col>98</xdr:col>
      <xdr:colOff>38100</xdr:colOff>
      <xdr:row>56</xdr:row>
      <xdr:rowOff>88373</xdr:rowOff>
    </xdr:to>
    <xdr:sp macro="" textlink="">
      <xdr:nvSpPr>
        <xdr:cNvPr id="808" name="フローチャート: 判断 807"/>
        <xdr:cNvSpPr/>
      </xdr:nvSpPr>
      <xdr:spPr>
        <a:xfrm>
          <a:off x="186055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104900</xdr:rowOff>
    </xdr:from>
    <xdr:ext cx="469744" cy="259045"/>
    <xdr:sp macro="" textlink="">
      <xdr:nvSpPr>
        <xdr:cNvPr id="809" name="テキスト ボックス 808"/>
        <xdr:cNvSpPr txBox="1"/>
      </xdr:nvSpPr>
      <xdr:spPr>
        <a:xfrm>
          <a:off x="18421428" y="9363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59410</xdr:rowOff>
    </xdr:from>
    <xdr:to>
      <xdr:col>116</xdr:col>
      <xdr:colOff>114300</xdr:colOff>
      <xdr:row>57</xdr:row>
      <xdr:rowOff>161010</xdr:rowOff>
    </xdr:to>
    <xdr:sp macro="" textlink="">
      <xdr:nvSpPr>
        <xdr:cNvPr id="815" name="楕円 814"/>
        <xdr:cNvSpPr/>
      </xdr:nvSpPr>
      <xdr:spPr>
        <a:xfrm>
          <a:off x="22110700" y="983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145787</xdr:rowOff>
    </xdr:from>
    <xdr:ext cx="469744" cy="259045"/>
    <xdr:sp macro="" textlink="">
      <xdr:nvSpPr>
        <xdr:cNvPr id="816" name="貸付金該当値テキスト"/>
        <xdr:cNvSpPr txBox="1"/>
      </xdr:nvSpPr>
      <xdr:spPr>
        <a:xfrm>
          <a:off x="22212300" y="974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45009</xdr:rowOff>
    </xdr:from>
    <xdr:to>
      <xdr:col>112</xdr:col>
      <xdr:colOff>38100</xdr:colOff>
      <xdr:row>57</xdr:row>
      <xdr:rowOff>146609</xdr:rowOff>
    </xdr:to>
    <xdr:sp macro="" textlink="">
      <xdr:nvSpPr>
        <xdr:cNvPr id="817" name="楕円 816"/>
        <xdr:cNvSpPr/>
      </xdr:nvSpPr>
      <xdr:spPr>
        <a:xfrm>
          <a:off x="21272500" y="981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137736</xdr:rowOff>
    </xdr:from>
    <xdr:ext cx="469744" cy="259045"/>
    <xdr:sp macro="" textlink="">
      <xdr:nvSpPr>
        <xdr:cNvPr id="818" name="テキスト ボックス 817"/>
        <xdr:cNvSpPr txBox="1"/>
      </xdr:nvSpPr>
      <xdr:spPr>
        <a:xfrm>
          <a:off x="21088428" y="991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28149</xdr:rowOff>
    </xdr:from>
    <xdr:to>
      <xdr:col>107</xdr:col>
      <xdr:colOff>101600</xdr:colOff>
      <xdr:row>57</xdr:row>
      <xdr:rowOff>129749</xdr:rowOff>
    </xdr:to>
    <xdr:sp macro="" textlink="">
      <xdr:nvSpPr>
        <xdr:cNvPr id="819" name="楕円 818"/>
        <xdr:cNvSpPr/>
      </xdr:nvSpPr>
      <xdr:spPr>
        <a:xfrm>
          <a:off x="20383500" y="98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120876</xdr:rowOff>
    </xdr:from>
    <xdr:ext cx="469744" cy="259045"/>
    <xdr:sp macro="" textlink="">
      <xdr:nvSpPr>
        <xdr:cNvPr id="820" name="テキスト ボックス 819"/>
        <xdr:cNvSpPr txBox="1"/>
      </xdr:nvSpPr>
      <xdr:spPr>
        <a:xfrm>
          <a:off x="20199428" y="989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12376</xdr:rowOff>
    </xdr:from>
    <xdr:to>
      <xdr:col>102</xdr:col>
      <xdr:colOff>165100</xdr:colOff>
      <xdr:row>57</xdr:row>
      <xdr:rowOff>113976</xdr:rowOff>
    </xdr:to>
    <xdr:sp macro="" textlink="">
      <xdr:nvSpPr>
        <xdr:cNvPr id="821" name="楕円 820"/>
        <xdr:cNvSpPr/>
      </xdr:nvSpPr>
      <xdr:spPr>
        <a:xfrm>
          <a:off x="19494500" y="978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105103</xdr:rowOff>
    </xdr:from>
    <xdr:ext cx="469744" cy="259045"/>
    <xdr:sp macro="" textlink="">
      <xdr:nvSpPr>
        <xdr:cNvPr id="822" name="テキスト ボックス 821"/>
        <xdr:cNvSpPr txBox="1"/>
      </xdr:nvSpPr>
      <xdr:spPr>
        <a:xfrm>
          <a:off x="19310428" y="9877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144335</xdr:rowOff>
    </xdr:from>
    <xdr:to>
      <xdr:col>98</xdr:col>
      <xdr:colOff>38100</xdr:colOff>
      <xdr:row>58</xdr:row>
      <xdr:rowOff>74485</xdr:rowOff>
    </xdr:to>
    <xdr:sp macro="" textlink="">
      <xdr:nvSpPr>
        <xdr:cNvPr id="823" name="楕円 822"/>
        <xdr:cNvSpPr/>
      </xdr:nvSpPr>
      <xdr:spPr>
        <a:xfrm>
          <a:off x="18605500" y="991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58</xdr:row>
      <xdr:rowOff>65612</xdr:rowOff>
    </xdr:from>
    <xdr:ext cx="313932" cy="259045"/>
    <xdr:sp macro="" textlink="">
      <xdr:nvSpPr>
        <xdr:cNvPr id="824" name="テキスト ボックス 823"/>
        <xdr:cNvSpPr txBox="1"/>
      </xdr:nvSpPr>
      <xdr:spPr>
        <a:xfrm>
          <a:off x="18499333" y="10009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134709</xdr:rowOff>
    </xdr:from>
    <xdr:to>
      <xdr:col>116</xdr:col>
      <xdr:colOff>62864</xdr:colOff>
      <xdr:row>77</xdr:row>
      <xdr:rowOff>113221</xdr:rowOff>
    </xdr:to>
    <xdr:cxnSp macro="">
      <xdr:nvCxnSpPr>
        <xdr:cNvPr id="849" name="直線コネクタ 848"/>
        <xdr:cNvCxnSpPr/>
      </xdr:nvCxnSpPr>
      <xdr:spPr>
        <a:xfrm flipV="1">
          <a:off x="22159595" y="12136209"/>
          <a:ext cx="1269" cy="1178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117048</xdr:rowOff>
    </xdr:from>
    <xdr:ext cx="534377" cy="259045"/>
    <xdr:sp macro="" textlink="">
      <xdr:nvSpPr>
        <xdr:cNvPr id="850" name="繰出金最小値テキスト"/>
        <xdr:cNvSpPr txBox="1"/>
      </xdr:nvSpPr>
      <xdr:spPr>
        <a:xfrm>
          <a:off x="22212300" y="1331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113221</xdr:rowOff>
    </xdr:from>
    <xdr:to>
      <xdr:col>116</xdr:col>
      <xdr:colOff>152400</xdr:colOff>
      <xdr:row>77</xdr:row>
      <xdr:rowOff>113221</xdr:rowOff>
    </xdr:to>
    <xdr:cxnSp macro="">
      <xdr:nvCxnSpPr>
        <xdr:cNvPr id="851" name="直線コネクタ 850"/>
        <xdr:cNvCxnSpPr/>
      </xdr:nvCxnSpPr>
      <xdr:spPr>
        <a:xfrm>
          <a:off x="22072600" y="133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81386</xdr:rowOff>
    </xdr:from>
    <xdr:ext cx="534377" cy="259045"/>
    <xdr:sp macro="" textlink="">
      <xdr:nvSpPr>
        <xdr:cNvPr id="852" name="繰出金最大値テキスト"/>
        <xdr:cNvSpPr txBox="1"/>
      </xdr:nvSpPr>
      <xdr:spPr>
        <a:xfrm>
          <a:off x="22212300" y="1191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134709</xdr:rowOff>
    </xdr:from>
    <xdr:to>
      <xdr:col>116</xdr:col>
      <xdr:colOff>152400</xdr:colOff>
      <xdr:row>70</xdr:row>
      <xdr:rowOff>134709</xdr:rowOff>
    </xdr:to>
    <xdr:cxnSp macro="">
      <xdr:nvCxnSpPr>
        <xdr:cNvPr id="853" name="直線コネクタ 852"/>
        <xdr:cNvCxnSpPr/>
      </xdr:nvCxnSpPr>
      <xdr:spPr>
        <a:xfrm>
          <a:off x="22072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63157</xdr:rowOff>
    </xdr:from>
    <xdr:to>
      <xdr:col>116</xdr:col>
      <xdr:colOff>63500</xdr:colOff>
      <xdr:row>75</xdr:row>
      <xdr:rowOff>86664</xdr:rowOff>
    </xdr:to>
    <xdr:cxnSp macro="">
      <xdr:nvCxnSpPr>
        <xdr:cNvPr id="854" name="直線コネクタ 853"/>
        <xdr:cNvCxnSpPr/>
      </xdr:nvCxnSpPr>
      <xdr:spPr>
        <a:xfrm flipV="1">
          <a:off x="21323300" y="12921907"/>
          <a:ext cx="838200" cy="2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120845</xdr:rowOff>
    </xdr:from>
    <xdr:ext cx="534377" cy="259045"/>
    <xdr:sp macro="" textlink="">
      <xdr:nvSpPr>
        <xdr:cNvPr id="855" name="繰出金平均値テキスト"/>
        <xdr:cNvSpPr txBox="1"/>
      </xdr:nvSpPr>
      <xdr:spPr>
        <a:xfrm>
          <a:off x="22212300" y="12465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97968</xdr:rowOff>
    </xdr:from>
    <xdr:to>
      <xdr:col>116</xdr:col>
      <xdr:colOff>114300</xdr:colOff>
      <xdr:row>74</xdr:row>
      <xdr:rowOff>28118</xdr:rowOff>
    </xdr:to>
    <xdr:sp macro="" textlink="">
      <xdr:nvSpPr>
        <xdr:cNvPr id="856" name="フローチャート: 判断 855"/>
        <xdr:cNvSpPr/>
      </xdr:nvSpPr>
      <xdr:spPr>
        <a:xfrm>
          <a:off x="22110700" y="1261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86664</xdr:rowOff>
    </xdr:from>
    <xdr:to>
      <xdr:col>111</xdr:col>
      <xdr:colOff>177800</xdr:colOff>
      <xdr:row>75</xdr:row>
      <xdr:rowOff>135737</xdr:rowOff>
    </xdr:to>
    <xdr:cxnSp macro="">
      <xdr:nvCxnSpPr>
        <xdr:cNvPr id="857" name="直線コネクタ 856"/>
        <xdr:cNvCxnSpPr/>
      </xdr:nvCxnSpPr>
      <xdr:spPr>
        <a:xfrm flipV="1">
          <a:off x="20434300" y="12945414"/>
          <a:ext cx="889000" cy="4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70</xdr:row>
      <xdr:rowOff>135306</xdr:rowOff>
    </xdr:from>
    <xdr:to>
      <xdr:col>112</xdr:col>
      <xdr:colOff>38100</xdr:colOff>
      <xdr:row>71</xdr:row>
      <xdr:rowOff>65456</xdr:rowOff>
    </xdr:to>
    <xdr:sp macro="" textlink="">
      <xdr:nvSpPr>
        <xdr:cNvPr id="858" name="フローチャート: 判断 857"/>
        <xdr:cNvSpPr/>
      </xdr:nvSpPr>
      <xdr:spPr>
        <a:xfrm>
          <a:off x="21272500" y="1213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81983</xdr:rowOff>
    </xdr:from>
    <xdr:ext cx="534377" cy="259045"/>
    <xdr:sp macro="" textlink="">
      <xdr:nvSpPr>
        <xdr:cNvPr id="859" name="テキスト ボックス 858"/>
        <xdr:cNvSpPr txBox="1"/>
      </xdr:nvSpPr>
      <xdr:spPr>
        <a:xfrm>
          <a:off x="21056111" y="1191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135737</xdr:rowOff>
    </xdr:from>
    <xdr:to>
      <xdr:col>107</xdr:col>
      <xdr:colOff>50800</xdr:colOff>
      <xdr:row>75</xdr:row>
      <xdr:rowOff>143929</xdr:rowOff>
    </xdr:to>
    <xdr:cxnSp macro="">
      <xdr:nvCxnSpPr>
        <xdr:cNvPr id="860" name="直線コネクタ 859"/>
        <xdr:cNvCxnSpPr/>
      </xdr:nvCxnSpPr>
      <xdr:spPr>
        <a:xfrm flipV="1">
          <a:off x="19545300" y="12994487"/>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108369</xdr:rowOff>
    </xdr:from>
    <xdr:to>
      <xdr:col>107</xdr:col>
      <xdr:colOff>101600</xdr:colOff>
      <xdr:row>73</xdr:row>
      <xdr:rowOff>38519</xdr:rowOff>
    </xdr:to>
    <xdr:sp macro="" textlink="">
      <xdr:nvSpPr>
        <xdr:cNvPr id="861" name="フローチャート: 判断 860"/>
        <xdr:cNvSpPr/>
      </xdr:nvSpPr>
      <xdr:spPr>
        <a:xfrm>
          <a:off x="20383500" y="1245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55046</xdr:rowOff>
    </xdr:from>
    <xdr:ext cx="534377" cy="259045"/>
    <xdr:sp macro="" textlink="">
      <xdr:nvSpPr>
        <xdr:cNvPr id="862" name="テキスト ボックス 861"/>
        <xdr:cNvSpPr txBox="1"/>
      </xdr:nvSpPr>
      <xdr:spPr>
        <a:xfrm>
          <a:off x="20167111" y="1222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143929</xdr:rowOff>
    </xdr:from>
    <xdr:to>
      <xdr:col>102</xdr:col>
      <xdr:colOff>114300</xdr:colOff>
      <xdr:row>76</xdr:row>
      <xdr:rowOff>939</xdr:rowOff>
    </xdr:to>
    <xdr:cxnSp macro="">
      <xdr:nvCxnSpPr>
        <xdr:cNvPr id="863" name="直線コネクタ 862"/>
        <xdr:cNvCxnSpPr/>
      </xdr:nvCxnSpPr>
      <xdr:spPr>
        <a:xfrm flipV="1">
          <a:off x="18656300" y="13002679"/>
          <a:ext cx="889000" cy="2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69888</xdr:rowOff>
    </xdr:from>
    <xdr:to>
      <xdr:col>102</xdr:col>
      <xdr:colOff>165100</xdr:colOff>
      <xdr:row>73</xdr:row>
      <xdr:rowOff>38</xdr:rowOff>
    </xdr:to>
    <xdr:sp macro="" textlink="">
      <xdr:nvSpPr>
        <xdr:cNvPr id="864" name="フローチャート: 判断 863"/>
        <xdr:cNvSpPr/>
      </xdr:nvSpPr>
      <xdr:spPr>
        <a:xfrm>
          <a:off x="19494500" y="1241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16565</xdr:rowOff>
    </xdr:from>
    <xdr:ext cx="534377" cy="259045"/>
    <xdr:sp macro="" textlink="">
      <xdr:nvSpPr>
        <xdr:cNvPr id="865" name="テキスト ボックス 864"/>
        <xdr:cNvSpPr txBox="1"/>
      </xdr:nvSpPr>
      <xdr:spPr>
        <a:xfrm>
          <a:off x="19278111" y="1218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11367</xdr:rowOff>
    </xdr:from>
    <xdr:to>
      <xdr:col>98</xdr:col>
      <xdr:colOff>38100</xdr:colOff>
      <xdr:row>72</xdr:row>
      <xdr:rowOff>112967</xdr:rowOff>
    </xdr:to>
    <xdr:sp macro="" textlink="">
      <xdr:nvSpPr>
        <xdr:cNvPr id="866" name="フローチャート: 判断 865"/>
        <xdr:cNvSpPr/>
      </xdr:nvSpPr>
      <xdr:spPr>
        <a:xfrm>
          <a:off x="18605500" y="1235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129494</xdr:rowOff>
    </xdr:from>
    <xdr:ext cx="534377" cy="259045"/>
    <xdr:sp macro="" textlink="">
      <xdr:nvSpPr>
        <xdr:cNvPr id="867" name="テキスト ボックス 866"/>
        <xdr:cNvSpPr txBox="1"/>
      </xdr:nvSpPr>
      <xdr:spPr>
        <a:xfrm>
          <a:off x="18389111" y="1213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12357</xdr:rowOff>
    </xdr:from>
    <xdr:to>
      <xdr:col>116</xdr:col>
      <xdr:colOff>114300</xdr:colOff>
      <xdr:row>75</xdr:row>
      <xdr:rowOff>113957</xdr:rowOff>
    </xdr:to>
    <xdr:sp macro="" textlink="">
      <xdr:nvSpPr>
        <xdr:cNvPr id="873" name="楕円 872"/>
        <xdr:cNvSpPr/>
      </xdr:nvSpPr>
      <xdr:spPr>
        <a:xfrm>
          <a:off x="22110700" y="1287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162234</xdr:rowOff>
    </xdr:from>
    <xdr:ext cx="534377" cy="259045"/>
    <xdr:sp macro="" textlink="">
      <xdr:nvSpPr>
        <xdr:cNvPr id="874" name="繰出金該当値テキスト"/>
        <xdr:cNvSpPr txBox="1"/>
      </xdr:nvSpPr>
      <xdr:spPr>
        <a:xfrm>
          <a:off x="22212300" y="1284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35864</xdr:rowOff>
    </xdr:from>
    <xdr:to>
      <xdr:col>112</xdr:col>
      <xdr:colOff>38100</xdr:colOff>
      <xdr:row>75</xdr:row>
      <xdr:rowOff>137464</xdr:rowOff>
    </xdr:to>
    <xdr:sp macro="" textlink="">
      <xdr:nvSpPr>
        <xdr:cNvPr id="875" name="楕円 874"/>
        <xdr:cNvSpPr/>
      </xdr:nvSpPr>
      <xdr:spPr>
        <a:xfrm>
          <a:off x="21272500" y="128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128591</xdr:rowOff>
    </xdr:from>
    <xdr:ext cx="534377" cy="259045"/>
    <xdr:sp macro="" textlink="">
      <xdr:nvSpPr>
        <xdr:cNvPr id="876" name="テキスト ボックス 875"/>
        <xdr:cNvSpPr txBox="1"/>
      </xdr:nvSpPr>
      <xdr:spPr>
        <a:xfrm>
          <a:off x="21056111" y="1298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84937</xdr:rowOff>
    </xdr:from>
    <xdr:to>
      <xdr:col>107</xdr:col>
      <xdr:colOff>101600</xdr:colOff>
      <xdr:row>76</xdr:row>
      <xdr:rowOff>15087</xdr:rowOff>
    </xdr:to>
    <xdr:sp macro="" textlink="">
      <xdr:nvSpPr>
        <xdr:cNvPr id="877" name="楕円 876"/>
        <xdr:cNvSpPr/>
      </xdr:nvSpPr>
      <xdr:spPr>
        <a:xfrm>
          <a:off x="20383500" y="1294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6214</xdr:rowOff>
    </xdr:from>
    <xdr:ext cx="534377" cy="259045"/>
    <xdr:sp macro="" textlink="">
      <xdr:nvSpPr>
        <xdr:cNvPr id="878" name="テキスト ボックス 877"/>
        <xdr:cNvSpPr txBox="1"/>
      </xdr:nvSpPr>
      <xdr:spPr>
        <a:xfrm>
          <a:off x="20167111" y="1303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93129</xdr:rowOff>
    </xdr:from>
    <xdr:to>
      <xdr:col>102</xdr:col>
      <xdr:colOff>165100</xdr:colOff>
      <xdr:row>76</xdr:row>
      <xdr:rowOff>23279</xdr:rowOff>
    </xdr:to>
    <xdr:sp macro="" textlink="">
      <xdr:nvSpPr>
        <xdr:cNvPr id="879" name="楕円 878"/>
        <xdr:cNvSpPr/>
      </xdr:nvSpPr>
      <xdr:spPr>
        <a:xfrm>
          <a:off x="19494500" y="1295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14406</xdr:rowOff>
    </xdr:from>
    <xdr:ext cx="534377" cy="259045"/>
    <xdr:sp macro="" textlink="">
      <xdr:nvSpPr>
        <xdr:cNvPr id="880" name="テキスト ボックス 879"/>
        <xdr:cNvSpPr txBox="1"/>
      </xdr:nvSpPr>
      <xdr:spPr>
        <a:xfrm>
          <a:off x="19278111" y="1304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121589</xdr:rowOff>
    </xdr:from>
    <xdr:to>
      <xdr:col>98</xdr:col>
      <xdr:colOff>38100</xdr:colOff>
      <xdr:row>76</xdr:row>
      <xdr:rowOff>51739</xdr:rowOff>
    </xdr:to>
    <xdr:sp macro="" textlink="">
      <xdr:nvSpPr>
        <xdr:cNvPr id="881" name="楕円 880"/>
        <xdr:cNvSpPr/>
      </xdr:nvSpPr>
      <xdr:spPr>
        <a:xfrm>
          <a:off x="18605500" y="1298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42866</xdr:rowOff>
    </xdr:from>
    <xdr:ext cx="534377" cy="259045"/>
    <xdr:sp macro="" textlink="">
      <xdr:nvSpPr>
        <xdr:cNvPr id="882" name="テキスト ボックス 881"/>
        <xdr:cNvSpPr txBox="1"/>
      </xdr:nvSpPr>
      <xdr:spPr>
        <a:xfrm>
          <a:off x="18389111" y="1307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503,695</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円となり、補助費の「特別定額給付金給付費」等が大きく影響し、前年度比</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130,000</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円の増となっている。</a:t>
          </a: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人件費は、住民一人当たり</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55,905</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円となっており、類似団体平均と比較して低い水準となっている。これは、過去から職員数の削減に努め、人口当たりの正規職員数が類似団体と比較して少ないこと、また、消防や衛生（ごみ・し尿処理）業務を広域で実施していることなどが影響しており、今後も引き続き、指定管理者制度の導入や適正な定員管理を行うことで、人件費の抑制に努めていく。</a:t>
          </a: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扶助費は、住民一人当たり</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98,601</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円となっており、前年度比で</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4,326</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円の増となっており、これは国が進める幼児教育・保育の無償化の影響により、民間保育所および民間認定こども園への運営費が増加したことが影響しているものである。また、類似団体と比較して高い状況となっているが、これは、近年、待機児童解消を図るために進めてきた保育定数の増加に伴う児童福祉費の増などによるものであり、前年度と比較する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4.6</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％の増と引き続き高い水準を推移している。</a:t>
          </a: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普通建設事業費は、住民一人当たり</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74,725</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円となっており、対前年度で</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12,915</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円の増となり、類似団体と比較すると高い水準となっている。これは、市街地再開発事業の完了により減となったものの、（仮称）市民総合交流センター整備事業などにより全体としては、増加したためである。</a:t>
          </a: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今後、可能な限り事業の平準化を図ることで、単年度における財政負担を減らすとともに、引き続き、「草津市健全で持続可能な財政運営および財政規律に関する条例」、「草津市財政規律ガイドライン」に基づき、事業実施による後年度の財政運営への影響を見極め、健全化判断比率の動向にも注視しながら、健全な財政運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滋賀県草津市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135,850
132,879
67.82
69,156,255
68,427,014
400,506
27,777,751
46,108,961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65133</xdr:rowOff>
    </xdr:from>
    <xdr:to>
      <xdr:col>24</xdr:col>
      <xdr:colOff>62865</xdr:colOff>
      <xdr:row>39</xdr:row>
      <xdr:rowOff>10704</xdr:rowOff>
    </xdr:to>
    <xdr:cxnSp macro="">
      <xdr:nvCxnSpPr>
        <xdr:cNvPr id="58" name="直線コネクタ 57"/>
        <xdr:cNvCxnSpPr/>
      </xdr:nvCxnSpPr>
      <xdr:spPr>
        <a:xfrm flipV="1">
          <a:off x="4633595" y="5380083"/>
          <a:ext cx="127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14531</xdr:rowOff>
    </xdr:from>
    <xdr:ext cx="469744" cy="259045"/>
    <xdr:sp macro="" textlink="">
      <xdr:nvSpPr>
        <xdr:cNvPr id="59" name="議会費最小値テキスト"/>
        <xdr:cNvSpPr txBox="1"/>
      </xdr:nvSpPr>
      <xdr:spPr>
        <a:xfrm>
          <a:off x="4686300" y="670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10704</xdr:rowOff>
    </xdr:from>
    <xdr:to>
      <xdr:col>24</xdr:col>
      <xdr:colOff>152400</xdr:colOff>
      <xdr:row>39</xdr:row>
      <xdr:rowOff>10704</xdr:rowOff>
    </xdr:to>
    <xdr:cxnSp macro="">
      <xdr:nvCxnSpPr>
        <xdr:cNvPr id="60" name="直線コネクタ 59"/>
        <xdr:cNvCxnSpPr/>
      </xdr:nvCxnSpPr>
      <xdr:spPr>
        <a:xfrm>
          <a:off x="4546600" y="669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11810</xdr:rowOff>
    </xdr:from>
    <xdr:ext cx="469744" cy="259045"/>
    <xdr:sp macro="" textlink="">
      <xdr:nvSpPr>
        <xdr:cNvPr id="61" name="議会費最大値テキスト"/>
        <xdr:cNvSpPr txBox="1"/>
      </xdr:nvSpPr>
      <xdr:spPr>
        <a:xfrm>
          <a:off x="4686300" y="515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65133</xdr:rowOff>
    </xdr:from>
    <xdr:to>
      <xdr:col>24</xdr:col>
      <xdr:colOff>152400</xdr:colOff>
      <xdr:row>31</xdr:row>
      <xdr:rowOff>65133</xdr:rowOff>
    </xdr:to>
    <xdr:cxnSp macro="">
      <xdr:nvCxnSpPr>
        <xdr:cNvPr id="62" name="直線コネクタ 61"/>
        <xdr:cNvCxnSpPr/>
      </xdr:nvCxnSpPr>
      <xdr:spPr>
        <a:xfrm>
          <a:off x="4546600" y="538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129903</xdr:rowOff>
    </xdr:from>
    <xdr:to>
      <xdr:col>24</xdr:col>
      <xdr:colOff>63500</xdr:colOff>
      <xdr:row>36</xdr:row>
      <xdr:rowOff>154940</xdr:rowOff>
    </xdr:to>
    <xdr:cxnSp macro="">
      <xdr:nvCxnSpPr>
        <xdr:cNvPr id="63" name="直線コネクタ 62"/>
        <xdr:cNvCxnSpPr/>
      </xdr:nvCxnSpPr>
      <xdr:spPr>
        <a:xfrm>
          <a:off x="3797300" y="6302103"/>
          <a:ext cx="838200" cy="2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104701</xdr:rowOff>
    </xdr:from>
    <xdr:ext cx="469744" cy="259045"/>
    <xdr:sp macro="" textlink="">
      <xdr:nvSpPr>
        <xdr:cNvPr id="64" name="議会費平均値テキスト"/>
        <xdr:cNvSpPr txBox="1"/>
      </xdr:nvSpPr>
      <xdr:spPr>
        <a:xfrm>
          <a:off x="4686300" y="5934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81824</xdr:rowOff>
    </xdr:from>
    <xdr:to>
      <xdr:col>24</xdr:col>
      <xdr:colOff>114300</xdr:colOff>
      <xdr:row>36</xdr:row>
      <xdr:rowOff>11974</xdr:rowOff>
    </xdr:to>
    <xdr:sp macro="" textlink="">
      <xdr:nvSpPr>
        <xdr:cNvPr id="65" name="フローチャート: 判断 64"/>
        <xdr:cNvSpPr/>
      </xdr:nvSpPr>
      <xdr:spPr>
        <a:xfrm>
          <a:off x="45847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68943</xdr:rowOff>
    </xdr:from>
    <xdr:to>
      <xdr:col>19</xdr:col>
      <xdr:colOff>177800</xdr:colOff>
      <xdr:row>36</xdr:row>
      <xdr:rowOff>129903</xdr:rowOff>
    </xdr:to>
    <xdr:cxnSp macro="">
      <xdr:nvCxnSpPr>
        <xdr:cNvPr id="66" name="直線コネクタ 65"/>
        <xdr:cNvCxnSpPr/>
      </xdr:nvCxnSpPr>
      <xdr:spPr>
        <a:xfrm>
          <a:off x="2908300" y="6241143"/>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7" name="フローチャート: 判断 66"/>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104157</xdr:rowOff>
    </xdr:from>
    <xdr:ext cx="469744" cy="259045"/>
    <xdr:sp macro="" textlink="">
      <xdr:nvSpPr>
        <xdr:cNvPr id="68" name="テキスト ボックス 67"/>
        <xdr:cNvSpPr txBox="1"/>
      </xdr:nvSpPr>
      <xdr:spPr>
        <a:xfrm>
          <a:off x="3562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68943</xdr:rowOff>
    </xdr:from>
    <xdr:to>
      <xdr:col>15</xdr:col>
      <xdr:colOff>50800</xdr:colOff>
      <xdr:row>36</xdr:row>
      <xdr:rowOff>101600</xdr:rowOff>
    </xdr:to>
    <xdr:cxnSp macro="">
      <xdr:nvCxnSpPr>
        <xdr:cNvPr id="69" name="直線コネクタ 68"/>
        <xdr:cNvCxnSpPr/>
      </xdr:nvCxnSpPr>
      <xdr:spPr>
        <a:xfrm flipV="1">
          <a:off x="2019300" y="62411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37193</xdr:rowOff>
    </xdr:from>
    <xdr:to>
      <xdr:col>15</xdr:col>
      <xdr:colOff>101600</xdr:colOff>
      <xdr:row>35</xdr:row>
      <xdr:rowOff>138793</xdr:rowOff>
    </xdr:to>
    <xdr:sp macro="" textlink="">
      <xdr:nvSpPr>
        <xdr:cNvPr id="70" name="フローチャート: 判断 69"/>
        <xdr:cNvSpPr/>
      </xdr:nvSpPr>
      <xdr:spPr>
        <a:xfrm>
          <a:off x="2857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155320</xdr:rowOff>
    </xdr:from>
    <xdr:ext cx="469744" cy="259045"/>
    <xdr:sp macro="" textlink="">
      <xdr:nvSpPr>
        <xdr:cNvPr id="71" name="テキスト ボックス 70"/>
        <xdr:cNvSpPr txBox="1"/>
      </xdr:nvSpPr>
      <xdr:spPr>
        <a:xfrm>
          <a:off x="2673428" y="581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39551</xdr:rowOff>
    </xdr:from>
    <xdr:to>
      <xdr:col>10</xdr:col>
      <xdr:colOff>114300</xdr:colOff>
      <xdr:row>36</xdr:row>
      <xdr:rowOff>101600</xdr:rowOff>
    </xdr:to>
    <xdr:cxnSp macro="">
      <xdr:nvCxnSpPr>
        <xdr:cNvPr id="72" name="直線コネクタ 71"/>
        <xdr:cNvCxnSpPr/>
      </xdr:nvCxnSpPr>
      <xdr:spPr>
        <a:xfrm>
          <a:off x="1130300" y="621175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11067</xdr:rowOff>
    </xdr:from>
    <xdr:to>
      <xdr:col>10</xdr:col>
      <xdr:colOff>165100</xdr:colOff>
      <xdr:row>35</xdr:row>
      <xdr:rowOff>112667</xdr:rowOff>
    </xdr:to>
    <xdr:sp macro="" textlink="">
      <xdr:nvSpPr>
        <xdr:cNvPr id="73" name="フローチャート: 判断 72"/>
        <xdr:cNvSpPr/>
      </xdr:nvSpPr>
      <xdr:spPr>
        <a:xfrm>
          <a:off x="1968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129194</xdr:rowOff>
    </xdr:from>
    <xdr:ext cx="469744" cy="259045"/>
    <xdr:sp macro="" textlink="">
      <xdr:nvSpPr>
        <xdr:cNvPr id="74" name="テキスト ボックス 73"/>
        <xdr:cNvSpPr txBox="1"/>
      </xdr:nvSpPr>
      <xdr:spPr>
        <a:xfrm>
          <a:off x="1784428" y="578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141151</xdr:rowOff>
    </xdr:from>
    <xdr:to>
      <xdr:col>6</xdr:col>
      <xdr:colOff>38100</xdr:colOff>
      <xdr:row>35</xdr:row>
      <xdr:rowOff>71301</xdr:rowOff>
    </xdr:to>
    <xdr:sp macro="" textlink="">
      <xdr:nvSpPr>
        <xdr:cNvPr id="75" name="フローチャート: 判断 74"/>
        <xdr:cNvSpPr/>
      </xdr:nvSpPr>
      <xdr:spPr>
        <a:xfrm>
          <a:off x="1079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87828</xdr:rowOff>
    </xdr:from>
    <xdr:ext cx="469744" cy="259045"/>
    <xdr:sp macro="" textlink="">
      <xdr:nvSpPr>
        <xdr:cNvPr id="76" name="テキスト ボックス 75"/>
        <xdr:cNvSpPr txBox="1"/>
      </xdr:nvSpPr>
      <xdr:spPr>
        <a:xfrm>
          <a:off x="895428" y="574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104140</xdr:rowOff>
    </xdr:from>
    <xdr:to>
      <xdr:col>24</xdr:col>
      <xdr:colOff>114300</xdr:colOff>
      <xdr:row>37</xdr:row>
      <xdr:rowOff>34290</xdr:rowOff>
    </xdr:to>
    <xdr:sp macro="" textlink="">
      <xdr:nvSpPr>
        <xdr:cNvPr id="82" name="楕円 81"/>
        <xdr:cNvSpPr/>
      </xdr:nvSpPr>
      <xdr:spPr>
        <a:xfrm>
          <a:off x="4584700" y="627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82567</xdr:rowOff>
    </xdr:from>
    <xdr:ext cx="469744" cy="259045"/>
    <xdr:sp macro="" textlink="">
      <xdr:nvSpPr>
        <xdr:cNvPr id="83" name="議会費該当値テキスト"/>
        <xdr:cNvSpPr txBox="1"/>
      </xdr:nvSpPr>
      <xdr:spPr>
        <a:xfrm>
          <a:off x="4686300"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79103</xdr:rowOff>
    </xdr:from>
    <xdr:to>
      <xdr:col>20</xdr:col>
      <xdr:colOff>38100</xdr:colOff>
      <xdr:row>37</xdr:row>
      <xdr:rowOff>9253</xdr:rowOff>
    </xdr:to>
    <xdr:sp macro="" textlink="">
      <xdr:nvSpPr>
        <xdr:cNvPr id="84" name="楕円 83"/>
        <xdr:cNvSpPr/>
      </xdr:nvSpPr>
      <xdr:spPr>
        <a:xfrm>
          <a:off x="3746500" y="625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380</xdr:rowOff>
    </xdr:from>
    <xdr:ext cx="469744" cy="259045"/>
    <xdr:sp macro="" textlink="">
      <xdr:nvSpPr>
        <xdr:cNvPr id="85" name="テキスト ボックス 84"/>
        <xdr:cNvSpPr txBox="1"/>
      </xdr:nvSpPr>
      <xdr:spPr>
        <a:xfrm>
          <a:off x="3562428" y="634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18143</xdr:rowOff>
    </xdr:from>
    <xdr:to>
      <xdr:col>15</xdr:col>
      <xdr:colOff>101600</xdr:colOff>
      <xdr:row>36</xdr:row>
      <xdr:rowOff>119743</xdr:rowOff>
    </xdr:to>
    <xdr:sp macro="" textlink="">
      <xdr:nvSpPr>
        <xdr:cNvPr id="86" name="楕円 85"/>
        <xdr:cNvSpPr/>
      </xdr:nvSpPr>
      <xdr:spPr>
        <a:xfrm>
          <a:off x="2857500" y="619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110870</xdr:rowOff>
    </xdr:from>
    <xdr:ext cx="469744" cy="259045"/>
    <xdr:sp macro="" textlink="">
      <xdr:nvSpPr>
        <xdr:cNvPr id="87" name="テキスト ボックス 86"/>
        <xdr:cNvSpPr txBox="1"/>
      </xdr:nvSpPr>
      <xdr:spPr>
        <a:xfrm>
          <a:off x="2673428" y="628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50800</xdr:rowOff>
    </xdr:from>
    <xdr:to>
      <xdr:col>10</xdr:col>
      <xdr:colOff>165100</xdr:colOff>
      <xdr:row>36</xdr:row>
      <xdr:rowOff>152400</xdr:rowOff>
    </xdr:to>
    <xdr:sp macro="" textlink="">
      <xdr:nvSpPr>
        <xdr:cNvPr id="88" name="楕円 87"/>
        <xdr:cNvSpPr/>
      </xdr:nvSpPr>
      <xdr:spPr>
        <a:xfrm>
          <a:off x="19685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143527</xdr:rowOff>
    </xdr:from>
    <xdr:ext cx="469744" cy="259045"/>
    <xdr:sp macro="" textlink="">
      <xdr:nvSpPr>
        <xdr:cNvPr id="89" name="テキスト ボックス 88"/>
        <xdr:cNvSpPr txBox="1"/>
      </xdr:nvSpPr>
      <xdr:spPr>
        <a:xfrm>
          <a:off x="1784428"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160201</xdr:rowOff>
    </xdr:from>
    <xdr:to>
      <xdr:col>6</xdr:col>
      <xdr:colOff>38100</xdr:colOff>
      <xdr:row>36</xdr:row>
      <xdr:rowOff>90351</xdr:rowOff>
    </xdr:to>
    <xdr:sp macro="" textlink="">
      <xdr:nvSpPr>
        <xdr:cNvPr id="90" name="楕円 89"/>
        <xdr:cNvSpPr/>
      </xdr:nvSpPr>
      <xdr:spPr>
        <a:xfrm>
          <a:off x="1079500" y="616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81478</xdr:rowOff>
    </xdr:from>
    <xdr:ext cx="469744" cy="259045"/>
    <xdr:sp macro="" textlink="">
      <xdr:nvSpPr>
        <xdr:cNvPr id="91" name="テキスト ボックス 90"/>
        <xdr:cNvSpPr txBox="1"/>
      </xdr:nvSpPr>
      <xdr:spPr>
        <a:xfrm>
          <a:off x="895428" y="625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116246</xdr:rowOff>
    </xdr:from>
    <xdr:to>
      <xdr:col>24</xdr:col>
      <xdr:colOff>62865</xdr:colOff>
      <xdr:row>55</xdr:row>
      <xdr:rowOff>107848</xdr:rowOff>
    </xdr:to>
    <xdr:cxnSp macro="">
      <xdr:nvCxnSpPr>
        <xdr:cNvPr id="116" name="直線コネクタ 115"/>
        <xdr:cNvCxnSpPr/>
      </xdr:nvCxnSpPr>
      <xdr:spPr>
        <a:xfrm flipV="1">
          <a:off x="4633595" y="8860196"/>
          <a:ext cx="1270" cy="67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111675</xdr:rowOff>
    </xdr:from>
    <xdr:ext cx="599010" cy="259045"/>
    <xdr:sp macro="" textlink="">
      <xdr:nvSpPr>
        <xdr:cNvPr id="117" name="総務費最小値テキスト"/>
        <xdr:cNvSpPr txBox="1"/>
      </xdr:nvSpPr>
      <xdr:spPr>
        <a:xfrm>
          <a:off x="4686300" y="954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107848</xdr:rowOff>
    </xdr:from>
    <xdr:to>
      <xdr:col>24</xdr:col>
      <xdr:colOff>152400</xdr:colOff>
      <xdr:row>55</xdr:row>
      <xdr:rowOff>107848</xdr:rowOff>
    </xdr:to>
    <xdr:cxnSp macro="">
      <xdr:nvCxnSpPr>
        <xdr:cNvPr id="118" name="直線コネクタ 117"/>
        <xdr:cNvCxnSpPr/>
      </xdr:nvCxnSpPr>
      <xdr:spPr>
        <a:xfrm>
          <a:off x="4546600" y="953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62923</xdr:rowOff>
    </xdr:from>
    <xdr:ext cx="599010" cy="259045"/>
    <xdr:sp macro="" textlink="">
      <xdr:nvSpPr>
        <xdr:cNvPr id="119" name="総務費最大値テキスト"/>
        <xdr:cNvSpPr txBox="1"/>
      </xdr:nvSpPr>
      <xdr:spPr>
        <a:xfrm>
          <a:off x="4686300" y="8635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116246</xdr:rowOff>
    </xdr:from>
    <xdr:to>
      <xdr:col>24</xdr:col>
      <xdr:colOff>152400</xdr:colOff>
      <xdr:row>51</xdr:row>
      <xdr:rowOff>116246</xdr:rowOff>
    </xdr:to>
    <xdr:cxnSp macro="">
      <xdr:nvCxnSpPr>
        <xdr:cNvPr id="120" name="直線コネクタ 119"/>
        <xdr:cNvCxnSpPr/>
      </xdr:nvCxnSpPr>
      <xdr:spPr>
        <a:xfrm>
          <a:off x="4546600" y="8860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25278</xdr:rowOff>
    </xdr:from>
    <xdr:to>
      <xdr:col>24</xdr:col>
      <xdr:colOff>63500</xdr:colOff>
      <xdr:row>59</xdr:row>
      <xdr:rowOff>135128</xdr:rowOff>
    </xdr:to>
    <xdr:cxnSp macro="">
      <xdr:nvCxnSpPr>
        <xdr:cNvPr id="121" name="直線コネクタ 120"/>
        <xdr:cNvCxnSpPr/>
      </xdr:nvCxnSpPr>
      <xdr:spPr>
        <a:xfrm flipV="1">
          <a:off x="3797300" y="9283578"/>
          <a:ext cx="838200" cy="96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40268</xdr:rowOff>
    </xdr:from>
    <xdr:ext cx="599010" cy="259045"/>
    <xdr:sp macro="" textlink="">
      <xdr:nvSpPr>
        <xdr:cNvPr id="122" name="総務費平均値テキスト"/>
        <xdr:cNvSpPr txBox="1"/>
      </xdr:nvSpPr>
      <xdr:spPr>
        <a:xfrm>
          <a:off x="4686300" y="9298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61841</xdr:rowOff>
    </xdr:from>
    <xdr:to>
      <xdr:col>24</xdr:col>
      <xdr:colOff>114300</xdr:colOff>
      <xdr:row>54</xdr:row>
      <xdr:rowOff>163441</xdr:rowOff>
    </xdr:to>
    <xdr:sp macro="" textlink="">
      <xdr:nvSpPr>
        <xdr:cNvPr id="123" name="フローチャート: 判断 122"/>
        <xdr:cNvSpPr/>
      </xdr:nvSpPr>
      <xdr:spPr>
        <a:xfrm>
          <a:off x="4584700" y="932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122966</xdr:rowOff>
    </xdr:from>
    <xdr:to>
      <xdr:col>19</xdr:col>
      <xdr:colOff>177800</xdr:colOff>
      <xdr:row>59</xdr:row>
      <xdr:rowOff>135128</xdr:rowOff>
    </xdr:to>
    <xdr:cxnSp macro="">
      <xdr:nvCxnSpPr>
        <xdr:cNvPr id="124" name="直線コネクタ 123"/>
        <xdr:cNvCxnSpPr/>
      </xdr:nvCxnSpPr>
      <xdr:spPr>
        <a:xfrm>
          <a:off x="2908300" y="10238516"/>
          <a:ext cx="889000" cy="1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95293</xdr:rowOff>
    </xdr:from>
    <xdr:to>
      <xdr:col>20</xdr:col>
      <xdr:colOff>38100</xdr:colOff>
      <xdr:row>59</xdr:row>
      <xdr:rowOff>25443</xdr:rowOff>
    </xdr:to>
    <xdr:sp macro="" textlink="">
      <xdr:nvSpPr>
        <xdr:cNvPr id="125" name="フローチャート: 判断 124"/>
        <xdr:cNvSpPr/>
      </xdr:nvSpPr>
      <xdr:spPr>
        <a:xfrm>
          <a:off x="3746500" y="1003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41970</xdr:rowOff>
    </xdr:from>
    <xdr:ext cx="534377" cy="259045"/>
    <xdr:sp macro="" textlink="">
      <xdr:nvSpPr>
        <xdr:cNvPr id="126" name="テキスト ボックス 125"/>
        <xdr:cNvSpPr txBox="1"/>
      </xdr:nvSpPr>
      <xdr:spPr>
        <a:xfrm>
          <a:off x="3530111" y="981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39436</xdr:rowOff>
    </xdr:from>
    <xdr:to>
      <xdr:col>15</xdr:col>
      <xdr:colOff>50800</xdr:colOff>
      <xdr:row>59</xdr:row>
      <xdr:rowOff>122966</xdr:rowOff>
    </xdr:to>
    <xdr:cxnSp macro="">
      <xdr:nvCxnSpPr>
        <xdr:cNvPr id="127" name="直線コネクタ 126"/>
        <xdr:cNvCxnSpPr/>
      </xdr:nvCxnSpPr>
      <xdr:spPr>
        <a:xfrm>
          <a:off x="2019300" y="10154986"/>
          <a:ext cx="889000" cy="8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45900</xdr:rowOff>
    </xdr:from>
    <xdr:to>
      <xdr:col>15</xdr:col>
      <xdr:colOff>101600</xdr:colOff>
      <xdr:row>59</xdr:row>
      <xdr:rowOff>147500</xdr:rowOff>
    </xdr:to>
    <xdr:sp macro="" textlink="">
      <xdr:nvSpPr>
        <xdr:cNvPr id="128" name="フローチャート: 判断 127"/>
        <xdr:cNvSpPr/>
      </xdr:nvSpPr>
      <xdr:spPr>
        <a:xfrm>
          <a:off x="2857500" y="1016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164027</xdr:rowOff>
    </xdr:from>
    <xdr:ext cx="534377" cy="259045"/>
    <xdr:sp macro="" textlink="">
      <xdr:nvSpPr>
        <xdr:cNvPr id="129" name="テキスト ボックス 128"/>
        <xdr:cNvSpPr txBox="1"/>
      </xdr:nvSpPr>
      <xdr:spPr>
        <a:xfrm>
          <a:off x="2641111" y="993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39436</xdr:rowOff>
    </xdr:from>
    <xdr:to>
      <xdr:col>10</xdr:col>
      <xdr:colOff>114300</xdr:colOff>
      <xdr:row>59</xdr:row>
      <xdr:rowOff>123774</xdr:rowOff>
    </xdr:to>
    <xdr:cxnSp macro="">
      <xdr:nvCxnSpPr>
        <xdr:cNvPr id="130" name="直線コネクタ 129"/>
        <xdr:cNvCxnSpPr/>
      </xdr:nvCxnSpPr>
      <xdr:spPr>
        <a:xfrm flipV="1">
          <a:off x="1130300" y="10154986"/>
          <a:ext cx="889000" cy="8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21326</xdr:rowOff>
    </xdr:from>
    <xdr:to>
      <xdr:col>10</xdr:col>
      <xdr:colOff>165100</xdr:colOff>
      <xdr:row>59</xdr:row>
      <xdr:rowOff>122926</xdr:rowOff>
    </xdr:to>
    <xdr:sp macro="" textlink="">
      <xdr:nvSpPr>
        <xdr:cNvPr id="131" name="フローチャート: 判断 130"/>
        <xdr:cNvSpPr/>
      </xdr:nvSpPr>
      <xdr:spPr>
        <a:xfrm>
          <a:off x="1968500" y="1013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114053</xdr:rowOff>
    </xdr:from>
    <xdr:ext cx="534377" cy="259045"/>
    <xdr:sp macro="" textlink="">
      <xdr:nvSpPr>
        <xdr:cNvPr id="132" name="テキスト ボックス 131"/>
        <xdr:cNvSpPr txBox="1"/>
      </xdr:nvSpPr>
      <xdr:spPr>
        <a:xfrm>
          <a:off x="1752111" y="1022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143352</xdr:rowOff>
    </xdr:from>
    <xdr:to>
      <xdr:col>6</xdr:col>
      <xdr:colOff>38100</xdr:colOff>
      <xdr:row>59</xdr:row>
      <xdr:rowOff>73502</xdr:rowOff>
    </xdr:to>
    <xdr:sp macro="" textlink="">
      <xdr:nvSpPr>
        <xdr:cNvPr id="133" name="フローチャート: 判断 132"/>
        <xdr:cNvSpPr/>
      </xdr:nvSpPr>
      <xdr:spPr>
        <a:xfrm>
          <a:off x="1079500" y="1008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90029</xdr:rowOff>
    </xdr:from>
    <xdr:ext cx="534377" cy="259045"/>
    <xdr:sp macro="" textlink="">
      <xdr:nvSpPr>
        <xdr:cNvPr id="134" name="テキスト ボックス 133"/>
        <xdr:cNvSpPr txBox="1"/>
      </xdr:nvSpPr>
      <xdr:spPr>
        <a:xfrm>
          <a:off x="863111" y="986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145928</xdr:rowOff>
    </xdr:from>
    <xdr:to>
      <xdr:col>24</xdr:col>
      <xdr:colOff>114300</xdr:colOff>
      <xdr:row>54</xdr:row>
      <xdr:rowOff>76078</xdr:rowOff>
    </xdr:to>
    <xdr:sp macro="" textlink="">
      <xdr:nvSpPr>
        <xdr:cNvPr id="140" name="楕円 139"/>
        <xdr:cNvSpPr/>
      </xdr:nvSpPr>
      <xdr:spPr>
        <a:xfrm>
          <a:off x="4584700" y="923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168805</xdr:rowOff>
    </xdr:from>
    <xdr:ext cx="599010" cy="259045"/>
    <xdr:sp macro="" textlink="">
      <xdr:nvSpPr>
        <xdr:cNvPr id="141" name="総務費該当値テキスト"/>
        <xdr:cNvSpPr txBox="1"/>
      </xdr:nvSpPr>
      <xdr:spPr>
        <a:xfrm>
          <a:off x="4686300" y="908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84328</xdr:rowOff>
    </xdr:from>
    <xdr:to>
      <xdr:col>20</xdr:col>
      <xdr:colOff>38100</xdr:colOff>
      <xdr:row>60</xdr:row>
      <xdr:rowOff>14478</xdr:rowOff>
    </xdr:to>
    <xdr:sp macro="" textlink="">
      <xdr:nvSpPr>
        <xdr:cNvPr id="142" name="楕円 141"/>
        <xdr:cNvSpPr/>
      </xdr:nvSpPr>
      <xdr:spPr>
        <a:xfrm>
          <a:off x="3746500" y="1019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60</xdr:row>
      <xdr:rowOff>5605</xdr:rowOff>
    </xdr:from>
    <xdr:ext cx="534377" cy="259045"/>
    <xdr:sp macro="" textlink="">
      <xdr:nvSpPr>
        <xdr:cNvPr id="143" name="テキスト ボックス 142"/>
        <xdr:cNvSpPr txBox="1"/>
      </xdr:nvSpPr>
      <xdr:spPr>
        <a:xfrm>
          <a:off x="3530111" y="1029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72166</xdr:rowOff>
    </xdr:from>
    <xdr:to>
      <xdr:col>15</xdr:col>
      <xdr:colOff>101600</xdr:colOff>
      <xdr:row>60</xdr:row>
      <xdr:rowOff>2316</xdr:rowOff>
    </xdr:to>
    <xdr:sp macro="" textlink="">
      <xdr:nvSpPr>
        <xdr:cNvPr id="144" name="楕円 143"/>
        <xdr:cNvSpPr/>
      </xdr:nvSpPr>
      <xdr:spPr>
        <a:xfrm>
          <a:off x="2857500" y="1018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164893</xdr:rowOff>
    </xdr:from>
    <xdr:ext cx="534377" cy="259045"/>
    <xdr:sp macro="" textlink="">
      <xdr:nvSpPr>
        <xdr:cNvPr id="145" name="テキスト ボックス 144"/>
        <xdr:cNvSpPr txBox="1"/>
      </xdr:nvSpPr>
      <xdr:spPr>
        <a:xfrm>
          <a:off x="2641111" y="1028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160086</xdr:rowOff>
    </xdr:from>
    <xdr:to>
      <xdr:col>10</xdr:col>
      <xdr:colOff>165100</xdr:colOff>
      <xdr:row>59</xdr:row>
      <xdr:rowOff>90236</xdr:rowOff>
    </xdr:to>
    <xdr:sp macro="" textlink="">
      <xdr:nvSpPr>
        <xdr:cNvPr id="146" name="楕円 145"/>
        <xdr:cNvSpPr/>
      </xdr:nvSpPr>
      <xdr:spPr>
        <a:xfrm>
          <a:off x="1968500" y="1010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106763</xdr:rowOff>
    </xdr:from>
    <xdr:ext cx="534377" cy="259045"/>
    <xdr:sp macro="" textlink="">
      <xdr:nvSpPr>
        <xdr:cNvPr id="147" name="テキスト ボックス 146"/>
        <xdr:cNvSpPr txBox="1"/>
      </xdr:nvSpPr>
      <xdr:spPr>
        <a:xfrm>
          <a:off x="1752111" y="987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72974</xdr:rowOff>
    </xdr:from>
    <xdr:to>
      <xdr:col>6</xdr:col>
      <xdr:colOff>38100</xdr:colOff>
      <xdr:row>60</xdr:row>
      <xdr:rowOff>3124</xdr:rowOff>
    </xdr:to>
    <xdr:sp macro="" textlink="">
      <xdr:nvSpPr>
        <xdr:cNvPr id="148" name="楕円 147"/>
        <xdr:cNvSpPr/>
      </xdr:nvSpPr>
      <xdr:spPr>
        <a:xfrm>
          <a:off x="1079500" y="1018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165701</xdr:rowOff>
    </xdr:from>
    <xdr:ext cx="534377" cy="259045"/>
    <xdr:sp macro="" textlink="">
      <xdr:nvSpPr>
        <xdr:cNvPr id="149" name="テキスト ボックス 148"/>
        <xdr:cNvSpPr txBox="1"/>
      </xdr:nvSpPr>
      <xdr:spPr>
        <a:xfrm>
          <a:off x="863111" y="1028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57998</xdr:rowOff>
    </xdr:from>
    <xdr:to>
      <xdr:col>24</xdr:col>
      <xdr:colOff>62865</xdr:colOff>
      <xdr:row>78</xdr:row>
      <xdr:rowOff>104632</xdr:rowOff>
    </xdr:to>
    <xdr:cxnSp macro="">
      <xdr:nvCxnSpPr>
        <xdr:cNvPr id="172" name="直線コネクタ 171"/>
        <xdr:cNvCxnSpPr/>
      </xdr:nvCxnSpPr>
      <xdr:spPr>
        <a:xfrm flipV="1">
          <a:off x="4633595" y="12230948"/>
          <a:ext cx="127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108459</xdr:rowOff>
    </xdr:from>
    <xdr:ext cx="599010" cy="259045"/>
    <xdr:sp macro="" textlink="">
      <xdr:nvSpPr>
        <xdr:cNvPr id="173" name="民生費最小値テキスト"/>
        <xdr:cNvSpPr txBox="1"/>
      </xdr:nvSpPr>
      <xdr:spPr>
        <a:xfrm>
          <a:off x="4686300" y="13481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104632</xdr:rowOff>
    </xdr:from>
    <xdr:to>
      <xdr:col>24</xdr:col>
      <xdr:colOff>152400</xdr:colOff>
      <xdr:row>78</xdr:row>
      <xdr:rowOff>104632</xdr:rowOff>
    </xdr:to>
    <xdr:cxnSp macro="">
      <xdr:nvCxnSpPr>
        <xdr:cNvPr id="174" name="直線コネクタ 173"/>
        <xdr:cNvCxnSpPr/>
      </xdr:nvCxnSpPr>
      <xdr:spPr>
        <a:xfrm>
          <a:off x="4546600" y="1347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4675</xdr:rowOff>
    </xdr:from>
    <xdr:ext cx="599010" cy="259045"/>
    <xdr:sp macro="" textlink="">
      <xdr:nvSpPr>
        <xdr:cNvPr id="175" name="民生費最大値テキスト"/>
        <xdr:cNvSpPr txBox="1"/>
      </xdr:nvSpPr>
      <xdr:spPr>
        <a:xfrm>
          <a:off x="4686300" y="1200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57998</xdr:rowOff>
    </xdr:from>
    <xdr:to>
      <xdr:col>24</xdr:col>
      <xdr:colOff>152400</xdr:colOff>
      <xdr:row>71</xdr:row>
      <xdr:rowOff>57998</xdr:rowOff>
    </xdr:to>
    <xdr:cxnSp macro="">
      <xdr:nvCxnSpPr>
        <xdr:cNvPr id="176" name="直線コネクタ 175"/>
        <xdr:cNvCxnSpPr/>
      </xdr:nvCxnSpPr>
      <xdr:spPr>
        <a:xfrm>
          <a:off x="4546600" y="1223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139037</xdr:rowOff>
    </xdr:from>
    <xdr:to>
      <xdr:col>24</xdr:col>
      <xdr:colOff>63500</xdr:colOff>
      <xdr:row>73</xdr:row>
      <xdr:rowOff>104542</xdr:rowOff>
    </xdr:to>
    <xdr:cxnSp macro="">
      <xdr:nvCxnSpPr>
        <xdr:cNvPr id="177" name="直線コネクタ 176"/>
        <xdr:cNvCxnSpPr/>
      </xdr:nvCxnSpPr>
      <xdr:spPr>
        <a:xfrm flipV="1">
          <a:off x="3797300" y="12483437"/>
          <a:ext cx="838200" cy="13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167317</xdr:rowOff>
    </xdr:from>
    <xdr:ext cx="599010" cy="259045"/>
    <xdr:sp macro="" textlink="">
      <xdr:nvSpPr>
        <xdr:cNvPr id="178" name="民生費平均値テキスト"/>
        <xdr:cNvSpPr txBox="1"/>
      </xdr:nvSpPr>
      <xdr:spPr>
        <a:xfrm>
          <a:off x="4686300" y="12854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17440</xdr:rowOff>
    </xdr:from>
    <xdr:to>
      <xdr:col>24</xdr:col>
      <xdr:colOff>114300</xdr:colOff>
      <xdr:row>75</xdr:row>
      <xdr:rowOff>119040</xdr:rowOff>
    </xdr:to>
    <xdr:sp macro="" textlink="">
      <xdr:nvSpPr>
        <xdr:cNvPr id="179" name="フローチャート: 判断 178"/>
        <xdr:cNvSpPr/>
      </xdr:nvSpPr>
      <xdr:spPr>
        <a:xfrm>
          <a:off x="4584700" y="128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104542</xdr:rowOff>
    </xdr:from>
    <xdr:to>
      <xdr:col>19</xdr:col>
      <xdr:colOff>177800</xdr:colOff>
      <xdr:row>75</xdr:row>
      <xdr:rowOff>25103</xdr:rowOff>
    </xdr:to>
    <xdr:cxnSp macro="">
      <xdr:nvCxnSpPr>
        <xdr:cNvPr id="180" name="直線コネクタ 179"/>
        <xdr:cNvCxnSpPr/>
      </xdr:nvCxnSpPr>
      <xdr:spPr>
        <a:xfrm flipV="1">
          <a:off x="2908300" y="12620392"/>
          <a:ext cx="889000" cy="26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132562</xdr:rowOff>
    </xdr:from>
    <xdr:to>
      <xdr:col>20</xdr:col>
      <xdr:colOff>38100</xdr:colOff>
      <xdr:row>76</xdr:row>
      <xdr:rowOff>62712</xdr:rowOff>
    </xdr:to>
    <xdr:sp macro="" textlink="">
      <xdr:nvSpPr>
        <xdr:cNvPr id="181" name="フローチャート: 判断 180"/>
        <xdr:cNvSpPr/>
      </xdr:nvSpPr>
      <xdr:spPr>
        <a:xfrm>
          <a:off x="3746500" y="1299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53839</xdr:rowOff>
    </xdr:from>
    <xdr:ext cx="599010" cy="259045"/>
    <xdr:sp macro="" textlink="">
      <xdr:nvSpPr>
        <xdr:cNvPr id="182" name="テキスト ボックス 181"/>
        <xdr:cNvSpPr txBox="1"/>
      </xdr:nvSpPr>
      <xdr:spPr>
        <a:xfrm>
          <a:off x="3497795" y="1308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25103</xdr:rowOff>
    </xdr:from>
    <xdr:to>
      <xdr:col>15</xdr:col>
      <xdr:colOff>50800</xdr:colOff>
      <xdr:row>75</xdr:row>
      <xdr:rowOff>62342</xdr:rowOff>
    </xdr:to>
    <xdr:cxnSp macro="">
      <xdr:nvCxnSpPr>
        <xdr:cNvPr id="183" name="直線コネクタ 182"/>
        <xdr:cNvCxnSpPr/>
      </xdr:nvCxnSpPr>
      <xdr:spPr>
        <a:xfrm flipV="1">
          <a:off x="2019300" y="12883853"/>
          <a:ext cx="889000" cy="3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145112</xdr:rowOff>
    </xdr:from>
    <xdr:to>
      <xdr:col>15</xdr:col>
      <xdr:colOff>101600</xdr:colOff>
      <xdr:row>77</xdr:row>
      <xdr:rowOff>75262</xdr:rowOff>
    </xdr:to>
    <xdr:sp macro="" textlink="">
      <xdr:nvSpPr>
        <xdr:cNvPr id="184" name="フローチャート: 判断 183"/>
        <xdr:cNvSpPr/>
      </xdr:nvSpPr>
      <xdr:spPr>
        <a:xfrm>
          <a:off x="2857500" y="13175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66389</xdr:rowOff>
    </xdr:from>
    <xdr:ext cx="599010" cy="259045"/>
    <xdr:sp macro="" textlink="">
      <xdr:nvSpPr>
        <xdr:cNvPr id="185" name="テキスト ボックス 184"/>
        <xdr:cNvSpPr txBox="1"/>
      </xdr:nvSpPr>
      <xdr:spPr>
        <a:xfrm>
          <a:off x="2608795" y="13268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62342</xdr:rowOff>
    </xdr:from>
    <xdr:to>
      <xdr:col>10</xdr:col>
      <xdr:colOff>114300</xdr:colOff>
      <xdr:row>75</xdr:row>
      <xdr:rowOff>137871</xdr:rowOff>
    </xdr:to>
    <xdr:cxnSp macro="">
      <xdr:nvCxnSpPr>
        <xdr:cNvPr id="186" name="直線コネクタ 185"/>
        <xdr:cNvCxnSpPr/>
      </xdr:nvCxnSpPr>
      <xdr:spPr>
        <a:xfrm flipV="1">
          <a:off x="1130300" y="12921092"/>
          <a:ext cx="889000" cy="7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140564</xdr:rowOff>
    </xdr:from>
    <xdr:to>
      <xdr:col>10</xdr:col>
      <xdr:colOff>165100</xdr:colOff>
      <xdr:row>77</xdr:row>
      <xdr:rowOff>70714</xdr:rowOff>
    </xdr:to>
    <xdr:sp macro="" textlink="">
      <xdr:nvSpPr>
        <xdr:cNvPr id="187" name="フローチャート: 判断 186"/>
        <xdr:cNvSpPr/>
      </xdr:nvSpPr>
      <xdr:spPr>
        <a:xfrm>
          <a:off x="1968500" y="131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61841</xdr:rowOff>
    </xdr:from>
    <xdr:ext cx="599010" cy="259045"/>
    <xdr:sp macro="" textlink="">
      <xdr:nvSpPr>
        <xdr:cNvPr id="188" name="テキスト ボックス 187"/>
        <xdr:cNvSpPr txBox="1"/>
      </xdr:nvSpPr>
      <xdr:spPr>
        <a:xfrm>
          <a:off x="1719795" y="1326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112971</xdr:rowOff>
    </xdr:from>
    <xdr:to>
      <xdr:col>6</xdr:col>
      <xdr:colOff>38100</xdr:colOff>
      <xdr:row>77</xdr:row>
      <xdr:rowOff>43121</xdr:rowOff>
    </xdr:to>
    <xdr:sp macro="" textlink="">
      <xdr:nvSpPr>
        <xdr:cNvPr id="189" name="フローチャート: 判断 188"/>
        <xdr:cNvSpPr/>
      </xdr:nvSpPr>
      <xdr:spPr>
        <a:xfrm>
          <a:off x="1079500" y="1314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34248</xdr:rowOff>
    </xdr:from>
    <xdr:ext cx="599010" cy="259045"/>
    <xdr:sp macro="" textlink="">
      <xdr:nvSpPr>
        <xdr:cNvPr id="190" name="テキスト ボックス 189"/>
        <xdr:cNvSpPr txBox="1"/>
      </xdr:nvSpPr>
      <xdr:spPr>
        <a:xfrm>
          <a:off x="830795" y="13235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88237</xdr:rowOff>
    </xdr:from>
    <xdr:to>
      <xdr:col>24</xdr:col>
      <xdr:colOff>114300</xdr:colOff>
      <xdr:row>73</xdr:row>
      <xdr:rowOff>18387</xdr:rowOff>
    </xdr:to>
    <xdr:sp macro="" textlink="">
      <xdr:nvSpPr>
        <xdr:cNvPr id="196" name="楕円 195"/>
        <xdr:cNvSpPr/>
      </xdr:nvSpPr>
      <xdr:spPr>
        <a:xfrm>
          <a:off x="4584700" y="1243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111114</xdr:rowOff>
    </xdr:from>
    <xdr:ext cx="599010" cy="259045"/>
    <xdr:sp macro="" textlink="">
      <xdr:nvSpPr>
        <xdr:cNvPr id="197" name="民生費該当値テキスト"/>
        <xdr:cNvSpPr txBox="1"/>
      </xdr:nvSpPr>
      <xdr:spPr>
        <a:xfrm>
          <a:off x="4686300" y="12284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53742</xdr:rowOff>
    </xdr:from>
    <xdr:to>
      <xdr:col>20</xdr:col>
      <xdr:colOff>38100</xdr:colOff>
      <xdr:row>73</xdr:row>
      <xdr:rowOff>155342</xdr:rowOff>
    </xdr:to>
    <xdr:sp macro="" textlink="">
      <xdr:nvSpPr>
        <xdr:cNvPr id="198" name="楕円 197"/>
        <xdr:cNvSpPr/>
      </xdr:nvSpPr>
      <xdr:spPr>
        <a:xfrm>
          <a:off x="3746500" y="1256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419</xdr:rowOff>
    </xdr:from>
    <xdr:ext cx="599010" cy="259045"/>
    <xdr:sp macro="" textlink="">
      <xdr:nvSpPr>
        <xdr:cNvPr id="199" name="テキスト ボックス 198"/>
        <xdr:cNvSpPr txBox="1"/>
      </xdr:nvSpPr>
      <xdr:spPr>
        <a:xfrm>
          <a:off x="3497795" y="12344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145753</xdr:rowOff>
    </xdr:from>
    <xdr:to>
      <xdr:col>15</xdr:col>
      <xdr:colOff>101600</xdr:colOff>
      <xdr:row>75</xdr:row>
      <xdr:rowOff>75903</xdr:rowOff>
    </xdr:to>
    <xdr:sp macro="" textlink="">
      <xdr:nvSpPr>
        <xdr:cNvPr id="200" name="楕円 199"/>
        <xdr:cNvSpPr/>
      </xdr:nvSpPr>
      <xdr:spPr>
        <a:xfrm>
          <a:off x="2857500" y="1283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92430</xdr:rowOff>
    </xdr:from>
    <xdr:ext cx="599010" cy="259045"/>
    <xdr:sp macro="" textlink="">
      <xdr:nvSpPr>
        <xdr:cNvPr id="201" name="テキスト ボックス 200"/>
        <xdr:cNvSpPr txBox="1"/>
      </xdr:nvSpPr>
      <xdr:spPr>
        <a:xfrm>
          <a:off x="2608795" y="1260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11542</xdr:rowOff>
    </xdr:from>
    <xdr:to>
      <xdr:col>10</xdr:col>
      <xdr:colOff>165100</xdr:colOff>
      <xdr:row>75</xdr:row>
      <xdr:rowOff>113142</xdr:rowOff>
    </xdr:to>
    <xdr:sp macro="" textlink="">
      <xdr:nvSpPr>
        <xdr:cNvPr id="202" name="楕円 201"/>
        <xdr:cNvSpPr/>
      </xdr:nvSpPr>
      <xdr:spPr>
        <a:xfrm>
          <a:off x="1968500" y="1287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129669</xdr:rowOff>
    </xdr:from>
    <xdr:ext cx="599010" cy="259045"/>
    <xdr:sp macro="" textlink="">
      <xdr:nvSpPr>
        <xdr:cNvPr id="203" name="テキスト ボックス 202"/>
        <xdr:cNvSpPr txBox="1"/>
      </xdr:nvSpPr>
      <xdr:spPr>
        <a:xfrm>
          <a:off x="1719795" y="1264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87071</xdr:rowOff>
    </xdr:from>
    <xdr:to>
      <xdr:col>6</xdr:col>
      <xdr:colOff>38100</xdr:colOff>
      <xdr:row>76</xdr:row>
      <xdr:rowOff>17221</xdr:rowOff>
    </xdr:to>
    <xdr:sp macro="" textlink="">
      <xdr:nvSpPr>
        <xdr:cNvPr id="204" name="楕円 203"/>
        <xdr:cNvSpPr/>
      </xdr:nvSpPr>
      <xdr:spPr>
        <a:xfrm>
          <a:off x="1079500" y="1294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33748</xdr:rowOff>
    </xdr:from>
    <xdr:ext cx="599010" cy="259045"/>
    <xdr:sp macro="" textlink="">
      <xdr:nvSpPr>
        <xdr:cNvPr id="205" name="テキスト ボックス 204"/>
        <xdr:cNvSpPr txBox="1"/>
      </xdr:nvSpPr>
      <xdr:spPr>
        <a:xfrm>
          <a:off x="830795" y="1272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145210</xdr:rowOff>
    </xdr:from>
    <xdr:to>
      <xdr:col>24</xdr:col>
      <xdr:colOff>62865</xdr:colOff>
      <xdr:row>98</xdr:row>
      <xdr:rowOff>69086</xdr:rowOff>
    </xdr:to>
    <xdr:cxnSp macro="">
      <xdr:nvCxnSpPr>
        <xdr:cNvPr id="228" name="直線コネクタ 227"/>
        <xdr:cNvCxnSpPr/>
      </xdr:nvCxnSpPr>
      <xdr:spPr>
        <a:xfrm flipV="1">
          <a:off x="4633595" y="15918610"/>
          <a:ext cx="1270" cy="952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72913</xdr:rowOff>
    </xdr:from>
    <xdr:ext cx="534377" cy="259045"/>
    <xdr:sp macro="" textlink="">
      <xdr:nvSpPr>
        <xdr:cNvPr id="229" name="衛生費最小値テキスト"/>
        <xdr:cNvSpPr txBox="1"/>
      </xdr:nvSpPr>
      <xdr:spPr>
        <a:xfrm>
          <a:off x="4686300" y="1687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69086</xdr:rowOff>
    </xdr:from>
    <xdr:to>
      <xdr:col>24</xdr:col>
      <xdr:colOff>152400</xdr:colOff>
      <xdr:row>98</xdr:row>
      <xdr:rowOff>69086</xdr:rowOff>
    </xdr:to>
    <xdr:cxnSp macro="">
      <xdr:nvCxnSpPr>
        <xdr:cNvPr id="230" name="直線コネクタ 229"/>
        <xdr:cNvCxnSpPr/>
      </xdr:nvCxnSpPr>
      <xdr:spPr>
        <a:xfrm>
          <a:off x="4546600" y="1687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91887</xdr:rowOff>
    </xdr:from>
    <xdr:ext cx="534377" cy="259045"/>
    <xdr:sp macro="" textlink="">
      <xdr:nvSpPr>
        <xdr:cNvPr id="231" name="衛生費最大値テキスト"/>
        <xdr:cNvSpPr txBox="1"/>
      </xdr:nvSpPr>
      <xdr:spPr>
        <a:xfrm>
          <a:off x="4686300" y="1569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145210</xdr:rowOff>
    </xdr:from>
    <xdr:to>
      <xdr:col>24</xdr:col>
      <xdr:colOff>152400</xdr:colOff>
      <xdr:row>92</xdr:row>
      <xdr:rowOff>145210</xdr:rowOff>
    </xdr:to>
    <xdr:cxnSp macro="">
      <xdr:nvCxnSpPr>
        <xdr:cNvPr id="232" name="直線コネクタ 231"/>
        <xdr:cNvCxnSpPr/>
      </xdr:nvCxnSpPr>
      <xdr:spPr>
        <a:xfrm>
          <a:off x="4546600" y="1591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69086</xdr:rowOff>
    </xdr:from>
    <xdr:to>
      <xdr:col>24</xdr:col>
      <xdr:colOff>63500</xdr:colOff>
      <xdr:row>98</xdr:row>
      <xdr:rowOff>97295</xdr:rowOff>
    </xdr:to>
    <xdr:cxnSp macro="">
      <xdr:nvCxnSpPr>
        <xdr:cNvPr id="233" name="直線コネクタ 232"/>
        <xdr:cNvCxnSpPr/>
      </xdr:nvCxnSpPr>
      <xdr:spPr>
        <a:xfrm flipV="1">
          <a:off x="3797300" y="16871186"/>
          <a:ext cx="838200" cy="2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76526</xdr:rowOff>
    </xdr:from>
    <xdr:ext cx="534377" cy="259045"/>
    <xdr:sp macro="" textlink="">
      <xdr:nvSpPr>
        <xdr:cNvPr id="234" name="衛生費平均値テキスト"/>
        <xdr:cNvSpPr txBox="1"/>
      </xdr:nvSpPr>
      <xdr:spPr>
        <a:xfrm>
          <a:off x="4686300" y="163642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53649</xdr:rowOff>
    </xdr:from>
    <xdr:to>
      <xdr:col>24</xdr:col>
      <xdr:colOff>114300</xdr:colOff>
      <xdr:row>96</xdr:row>
      <xdr:rowOff>155249</xdr:rowOff>
    </xdr:to>
    <xdr:sp macro="" textlink="">
      <xdr:nvSpPr>
        <xdr:cNvPr id="235" name="フローチャート: 判断 234"/>
        <xdr:cNvSpPr/>
      </xdr:nvSpPr>
      <xdr:spPr>
        <a:xfrm>
          <a:off x="4584700" y="1651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97295</xdr:rowOff>
    </xdr:from>
    <xdr:to>
      <xdr:col>19</xdr:col>
      <xdr:colOff>177800</xdr:colOff>
      <xdr:row>98</xdr:row>
      <xdr:rowOff>125549</xdr:rowOff>
    </xdr:to>
    <xdr:cxnSp macro="">
      <xdr:nvCxnSpPr>
        <xdr:cNvPr id="236" name="直線コネクタ 235"/>
        <xdr:cNvCxnSpPr/>
      </xdr:nvCxnSpPr>
      <xdr:spPr>
        <a:xfrm flipV="1">
          <a:off x="2908300" y="16899395"/>
          <a:ext cx="889000" cy="2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87506</xdr:rowOff>
    </xdr:from>
    <xdr:to>
      <xdr:col>20</xdr:col>
      <xdr:colOff>38100</xdr:colOff>
      <xdr:row>97</xdr:row>
      <xdr:rowOff>17656</xdr:rowOff>
    </xdr:to>
    <xdr:sp macro="" textlink="">
      <xdr:nvSpPr>
        <xdr:cNvPr id="237" name="フローチャート: 判断 236"/>
        <xdr:cNvSpPr/>
      </xdr:nvSpPr>
      <xdr:spPr>
        <a:xfrm>
          <a:off x="3746500" y="1654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34183</xdr:rowOff>
    </xdr:from>
    <xdr:ext cx="534377" cy="259045"/>
    <xdr:sp macro="" textlink="">
      <xdr:nvSpPr>
        <xdr:cNvPr id="238" name="テキスト ボックス 237"/>
        <xdr:cNvSpPr txBox="1"/>
      </xdr:nvSpPr>
      <xdr:spPr>
        <a:xfrm>
          <a:off x="3530111" y="1632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47095</xdr:rowOff>
    </xdr:from>
    <xdr:to>
      <xdr:col>15</xdr:col>
      <xdr:colOff>50800</xdr:colOff>
      <xdr:row>98</xdr:row>
      <xdr:rowOff>125549</xdr:rowOff>
    </xdr:to>
    <xdr:cxnSp macro="">
      <xdr:nvCxnSpPr>
        <xdr:cNvPr id="239" name="直線コネクタ 238"/>
        <xdr:cNvCxnSpPr/>
      </xdr:nvCxnSpPr>
      <xdr:spPr>
        <a:xfrm>
          <a:off x="2019300" y="15477595"/>
          <a:ext cx="889000" cy="145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77608</xdr:rowOff>
    </xdr:from>
    <xdr:to>
      <xdr:col>15</xdr:col>
      <xdr:colOff>101600</xdr:colOff>
      <xdr:row>97</xdr:row>
      <xdr:rowOff>7758</xdr:rowOff>
    </xdr:to>
    <xdr:sp macro="" textlink="">
      <xdr:nvSpPr>
        <xdr:cNvPr id="240" name="フローチャート: 判断 239"/>
        <xdr:cNvSpPr/>
      </xdr:nvSpPr>
      <xdr:spPr>
        <a:xfrm>
          <a:off x="2857500" y="1653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24285</xdr:rowOff>
    </xdr:from>
    <xdr:ext cx="534377" cy="259045"/>
    <xdr:sp macro="" textlink="">
      <xdr:nvSpPr>
        <xdr:cNvPr id="241" name="テキスト ボックス 240"/>
        <xdr:cNvSpPr txBox="1"/>
      </xdr:nvSpPr>
      <xdr:spPr>
        <a:xfrm>
          <a:off x="2641111" y="1631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47095</xdr:rowOff>
    </xdr:from>
    <xdr:to>
      <xdr:col>10</xdr:col>
      <xdr:colOff>114300</xdr:colOff>
      <xdr:row>96</xdr:row>
      <xdr:rowOff>121777</xdr:rowOff>
    </xdr:to>
    <xdr:cxnSp macro="">
      <xdr:nvCxnSpPr>
        <xdr:cNvPr id="242" name="直線コネクタ 241"/>
        <xdr:cNvCxnSpPr/>
      </xdr:nvCxnSpPr>
      <xdr:spPr>
        <a:xfrm flipV="1">
          <a:off x="1130300" y="15477595"/>
          <a:ext cx="889000" cy="110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135145</xdr:rowOff>
    </xdr:from>
    <xdr:to>
      <xdr:col>10</xdr:col>
      <xdr:colOff>165100</xdr:colOff>
      <xdr:row>96</xdr:row>
      <xdr:rowOff>65295</xdr:rowOff>
    </xdr:to>
    <xdr:sp macro="" textlink="">
      <xdr:nvSpPr>
        <xdr:cNvPr id="243" name="フローチャート: 判断 242"/>
        <xdr:cNvSpPr/>
      </xdr:nvSpPr>
      <xdr:spPr>
        <a:xfrm>
          <a:off x="1968500" y="1642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56422</xdr:rowOff>
    </xdr:from>
    <xdr:ext cx="534377" cy="259045"/>
    <xdr:sp macro="" textlink="">
      <xdr:nvSpPr>
        <xdr:cNvPr id="244" name="テキスト ボックス 243"/>
        <xdr:cNvSpPr txBox="1"/>
      </xdr:nvSpPr>
      <xdr:spPr>
        <a:xfrm>
          <a:off x="1752111" y="1651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94844</xdr:rowOff>
    </xdr:from>
    <xdr:to>
      <xdr:col>6</xdr:col>
      <xdr:colOff>38100</xdr:colOff>
      <xdr:row>97</xdr:row>
      <xdr:rowOff>24994</xdr:rowOff>
    </xdr:to>
    <xdr:sp macro="" textlink="">
      <xdr:nvSpPr>
        <xdr:cNvPr id="245" name="フローチャート: 判断 244"/>
        <xdr:cNvSpPr/>
      </xdr:nvSpPr>
      <xdr:spPr>
        <a:xfrm>
          <a:off x="1079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16121</xdr:rowOff>
    </xdr:from>
    <xdr:ext cx="534377" cy="259045"/>
    <xdr:sp macro="" textlink="">
      <xdr:nvSpPr>
        <xdr:cNvPr id="246" name="テキスト ボックス 245"/>
        <xdr:cNvSpPr txBox="1"/>
      </xdr:nvSpPr>
      <xdr:spPr>
        <a:xfrm>
          <a:off x="863111" y="1664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18286</xdr:rowOff>
    </xdr:from>
    <xdr:to>
      <xdr:col>24</xdr:col>
      <xdr:colOff>114300</xdr:colOff>
      <xdr:row>98</xdr:row>
      <xdr:rowOff>119886</xdr:rowOff>
    </xdr:to>
    <xdr:sp macro="" textlink="">
      <xdr:nvSpPr>
        <xdr:cNvPr id="252" name="楕円 251"/>
        <xdr:cNvSpPr/>
      </xdr:nvSpPr>
      <xdr:spPr>
        <a:xfrm>
          <a:off x="4584700" y="1682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104663</xdr:rowOff>
    </xdr:from>
    <xdr:ext cx="534377" cy="259045"/>
    <xdr:sp macro="" textlink="">
      <xdr:nvSpPr>
        <xdr:cNvPr id="253" name="衛生費該当値テキスト"/>
        <xdr:cNvSpPr txBox="1"/>
      </xdr:nvSpPr>
      <xdr:spPr>
        <a:xfrm>
          <a:off x="4686300" y="1673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46495</xdr:rowOff>
    </xdr:from>
    <xdr:to>
      <xdr:col>20</xdr:col>
      <xdr:colOff>38100</xdr:colOff>
      <xdr:row>98</xdr:row>
      <xdr:rowOff>148095</xdr:rowOff>
    </xdr:to>
    <xdr:sp macro="" textlink="">
      <xdr:nvSpPr>
        <xdr:cNvPr id="254" name="楕円 253"/>
        <xdr:cNvSpPr/>
      </xdr:nvSpPr>
      <xdr:spPr>
        <a:xfrm>
          <a:off x="3746500" y="168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139222</xdr:rowOff>
    </xdr:from>
    <xdr:ext cx="534377" cy="259045"/>
    <xdr:sp macro="" textlink="">
      <xdr:nvSpPr>
        <xdr:cNvPr id="255" name="テキスト ボックス 254"/>
        <xdr:cNvSpPr txBox="1"/>
      </xdr:nvSpPr>
      <xdr:spPr>
        <a:xfrm>
          <a:off x="3530111" y="1694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74749</xdr:rowOff>
    </xdr:from>
    <xdr:to>
      <xdr:col>15</xdr:col>
      <xdr:colOff>101600</xdr:colOff>
      <xdr:row>99</xdr:row>
      <xdr:rowOff>4899</xdr:rowOff>
    </xdr:to>
    <xdr:sp macro="" textlink="">
      <xdr:nvSpPr>
        <xdr:cNvPr id="256" name="楕円 255"/>
        <xdr:cNvSpPr/>
      </xdr:nvSpPr>
      <xdr:spPr>
        <a:xfrm>
          <a:off x="2857500" y="1687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167476</xdr:rowOff>
    </xdr:from>
    <xdr:ext cx="534377" cy="259045"/>
    <xdr:sp macro="" textlink="">
      <xdr:nvSpPr>
        <xdr:cNvPr id="257" name="テキスト ボックス 256"/>
        <xdr:cNvSpPr txBox="1"/>
      </xdr:nvSpPr>
      <xdr:spPr>
        <a:xfrm>
          <a:off x="2641111" y="1696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89</xdr:row>
      <xdr:rowOff>167745</xdr:rowOff>
    </xdr:from>
    <xdr:to>
      <xdr:col>10</xdr:col>
      <xdr:colOff>165100</xdr:colOff>
      <xdr:row>90</xdr:row>
      <xdr:rowOff>97895</xdr:rowOff>
    </xdr:to>
    <xdr:sp macro="" textlink="">
      <xdr:nvSpPr>
        <xdr:cNvPr id="258" name="楕円 257"/>
        <xdr:cNvSpPr/>
      </xdr:nvSpPr>
      <xdr:spPr>
        <a:xfrm>
          <a:off x="1968500" y="1542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88</xdr:row>
      <xdr:rowOff>114422</xdr:rowOff>
    </xdr:from>
    <xdr:ext cx="534377" cy="259045"/>
    <xdr:sp macro="" textlink="">
      <xdr:nvSpPr>
        <xdr:cNvPr id="259" name="テキスト ボックス 258"/>
        <xdr:cNvSpPr txBox="1"/>
      </xdr:nvSpPr>
      <xdr:spPr>
        <a:xfrm>
          <a:off x="1752111" y="1520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70977</xdr:rowOff>
    </xdr:from>
    <xdr:to>
      <xdr:col>6</xdr:col>
      <xdr:colOff>38100</xdr:colOff>
      <xdr:row>97</xdr:row>
      <xdr:rowOff>1127</xdr:rowOff>
    </xdr:to>
    <xdr:sp macro="" textlink="">
      <xdr:nvSpPr>
        <xdr:cNvPr id="260" name="楕円 259"/>
        <xdr:cNvSpPr/>
      </xdr:nvSpPr>
      <xdr:spPr>
        <a:xfrm>
          <a:off x="1079500" y="1653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17654</xdr:rowOff>
    </xdr:from>
    <xdr:ext cx="534377" cy="259045"/>
    <xdr:sp macro="" textlink="">
      <xdr:nvSpPr>
        <xdr:cNvPr id="261" name="テキスト ボックス 260"/>
        <xdr:cNvSpPr txBox="1"/>
      </xdr:nvSpPr>
      <xdr:spPr>
        <a:xfrm>
          <a:off x="863111" y="1630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7" name="テキスト ボックス 276"/>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9" name="テキスト ボックス 278"/>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5832</xdr:rowOff>
    </xdr:from>
    <xdr:to>
      <xdr:col>54</xdr:col>
      <xdr:colOff>189865</xdr:colOff>
      <xdr:row>38</xdr:row>
      <xdr:rowOff>133390</xdr:rowOff>
    </xdr:to>
    <xdr:cxnSp macro="">
      <xdr:nvCxnSpPr>
        <xdr:cNvPr id="283" name="直線コネクタ 282"/>
        <xdr:cNvCxnSpPr/>
      </xdr:nvCxnSpPr>
      <xdr:spPr>
        <a:xfrm flipV="1">
          <a:off x="10475595" y="5149332"/>
          <a:ext cx="1270" cy="1499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137217</xdr:rowOff>
    </xdr:from>
    <xdr:ext cx="313932" cy="259045"/>
    <xdr:sp macro="" textlink="">
      <xdr:nvSpPr>
        <xdr:cNvPr id="284" name="労働費最小値テキスト"/>
        <xdr:cNvSpPr txBox="1"/>
      </xdr:nvSpPr>
      <xdr:spPr>
        <a:xfrm>
          <a:off x="10528300" y="6652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133390</xdr:rowOff>
    </xdr:from>
    <xdr:to>
      <xdr:col>55</xdr:col>
      <xdr:colOff>88900</xdr:colOff>
      <xdr:row>38</xdr:row>
      <xdr:rowOff>133390</xdr:rowOff>
    </xdr:to>
    <xdr:cxnSp macro="">
      <xdr:nvCxnSpPr>
        <xdr:cNvPr id="285" name="直線コネクタ 284"/>
        <xdr:cNvCxnSpPr/>
      </xdr:nvCxnSpPr>
      <xdr:spPr>
        <a:xfrm>
          <a:off x="10388600" y="664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123959</xdr:rowOff>
    </xdr:from>
    <xdr:ext cx="534377" cy="259045"/>
    <xdr:sp macro="" textlink="">
      <xdr:nvSpPr>
        <xdr:cNvPr id="286" name="労働費最大値テキスト"/>
        <xdr:cNvSpPr txBox="1"/>
      </xdr:nvSpPr>
      <xdr:spPr>
        <a:xfrm>
          <a:off x="10528300" y="49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5832</xdr:rowOff>
    </xdr:from>
    <xdr:to>
      <xdr:col>55</xdr:col>
      <xdr:colOff>88900</xdr:colOff>
      <xdr:row>30</xdr:row>
      <xdr:rowOff>5832</xdr:rowOff>
    </xdr:to>
    <xdr:cxnSp macro="">
      <xdr:nvCxnSpPr>
        <xdr:cNvPr id="287" name="直線コネクタ 286"/>
        <xdr:cNvCxnSpPr/>
      </xdr:nvCxnSpPr>
      <xdr:spPr>
        <a:xfrm>
          <a:off x="10388600" y="514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73497</xdr:rowOff>
    </xdr:from>
    <xdr:to>
      <xdr:col>55</xdr:col>
      <xdr:colOff>0</xdr:colOff>
      <xdr:row>38</xdr:row>
      <xdr:rowOff>78527</xdr:rowOff>
    </xdr:to>
    <xdr:cxnSp macro="">
      <xdr:nvCxnSpPr>
        <xdr:cNvPr id="288" name="直線コネクタ 287"/>
        <xdr:cNvCxnSpPr/>
      </xdr:nvCxnSpPr>
      <xdr:spPr>
        <a:xfrm flipV="1">
          <a:off x="9639300" y="6588597"/>
          <a:ext cx="8382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84528</xdr:rowOff>
    </xdr:from>
    <xdr:ext cx="469744" cy="259045"/>
    <xdr:sp macro="" textlink="">
      <xdr:nvSpPr>
        <xdr:cNvPr id="289" name="労働費平均値テキスト"/>
        <xdr:cNvSpPr txBox="1"/>
      </xdr:nvSpPr>
      <xdr:spPr>
        <a:xfrm>
          <a:off x="10528300" y="6256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61651</xdr:rowOff>
    </xdr:from>
    <xdr:to>
      <xdr:col>55</xdr:col>
      <xdr:colOff>50800</xdr:colOff>
      <xdr:row>37</xdr:row>
      <xdr:rowOff>163251</xdr:rowOff>
    </xdr:to>
    <xdr:sp macro="" textlink="">
      <xdr:nvSpPr>
        <xdr:cNvPr id="290" name="フローチャート: 判断 289"/>
        <xdr:cNvSpPr/>
      </xdr:nvSpPr>
      <xdr:spPr>
        <a:xfrm>
          <a:off x="104267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78527</xdr:rowOff>
    </xdr:from>
    <xdr:to>
      <xdr:col>50</xdr:col>
      <xdr:colOff>114300</xdr:colOff>
      <xdr:row>38</xdr:row>
      <xdr:rowOff>78892</xdr:rowOff>
    </xdr:to>
    <xdr:cxnSp macro="">
      <xdr:nvCxnSpPr>
        <xdr:cNvPr id="291" name="直線コネクタ 290"/>
        <xdr:cNvCxnSpPr/>
      </xdr:nvCxnSpPr>
      <xdr:spPr>
        <a:xfrm flipV="1">
          <a:off x="8750300" y="6593627"/>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43271</xdr:rowOff>
    </xdr:from>
    <xdr:to>
      <xdr:col>50</xdr:col>
      <xdr:colOff>165100</xdr:colOff>
      <xdr:row>37</xdr:row>
      <xdr:rowOff>144871</xdr:rowOff>
    </xdr:to>
    <xdr:sp macro="" textlink="">
      <xdr:nvSpPr>
        <xdr:cNvPr id="292" name="フローチャート: 判断 291"/>
        <xdr:cNvSpPr/>
      </xdr:nvSpPr>
      <xdr:spPr>
        <a:xfrm>
          <a:off x="9588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161398</xdr:rowOff>
    </xdr:from>
    <xdr:ext cx="469744" cy="259045"/>
    <xdr:sp macro="" textlink="">
      <xdr:nvSpPr>
        <xdr:cNvPr id="293" name="テキスト ボックス 292"/>
        <xdr:cNvSpPr txBox="1"/>
      </xdr:nvSpPr>
      <xdr:spPr>
        <a:xfrm>
          <a:off x="9404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21468</xdr:rowOff>
    </xdr:from>
    <xdr:to>
      <xdr:col>45</xdr:col>
      <xdr:colOff>177800</xdr:colOff>
      <xdr:row>38</xdr:row>
      <xdr:rowOff>78892</xdr:rowOff>
    </xdr:to>
    <xdr:cxnSp macro="">
      <xdr:nvCxnSpPr>
        <xdr:cNvPr id="294" name="直線コネクタ 293"/>
        <xdr:cNvCxnSpPr/>
      </xdr:nvCxnSpPr>
      <xdr:spPr>
        <a:xfrm>
          <a:off x="7861300" y="6536568"/>
          <a:ext cx="889000" cy="5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43729</xdr:rowOff>
    </xdr:from>
    <xdr:to>
      <xdr:col>46</xdr:col>
      <xdr:colOff>38100</xdr:colOff>
      <xdr:row>37</xdr:row>
      <xdr:rowOff>145329</xdr:rowOff>
    </xdr:to>
    <xdr:sp macro="" textlink="">
      <xdr:nvSpPr>
        <xdr:cNvPr id="295" name="フローチャート: 判断 294"/>
        <xdr:cNvSpPr/>
      </xdr:nvSpPr>
      <xdr:spPr>
        <a:xfrm>
          <a:off x="8699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161856</xdr:rowOff>
    </xdr:from>
    <xdr:ext cx="469744" cy="259045"/>
    <xdr:sp macro="" textlink="">
      <xdr:nvSpPr>
        <xdr:cNvPr id="296" name="テキスト ボックス 295"/>
        <xdr:cNvSpPr txBox="1"/>
      </xdr:nvSpPr>
      <xdr:spPr>
        <a:xfrm>
          <a:off x="8515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21468</xdr:rowOff>
    </xdr:from>
    <xdr:to>
      <xdr:col>41</xdr:col>
      <xdr:colOff>50800</xdr:colOff>
      <xdr:row>38</xdr:row>
      <xdr:rowOff>34453</xdr:rowOff>
    </xdr:to>
    <xdr:cxnSp macro="">
      <xdr:nvCxnSpPr>
        <xdr:cNvPr id="297" name="直線コネクタ 296"/>
        <xdr:cNvCxnSpPr/>
      </xdr:nvCxnSpPr>
      <xdr:spPr>
        <a:xfrm flipV="1">
          <a:off x="6972300" y="6536568"/>
          <a:ext cx="889000" cy="1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53056</xdr:rowOff>
    </xdr:from>
    <xdr:to>
      <xdr:col>41</xdr:col>
      <xdr:colOff>101600</xdr:colOff>
      <xdr:row>37</xdr:row>
      <xdr:rowOff>154656</xdr:rowOff>
    </xdr:to>
    <xdr:sp macro="" textlink="">
      <xdr:nvSpPr>
        <xdr:cNvPr id="298" name="フローチャート: 判断 297"/>
        <xdr:cNvSpPr/>
      </xdr:nvSpPr>
      <xdr:spPr>
        <a:xfrm>
          <a:off x="7810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171183</xdr:rowOff>
    </xdr:from>
    <xdr:ext cx="469744" cy="259045"/>
    <xdr:sp macro="" textlink="">
      <xdr:nvSpPr>
        <xdr:cNvPr id="299" name="テキスト ボックス 298"/>
        <xdr:cNvSpPr txBox="1"/>
      </xdr:nvSpPr>
      <xdr:spPr>
        <a:xfrm>
          <a:off x="7626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63023</xdr:rowOff>
    </xdr:from>
    <xdr:to>
      <xdr:col>36</xdr:col>
      <xdr:colOff>165100</xdr:colOff>
      <xdr:row>37</xdr:row>
      <xdr:rowOff>164623</xdr:rowOff>
    </xdr:to>
    <xdr:sp macro="" textlink="">
      <xdr:nvSpPr>
        <xdr:cNvPr id="300" name="フローチャート: 判断 299"/>
        <xdr:cNvSpPr/>
      </xdr:nvSpPr>
      <xdr:spPr>
        <a:xfrm>
          <a:off x="6921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9700</xdr:rowOff>
    </xdr:from>
    <xdr:ext cx="469744" cy="259045"/>
    <xdr:sp macro="" textlink="">
      <xdr:nvSpPr>
        <xdr:cNvPr id="301" name="テキスト ボックス 300"/>
        <xdr:cNvSpPr txBox="1"/>
      </xdr:nvSpPr>
      <xdr:spPr>
        <a:xfrm>
          <a:off x="6737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22697</xdr:rowOff>
    </xdr:from>
    <xdr:to>
      <xdr:col>55</xdr:col>
      <xdr:colOff>50800</xdr:colOff>
      <xdr:row>38</xdr:row>
      <xdr:rowOff>124297</xdr:rowOff>
    </xdr:to>
    <xdr:sp macro="" textlink="">
      <xdr:nvSpPr>
        <xdr:cNvPr id="307" name="楕円 306"/>
        <xdr:cNvSpPr/>
      </xdr:nvSpPr>
      <xdr:spPr>
        <a:xfrm>
          <a:off x="10426700" y="653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109074</xdr:rowOff>
    </xdr:from>
    <xdr:ext cx="378565" cy="259045"/>
    <xdr:sp macro="" textlink="">
      <xdr:nvSpPr>
        <xdr:cNvPr id="308" name="労働費該当値テキスト"/>
        <xdr:cNvSpPr txBox="1"/>
      </xdr:nvSpPr>
      <xdr:spPr>
        <a:xfrm>
          <a:off x="10528300" y="6452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27727</xdr:rowOff>
    </xdr:from>
    <xdr:to>
      <xdr:col>50</xdr:col>
      <xdr:colOff>165100</xdr:colOff>
      <xdr:row>38</xdr:row>
      <xdr:rowOff>129327</xdr:rowOff>
    </xdr:to>
    <xdr:sp macro="" textlink="">
      <xdr:nvSpPr>
        <xdr:cNvPr id="309" name="楕円 308"/>
        <xdr:cNvSpPr/>
      </xdr:nvSpPr>
      <xdr:spPr>
        <a:xfrm>
          <a:off x="9588500" y="654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120454</xdr:rowOff>
    </xdr:from>
    <xdr:ext cx="378565" cy="259045"/>
    <xdr:sp macro="" textlink="">
      <xdr:nvSpPr>
        <xdr:cNvPr id="310" name="テキスト ボックス 309"/>
        <xdr:cNvSpPr txBox="1"/>
      </xdr:nvSpPr>
      <xdr:spPr>
        <a:xfrm>
          <a:off x="9450017" y="6635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28092</xdr:rowOff>
    </xdr:from>
    <xdr:to>
      <xdr:col>46</xdr:col>
      <xdr:colOff>38100</xdr:colOff>
      <xdr:row>38</xdr:row>
      <xdr:rowOff>129692</xdr:rowOff>
    </xdr:to>
    <xdr:sp macro="" textlink="">
      <xdr:nvSpPr>
        <xdr:cNvPr id="311" name="楕円 310"/>
        <xdr:cNvSpPr/>
      </xdr:nvSpPr>
      <xdr:spPr>
        <a:xfrm>
          <a:off x="8699500" y="654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120819</xdr:rowOff>
    </xdr:from>
    <xdr:ext cx="378565" cy="259045"/>
    <xdr:sp macro="" textlink="">
      <xdr:nvSpPr>
        <xdr:cNvPr id="312" name="テキスト ボックス 311"/>
        <xdr:cNvSpPr txBox="1"/>
      </xdr:nvSpPr>
      <xdr:spPr>
        <a:xfrm>
          <a:off x="8561017" y="6635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142118</xdr:rowOff>
    </xdr:from>
    <xdr:to>
      <xdr:col>41</xdr:col>
      <xdr:colOff>101600</xdr:colOff>
      <xdr:row>38</xdr:row>
      <xdr:rowOff>72268</xdr:rowOff>
    </xdr:to>
    <xdr:sp macro="" textlink="">
      <xdr:nvSpPr>
        <xdr:cNvPr id="313" name="楕円 312"/>
        <xdr:cNvSpPr/>
      </xdr:nvSpPr>
      <xdr:spPr>
        <a:xfrm>
          <a:off x="7810500" y="648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63395</xdr:rowOff>
    </xdr:from>
    <xdr:ext cx="469744" cy="259045"/>
    <xdr:sp macro="" textlink="">
      <xdr:nvSpPr>
        <xdr:cNvPr id="314" name="テキスト ボックス 313"/>
        <xdr:cNvSpPr txBox="1"/>
      </xdr:nvSpPr>
      <xdr:spPr>
        <a:xfrm>
          <a:off x="7626428" y="657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155103</xdr:rowOff>
    </xdr:from>
    <xdr:to>
      <xdr:col>36</xdr:col>
      <xdr:colOff>165100</xdr:colOff>
      <xdr:row>38</xdr:row>
      <xdr:rowOff>85252</xdr:rowOff>
    </xdr:to>
    <xdr:sp macro="" textlink="">
      <xdr:nvSpPr>
        <xdr:cNvPr id="315" name="楕円 314"/>
        <xdr:cNvSpPr/>
      </xdr:nvSpPr>
      <xdr:spPr>
        <a:xfrm>
          <a:off x="6921500" y="64987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76380</xdr:rowOff>
    </xdr:from>
    <xdr:ext cx="469744" cy="259045"/>
    <xdr:sp macro="" textlink="">
      <xdr:nvSpPr>
        <xdr:cNvPr id="316" name="テキスト ボックス 315"/>
        <xdr:cNvSpPr txBox="1"/>
      </xdr:nvSpPr>
      <xdr:spPr>
        <a:xfrm>
          <a:off x="6737428" y="6591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0" name="テキスト ボックス 329"/>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2" name="テキスト ボックス 33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4" name="テキスト ボックス 33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101158</xdr:rowOff>
    </xdr:from>
    <xdr:to>
      <xdr:col>54</xdr:col>
      <xdr:colOff>189865</xdr:colOff>
      <xdr:row>58</xdr:row>
      <xdr:rowOff>130396</xdr:rowOff>
    </xdr:to>
    <xdr:cxnSp macro="">
      <xdr:nvCxnSpPr>
        <xdr:cNvPr id="338" name="直線コネクタ 337"/>
        <xdr:cNvCxnSpPr/>
      </xdr:nvCxnSpPr>
      <xdr:spPr>
        <a:xfrm flipV="1">
          <a:off x="10475595" y="8673658"/>
          <a:ext cx="1270" cy="140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134223</xdr:rowOff>
    </xdr:from>
    <xdr:ext cx="378565" cy="259045"/>
    <xdr:sp macro="" textlink="">
      <xdr:nvSpPr>
        <xdr:cNvPr id="339" name="農林水産業費最小値テキスト"/>
        <xdr:cNvSpPr txBox="1"/>
      </xdr:nvSpPr>
      <xdr:spPr>
        <a:xfrm>
          <a:off x="10528300" y="10078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130396</xdr:rowOff>
    </xdr:from>
    <xdr:to>
      <xdr:col>55</xdr:col>
      <xdr:colOff>88900</xdr:colOff>
      <xdr:row>58</xdr:row>
      <xdr:rowOff>130396</xdr:rowOff>
    </xdr:to>
    <xdr:cxnSp macro="">
      <xdr:nvCxnSpPr>
        <xdr:cNvPr id="340" name="直線コネクタ 339"/>
        <xdr:cNvCxnSpPr/>
      </xdr:nvCxnSpPr>
      <xdr:spPr>
        <a:xfrm>
          <a:off x="10388600" y="1007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47835</xdr:rowOff>
    </xdr:from>
    <xdr:ext cx="534377" cy="259045"/>
    <xdr:sp macro="" textlink="">
      <xdr:nvSpPr>
        <xdr:cNvPr id="341" name="農林水産業費最大値テキスト"/>
        <xdr:cNvSpPr txBox="1"/>
      </xdr:nvSpPr>
      <xdr:spPr>
        <a:xfrm>
          <a:off x="10528300" y="844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101158</xdr:rowOff>
    </xdr:from>
    <xdr:to>
      <xdr:col>55</xdr:col>
      <xdr:colOff>88900</xdr:colOff>
      <xdr:row>50</xdr:row>
      <xdr:rowOff>101158</xdr:rowOff>
    </xdr:to>
    <xdr:cxnSp macro="">
      <xdr:nvCxnSpPr>
        <xdr:cNvPr id="342" name="直線コネクタ 341"/>
        <xdr:cNvCxnSpPr/>
      </xdr:nvCxnSpPr>
      <xdr:spPr>
        <a:xfrm>
          <a:off x="10388600" y="867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8301</xdr:rowOff>
    </xdr:from>
    <xdr:to>
      <xdr:col>55</xdr:col>
      <xdr:colOff>0</xdr:colOff>
      <xdr:row>58</xdr:row>
      <xdr:rowOff>24600</xdr:rowOff>
    </xdr:to>
    <xdr:cxnSp macro="">
      <xdr:nvCxnSpPr>
        <xdr:cNvPr id="343" name="直線コネクタ 342"/>
        <xdr:cNvCxnSpPr/>
      </xdr:nvCxnSpPr>
      <xdr:spPr>
        <a:xfrm>
          <a:off x="9639300" y="9952401"/>
          <a:ext cx="838200" cy="1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104027</xdr:rowOff>
    </xdr:from>
    <xdr:ext cx="469744" cy="259045"/>
    <xdr:sp macro="" textlink="">
      <xdr:nvSpPr>
        <xdr:cNvPr id="344" name="農林水産業費平均値テキスト"/>
        <xdr:cNvSpPr txBox="1"/>
      </xdr:nvSpPr>
      <xdr:spPr>
        <a:xfrm>
          <a:off x="10528300" y="9705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81150</xdr:rowOff>
    </xdr:from>
    <xdr:to>
      <xdr:col>55</xdr:col>
      <xdr:colOff>50800</xdr:colOff>
      <xdr:row>58</xdr:row>
      <xdr:rowOff>11300</xdr:rowOff>
    </xdr:to>
    <xdr:sp macro="" textlink="">
      <xdr:nvSpPr>
        <xdr:cNvPr id="345" name="フローチャート: 判断 344"/>
        <xdr:cNvSpPr/>
      </xdr:nvSpPr>
      <xdr:spPr>
        <a:xfrm>
          <a:off x="10426700" y="985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8301</xdr:rowOff>
    </xdr:from>
    <xdr:to>
      <xdr:col>50</xdr:col>
      <xdr:colOff>114300</xdr:colOff>
      <xdr:row>58</xdr:row>
      <xdr:rowOff>38659</xdr:rowOff>
    </xdr:to>
    <xdr:cxnSp macro="">
      <xdr:nvCxnSpPr>
        <xdr:cNvPr id="346" name="直線コネクタ 345"/>
        <xdr:cNvCxnSpPr/>
      </xdr:nvCxnSpPr>
      <xdr:spPr>
        <a:xfrm flipV="1">
          <a:off x="8750300" y="9952401"/>
          <a:ext cx="889000" cy="3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27087</xdr:rowOff>
    </xdr:from>
    <xdr:to>
      <xdr:col>50</xdr:col>
      <xdr:colOff>165100</xdr:colOff>
      <xdr:row>57</xdr:row>
      <xdr:rowOff>128687</xdr:rowOff>
    </xdr:to>
    <xdr:sp macro="" textlink="">
      <xdr:nvSpPr>
        <xdr:cNvPr id="347" name="フローチャート: 判断 346"/>
        <xdr:cNvSpPr/>
      </xdr:nvSpPr>
      <xdr:spPr>
        <a:xfrm>
          <a:off x="9588500" y="979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145214</xdr:rowOff>
    </xdr:from>
    <xdr:ext cx="534377" cy="259045"/>
    <xdr:sp macro="" textlink="">
      <xdr:nvSpPr>
        <xdr:cNvPr id="348" name="テキスト ボックス 347"/>
        <xdr:cNvSpPr txBox="1"/>
      </xdr:nvSpPr>
      <xdr:spPr>
        <a:xfrm>
          <a:off x="9372111" y="957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38659</xdr:rowOff>
    </xdr:from>
    <xdr:to>
      <xdr:col>45</xdr:col>
      <xdr:colOff>177800</xdr:colOff>
      <xdr:row>58</xdr:row>
      <xdr:rowOff>53106</xdr:rowOff>
    </xdr:to>
    <xdr:cxnSp macro="">
      <xdr:nvCxnSpPr>
        <xdr:cNvPr id="349" name="直線コネクタ 348"/>
        <xdr:cNvCxnSpPr/>
      </xdr:nvCxnSpPr>
      <xdr:spPr>
        <a:xfrm flipV="1">
          <a:off x="7861300" y="9982759"/>
          <a:ext cx="889000" cy="1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89449</xdr:rowOff>
    </xdr:from>
    <xdr:to>
      <xdr:col>46</xdr:col>
      <xdr:colOff>38100</xdr:colOff>
      <xdr:row>58</xdr:row>
      <xdr:rowOff>19599</xdr:rowOff>
    </xdr:to>
    <xdr:sp macro="" textlink="">
      <xdr:nvSpPr>
        <xdr:cNvPr id="350" name="フローチャート: 判断 349"/>
        <xdr:cNvSpPr/>
      </xdr:nvSpPr>
      <xdr:spPr>
        <a:xfrm>
          <a:off x="8699500" y="986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36126</xdr:rowOff>
    </xdr:from>
    <xdr:ext cx="469744" cy="259045"/>
    <xdr:sp macro="" textlink="">
      <xdr:nvSpPr>
        <xdr:cNvPr id="351" name="テキスト ボックス 350"/>
        <xdr:cNvSpPr txBox="1"/>
      </xdr:nvSpPr>
      <xdr:spPr>
        <a:xfrm>
          <a:off x="8515428" y="963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52375</xdr:rowOff>
    </xdr:from>
    <xdr:to>
      <xdr:col>41</xdr:col>
      <xdr:colOff>50800</xdr:colOff>
      <xdr:row>58</xdr:row>
      <xdr:rowOff>53106</xdr:rowOff>
    </xdr:to>
    <xdr:cxnSp macro="">
      <xdr:nvCxnSpPr>
        <xdr:cNvPr id="352" name="直線コネクタ 351"/>
        <xdr:cNvCxnSpPr/>
      </xdr:nvCxnSpPr>
      <xdr:spPr>
        <a:xfrm>
          <a:off x="6972300" y="9996475"/>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82202</xdr:rowOff>
    </xdr:from>
    <xdr:to>
      <xdr:col>41</xdr:col>
      <xdr:colOff>101600</xdr:colOff>
      <xdr:row>58</xdr:row>
      <xdr:rowOff>12352</xdr:rowOff>
    </xdr:to>
    <xdr:sp macro="" textlink="">
      <xdr:nvSpPr>
        <xdr:cNvPr id="353" name="フローチャート: 判断 352"/>
        <xdr:cNvSpPr/>
      </xdr:nvSpPr>
      <xdr:spPr>
        <a:xfrm>
          <a:off x="78105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28879</xdr:rowOff>
    </xdr:from>
    <xdr:ext cx="469744" cy="259045"/>
    <xdr:sp macro="" textlink="">
      <xdr:nvSpPr>
        <xdr:cNvPr id="354" name="テキスト ボックス 353"/>
        <xdr:cNvSpPr txBox="1"/>
      </xdr:nvSpPr>
      <xdr:spPr>
        <a:xfrm>
          <a:off x="7626428" y="963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70200</xdr:rowOff>
    </xdr:from>
    <xdr:to>
      <xdr:col>36</xdr:col>
      <xdr:colOff>165100</xdr:colOff>
      <xdr:row>58</xdr:row>
      <xdr:rowOff>350</xdr:rowOff>
    </xdr:to>
    <xdr:sp macro="" textlink="">
      <xdr:nvSpPr>
        <xdr:cNvPr id="355" name="フローチャート: 判断 354"/>
        <xdr:cNvSpPr/>
      </xdr:nvSpPr>
      <xdr:spPr>
        <a:xfrm>
          <a:off x="6921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16877</xdr:rowOff>
    </xdr:from>
    <xdr:ext cx="469744" cy="259045"/>
    <xdr:sp macro="" textlink="">
      <xdr:nvSpPr>
        <xdr:cNvPr id="356" name="テキスト ボックス 355"/>
        <xdr:cNvSpPr txBox="1"/>
      </xdr:nvSpPr>
      <xdr:spPr>
        <a:xfrm>
          <a:off x="6737428" y="961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145250</xdr:rowOff>
    </xdr:from>
    <xdr:to>
      <xdr:col>55</xdr:col>
      <xdr:colOff>50800</xdr:colOff>
      <xdr:row>58</xdr:row>
      <xdr:rowOff>75400</xdr:rowOff>
    </xdr:to>
    <xdr:sp macro="" textlink="">
      <xdr:nvSpPr>
        <xdr:cNvPr id="362" name="楕円 361"/>
        <xdr:cNvSpPr/>
      </xdr:nvSpPr>
      <xdr:spPr>
        <a:xfrm>
          <a:off x="10426700" y="991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60177</xdr:rowOff>
    </xdr:from>
    <xdr:ext cx="469744" cy="259045"/>
    <xdr:sp macro="" textlink="">
      <xdr:nvSpPr>
        <xdr:cNvPr id="363" name="農林水産業費該当値テキスト"/>
        <xdr:cNvSpPr txBox="1"/>
      </xdr:nvSpPr>
      <xdr:spPr>
        <a:xfrm>
          <a:off x="10528300" y="983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128951</xdr:rowOff>
    </xdr:from>
    <xdr:to>
      <xdr:col>50</xdr:col>
      <xdr:colOff>165100</xdr:colOff>
      <xdr:row>58</xdr:row>
      <xdr:rowOff>59101</xdr:rowOff>
    </xdr:to>
    <xdr:sp macro="" textlink="">
      <xdr:nvSpPr>
        <xdr:cNvPr id="364" name="楕円 363"/>
        <xdr:cNvSpPr/>
      </xdr:nvSpPr>
      <xdr:spPr>
        <a:xfrm>
          <a:off x="9588500" y="990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50228</xdr:rowOff>
    </xdr:from>
    <xdr:ext cx="469744" cy="259045"/>
    <xdr:sp macro="" textlink="">
      <xdr:nvSpPr>
        <xdr:cNvPr id="365" name="テキスト ボックス 364"/>
        <xdr:cNvSpPr txBox="1"/>
      </xdr:nvSpPr>
      <xdr:spPr>
        <a:xfrm>
          <a:off x="9404428" y="999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159309</xdr:rowOff>
    </xdr:from>
    <xdr:to>
      <xdr:col>46</xdr:col>
      <xdr:colOff>38100</xdr:colOff>
      <xdr:row>58</xdr:row>
      <xdr:rowOff>89459</xdr:rowOff>
    </xdr:to>
    <xdr:sp macro="" textlink="">
      <xdr:nvSpPr>
        <xdr:cNvPr id="366" name="楕円 365"/>
        <xdr:cNvSpPr/>
      </xdr:nvSpPr>
      <xdr:spPr>
        <a:xfrm>
          <a:off x="8699500" y="993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80586</xdr:rowOff>
    </xdr:from>
    <xdr:ext cx="469744" cy="259045"/>
    <xdr:sp macro="" textlink="">
      <xdr:nvSpPr>
        <xdr:cNvPr id="367" name="テキスト ボックス 366"/>
        <xdr:cNvSpPr txBox="1"/>
      </xdr:nvSpPr>
      <xdr:spPr>
        <a:xfrm>
          <a:off x="8515428" y="10024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2306</xdr:rowOff>
    </xdr:from>
    <xdr:to>
      <xdr:col>41</xdr:col>
      <xdr:colOff>101600</xdr:colOff>
      <xdr:row>58</xdr:row>
      <xdr:rowOff>103906</xdr:rowOff>
    </xdr:to>
    <xdr:sp macro="" textlink="">
      <xdr:nvSpPr>
        <xdr:cNvPr id="368" name="楕円 367"/>
        <xdr:cNvSpPr/>
      </xdr:nvSpPr>
      <xdr:spPr>
        <a:xfrm>
          <a:off x="7810500" y="994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95033</xdr:rowOff>
    </xdr:from>
    <xdr:ext cx="469744" cy="259045"/>
    <xdr:sp macro="" textlink="">
      <xdr:nvSpPr>
        <xdr:cNvPr id="369" name="テキスト ボックス 368"/>
        <xdr:cNvSpPr txBox="1"/>
      </xdr:nvSpPr>
      <xdr:spPr>
        <a:xfrm>
          <a:off x="7626428" y="1003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1575</xdr:rowOff>
    </xdr:from>
    <xdr:to>
      <xdr:col>36</xdr:col>
      <xdr:colOff>165100</xdr:colOff>
      <xdr:row>58</xdr:row>
      <xdr:rowOff>103175</xdr:rowOff>
    </xdr:to>
    <xdr:sp macro="" textlink="">
      <xdr:nvSpPr>
        <xdr:cNvPr id="370" name="楕円 369"/>
        <xdr:cNvSpPr/>
      </xdr:nvSpPr>
      <xdr:spPr>
        <a:xfrm>
          <a:off x="6921500" y="99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94302</xdr:rowOff>
    </xdr:from>
    <xdr:ext cx="469744" cy="259045"/>
    <xdr:sp macro="" textlink="">
      <xdr:nvSpPr>
        <xdr:cNvPr id="371" name="テキスト ボックス 370"/>
        <xdr:cNvSpPr txBox="1"/>
      </xdr:nvSpPr>
      <xdr:spPr>
        <a:xfrm>
          <a:off x="6737428" y="10038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127722</xdr:rowOff>
    </xdr:from>
    <xdr:to>
      <xdr:col>54</xdr:col>
      <xdr:colOff>189865</xdr:colOff>
      <xdr:row>77</xdr:row>
      <xdr:rowOff>120177</xdr:rowOff>
    </xdr:to>
    <xdr:cxnSp macro="">
      <xdr:nvCxnSpPr>
        <xdr:cNvPr id="393" name="直線コネクタ 392"/>
        <xdr:cNvCxnSpPr/>
      </xdr:nvCxnSpPr>
      <xdr:spPr>
        <a:xfrm flipV="1">
          <a:off x="10475595" y="12129222"/>
          <a:ext cx="1270" cy="119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124004</xdr:rowOff>
    </xdr:from>
    <xdr:ext cx="469744" cy="259045"/>
    <xdr:sp macro="" textlink="">
      <xdr:nvSpPr>
        <xdr:cNvPr id="394" name="商工費最小値テキスト"/>
        <xdr:cNvSpPr txBox="1"/>
      </xdr:nvSpPr>
      <xdr:spPr>
        <a:xfrm>
          <a:off x="10528300" y="1332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120177</xdr:rowOff>
    </xdr:from>
    <xdr:to>
      <xdr:col>55</xdr:col>
      <xdr:colOff>88900</xdr:colOff>
      <xdr:row>77</xdr:row>
      <xdr:rowOff>120177</xdr:rowOff>
    </xdr:to>
    <xdr:cxnSp macro="">
      <xdr:nvCxnSpPr>
        <xdr:cNvPr id="395" name="直線コネクタ 394"/>
        <xdr:cNvCxnSpPr/>
      </xdr:nvCxnSpPr>
      <xdr:spPr>
        <a:xfrm>
          <a:off x="10388600" y="1332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74399</xdr:rowOff>
    </xdr:from>
    <xdr:ext cx="534377" cy="259045"/>
    <xdr:sp macro="" textlink="">
      <xdr:nvSpPr>
        <xdr:cNvPr id="396" name="商工費最大値テキスト"/>
        <xdr:cNvSpPr txBox="1"/>
      </xdr:nvSpPr>
      <xdr:spPr>
        <a:xfrm>
          <a:off x="10528300" y="1190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127722</xdr:rowOff>
    </xdr:from>
    <xdr:to>
      <xdr:col>55</xdr:col>
      <xdr:colOff>88900</xdr:colOff>
      <xdr:row>70</xdr:row>
      <xdr:rowOff>127722</xdr:rowOff>
    </xdr:to>
    <xdr:cxnSp macro="">
      <xdr:nvCxnSpPr>
        <xdr:cNvPr id="397" name="直線コネクタ 396"/>
        <xdr:cNvCxnSpPr/>
      </xdr:nvCxnSpPr>
      <xdr:spPr>
        <a:xfrm>
          <a:off x="10388600" y="1212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120177</xdr:rowOff>
    </xdr:from>
    <xdr:to>
      <xdr:col>55</xdr:col>
      <xdr:colOff>0</xdr:colOff>
      <xdr:row>78</xdr:row>
      <xdr:rowOff>52603</xdr:rowOff>
    </xdr:to>
    <xdr:cxnSp macro="">
      <xdr:nvCxnSpPr>
        <xdr:cNvPr id="398" name="直線コネクタ 397"/>
        <xdr:cNvCxnSpPr/>
      </xdr:nvCxnSpPr>
      <xdr:spPr>
        <a:xfrm flipV="1">
          <a:off x="9639300" y="13321827"/>
          <a:ext cx="838200" cy="10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135689</xdr:rowOff>
    </xdr:from>
    <xdr:ext cx="534377" cy="259045"/>
    <xdr:sp macro="" textlink="">
      <xdr:nvSpPr>
        <xdr:cNvPr id="399" name="商工費平均値テキスト"/>
        <xdr:cNvSpPr txBox="1"/>
      </xdr:nvSpPr>
      <xdr:spPr>
        <a:xfrm>
          <a:off x="10528300" y="12651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112812</xdr:rowOff>
    </xdr:from>
    <xdr:to>
      <xdr:col>55</xdr:col>
      <xdr:colOff>50800</xdr:colOff>
      <xdr:row>75</xdr:row>
      <xdr:rowOff>42962</xdr:rowOff>
    </xdr:to>
    <xdr:sp macro="" textlink="">
      <xdr:nvSpPr>
        <xdr:cNvPr id="400" name="フローチャート: 判断 399"/>
        <xdr:cNvSpPr/>
      </xdr:nvSpPr>
      <xdr:spPr>
        <a:xfrm>
          <a:off x="10426700" y="1280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45974</xdr:rowOff>
    </xdr:from>
    <xdr:to>
      <xdr:col>50</xdr:col>
      <xdr:colOff>114300</xdr:colOff>
      <xdr:row>78</xdr:row>
      <xdr:rowOff>52603</xdr:rowOff>
    </xdr:to>
    <xdr:cxnSp macro="">
      <xdr:nvCxnSpPr>
        <xdr:cNvPr id="401" name="直線コネクタ 400"/>
        <xdr:cNvCxnSpPr/>
      </xdr:nvCxnSpPr>
      <xdr:spPr>
        <a:xfrm>
          <a:off x="8750300" y="13419074"/>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110937</xdr:rowOff>
    </xdr:from>
    <xdr:to>
      <xdr:col>50</xdr:col>
      <xdr:colOff>165100</xdr:colOff>
      <xdr:row>76</xdr:row>
      <xdr:rowOff>41087</xdr:rowOff>
    </xdr:to>
    <xdr:sp macro="" textlink="">
      <xdr:nvSpPr>
        <xdr:cNvPr id="402" name="フローチャート: 判断 401"/>
        <xdr:cNvSpPr/>
      </xdr:nvSpPr>
      <xdr:spPr>
        <a:xfrm>
          <a:off x="95885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57614</xdr:rowOff>
    </xdr:from>
    <xdr:ext cx="534377" cy="259045"/>
    <xdr:sp macro="" textlink="">
      <xdr:nvSpPr>
        <xdr:cNvPr id="403" name="テキスト ボックス 402"/>
        <xdr:cNvSpPr txBox="1"/>
      </xdr:nvSpPr>
      <xdr:spPr>
        <a:xfrm>
          <a:off x="9372111" y="1274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45974</xdr:rowOff>
    </xdr:from>
    <xdr:to>
      <xdr:col>45</xdr:col>
      <xdr:colOff>177800</xdr:colOff>
      <xdr:row>78</xdr:row>
      <xdr:rowOff>53564</xdr:rowOff>
    </xdr:to>
    <xdr:cxnSp macro="">
      <xdr:nvCxnSpPr>
        <xdr:cNvPr id="404" name="直線コネクタ 403"/>
        <xdr:cNvCxnSpPr/>
      </xdr:nvCxnSpPr>
      <xdr:spPr>
        <a:xfrm flipV="1">
          <a:off x="7861300" y="13419074"/>
          <a:ext cx="889000" cy="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136175</xdr:rowOff>
    </xdr:from>
    <xdr:to>
      <xdr:col>46</xdr:col>
      <xdr:colOff>38100</xdr:colOff>
      <xdr:row>76</xdr:row>
      <xdr:rowOff>66325</xdr:rowOff>
    </xdr:to>
    <xdr:sp macro="" textlink="">
      <xdr:nvSpPr>
        <xdr:cNvPr id="405" name="フローチャート: 判断 404"/>
        <xdr:cNvSpPr/>
      </xdr:nvSpPr>
      <xdr:spPr>
        <a:xfrm>
          <a:off x="8699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82852</xdr:rowOff>
    </xdr:from>
    <xdr:ext cx="534377" cy="259045"/>
    <xdr:sp macro="" textlink="">
      <xdr:nvSpPr>
        <xdr:cNvPr id="406" name="テキスト ボックス 405"/>
        <xdr:cNvSpPr txBox="1"/>
      </xdr:nvSpPr>
      <xdr:spPr>
        <a:xfrm>
          <a:off x="8483111" y="1277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35322</xdr:rowOff>
    </xdr:from>
    <xdr:to>
      <xdr:col>41</xdr:col>
      <xdr:colOff>50800</xdr:colOff>
      <xdr:row>78</xdr:row>
      <xdr:rowOff>53564</xdr:rowOff>
    </xdr:to>
    <xdr:cxnSp macro="">
      <xdr:nvCxnSpPr>
        <xdr:cNvPr id="407" name="直線コネクタ 406"/>
        <xdr:cNvCxnSpPr/>
      </xdr:nvCxnSpPr>
      <xdr:spPr>
        <a:xfrm>
          <a:off x="6972300" y="13408422"/>
          <a:ext cx="889000" cy="1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120081</xdr:rowOff>
    </xdr:from>
    <xdr:to>
      <xdr:col>41</xdr:col>
      <xdr:colOff>101600</xdr:colOff>
      <xdr:row>76</xdr:row>
      <xdr:rowOff>50231</xdr:rowOff>
    </xdr:to>
    <xdr:sp macro="" textlink="">
      <xdr:nvSpPr>
        <xdr:cNvPr id="408" name="フローチャート: 判断 407"/>
        <xdr:cNvSpPr/>
      </xdr:nvSpPr>
      <xdr:spPr>
        <a:xfrm>
          <a:off x="7810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66758</xdr:rowOff>
    </xdr:from>
    <xdr:ext cx="534377" cy="259045"/>
    <xdr:sp macro="" textlink="">
      <xdr:nvSpPr>
        <xdr:cNvPr id="409" name="テキスト ボックス 408"/>
        <xdr:cNvSpPr txBox="1"/>
      </xdr:nvSpPr>
      <xdr:spPr>
        <a:xfrm>
          <a:off x="7594111" y="127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164292</xdr:rowOff>
    </xdr:from>
    <xdr:to>
      <xdr:col>36</xdr:col>
      <xdr:colOff>165100</xdr:colOff>
      <xdr:row>76</xdr:row>
      <xdr:rowOff>94442</xdr:rowOff>
    </xdr:to>
    <xdr:sp macro="" textlink="">
      <xdr:nvSpPr>
        <xdr:cNvPr id="410" name="フローチャート: 判断 409"/>
        <xdr:cNvSpPr/>
      </xdr:nvSpPr>
      <xdr:spPr>
        <a:xfrm>
          <a:off x="6921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110969</xdr:rowOff>
    </xdr:from>
    <xdr:ext cx="469744" cy="259045"/>
    <xdr:sp macro="" textlink="">
      <xdr:nvSpPr>
        <xdr:cNvPr id="411" name="テキスト ボックス 410"/>
        <xdr:cNvSpPr txBox="1"/>
      </xdr:nvSpPr>
      <xdr:spPr>
        <a:xfrm>
          <a:off x="6737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69377</xdr:rowOff>
    </xdr:from>
    <xdr:to>
      <xdr:col>55</xdr:col>
      <xdr:colOff>50800</xdr:colOff>
      <xdr:row>77</xdr:row>
      <xdr:rowOff>170977</xdr:rowOff>
    </xdr:to>
    <xdr:sp macro="" textlink="">
      <xdr:nvSpPr>
        <xdr:cNvPr id="417" name="楕円 416"/>
        <xdr:cNvSpPr/>
      </xdr:nvSpPr>
      <xdr:spPr>
        <a:xfrm>
          <a:off x="10426700" y="1327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155754</xdr:rowOff>
    </xdr:from>
    <xdr:ext cx="469744" cy="259045"/>
    <xdr:sp macro="" textlink="">
      <xdr:nvSpPr>
        <xdr:cNvPr id="418" name="商工費該当値テキスト"/>
        <xdr:cNvSpPr txBox="1"/>
      </xdr:nvSpPr>
      <xdr:spPr>
        <a:xfrm>
          <a:off x="10528300" y="1318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1803</xdr:rowOff>
    </xdr:from>
    <xdr:to>
      <xdr:col>50</xdr:col>
      <xdr:colOff>165100</xdr:colOff>
      <xdr:row>78</xdr:row>
      <xdr:rowOff>103403</xdr:rowOff>
    </xdr:to>
    <xdr:sp macro="" textlink="">
      <xdr:nvSpPr>
        <xdr:cNvPr id="419" name="楕円 418"/>
        <xdr:cNvSpPr/>
      </xdr:nvSpPr>
      <xdr:spPr>
        <a:xfrm>
          <a:off x="9588500" y="1337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94530</xdr:rowOff>
    </xdr:from>
    <xdr:ext cx="469744" cy="259045"/>
    <xdr:sp macro="" textlink="">
      <xdr:nvSpPr>
        <xdr:cNvPr id="420" name="テキスト ボックス 419"/>
        <xdr:cNvSpPr txBox="1"/>
      </xdr:nvSpPr>
      <xdr:spPr>
        <a:xfrm>
          <a:off x="9404428" y="1346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166624</xdr:rowOff>
    </xdr:from>
    <xdr:to>
      <xdr:col>46</xdr:col>
      <xdr:colOff>38100</xdr:colOff>
      <xdr:row>78</xdr:row>
      <xdr:rowOff>96774</xdr:rowOff>
    </xdr:to>
    <xdr:sp macro="" textlink="">
      <xdr:nvSpPr>
        <xdr:cNvPr id="421" name="楕円 420"/>
        <xdr:cNvSpPr/>
      </xdr:nvSpPr>
      <xdr:spPr>
        <a:xfrm>
          <a:off x="8699500" y="1336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87901</xdr:rowOff>
    </xdr:from>
    <xdr:ext cx="469744" cy="259045"/>
    <xdr:sp macro="" textlink="">
      <xdr:nvSpPr>
        <xdr:cNvPr id="422" name="テキスト ボックス 421"/>
        <xdr:cNvSpPr txBox="1"/>
      </xdr:nvSpPr>
      <xdr:spPr>
        <a:xfrm>
          <a:off x="8515428" y="1346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2764</xdr:rowOff>
    </xdr:from>
    <xdr:to>
      <xdr:col>41</xdr:col>
      <xdr:colOff>101600</xdr:colOff>
      <xdr:row>78</xdr:row>
      <xdr:rowOff>104364</xdr:rowOff>
    </xdr:to>
    <xdr:sp macro="" textlink="">
      <xdr:nvSpPr>
        <xdr:cNvPr id="423" name="楕円 422"/>
        <xdr:cNvSpPr/>
      </xdr:nvSpPr>
      <xdr:spPr>
        <a:xfrm>
          <a:off x="7810500" y="1337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95491</xdr:rowOff>
    </xdr:from>
    <xdr:ext cx="469744" cy="259045"/>
    <xdr:sp macro="" textlink="">
      <xdr:nvSpPr>
        <xdr:cNvPr id="424" name="テキスト ボックス 423"/>
        <xdr:cNvSpPr txBox="1"/>
      </xdr:nvSpPr>
      <xdr:spPr>
        <a:xfrm>
          <a:off x="7626428" y="1346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155972</xdr:rowOff>
    </xdr:from>
    <xdr:to>
      <xdr:col>36</xdr:col>
      <xdr:colOff>165100</xdr:colOff>
      <xdr:row>78</xdr:row>
      <xdr:rowOff>86122</xdr:rowOff>
    </xdr:to>
    <xdr:sp macro="" textlink="">
      <xdr:nvSpPr>
        <xdr:cNvPr id="425" name="楕円 424"/>
        <xdr:cNvSpPr/>
      </xdr:nvSpPr>
      <xdr:spPr>
        <a:xfrm>
          <a:off x="6921500" y="1335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77249</xdr:rowOff>
    </xdr:from>
    <xdr:ext cx="469744" cy="259045"/>
    <xdr:sp macro="" textlink="">
      <xdr:nvSpPr>
        <xdr:cNvPr id="426" name="テキスト ボックス 425"/>
        <xdr:cNvSpPr txBox="1"/>
      </xdr:nvSpPr>
      <xdr:spPr>
        <a:xfrm>
          <a:off x="6737428" y="1345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6" name="テキスト ボックス 44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8" name="テキスト ボックス 44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21188</xdr:rowOff>
    </xdr:from>
    <xdr:to>
      <xdr:col>54</xdr:col>
      <xdr:colOff>189865</xdr:colOff>
      <xdr:row>99</xdr:row>
      <xdr:rowOff>23113</xdr:rowOff>
    </xdr:to>
    <xdr:cxnSp macro="">
      <xdr:nvCxnSpPr>
        <xdr:cNvPr id="452" name="直線コネクタ 451"/>
        <xdr:cNvCxnSpPr/>
      </xdr:nvCxnSpPr>
      <xdr:spPr>
        <a:xfrm flipV="1">
          <a:off x="10475595" y="15623138"/>
          <a:ext cx="1270" cy="137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26940</xdr:rowOff>
    </xdr:from>
    <xdr:ext cx="534377" cy="259045"/>
    <xdr:sp macro="" textlink="">
      <xdr:nvSpPr>
        <xdr:cNvPr id="453" name="土木費最小値テキスト"/>
        <xdr:cNvSpPr txBox="1"/>
      </xdr:nvSpPr>
      <xdr:spPr>
        <a:xfrm>
          <a:off x="10528300" y="1700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23113</xdr:rowOff>
    </xdr:from>
    <xdr:to>
      <xdr:col>55</xdr:col>
      <xdr:colOff>88900</xdr:colOff>
      <xdr:row>99</xdr:row>
      <xdr:rowOff>23113</xdr:rowOff>
    </xdr:to>
    <xdr:cxnSp macro="">
      <xdr:nvCxnSpPr>
        <xdr:cNvPr id="454" name="直線コネクタ 453"/>
        <xdr:cNvCxnSpPr/>
      </xdr:nvCxnSpPr>
      <xdr:spPr>
        <a:xfrm>
          <a:off x="10388600" y="16996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139315</xdr:rowOff>
    </xdr:from>
    <xdr:ext cx="599010" cy="259045"/>
    <xdr:sp macro="" textlink="">
      <xdr:nvSpPr>
        <xdr:cNvPr id="455" name="土木費最大値テキスト"/>
        <xdr:cNvSpPr txBox="1"/>
      </xdr:nvSpPr>
      <xdr:spPr>
        <a:xfrm>
          <a:off x="10528300" y="1539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443,790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21188</xdr:rowOff>
    </xdr:from>
    <xdr:to>
      <xdr:col>55</xdr:col>
      <xdr:colOff>88900</xdr:colOff>
      <xdr:row>91</xdr:row>
      <xdr:rowOff>21188</xdr:rowOff>
    </xdr:to>
    <xdr:cxnSp macro="">
      <xdr:nvCxnSpPr>
        <xdr:cNvPr id="456" name="直線コネクタ 455"/>
        <xdr:cNvCxnSpPr/>
      </xdr:nvCxnSpPr>
      <xdr:spPr>
        <a:xfrm>
          <a:off x="10388600" y="1562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82325</xdr:rowOff>
    </xdr:from>
    <xdr:to>
      <xdr:col>55</xdr:col>
      <xdr:colOff>0</xdr:colOff>
      <xdr:row>98</xdr:row>
      <xdr:rowOff>146627</xdr:rowOff>
    </xdr:to>
    <xdr:cxnSp macro="">
      <xdr:nvCxnSpPr>
        <xdr:cNvPr id="457" name="直線コネクタ 456"/>
        <xdr:cNvCxnSpPr/>
      </xdr:nvCxnSpPr>
      <xdr:spPr>
        <a:xfrm>
          <a:off x="9639300" y="16884425"/>
          <a:ext cx="838200" cy="6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102156</xdr:rowOff>
    </xdr:from>
    <xdr:ext cx="534377" cy="259045"/>
    <xdr:sp macro="" textlink="">
      <xdr:nvSpPr>
        <xdr:cNvPr id="458" name="土木費平均値テキスト"/>
        <xdr:cNvSpPr txBox="1"/>
      </xdr:nvSpPr>
      <xdr:spPr>
        <a:xfrm>
          <a:off x="10528300" y="16732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79279</xdr:rowOff>
    </xdr:from>
    <xdr:to>
      <xdr:col>55</xdr:col>
      <xdr:colOff>50800</xdr:colOff>
      <xdr:row>99</xdr:row>
      <xdr:rowOff>9429</xdr:rowOff>
    </xdr:to>
    <xdr:sp macro="" textlink="">
      <xdr:nvSpPr>
        <xdr:cNvPr id="459" name="フローチャート: 判断 458"/>
        <xdr:cNvSpPr/>
      </xdr:nvSpPr>
      <xdr:spPr>
        <a:xfrm>
          <a:off x="10426700" y="1688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68909</xdr:rowOff>
    </xdr:from>
    <xdr:to>
      <xdr:col>50</xdr:col>
      <xdr:colOff>114300</xdr:colOff>
      <xdr:row>98</xdr:row>
      <xdr:rowOff>82325</xdr:rowOff>
    </xdr:to>
    <xdr:cxnSp macro="">
      <xdr:nvCxnSpPr>
        <xdr:cNvPr id="460" name="直線コネクタ 459"/>
        <xdr:cNvCxnSpPr/>
      </xdr:nvCxnSpPr>
      <xdr:spPr>
        <a:xfrm>
          <a:off x="8750300" y="16871009"/>
          <a:ext cx="889000" cy="1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24507</xdr:rowOff>
    </xdr:from>
    <xdr:to>
      <xdr:col>50</xdr:col>
      <xdr:colOff>165100</xdr:colOff>
      <xdr:row>98</xdr:row>
      <xdr:rowOff>126107</xdr:rowOff>
    </xdr:to>
    <xdr:sp macro="" textlink="">
      <xdr:nvSpPr>
        <xdr:cNvPr id="461" name="フローチャート: 判断 460"/>
        <xdr:cNvSpPr/>
      </xdr:nvSpPr>
      <xdr:spPr>
        <a:xfrm>
          <a:off x="95885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142634</xdr:rowOff>
    </xdr:from>
    <xdr:ext cx="534377" cy="259045"/>
    <xdr:sp macro="" textlink="">
      <xdr:nvSpPr>
        <xdr:cNvPr id="462" name="テキスト ボックス 461"/>
        <xdr:cNvSpPr txBox="1"/>
      </xdr:nvSpPr>
      <xdr:spPr>
        <a:xfrm>
          <a:off x="9372111" y="1660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68909</xdr:rowOff>
    </xdr:from>
    <xdr:to>
      <xdr:col>45</xdr:col>
      <xdr:colOff>177800</xdr:colOff>
      <xdr:row>98</xdr:row>
      <xdr:rowOff>92360</xdr:rowOff>
    </xdr:to>
    <xdr:cxnSp macro="">
      <xdr:nvCxnSpPr>
        <xdr:cNvPr id="463" name="直線コネクタ 462"/>
        <xdr:cNvCxnSpPr/>
      </xdr:nvCxnSpPr>
      <xdr:spPr>
        <a:xfrm flipV="1">
          <a:off x="7861300" y="16871009"/>
          <a:ext cx="889000" cy="2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76699</xdr:rowOff>
    </xdr:from>
    <xdr:to>
      <xdr:col>46</xdr:col>
      <xdr:colOff>38100</xdr:colOff>
      <xdr:row>99</xdr:row>
      <xdr:rowOff>6849</xdr:rowOff>
    </xdr:to>
    <xdr:sp macro="" textlink="">
      <xdr:nvSpPr>
        <xdr:cNvPr id="464" name="フローチャート: 判断 463"/>
        <xdr:cNvSpPr/>
      </xdr:nvSpPr>
      <xdr:spPr>
        <a:xfrm>
          <a:off x="8699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169426</xdr:rowOff>
    </xdr:from>
    <xdr:ext cx="534377" cy="259045"/>
    <xdr:sp macro="" textlink="">
      <xdr:nvSpPr>
        <xdr:cNvPr id="465" name="テキスト ボックス 464"/>
        <xdr:cNvSpPr txBox="1"/>
      </xdr:nvSpPr>
      <xdr:spPr>
        <a:xfrm>
          <a:off x="8483111" y="169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45741</xdr:rowOff>
    </xdr:from>
    <xdr:to>
      <xdr:col>41</xdr:col>
      <xdr:colOff>50800</xdr:colOff>
      <xdr:row>98</xdr:row>
      <xdr:rowOff>92360</xdr:rowOff>
    </xdr:to>
    <xdr:cxnSp macro="">
      <xdr:nvCxnSpPr>
        <xdr:cNvPr id="466" name="直線コネクタ 465"/>
        <xdr:cNvCxnSpPr/>
      </xdr:nvCxnSpPr>
      <xdr:spPr>
        <a:xfrm>
          <a:off x="6972300" y="16847841"/>
          <a:ext cx="889000" cy="4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77322</xdr:rowOff>
    </xdr:from>
    <xdr:to>
      <xdr:col>41</xdr:col>
      <xdr:colOff>101600</xdr:colOff>
      <xdr:row>99</xdr:row>
      <xdr:rowOff>7472</xdr:rowOff>
    </xdr:to>
    <xdr:sp macro="" textlink="">
      <xdr:nvSpPr>
        <xdr:cNvPr id="467" name="フローチャート: 判断 466"/>
        <xdr:cNvSpPr/>
      </xdr:nvSpPr>
      <xdr:spPr>
        <a:xfrm>
          <a:off x="7810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170049</xdr:rowOff>
    </xdr:from>
    <xdr:ext cx="534377" cy="259045"/>
    <xdr:sp macro="" textlink="">
      <xdr:nvSpPr>
        <xdr:cNvPr id="468" name="テキスト ボックス 467"/>
        <xdr:cNvSpPr txBox="1"/>
      </xdr:nvSpPr>
      <xdr:spPr>
        <a:xfrm>
          <a:off x="7594111" y="1697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19895</xdr:rowOff>
    </xdr:from>
    <xdr:to>
      <xdr:col>36</xdr:col>
      <xdr:colOff>165100</xdr:colOff>
      <xdr:row>98</xdr:row>
      <xdr:rowOff>121495</xdr:rowOff>
    </xdr:to>
    <xdr:sp macro="" textlink="">
      <xdr:nvSpPr>
        <xdr:cNvPr id="469" name="フローチャート: 判断 468"/>
        <xdr:cNvSpPr/>
      </xdr:nvSpPr>
      <xdr:spPr>
        <a:xfrm>
          <a:off x="6921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112622</xdr:rowOff>
    </xdr:from>
    <xdr:ext cx="534377" cy="259045"/>
    <xdr:sp macro="" textlink="">
      <xdr:nvSpPr>
        <xdr:cNvPr id="470" name="テキスト ボックス 469"/>
        <xdr:cNvSpPr txBox="1"/>
      </xdr:nvSpPr>
      <xdr:spPr>
        <a:xfrm>
          <a:off x="6705111" y="1691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95827</xdr:rowOff>
    </xdr:from>
    <xdr:to>
      <xdr:col>55</xdr:col>
      <xdr:colOff>50800</xdr:colOff>
      <xdr:row>99</xdr:row>
      <xdr:rowOff>25977</xdr:rowOff>
    </xdr:to>
    <xdr:sp macro="" textlink="">
      <xdr:nvSpPr>
        <xdr:cNvPr id="476" name="楕円 475"/>
        <xdr:cNvSpPr/>
      </xdr:nvSpPr>
      <xdr:spPr>
        <a:xfrm>
          <a:off x="10426700" y="1689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57707</xdr:rowOff>
    </xdr:from>
    <xdr:ext cx="534377" cy="259045"/>
    <xdr:sp macro="" textlink="">
      <xdr:nvSpPr>
        <xdr:cNvPr id="477" name="土木費該当値テキスト"/>
        <xdr:cNvSpPr txBox="1"/>
      </xdr:nvSpPr>
      <xdr:spPr>
        <a:xfrm>
          <a:off x="10528300" y="1685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31525</xdr:rowOff>
    </xdr:from>
    <xdr:to>
      <xdr:col>50</xdr:col>
      <xdr:colOff>165100</xdr:colOff>
      <xdr:row>98</xdr:row>
      <xdr:rowOff>133125</xdr:rowOff>
    </xdr:to>
    <xdr:sp macro="" textlink="">
      <xdr:nvSpPr>
        <xdr:cNvPr id="478" name="楕円 477"/>
        <xdr:cNvSpPr/>
      </xdr:nvSpPr>
      <xdr:spPr>
        <a:xfrm>
          <a:off x="9588500" y="168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124252</xdr:rowOff>
    </xdr:from>
    <xdr:ext cx="534377" cy="259045"/>
    <xdr:sp macro="" textlink="">
      <xdr:nvSpPr>
        <xdr:cNvPr id="479" name="テキスト ボックス 478"/>
        <xdr:cNvSpPr txBox="1"/>
      </xdr:nvSpPr>
      <xdr:spPr>
        <a:xfrm>
          <a:off x="9372111" y="1692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18109</xdr:rowOff>
    </xdr:from>
    <xdr:to>
      <xdr:col>46</xdr:col>
      <xdr:colOff>38100</xdr:colOff>
      <xdr:row>98</xdr:row>
      <xdr:rowOff>119709</xdr:rowOff>
    </xdr:to>
    <xdr:sp macro="" textlink="">
      <xdr:nvSpPr>
        <xdr:cNvPr id="480" name="楕円 479"/>
        <xdr:cNvSpPr/>
      </xdr:nvSpPr>
      <xdr:spPr>
        <a:xfrm>
          <a:off x="8699500" y="1682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136236</xdr:rowOff>
    </xdr:from>
    <xdr:ext cx="534377" cy="259045"/>
    <xdr:sp macro="" textlink="">
      <xdr:nvSpPr>
        <xdr:cNvPr id="481" name="テキスト ボックス 480"/>
        <xdr:cNvSpPr txBox="1"/>
      </xdr:nvSpPr>
      <xdr:spPr>
        <a:xfrm>
          <a:off x="8483111" y="1659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41560</xdr:rowOff>
    </xdr:from>
    <xdr:to>
      <xdr:col>41</xdr:col>
      <xdr:colOff>101600</xdr:colOff>
      <xdr:row>98</xdr:row>
      <xdr:rowOff>143160</xdr:rowOff>
    </xdr:to>
    <xdr:sp macro="" textlink="">
      <xdr:nvSpPr>
        <xdr:cNvPr id="482" name="楕円 481"/>
        <xdr:cNvSpPr/>
      </xdr:nvSpPr>
      <xdr:spPr>
        <a:xfrm>
          <a:off x="7810500" y="1684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159687</xdr:rowOff>
    </xdr:from>
    <xdr:ext cx="534377" cy="259045"/>
    <xdr:sp macro="" textlink="">
      <xdr:nvSpPr>
        <xdr:cNvPr id="483" name="テキスト ボックス 482"/>
        <xdr:cNvSpPr txBox="1"/>
      </xdr:nvSpPr>
      <xdr:spPr>
        <a:xfrm>
          <a:off x="7594111" y="1661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166391</xdr:rowOff>
    </xdr:from>
    <xdr:to>
      <xdr:col>36</xdr:col>
      <xdr:colOff>165100</xdr:colOff>
      <xdr:row>98</xdr:row>
      <xdr:rowOff>96541</xdr:rowOff>
    </xdr:to>
    <xdr:sp macro="" textlink="">
      <xdr:nvSpPr>
        <xdr:cNvPr id="484" name="楕円 483"/>
        <xdr:cNvSpPr/>
      </xdr:nvSpPr>
      <xdr:spPr>
        <a:xfrm>
          <a:off x="6921500" y="1679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113068</xdr:rowOff>
    </xdr:from>
    <xdr:ext cx="534377" cy="259045"/>
    <xdr:sp macro="" textlink="">
      <xdr:nvSpPr>
        <xdr:cNvPr id="485" name="テキスト ボックス 484"/>
        <xdr:cNvSpPr txBox="1"/>
      </xdr:nvSpPr>
      <xdr:spPr>
        <a:xfrm>
          <a:off x="6705111" y="1657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6" name="テキスト ボックス 495"/>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152044</xdr:rowOff>
    </xdr:from>
    <xdr:to>
      <xdr:col>85</xdr:col>
      <xdr:colOff>126364</xdr:colOff>
      <xdr:row>39</xdr:row>
      <xdr:rowOff>26619</xdr:rowOff>
    </xdr:to>
    <xdr:cxnSp macro="">
      <xdr:nvCxnSpPr>
        <xdr:cNvPr id="510" name="直線コネクタ 509"/>
        <xdr:cNvCxnSpPr/>
      </xdr:nvCxnSpPr>
      <xdr:spPr>
        <a:xfrm flipV="1">
          <a:off x="16317595" y="5466994"/>
          <a:ext cx="1269" cy="1246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30446</xdr:rowOff>
    </xdr:from>
    <xdr:ext cx="534377" cy="259045"/>
    <xdr:sp macro="" textlink="">
      <xdr:nvSpPr>
        <xdr:cNvPr id="511" name="消防費最小値テキスト"/>
        <xdr:cNvSpPr txBox="1"/>
      </xdr:nvSpPr>
      <xdr:spPr>
        <a:xfrm>
          <a:off x="16370300" y="671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26619</xdr:rowOff>
    </xdr:from>
    <xdr:to>
      <xdr:col>86</xdr:col>
      <xdr:colOff>25400</xdr:colOff>
      <xdr:row>39</xdr:row>
      <xdr:rowOff>26619</xdr:rowOff>
    </xdr:to>
    <xdr:cxnSp macro="">
      <xdr:nvCxnSpPr>
        <xdr:cNvPr id="512" name="直線コネクタ 511"/>
        <xdr:cNvCxnSpPr/>
      </xdr:nvCxnSpPr>
      <xdr:spPr>
        <a:xfrm>
          <a:off x="16230600" y="671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98721</xdr:rowOff>
    </xdr:from>
    <xdr:ext cx="534377" cy="259045"/>
    <xdr:sp macro="" textlink="">
      <xdr:nvSpPr>
        <xdr:cNvPr id="513" name="消防費最大値テキスト"/>
        <xdr:cNvSpPr txBox="1"/>
      </xdr:nvSpPr>
      <xdr:spPr>
        <a:xfrm>
          <a:off x="16370300" y="524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152044</xdr:rowOff>
    </xdr:from>
    <xdr:to>
      <xdr:col>86</xdr:col>
      <xdr:colOff>25400</xdr:colOff>
      <xdr:row>31</xdr:row>
      <xdr:rowOff>152044</xdr:rowOff>
    </xdr:to>
    <xdr:cxnSp macro="">
      <xdr:nvCxnSpPr>
        <xdr:cNvPr id="514" name="直線コネクタ 513"/>
        <xdr:cNvCxnSpPr/>
      </xdr:nvCxnSpPr>
      <xdr:spPr>
        <a:xfrm>
          <a:off x="16230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156083</xdr:rowOff>
    </xdr:from>
    <xdr:to>
      <xdr:col>85</xdr:col>
      <xdr:colOff>127000</xdr:colOff>
      <xdr:row>39</xdr:row>
      <xdr:rowOff>11150</xdr:rowOff>
    </xdr:to>
    <xdr:cxnSp macro="">
      <xdr:nvCxnSpPr>
        <xdr:cNvPr id="515" name="直線コネクタ 514"/>
        <xdr:cNvCxnSpPr/>
      </xdr:nvCxnSpPr>
      <xdr:spPr>
        <a:xfrm>
          <a:off x="15481300" y="6671183"/>
          <a:ext cx="8382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92727</xdr:rowOff>
    </xdr:from>
    <xdr:ext cx="534377" cy="259045"/>
    <xdr:sp macro="" textlink="">
      <xdr:nvSpPr>
        <xdr:cNvPr id="516" name="消防費平均値テキスト"/>
        <xdr:cNvSpPr txBox="1"/>
      </xdr:nvSpPr>
      <xdr:spPr>
        <a:xfrm>
          <a:off x="16370300" y="6093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69850</xdr:rowOff>
    </xdr:from>
    <xdr:to>
      <xdr:col>85</xdr:col>
      <xdr:colOff>177800</xdr:colOff>
      <xdr:row>37</xdr:row>
      <xdr:rowOff>0</xdr:rowOff>
    </xdr:to>
    <xdr:sp macro="" textlink="">
      <xdr:nvSpPr>
        <xdr:cNvPr id="517" name="フローチャート: 判断 516"/>
        <xdr:cNvSpPr/>
      </xdr:nvSpPr>
      <xdr:spPr>
        <a:xfrm>
          <a:off x="162687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156083</xdr:rowOff>
    </xdr:from>
    <xdr:to>
      <xdr:col>81</xdr:col>
      <xdr:colOff>50800</xdr:colOff>
      <xdr:row>38</xdr:row>
      <xdr:rowOff>161265</xdr:rowOff>
    </xdr:to>
    <xdr:cxnSp macro="">
      <xdr:nvCxnSpPr>
        <xdr:cNvPr id="518" name="直線コネクタ 517"/>
        <xdr:cNvCxnSpPr/>
      </xdr:nvCxnSpPr>
      <xdr:spPr>
        <a:xfrm flipV="1">
          <a:off x="14592300" y="6671183"/>
          <a:ext cx="8890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98349</xdr:rowOff>
    </xdr:from>
    <xdr:to>
      <xdr:col>81</xdr:col>
      <xdr:colOff>101600</xdr:colOff>
      <xdr:row>37</xdr:row>
      <xdr:rowOff>28499</xdr:rowOff>
    </xdr:to>
    <xdr:sp macro="" textlink="">
      <xdr:nvSpPr>
        <xdr:cNvPr id="519" name="フローチャート: 判断 518"/>
        <xdr:cNvSpPr/>
      </xdr:nvSpPr>
      <xdr:spPr>
        <a:xfrm>
          <a:off x="15430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45026</xdr:rowOff>
    </xdr:from>
    <xdr:ext cx="534377" cy="259045"/>
    <xdr:sp macro="" textlink="">
      <xdr:nvSpPr>
        <xdr:cNvPr id="520" name="テキスト ボックス 519"/>
        <xdr:cNvSpPr txBox="1"/>
      </xdr:nvSpPr>
      <xdr:spPr>
        <a:xfrm>
          <a:off x="15214111" y="60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157455</xdr:rowOff>
    </xdr:from>
    <xdr:to>
      <xdr:col>76</xdr:col>
      <xdr:colOff>114300</xdr:colOff>
      <xdr:row>38</xdr:row>
      <xdr:rowOff>161265</xdr:rowOff>
    </xdr:to>
    <xdr:cxnSp macro="">
      <xdr:nvCxnSpPr>
        <xdr:cNvPr id="521" name="直線コネクタ 520"/>
        <xdr:cNvCxnSpPr/>
      </xdr:nvCxnSpPr>
      <xdr:spPr>
        <a:xfrm>
          <a:off x="13703300" y="667255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167767</xdr:rowOff>
    </xdr:from>
    <xdr:to>
      <xdr:col>76</xdr:col>
      <xdr:colOff>165100</xdr:colOff>
      <xdr:row>37</xdr:row>
      <xdr:rowOff>97917</xdr:rowOff>
    </xdr:to>
    <xdr:sp macro="" textlink="">
      <xdr:nvSpPr>
        <xdr:cNvPr id="522" name="フローチャート: 判断 521"/>
        <xdr:cNvSpPr/>
      </xdr:nvSpPr>
      <xdr:spPr>
        <a:xfrm>
          <a:off x="14541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114444</xdr:rowOff>
    </xdr:from>
    <xdr:ext cx="534377" cy="259045"/>
    <xdr:sp macro="" textlink="">
      <xdr:nvSpPr>
        <xdr:cNvPr id="523" name="テキスト ボックス 522"/>
        <xdr:cNvSpPr txBox="1"/>
      </xdr:nvSpPr>
      <xdr:spPr>
        <a:xfrm>
          <a:off x="14325111" y="611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155931</xdr:rowOff>
    </xdr:from>
    <xdr:to>
      <xdr:col>71</xdr:col>
      <xdr:colOff>177800</xdr:colOff>
      <xdr:row>38</xdr:row>
      <xdr:rowOff>157455</xdr:rowOff>
    </xdr:to>
    <xdr:cxnSp macro="">
      <xdr:nvCxnSpPr>
        <xdr:cNvPr id="524" name="直線コネクタ 523"/>
        <xdr:cNvCxnSpPr/>
      </xdr:nvCxnSpPr>
      <xdr:spPr>
        <a:xfrm>
          <a:off x="12814300" y="667103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39294</xdr:rowOff>
    </xdr:from>
    <xdr:to>
      <xdr:col>72</xdr:col>
      <xdr:colOff>38100</xdr:colOff>
      <xdr:row>37</xdr:row>
      <xdr:rowOff>140894</xdr:rowOff>
    </xdr:to>
    <xdr:sp macro="" textlink="">
      <xdr:nvSpPr>
        <xdr:cNvPr id="525" name="フローチャート: 判断 524"/>
        <xdr:cNvSpPr/>
      </xdr:nvSpPr>
      <xdr:spPr>
        <a:xfrm>
          <a:off x="13652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157421</xdr:rowOff>
    </xdr:from>
    <xdr:ext cx="534377" cy="259045"/>
    <xdr:sp macro="" textlink="">
      <xdr:nvSpPr>
        <xdr:cNvPr id="526" name="テキスト ボックス 525"/>
        <xdr:cNvSpPr txBox="1"/>
      </xdr:nvSpPr>
      <xdr:spPr>
        <a:xfrm>
          <a:off x="13436111" y="61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153137</xdr:rowOff>
    </xdr:from>
    <xdr:to>
      <xdr:col>67</xdr:col>
      <xdr:colOff>101600</xdr:colOff>
      <xdr:row>37</xdr:row>
      <xdr:rowOff>83287</xdr:rowOff>
    </xdr:to>
    <xdr:sp macro="" textlink="">
      <xdr:nvSpPr>
        <xdr:cNvPr id="527" name="フローチャート: 判断 526"/>
        <xdr:cNvSpPr/>
      </xdr:nvSpPr>
      <xdr:spPr>
        <a:xfrm>
          <a:off x="12763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99814</xdr:rowOff>
    </xdr:from>
    <xdr:ext cx="534377" cy="259045"/>
    <xdr:sp macro="" textlink="">
      <xdr:nvSpPr>
        <xdr:cNvPr id="528" name="テキスト ボックス 527"/>
        <xdr:cNvSpPr txBox="1"/>
      </xdr:nvSpPr>
      <xdr:spPr>
        <a:xfrm>
          <a:off x="12547111" y="61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131800</xdr:rowOff>
    </xdr:from>
    <xdr:to>
      <xdr:col>85</xdr:col>
      <xdr:colOff>177800</xdr:colOff>
      <xdr:row>39</xdr:row>
      <xdr:rowOff>61950</xdr:rowOff>
    </xdr:to>
    <xdr:sp macro="" textlink="">
      <xdr:nvSpPr>
        <xdr:cNvPr id="534" name="楕円 533"/>
        <xdr:cNvSpPr/>
      </xdr:nvSpPr>
      <xdr:spPr>
        <a:xfrm>
          <a:off x="16268700" y="66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46727</xdr:rowOff>
    </xdr:from>
    <xdr:ext cx="534377" cy="259045"/>
    <xdr:sp macro="" textlink="">
      <xdr:nvSpPr>
        <xdr:cNvPr id="535" name="消防費該当値テキスト"/>
        <xdr:cNvSpPr txBox="1"/>
      </xdr:nvSpPr>
      <xdr:spPr>
        <a:xfrm>
          <a:off x="16370300" y="656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105283</xdr:rowOff>
    </xdr:from>
    <xdr:to>
      <xdr:col>81</xdr:col>
      <xdr:colOff>101600</xdr:colOff>
      <xdr:row>39</xdr:row>
      <xdr:rowOff>35433</xdr:rowOff>
    </xdr:to>
    <xdr:sp macro="" textlink="">
      <xdr:nvSpPr>
        <xdr:cNvPr id="536" name="楕円 535"/>
        <xdr:cNvSpPr/>
      </xdr:nvSpPr>
      <xdr:spPr>
        <a:xfrm>
          <a:off x="15430500" y="662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26560</xdr:rowOff>
    </xdr:from>
    <xdr:ext cx="534377" cy="259045"/>
    <xdr:sp macro="" textlink="">
      <xdr:nvSpPr>
        <xdr:cNvPr id="537" name="テキスト ボックス 536"/>
        <xdr:cNvSpPr txBox="1"/>
      </xdr:nvSpPr>
      <xdr:spPr>
        <a:xfrm>
          <a:off x="15214111" y="671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110465</xdr:rowOff>
    </xdr:from>
    <xdr:to>
      <xdr:col>76</xdr:col>
      <xdr:colOff>165100</xdr:colOff>
      <xdr:row>39</xdr:row>
      <xdr:rowOff>40615</xdr:rowOff>
    </xdr:to>
    <xdr:sp macro="" textlink="">
      <xdr:nvSpPr>
        <xdr:cNvPr id="538" name="楕円 537"/>
        <xdr:cNvSpPr/>
      </xdr:nvSpPr>
      <xdr:spPr>
        <a:xfrm>
          <a:off x="14541500" y="662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31742</xdr:rowOff>
    </xdr:from>
    <xdr:ext cx="534377" cy="259045"/>
    <xdr:sp macro="" textlink="">
      <xdr:nvSpPr>
        <xdr:cNvPr id="539" name="テキスト ボックス 538"/>
        <xdr:cNvSpPr txBox="1"/>
      </xdr:nvSpPr>
      <xdr:spPr>
        <a:xfrm>
          <a:off x="14325111" y="671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106655</xdr:rowOff>
    </xdr:from>
    <xdr:to>
      <xdr:col>72</xdr:col>
      <xdr:colOff>38100</xdr:colOff>
      <xdr:row>39</xdr:row>
      <xdr:rowOff>36805</xdr:rowOff>
    </xdr:to>
    <xdr:sp macro="" textlink="">
      <xdr:nvSpPr>
        <xdr:cNvPr id="540" name="楕円 539"/>
        <xdr:cNvSpPr/>
      </xdr:nvSpPr>
      <xdr:spPr>
        <a:xfrm>
          <a:off x="13652500" y="662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27932</xdr:rowOff>
    </xdr:from>
    <xdr:ext cx="534377" cy="259045"/>
    <xdr:sp macro="" textlink="">
      <xdr:nvSpPr>
        <xdr:cNvPr id="541" name="テキスト ボックス 540"/>
        <xdr:cNvSpPr txBox="1"/>
      </xdr:nvSpPr>
      <xdr:spPr>
        <a:xfrm>
          <a:off x="13436111" y="671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105131</xdr:rowOff>
    </xdr:from>
    <xdr:to>
      <xdr:col>67</xdr:col>
      <xdr:colOff>101600</xdr:colOff>
      <xdr:row>39</xdr:row>
      <xdr:rowOff>35281</xdr:rowOff>
    </xdr:to>
    <xdr:sp macro="" textlink="">
      <xdr:nvSpPr>
        <xdr:cNvPr id="542" name="楕円 541"/>
        <xdr:cNvSpPr/>
      </xdr:nvSpPr>
      <xdr:spPr>
        <a:xfrm>
          <a:off x="12763500" y="662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26408</xdr:rowOff>
    </xdr:from>
    <xdr:ext cx="534377" cy="259045"/>
    <xdr:sp macro="" textlink="">
      <xdr:nvSpPr>
        <xdr:cNvPr id="543" name="テキスト ボックス 542"/>
        <xdr:cNvSpPr txBox="1"/>
      </xdr:nvSpPr>
      <xdr:spPr>
        <a:xfrm>
          <a:off x="12547111" y="671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2" name="テキスト ボックス 56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11494</xdr:rowOff>
    </xdr:from>
    <xdr:to>
      <xdr:col>85</xdr:col>
      <xdr:colOff>126364</xdr:colOff>
      <xdr:row>57</xdr:row>
      <xdr:rowOff>91675</xdr:rowOff>
    </xdr:to>
    <xdr:cxnSp macro="">
      <xdr:nvCxnSpPr>
        <xdr:cNvPr id="568" name="直線コネクタ 567"/>
        <xdr:cNvCxnSpPr/>
      </xdr:nvCxnSpPr>
      <xdr:spPr>
        <a:xfrm flipV="1">
          <a:off x="16317595" y="8583994"/>
          <a:ext cx="1269" cy="1280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95502</xdr:rowOff>
    </xdr:from>
    <xdr:ext cx="534377" cy="259045"/>
    <xdr:sp macro="" textlink="">
      <xdr:nvSpPr>
        <xdr:cNvPr id="569" name="教育費最小値テキスト"/>
        <xdr:cNvSpPr txBox="1"/>
      </xdr:nvSpPr>
      <xdr:spPr>
        <a:xfrm>
          <a:off x="16370300" y="986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91675</xdr:rowOff>
    </xdr:from>
    <xdr:to>
      <xdr:col>86</xdr:col>
      <xdr:colOff>25400</xdr:colOff>
      <xdr:row>57</xdr:row>
      <xdr:rowOff>91675</xdr:rowOff>
    </xdr:to>
    <xdr:cxnSp macro="">
      <xdr:nvCxnSpPr>
        <xdr:cNvPr id="570" name="直線コネクタ 569"/>
        <xdr:cNvCxnSpPr/>
      </xdr:nvCxnSpPr>
      <xdr:spPr>
        <a:xfrm>
          <a:off x="16230600" y="986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129621</xdr:rowOff>
    </xdr:from>
    <xdr:ext cx="599010" cy="259045"/>
    <xdr:sp macro="" textlink="">
      <xdr:nvSpPr>
        <xdr:cNvPr id="571" name="教育費最大値テキスト"/>
        <xdr:cNvSpPr txBox="1"/>
      </xdr:nvSpPr>
      <xdr:spPr>
        <a:xfrm>
          <a:off x="16370300" y="8359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11494</xdr:rowOff>
    </xdr:from>
    <xdr:to>
      <xdr:col>86</xdr:col>
      <xdr:colOff>25400</xdr:colOff>
      <xdr:row>50</xdr:row>
      <xdr:rowOff>11494</xdr:rowOff>
    </xdr:to>
    <xdr:cxnSp macro="">
      <xdr:nvCxnSpPr>
        <xdr:cNvPr id="572" name="直線コネクタ 571"/>
        <xdr:cNvCxnSpPr/>
      </xdr:nvCxnSpPr>
      <xdr:spPr>
        <a:xfrm>
          <a:off x="16230600" y="858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73578</xdr:rowOff>
    </xdr:from>
    <xdr:to>
      <xdr:col>85</xdr:col>
      <xdr:colOff>127000</xdr:colOff>
      <xdr:row>57</xdr:row>
      <xdr:rowOff>3416</xdr:rowOff>
    </xdr:to>
    <xdr:cxnSp macro="">
      <xdr:nvCxnSpPr>
        <xdr:cNvPr id="573" name="直線コネクタ 572"/>
        <xdr:cNvCxnSpPr/>
      </xdr:nvCxnSpPr>
      <xdr:spPr>
        <a:xfrm flipV="1">
          <a:off x="15481300" y="9503328"/>
          <a:ext cx="838200" cy="27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13803</xdr:rowOff>
    </xdr:from>
    <xdr:ext cx="534377" cy="259045"/>
    <xdr:sp macro="" textlink="">
      <xdr:nvSpPr>
        <xdr:cNvPr id="574" name="教育費平均値テキスト"/>
        <xdr:cNvSpPr txBox="1"/>
      </xdr:nvSpPr>
      <xdr:spPr>
        <a:xfrm>
          <a:off x="16370300" y="9272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162376</xdr:rowOff>
    </xdr:from>
    <xdr:to>
      <xdr:col>85</xdr:col>
      <xdr:colOff>177800</xdr:colOff>
      <xdr:row>55</xdr:row>
      <xdr:rowOff>92526</xdr:rowOff>
    </xdr:to>
    <xdr:sp macro="" textlink="">
      <xdr:nvSpPr>
        <xdr:cNvPr id="575" name="フローチャート: 判断 574"/>
        <xdr:cNvSpPr/>
      </xdr:nvSpPr>
      <xdr:spPr>
        <a:xfrm>
          <a:off x="16268700" y="942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3416</xdr:rowOff>
    </xdr:from>
    <xdr:to>
      <xdr:col>81</xdr:col>
      <xdr:colOff>50800</xdr:colOff>
      <xdr:row>57</xdr:row>
      <xdr:rowOff>112611</xdr:rowOff>
    </xdr:to>
    <xdr:cxnSp macro="">
      <xdr:nvCxnSpPr>
        <xdr:cNvPr id="576" name="直線コネクタ 575"/>
        <xdr:cNvCxnSpPr/>
      </xdr:nvCxnSpPr>
      <xdr:spPr>
        <a:xfrm flipV="1">
          <a:off x="14592300" y="9776066"/>
          <a:ext cx="889000" cy="10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56324</xdr:rowOff>
    </xdr:from>
    <xdr:to>
      <xdr:col>81</xdr:col>
      <xdr:colOff>101600</xdr:colOff>
      <xdr:row>55</xdr:row>
      <xdr:rowOff>157924</xdr:rowOff>
    </xdr:to>
    <xdr:sp macro="" textlink="">
      <xdr:nvSpPr>
        <xdr:cNvPr id="577" name="フローチャート: 判断 576"/>
        <xdr:cNvSpPr/>
      </xdr:nvSpPr>
      <xdr:spPr>
        <a:xfrm>
          <a:off x="15430500" y="94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3001</xdr:rowOff>
    </xdr:from>
    <xdr:ext cx="534377" cy="259045"/>
    <xdr:sp macro="" textlink="">
      <xdr:nvSpPr>
        <xdr:cNvPr id="578" name="テキスト ボックス 577"/>
        <xdr:cNvSpPr txBox="1"/>
      </xdr:nvSpPr>
      <xdr:spPr>
        <a:xfrm>
          <a:off x="15214111" y="926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9817</xdr:rowOff>
    </xdr:from>
    <xdr:to>
      <xdr:col>76</xdr:col>
      <xdr:colOff>114300</xdr:colOff>
      <xdr:row>57</xdr:row>
      <xdr:rowOff>112611</xdr:rowOff>
    </xdr:to>
    <xdr:cxnSp macro="">
      <xdr:nvCxnSpPr>
        <xdr:cNvPr id="579" name="直線コネクタ 578"/>
        <xdr:cNvCxnSpPr/>
      </xdr:nvCxnSpPr>
      <xdr:spPr>
        <a:xfrm>
          <a:off x="13703300" y="9782467"/>
          <a:ext cx="889000" cy="10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32112</xdr:rowOff>
    </xdr:from>
    <xdr:to>
      <xdr:col>76</xdr:col>
      <xdr:colOff>165100</xdr:colOff>
      <xdr:row>56</xdr:row>
      <xdr:rowOff>133712</xdr:rowOff>
    </xdr:to>
    <xdr:sp macro="" textlink="">
      <xdr:nvSpPr>
        <xdr:cNvPr id="580" name="フローチャート: 判断 579"/>
        <xdr:cNvSpPr/>
      </xdr:nvSpPr>
      <xdr:spPr>
        <a:xfrm>
          <a:off x="14541500" y="963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150239</xdr:rowOff>
    </xdr:from>
    <xdr:ext cx="534377" cy="259045"/>
    <xdr:sp macro="" textlink="">
      <xdr:nvSpPr>
        <xdr:cNvPr id="581" name="テキスト ボックス 580"/>
        <xdr:cNvSpPr txBox="1"/>
      </xdr:nvSpPr>
      <xdr:spPr>
        <a:xfrm>
          <a:off x="14325111" y="940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9817</xdr:rowOff>
    </xdr:from>
    <xdr:to>
      <xdr:col>71</xdr:col>
      <xdr:colOff>177800</xdr:colOff>
      <xdr:row>57</xdr:row>
      <xdr:rowOff>133376</xdr:rowOff>
    </xdr:to>
    <xdr:cxnSp macro="">
      <xdr:nvCxnSpPr>
        <xdr:cNvPr id="582" name="直線コネクタ 581"/>
        <xdr:cNvCxnSpPr/>
      </xdr:nvCxnSpPr>
      <xdr:spPr>
        <a:xfrm flipV="1">
          <a:off x="12814300" y="9782467"/>
          <a:ext cx="889000" cy="12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30512</xdr:rowOff>
    </xdr:from>
    <xdr:to>
      <xdr:col>72</xdr:col>
      <xdr:colOff>38100</xdr:colOff>
      <xdr:row>56</xdr:row>
      <xdr:rowOff>132112</xdr:rowOff>
    </xdr:to>
    <xdr:sp macro="" textlink="">
      <xdr:nvSpPr>
        <xdr:cNvPr id="583" name="フローチャート: 判断 582"/>
        <xdr:cNvSpPr/>
      </xdr:nvSpPr>
      <xdr:spPr>
        <a:xfrm>
          <a:off x="13652500" y="96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148639</xdr:rowOff>
    </xdr:from>
    <xdr:ext cx="534377" cy="259045"/>
    <xdr:sp macro="" textlink="">
      <xdr:nvSpPr>
        <xdr:cNvPr id="584" name="テキスト ボックス 583"/>
        <xdr:cNvSpPr txBox="1"/>
      </xdr:nvSpPr>
      <xdr:spPr>
        <a:xfrm>
          <a:off x="13436111" y="940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73813</xdr:rowOff>
    </xdr:from>
    <xdr:to>
      <xdr:col>67</xdr:col>
      <xdr:colOff>101600</xdr:colOff>
      <xdr:row>57</xdr:row>
      <xdr:rowOff>3963</xdr:rowOff>
    </xdr:to>
    <xdr:sp macro="" textlink="">
      <xdr:nvSpPr>
        <xdr:cNvPr id="585" name="フローチャート: 判断 584"/>
        <xdr:cNvSpPr/>
      </xdr:nvSpPr>
      <xdr:spPr>
        <a:xfrm>
          <a:off x="12763500" y="967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20490</xdr:rowOff>
    </xdr:from>
    <xdr:ext cx="534377" cy="259045"/>
    <xdr:sp macro="" textlink="">
      <xdr:nvSpPr>
        <xdr:cNvPr id="586" name="テキスト ボックス 585"/>
        <xdr:cNvSpPr txBox="1"/>
      </xdr:nvSpPr>
      <xdr:spPr>
        <a:xfrm>
          <a:off x="12547111" y="945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22778</xdr:rowOff>
    </xdr:from>
    <xdr:to>
      <xdr:col>85</xdr:col>
      <xdr:colOff>177800</xdr:colOff>
      <xdr:row>55</xdr:row>
      <xdr:rowOff>124378</xdr:rowOff>
    </xdr:to>
    <xdr:sp macro="" textlink="">
      <xdr:nvSpPr>
        <xdr:cNvPr id="592" name="楕円 591"/>
        <xdr:cNvSpPr/>
      </xdr:nvSpPr>
      <xdr:spPr>
        <a:xfrm>
          <a:off x="16268700" y="94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1205</xdr:rowOff>
    </xdr:from>
    <xdr:ext cx="534377" cy="259045"/>
    <xdr:sp macro="" textlink="">
      <xdr:nvSpPr>
        <xdr:cNvPr id="593" name="教育費該当値テキスト"/>
        <xdr:cNvSpPr txBox="1"/>
      </xdr:nvSpPr>
      <xdr:spPr>
        <a:xfrm>
          <a:off x="16370300" y="943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124066</xdr:rowOff>
    </xdr:from>
    <xdr:to>
      <xdr:col>81</xdr:col>
      <xdr:colOff>101600</xdr:colOff>
      <xdr:row>57</xdr:row>
      <xdr:rowOff>54216</xdr:rowOff>
    </xdr:to>
    <xdr:sp macro="" textlink="">
      <xdr:nvSpPr>
        <xdr:cNvPr id="594" name="楕円 593"/>
        <xdr:cNvSpPr/>
      </xdr:nvSpPr>
      <xdr:spPr>
        <a:xfrm>
          <a:off x="15430500" y="97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45343</xdr:rowOff>
    </xdr:from>
    <xdr:ext cx="534377" cy="259045"/>
    <xdr:sp macro="" textlink="">
      <xdr:nvSpPr>
        <xdr:cNvPr id="595" name="テキスト ボックス 594"/>
        <xdr:cNvSpPr txBox="1"/>
      </xdr:nvSpPr>
      <xdr:spPr>
        <a:xfrm>
          <a:off x="15214111" y="981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61811</xdr:rowOff>
    </xdr:from>
    <xdr:to>
      <xdr:col>76</xdr:col>
      <xdr:colOff>165100</xdr:colOff>
      <xdr:row>57</xdr:row>
      <xdr:rowOff>163411</xdr:rowOff>
    </xdr:to>
    <xdr:sp macro="" textlink="">
      <xdr:nvSpPr>
        <xdr:cNvPr id="596" name="楕円 595"/>
        <xdr:cNvSpPr/>
      </xdr:nvSpPr>
      <xdr:spPr>
        <a:xfrm>
          <a:off x="14541500" y="983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154538</xdr:rowOff>
    </xdr:from>
    <xdr:ext cx="534377" cy="259045"/>
    <xdr:sp macro="" textlink="">
      <xdr:nvSpPr>
        <xdr:cNvPr id="597" name="テキスト ボックス 596"/>
        <xdr:cNvSpPr txBox="1"/>
      </xdr:nvSpPr>
      <xdr:spPr>
        <a:xfrm>
          <a:off x="14325111" y="992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130467</xdr:rowOff>
    </xdr:from>
    <xdr:to>
      <xdr:col>72</xdr:col>
      <xdr:colOff>38100</xdr:colOff>
      <xdr:row>57</xdr:row>
      <xdr:rowOff>60617</xdr:rowOff>
    </xdr:to>
    <xdr:sp macro="" textlink="">
      <xdr:nvSpPr>
        <xdr:cNvPr id="598" name="楕円 597"/>
        <xdr:cNvSpPr/>
      </xdr:nvSpPr>
      <xdr:spPr>
        <a:xfrm>
          <a:off x="13652500" y="973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51744</xdr:rowOff>
    </xdr:from>
    <xdr:ext cx="534377" cy="259045"/>
    <xdr:sp macro="" textlink="">
      <xdr:nvSpPr>
        <xdr:cNvPr id="599" name="テキスト ボックス 598"/>
        <xdr:cNvSpPr txBox="1"/>
      </xdr:nvSpPr>
      <xdr:spPr>
        <a:xfrm>
          <a:off x="13436111" y="982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82576</xdr:rowOff>
    </xdr:from>
    <xdr:to>
      <xdr:col>67</xdr:col>
      <xdr:colOff>101600</xdr:colOff>
      <xdr:row>58</xdr:row>
      <xdr:rowOff>12726</xdr:rowOff>
    </xdr:to>
    <xdr:sp macro="" textlink="">
      <xdr:nvSpPr>
        <xdr:cNvPr id="600" name="楕円 599"/>
        <xdr:cNvSpPr/>
      </xdr:nvSpPr>
      <xdr:spPr>
        <a:xfrm>
          <a:off x="12763500" y="985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3853</xdr:rowOff>
    </xdr:from>
    <xdr:ext cx="534377" cy="259045"/>
    <xdr:sp macro="" textlink="">
      <xdr:nvSpPr>
        <xdr:cNvPr id="601" name="テキスト ボックス 600"/>
        <xdr:cNvSpPr txBox="1"/>
      </xdr:nvSpPr>
      <xdr:spPr>
        <a:xfrm>
          <a:off x="12547111" y="994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141986</xdr:rowOff>
    </xdr:from>
    <xdr:to>
      <xdr:col>85</xdr:col>
      <xdr:colOff>126364</xdr:colOff>
      <xdr:row>79</xdr:row>
      <xdr:rowOff>44450</xdr:rowOff>
    </xdr:to>
    <xdr:cxnSp macro="">
      <xdr:nvCxnSpPr>
        <xdr:cNvPr id="625" name="直線コネクタ 624"/>
        <xdr:cNvCxnSpPr/>
      </xdr:nvCxnSpPr>
      <xdr:spPr>
        <a:xfrm flipV="1">
          <a:off x="16317595" y="12143486"/>
          <a:ext cx="1269" cy="1445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76661</xdr:rowOff>
    </xdr:from>
    <xdr:ext cx="249299" cy="259045"/>
    <xdr:sp macro="" textlink="">
      <xdr:nvSpPr>
        <xdr:cNvPr id="626" name="災害復旧費最小値テキスト"/>
        <xdr:cNvSpPr txBox="1"/>
      </xdr:nvSpPr>
      <xdr:spPr>
        <a:xfrm>
          <a:off x="16370300" y="13621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88663</xdr:rowOff>
    </xdr:from>
    <xdr:ext cx="599010" cy="259045"/>
    <xdr:sp macro="" textlink="">
      <xdr:nvSpPr>
        <xdr:cNvPr id="628" name="災害復旧費最大値テキスト"/>
        <xdr:cNvSpPr txBox="1"/>
      </xdr:nvSpPr>
      <xdr:spPr>
        <a:xfrm>
          <a:off x="16370300" y="1191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113,820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141986</xdr:rowOff>
    </xdr:from>
    <xdr:to>
      <xdr:col>86</xdr:col>
      <xdr:colOff>25400</xdr:colOff>
      <xdr:row>70</xdr:row>
      <xdr:rowOff>141986</xdr:rowOff>
    </xdr:to>
    <xdr:cxnSp macro="">
      <xdr:nvCxnSpPr>
        <xdr:cNvPr id="629" name="直線コネクタ 628"/>
        <xdr:cNvCxnSpPr/>
      </xdr:nvCxnSpPr>
      <xdr:spPr>
        <a:xfrm>
          <a:off x="16230600" y="1214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44120</xdr:rowOff>
    </xdr:from>
    <xdr:to>
      <xdr:col>85</xdr:col>
      <xdr:colOff>127000</xdr:colOff>
      <xdr:row>79</xdr:row>
      <xdr:rowOff>44310</xdr:rowOff>
    </xdr:to>
    <xdr:cxnSp macro="">
      <xdr:nvCxnSpPr>
        <xdr:cNvPr id="630" name="直線コネクタ 629"/>
        <xdr:cNvCxnSpPr/>
      </xdr:nvCxnSpPr>
      <xdr:spPr>
        <a:xfrm>
          <a:off x="15481300" y="13588670"/>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165561</xdr:rowOff>
    </xdr:from>
    <xdr:ext cx="469744" cy="259045"/>
    <xdr:sp macro="" textlink="">
      <xdr:nvSpPr>
        <xdr:cNvPr id="631" name="災害復旧費平均値テキスト"/>
        <xdr:cNvSpPr txBox="1"/>
      </xdr:nvSpPr>
      <xdr:spPr>
        <a:xfrm>
          <a:off x="16370300" y="13367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142684</xdr:rowOff>
    </xdr:from>
    <xdr:to>
      <xdr:col>85</xdr:col>
      <xdr:colOff>177800</xdr:colOff>
      <xdr:row>79</xdr:row>
      <xdr:rowOff>72834</xdr:rowOff>
    </xdr:to>
    <xdr:sp macro="" textlink="">
      <xdr:nvSpPr>
        <xdr:cNvPr id="632" name="フローチャート: 判断 631"/>
        <xdr:cNvSpPr/>
      </xdr:nvSpPr>
      <xdr:spPr>
        <a:xfrm>
          <a:off x="16268700" y="1351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44120</xdr:rowOff>
    </xdr:from>
    <xdr:to>
      <xdr:col>81</xdr:col>
      <xdr:colOff>50800</xdr:colOff>
      <xdr:row>79</xdr:row>
      <xdr:rowOff>44450</xdr:rowOff>
    </xdr:to>
    <xdr:cxnSp macro="">
      <xdr:nvCxnSpPr>
        <xdr:cNvPr id="633" name="直線コネクタ 632"/>
        <xdr:cNvCxnSpPr/>
      </xdr:nvCxnSpPr>
      <xdr:spPr>
        <a:xfrm flipV="1">
          <a:off x="14592300" y="13588670"/>
          <a:ext cx="8890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80759</xdr:rowOff>
    </xdr:from>
    <xdr:to>
      <xdr:col>81</xdr:col>
      <xdr:colOff>101600</xdr:colOff>
      <xdr:row>79</xdr:row>
      <xdr:rowOff>10909</xdr:rowOff>
    </xdr:to>
    <xdr:sp macro="" textlink="">
      <xdr:nvSpPr>
        <xdr:cNvPr id="634" name="フローチャート: 判断 633"/>
        <xdr:cNvSpPr/>
      </xdr:nvSpPr>
      <xdr:spPr>
        <a:xfrm>
          <a:off x="15430500" y="13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27436</xdr:rowOff>
    </xdr:from>
    <xdr:ext cx="469744" cy="259045"/>
    <xdr:sp macro="" textlink="">
      <xdr:nvSpPr>
        <xdr:cNvPr id="635" name="テキスト ボックス 634"/>
        <xdr:cNvSpPr txBox="1"/>
      </xdr:nvSpPr>
      <xdr:spPr>
        <a:xfrm>
          <a:off x="15246428" y="1322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6" name="直線コネクタ 63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148641</xdr:rowOff>
    </xdr:from>
    <xdr:to>
      <xdr:col>76</xdr:col>
      <xdr:colOff>165100</xdr:colOff>
      <xdr:row>79</xdr:row>
      <xdr:rowOff>78791</xdr:rowOff>
    </xdr:to>
    <xdr:sp macro="" textlink="">
      <xdr:nvSpPr>
        <xdr:cNvPr id="637" name="フローチャート: 判断 636"/>
        <xdr:cNvSpPr/>
      </xdr:nvSpPr>
      <xdr:spPr>
        <a:xfrm>
          <a:off x="14541500" y="1352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95318</xdr:rowOff>
    </xdr:from>
    <xdr:ext cx="469744" cy="259045"/>
    <xdr:sp macro="" textlink="">
      <xdr:nvSpPr>
        <xdr:cNvPr id="638" name="テキスト ボックス 637"/>
        <xdr:cNvSpPr txBox="1"/>
      </xdr:nvSpPr>
      <xdr:spPr>
        <a:xfrm>
          <a:off x="14357428" y="1329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9" name="直線コネクタ 63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158750</xdr:rowOff>
    </xdr:from>
    <xdr:to>
      <xdr:col>72</xdr:col>
      <xdr:colOff>38100</xdr:colOff>
      <xdr:row>79</xdr:row>
      <xdr:rowOff>88900</xdr:rowOff>
    </xdr:to>
    <xdr:sp macro="" textlink="">
      <xdr:nvSpPr>
        <xdr:cNvPr id="640" name="フローチャート: 判断 639"/>
        <xdr:cNvSpPr/>
      </xdr:nvSpPr>
      <xdr:spPr>
        <a:xfrm>
          <a:off x="13652500" y="1353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105427</xdr:rowOff>
    </xdr:from>
    <xdr:ext cx="378565" cy="259045"/>
    <xdr:sp macro="" textlink="">
      <xdr:nvSpPr>
        <xdr:cNvPr id="641" name="テキスト ボックス 640"/>
        <xdr:cNvSpPr txBox="1"/>
      </xdr:nvSpPr>
      <xdr:spPr>
        <a:xfrm>
          <a:off x="13514017" y="13307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107150</xdr:rowOff>
    </xdr:from>
    <xdr:to>
      <xdr:col>67</xdr:col>
      <xdr:colOff>101600</xdr:colOff>
      <xdr:row>79</xdr:row>
      <xdr:rowOff>37300</xdr:rowOff>
    </xdr:to>
    <xdr:sp macro="" textlink="">
      <xdr:nvSpPr>
        <xdr:cNvPr id="642" name="フローチャート: 判断 641"/>
        <xdr:cNvSpPr/>
      </xdr:nvSpPr>
      <xdr:spPr>
        <a:xfrm>
          <a:off x="127635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53827</xdr:rowOff>
    </xdr:from>
    <xdr:ext cx="469744" cy="259045"/>
    <xdr:sp macro="" textlink="">
      <xdr:nvSpPr>
        <xdr:cNvPr id="643" name="テキスト ボックス 642"/>
        <xdr:cNvSpPr txBox="1"/>
      </xdr:nvSpPr>
      <xdr:spPr>
        <a:xfrm>
          <a:off x="12579428" y="1325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164960</xdr:rowOff>
    </xdr:from>
    <xdr:to>
      <xdr:col>85</xdr:col>
      <xdr:colOff>177800</xdr:colOff>
      <xdr:row>79</xdr:row>
      <xdr:rowOff>95110</xdr:rowOff>
    </xdr:to>
    <xdr:sp macro="" textlink="">
      <xdr:nvSpPr>
        <xdr:cNvPr id="649" name="楕円 648"/>
        <xdr:cNvSpPr/>
      </xdr:nvSpPr>
      <xdr:spPr>
        <a:xfrm>
          <a:off x="16268700" y="1353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121111</xdr:rowOff>
    </xdr:from>
    <xdr:ext cx="313932" cy="259045"/>
    <xdr:sp macro="" textlink="">
      <xdr:nvSpPr>
        <xdr:cNvPr id="650" name="災害復旧費該当値テキスト"/>
        <xdr:cNvSpPr txBox="1"/>
      </xdr:nvSpPr>
      <xdr:spPr>
        <a:xfrm>
          <a:off x="16370300" y="134942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164770</xdr:rowOff>
    </xdr:from>
    <xdr:to>
      <xdr:col>81</xdr:col>
      <xdr:colOff>101600</xdr:colOff>
      <xdr:row>79</xdr:row>
      <xdr:rowOff>94920</xdr:rowOff>
    </xdr:to>
    <xdr:sp macro="" textlink="">
      <xdr:nvSpPr>
        <xdr:cNvPr id="651" name="楕円 650"/>
        <xdr:cNvSpPr/>
      </xdr:nvSpPr>
      <xdr:spPr>
        <a:xfrm>
          <a:off x="15430500" y="135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86047</xdr:rowOff>
    </xdr:from>
    <xdr:ext cx="313932" cy="259045"/>
    <xdr:sp macro="" textlink="">
      <xdr:nvSpPr>
        <xdr:cNvPr id="652" name="テキスト ボックス 651"/>
        <xdr:cNvSpPr txBox="1"/>
      </xdr:nvSpPr>
      <xdr:spPr>
        <a:xfrm>
          <a:off x="15324333" y="136305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3" name="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4" name="テキスト ボックス 653"/>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5" name="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6" name="テキスト ボックス 655"/>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7" name="楕円 65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8" name="テキスト ボックス 657"/>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2" name="テキスト ボックス 67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4" name="テキスト ボックス 67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6" name="テキスト ボックス 67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20143</xdr:rowOff>
    </xdr:from>
    <xdr:to>
      <xdr:col>85</xdr:col>
      <xdr:colOff>126364</xdr:colOff>
      <xdr:row>97</xdr:row>
      <xdr:rowOff>51529</xdr:rowOff>
    </xdr:to>
    <xdr:cxnSp macro="">
      <xdr:nvCxnSpPr>
        <xdr:cNvPr id="680" name="直線コネクタ 679"/>
        <xdr:cNvCxnSpPr/>
      </xdr:nvCxnSpPr>
      <xdr:spPr>
        <a:xfrm flipV="1">
          <a:off x="16317595" y="15450643"/>
          <a:ext cx="1269" cy="123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55356</xdr:rowOff>
    </xdr:from>
    <xdr:ext cx="534377" cy="259045"/>
    <xdr:sp macro="" textlink="">
      <xdr:nvSpPr>
        <xdr:cNvPr id="681" name="公債費最小値テキスト"/>
        <xdr:cNvSpPr txBox="1"/>
      </xdr:nvSpPr>
      <xdr:spPr>
        <a:xfrm>
          <a:off x="16370300" y="1668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51529</xdr:rowOff>
    </xdr:from>
    <xdr:to>
      <xdr:col>86</xdr:col>
      <xdr:colOff>25400</xdr:colOff>
      <xdr:row>97</xdr:row>
      <xdr:rowOff>51529</xdr:rowOff>
    </xdr:to>
    <xdr:cxnSp macro="">
      <xdr:nvCxnSpPr>
        <xdr:cNvPr id="682" name="直線コネクタ 681"/>
        <xdr:cNvCxnSpPr/>
      </xdr:nvCxnSpPr>
      <xdr:spPr>
        <a:xfrm>
          <a:off x="16230600" y="16682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138270</xdr:rowOff>
    </xdr:from>
    <xdr:ext cx="534377" cy="259045"/>
    <xdr:sp macro="" textlink="">
      <xdr:nvSpPr>
        <xdr:cNvPr id="683" name="公債費最大値テキスト"/>
        <xdr:cNvSpPr txBox="1"/>
      </xdr:nvSpPr>
      <xdr:spPr>
        <a:xfrm>
          <a:off x="16370300" y="1522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20143</xdr:rowOff>
    </xdr:from>
    <xdr:to>
      <xdr:col>86</xdr:col>
      <xdr:colOff>25400</xdr:colOff>
      <xdr:row>90</xdr:row>
      <xdr:rowOff>20143</xdr:rowOff>
    </xdr:to>
    <xdr:cxnSp macro="">
      <xdr:nvCxnSpPr>
        <xdr:cNvPr id="684" name="直線コネクタ 683"/>
        <xdr:cNvCxnSpPr/>
      </xdr:nvCxnSpPr>
      <xdr:spPr>
        <a:xfrm>
          <a:off x="16230600" y="1545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11570</xdr:rowOff>
    </xdr:from>
    <xdr:to>
      <xdr:col>85</xdr:col>
      <xdr:colOff>127000</xdr:colOff>
      <xdr:row>94</xdr:row>
      <xdr:rowOff>11593</xdr:rowOff>
    </xdr:to>
    <xdr:cxnSp macro="">
      <xdr:nvCxnSpPr>
        <xdr:cNvPr id="685" name="直線コネクタ 684"/>
        <xdr:cNvCxnSpPr/>
      </xdr:nvCxnSpPr>
      <xdr:spPr>
        <a:xfrm flipV="1">
          <a:off x="15481300" y="16127870"/>
          <a:ext cx="8382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136740</xdr:rowOff>
    </xdr:from>
    <xdr:ext cx="534377" cy="259045"/>
    <xdr:sp macro="" textlink="">
      <xdr:nvSpPr>
        <xdr:cNvPr id="686" name="公債費平均値テキスト"/>
        <xdr:cNvSpPr txBox="1"/>
      </xdr:nvSpPr>
      <xdr:spPr>
        <a:xfrm>
          <a:off x="16370300" y="15910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113863</xdr:rowOff>
    </xdr:from>
    <xdr:to>
      <xdr:col>85</xdr:col>
      <xdr:colOff>177800</xdr:colOff>
      <xdr:row>94</xdr:row>
      <xdr:rowOff>44013</xdr:rowOff>
    </xdr:to>
    <xdr:sp macro="" textlink="">
      <xdr:nvSpPr>
        <xdr:cNvPr id="687" name="フローチャート: 判断 686"/>
        <xdr:cNvSpPr/>
      </xdr:nvSpPr>
      <xdr:spPr>
        <a:xfrm>
          <a:off x="16268700" y="160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11593</xdr:rowOff>
    </xdr:from>
    <xdr:to>
      <xdr:col>81</xdr:col>
      <xdr:colOff>50800</xdr:colOff>
      <xdr:row>94</xdr:row>
      <xdr:rowOff>25126</xdr:rowOff>
    </xdr:to>
    <xdr:cxnSp macro="">
      <xdr:nvCxnSpPr>
        <xdr:cNvPr id="688" name="直線コネクタ 687"/>
        <xdr:cNvCxnSpPr/>
      </xdr:nvCxnSpPr>
      <xdr:spPr>
        <a:xfrm flipV="1">
          <a:off x="14592300" y="16127893"/>
          <a:ext cx="889000" cy="1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127144</xdr:rowOff>
    </xdr:from>
    <xdr:to>
      <xdr:col>81</xdr:col>
      <xdr:colOff>101600</xdr:colOff>
      <xdr:row>94</xdr:row>
      <xdr:rowOff>57294</xdr:rowOff>
    </xdr:to>
    <xdr:sp macro="" textlink="">
      <xdr:nvSpPr>
        <xdr:cNvPr id="689" name="フローチャート: 判断 688"/>
        <xdr:cNvSpPr/>
      </xdr:nvSpPr>
      <xdr:spPr>
        <a:xfrm>
          <a:off x="15430500" y="160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73821</xdr:rowOff>
    </xdr:from>
    <xdr:ext cx="534377" cy="259045"/>
    <xdr:sp macro="" textlink="">
      <xdr:nvSpPr>
        <xdr:cNvPr id="690" name="テキスト ボックス 689"/>
        <xdr:cNvSpPr txBox="1"/>
      </xdr:nvSpPr>
      <xdr:spPr>
        <a:xfrm>
          <a:off x="15214111" y="1584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25126</xdr:rowOff>
    </xdr:from>
    <xdr:to>
      <xdr:col>76</xdr:col>
      <xdr:colOff>114300</xdr:colOff>
      <xdr:row>94</xdr:row>
      <xdr:rowOff>61610</xdr:rowOff>
    </xdr:to>
    <xdr:cxnSp macro="">
      <xdr:nvCxnSpPr>
        <xdr:cNvPr id="691" name="直線コネクタ 690"/>
        <xdr:cNvCxnSpPr/>
      </xdr:nvCxnSpPr>
      <xdr:spPr>
        <a:xfrm flipV="1">
          <a:off x="13703300" y="16141426"/>
          <a:ext cx="889000" cy="3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151011</xdr:rowOff>
    </xdr:from>
    <xdr:to>
      <xdr:col>76</xdr:col>
      <xdr:colOff>165100</xdr:colOff>
      <xdr:row>94</xdr:row>
      <xdr:rowOff>81161</xdr:rowOff>
    </xdr:to>
    <xdr:sp macro="" textlink="">
      <xdr:nvSpPr>
        <xdr:cNvPr id="692" name="フローチャート: 判断 691"/>
        <xdr:cNvSpPr/>
      </xdr:nvSpPr>
      <xdr:spPr>
        <a:xfrm>
          <a:off x="145415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72288</xdr:rowOff>
    </xdr:from>
    <xdr:ext cx="534377" cy="259045"/>
    <xdr:sp macro="" textlink="">
      <xdr:nvSpPr>
        <xdr:cNvPr id="693" name="テキスト ボックス 692"/>
        <xdr:cNvSpPr txBox="1"/>
      </xdr:nvSpPr>
      <xdr:spPr>
        <a:xfrm>
          <a:off x="14325111" y="1618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42476</xdr:rowOff>
    </xdr:from>
    <xdr:to>
      <xdr:col>71</xdr:col>
      <xdr:colOff>177800</xdr:colOff>
      <xdr:row>94</xdr:row>
      <xdr:rowOff>61610</xdr:rowOff>
    </xdr:to>
    <xdr:cxnSp macro="">
      <xdr:nvCxnSpPr>
        <xdr:cNvPr id="694" name="直線コネクタ 693"/>
        <xdr:cNvCxnSpPr/>
      </xdr:nvCxnSpPr>
      <xdr:spPr>
        <a:xfrm>
          <a:off x="12814300" y="16158776"/>
          <a:ext cx="889000" cy="1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135398</xdr:rowOff>
    </xdr:from>
    <xdr:to>
      <xdr:col>72</xdr:col>
      <xdr:colOff>38100</xdr:colOff>
      <xdr:row>94</xdr:row>
      <xdr:rowOff>65548</xdr:rowOff>
    </xdr:to>
    <xdr:sp macro="" textlink="">
      <xdr:nvSpPr>
        <xdr:cNvPr id="695" name="フローチャート: 判断 694"/>
        <xdr:cNvSpPr/>
      </xdr:nvSpPr>
      <xdr:spPr>
        <a:xfrm>
          <a:off x="13652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82075</xdr:rowOff>
    </xdr:from>
    <xdr:ext cx="534377" cy="259045"/>
    <xdr:sp macro="" textlink="">
      <xdr:nvSpPr>
        <xdr:cNvPr id="696" name="テキスト ボックス 695"/>
        <xdr:cNvSpPr txBox="1"/>
      </xdr:nvSpPr>
      <xdr:spPr>
        <a:xfrm>
          <a:off x="13436111" y="158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112423</xdr:rowOff>
    </xdr:from>
    <xdr:to>
      <xdr:col>67</xdr:col>
      <xdr:colOff>101600</xdr:colOff>
      <xdr:row>94</xdr:row>
      <xdr:rowOff>42573</xdr:rowOff>
    </xdr:to>
    <xdr:sp macro="" textlink="">
      <xdr:nvSpPr>
        <xdr:cNvPr id="697" name="フローチャート: 判断 696"/>
        <xdr:cNvSpPr/>
      </xdr:nvSpPr>
      <xdr:spPr>
        <a:xfrm>
          <a:off x="12763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59100</xdr:rowOff>
    </xdr:from>
    <xdr:ext cx="534377" cy="259045"/>
    <xdr:sp macro="" textlink="">
      <xdr:nvSpPr>
        <xdr:cNvPr id="698" name="テキスト ボックス 697"/>
        <xdr:cNvSpPr txBox="1"/>
      </xdr:nvSpPr>
      <xdr:spPr>
        <a:xfrm>
          <a:off x="12547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132220</xdr:rowOff>
    </xdr:from>
    <xdr:to>
      <xdr:col>85</xdr:col>
      <xdr:colOff>177800</xdr:colOff>
      <xdr:row>94</xdr:row>
      <xdr:rowOff>62370</xdr:rowOff>
    </xdr:to>
    <xdr:sp macro="" textlink="">
      <xdr:nvSpPr>
        <xdr:cNvPr id="704" name="楕円 703"/>
        <xdr:cNvSpPr/>
      </xdr:nvSpPr>
      <xdr:spPr>
        <a:xfrm>
          <a:off x="16268700" y="1607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110647</xdr:rowOff>
    </xdr:from>
    <xdr:ext cx="534377" cy="259045"/>
    <xdr:sp macro="" textlink="">
      <xdr:nvSpPr>
        <xdr:cNvPr id="705" name="公債費該当値テキスト"/>
        <xdr:cNvSpPr txBox="1"/>
      </xdr:nvSpPr>
      <xdr:spPr>
        <a:xfrm>
          <a:off x="16370300" y="1605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132243</xdr:rowOff>
    </xdr:from>
    <xdr:to>
      <xdr:col>81</xdr:col>
      <xdr:colOff>101600</xdr:colOff>
      <xdr:row>94</xdr:row>
      <xdr:rowOff>62393</xdr:rowOff>
    </xdr:to>
    <xdr:sp macro="" textlink="">
      <xdr:nvSpPr>
        <xdr:cNvPr id="706" name="楕円 705"/>
        <xdr:cNvSpPr/>
      </xdr:nvSpPr>
      <xdr:spPr>
        <a:xfrm>
          <a:off x="15430500" y="1607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53520</xdr:rowOff>
    </xdr:from>
    <xdr:ext cx="534377" cy="259045"/>
    <xdr:sp macro="" textlink="">
      <xdr:nvSpPr>
        <xdr:cNvPr id="707" name="テキスト ボックス 706"/>
        <xdr:cNvSpPr txBox="1"/>
      </xdr:nvSpPr>
      <xdr:spPr>
        <a:xfrm>
          <a:off x="15214111" y="1616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145776</xdr:rowOff>
    </xdr:from>
    <xdr:to>
      <xdr:col>76</xdr:col>
      <xdr:colOff>165100</xdr:colOff>
      <xdr:row>94</xdr:row>
      <xdr:rowOff>75926</xdr:rowOff>
    </xdr:to>
    <xdr:sp macro="" textlink="">
      <xdr:nvSpPr>
        <xdr:cNvPr id="708" name="楕円 707"/>
        <xdr:cNvSpPr/>
      </xdr:nvSpPr>
      <xdr:spPr>
        <a:xfrm>
          <a:off x="14541500" y="1609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92453</xdr:rowOff>
    </xdr:from>
    <xdr:ext cx="534377" cy="259045"/>
    <xdr:sp macro="" textlink="">
      <xdr:nvSpPr>
        <xdr:cNvPr id="709" name="テキスト ボックス 708"/>
        <xdr:cNvSpPr txBox="1"/>
      </xdr:nvSpPr>
      <xdr:spPr>
        <a:xfrm>
          <a:off x="14325111" y="1586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10810</xdr:rowOff>
    </xdr:from>
    <xdr:to>
      <xdr:col>72</xdr:col>
      <xdr:colOff>38100</xdr:colOff>
      <xdr:row>94</xdr:row>
      <xdr:rowOff>112410</xdr:rowOff>
    </xdr:to>
    <xdr:sp macro="" textlink="">
      <xdr:nvSpPr>
        <xdr:cNvPr id="710" name="楕円 709"/>
        <xdr:cNvSpPr/>
      </xdr:nvSpPr>
      <xdr:spPr>
        <a:xfrm>
          <a:off x="13652500" y="1612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103537</xdr:rowOff>
    </xdr:from>
    <xdr:ext cx="534377" cy="259045"/>
    <xdr:sp macro="" textlink="">
      <xdr:nvSpPr>
        <xdr:cNvPr id="711" name="テキスト ボックス 710"/>
        <xdr:cNvSpPr txBox="1"/>
      </xdr:nvSpPr>
      <xdr:spPr>
        <a:xfrm>
          <a:off x="13436111" y="1621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163126</xdr:rowOff>
    </xdr:from>
    <xdr:to>
      <xdr:col>67</xdr:col>
      <xdr:colOff>101600</xdr:colOff>
      <xdr:row>94</xdr:row>
      <xdr:rowOff>93276</xdr:rowOff>
    </xdr:to>
    <xdr:sp macro="" textlink="">
      <xdr:nvSpPr>
        <xdr:cNvPr id="712" name="楕円 711"/>
        <xdr:cNvSpPr/>
      </xdr:nvSpPr>
      <xdr:spPr>
        <a:xfrm>
          <a:off x="12763500" y="1610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84403</xdr:rowOff>
    </xdr:from>
    <xdr:ext cx="534377" cy="259045"/>
    <xdr:sp macro="" textlink="">
      <xdr:nvSpPr>
        <xdr:cNvPr id="713" name="テキスト ボックス 712"/>
        <xdr:cNvSpPr txBox="1"/>
      </xdr:nvSpPr>
      <xdr:spPr>
        <a:xfrm>
          <a:off x="12547111" y="1620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7" name="テキスト ボックス 726"/>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9" name="テキスト ボックス 728"/>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1" name="テキスト ボックス 730"/>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3" name="テキスト ボックス 732"/>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5" name="テキスト ボックス 73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170724</xdr:rowOff>
    </xdr:from>
    <xdr:to>
      <xdr:col>116</xdr:col>
      <xdr:colOff>62864</xdr:colOff>
      <xdr:row>39</xdr:row>
      <xdr:rowOff>98878</xdr:rowOff>
    </xdr:to>
    <xdr:cxnSp macro="">
      <xdr:nvCxnSpPr>
        <xdr:cNvPr id="739" name="直線コネクタ 738"/>
        <xdr:cNvCxnSpPr/>
      </xdr:nvCxnSpPr>
      <xdr:spPr>
        <a:xfrm flipV="1">
          <a:off x="22159595" y="5314224"/>
          <a:ext cx="1269"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117401</xdr:rowOff>
    </xdr:from>
    <xdr:ext cx="378565" cy="259045"/>
    <xdr:sp macro="" textlink="">
      <xdr:nvSpPr>
        <xdr:cNvPr id="742" name="諸支出金最大値テキスト"/>
        <xdr:cNvSpPr txBox="1"/>
      </xdr:nvSpPr>
      <xdr:spPr>
        <a:xfrm>
          <a:off x="22212300" y="508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170724</xdr:rowOff>
    </xdr:from>
    <xdr:to>
      <xdr:col>116</xdr:col>
      <xdr:colOff>152400</xdr:colOff>
      <xdr:row>30</xdr:row>
      <xdr:rowOff>170724</xdr:rowOff>
    </xdr:to>
    <xdr:cxnSp macro="">
      <xdr:nvCxnSpPr>
        <xdr:cNvPr id="743" name="直線コネクタ 742"/>
        <xdr:cNvCxnSpPr/>
      </xdr:nvCxnSpPr>
      <xdr:spPr>
        <a:xfrm>
          <a:off x="22072600" y="531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139536</xdr:rowOff>
    </xdr:from>
    <xdr:ext cx="313932" cy="259045"/>
    <xdr:sp macro="" textlink="">
      <xdr:nvSpPr>
        <xdr:cNvPr id="745" name="諸支出金平均値テキスト"/>
        <xdr:cNvSpPr txBox="1"/>
      </xdr:nvSpPr>
      <xdr:spPr>
        <a:xfrm>
          <a:off x="22212300" y="648318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116659</xdr:rowOff>
    </xdr:from>
    <xdr:to>
      <xdr:col>116</xdr:col>
      <xdr:colOff>114300</xdr:colOff>
      <xdr:row>39</xdr:row>
      <xdr:rowOff>46809</xdr:rowOff>
    </xdr:to>
    <xdr:sp macro="" textlink="">
      <xdr:nvSpPr>
        <xdr:cNvPr id="746" name="フローチャート: 判断 745"/>
        <xdr:cNvSpPr/>
      </xdr:nvSpPr>
      <xdr:spPr>
        <a:xfrm>
          <a:off x="221107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162378</xdr:rowOff>
    </xdr:from>
    <xdr:to>
      <xdr:col>112</xdr:col>
      <xdr:colOff>38100</xdr:colOff>
      <xdr:row>37</xdr:row>
      <xdr:rowOff>92528</xdr:rowOff>
    </xdr:to>
    <xdr:sp macro="" textlink="">
      <xdr:nvSpPr>
        <xdr:cNvPr id="748" name="フローチャート: 判断 747"/>
        <xdr:cNvSpPr/>
      </xdr:nvSpPr>
      <xdr:spPr>
        <a:xfrm>
          <a:off x="21272500" y="6334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109055</xdr:rowOff>
    </xdr:from>
    <xdr:ext cx="378565" cy="259045"/>
    <xdr:sp macro="" textlink="">
      <xdr:nvSpPr>
        <xdr:cNvPr id="749" name="テキスト ボックス 748"/>
        <xdr:cNvSpPr txBox="1"/>
      </xdr:nvSpPr>
      <xdr:spPr>
        <a:xfrm>
          <a:off x="21134017" y="6109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64407</xdr:rowOff>
    </xdr:from>
    <xdr:to>
      <xdr:col>107</xdr:col>
      <xdr:colOff>101600</xdr:colOff>
      <xdr:row>38</xdr:row>
      <xdr:rowOff>166007</xdr:rowOff>
    </xdr:to>
    <xdr:sp macro="" textlink="">
      <xdr:nvSpPr>
        <xdr:cNvPr id="751" name="フローチャート: 判断 750"/>
        <xdr:cNvSpPr/>
      </xdr:nvSpPr>
      <xdr:spPr>
        <a:xfrm>
          <a:off x="20383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11084</xdr:rowOff>
    </xdr:from>
    <xdr:ext cx="313932" cy="259045"/>
    <xdr:sp macro="" textlink="">
      <xdr:nvSpPr>
        <xdr:cNvPr id="752" name="テキスト ボックス 751"/>
        <xdr:cNvSpPr txBox="1"/>
      </xdr:nvSpPr>
      <xdr:spPr>
        <a:xfrm>
          <a:off x="20277333" y="63547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54" name="フローチャート: 判断 753"/>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35577</xdr:rowOff>
    </xdr:from>
    <xdr:ext cx="313932" cy="259045"/>
    <xdr:sp macro="" textlink="">
      <xdr:nvSpPr>
        <xdr:cNvPr id="755" name="テキスト ボックス 754"/>
        <xdr:cNvSpPr txBox="1"/>
      </xdr:nvSpPr>
      <xdr:spPr>
        <a:xfrm>
          <a:off x="19388333" y="6379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xdr:rowOff>
    </xdr:from>
    <xdr:to>
      <xdr:col>98</xdr:col>
      <xdr:colOff>38100</xdr:colOff>
      <xdr:row>38</xdr:row>
      <xdr:rowOff>110490</xdr:rowOff>
    </xdr:to>
    <xdr:sp macro="" textlink="">
      <xdr:nvSpPr>
        <xdr:cNvPr id="756" name="フローチャート: 判断 755"/>
        <xdr:cNvSpPr/>
      </xdr:nvSpPr>
      <xdr:spPr>
        <a:xfrm>
          <a:off x="18605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127017</xdr:rowOff>
    </xdr:from>
    <xdr:ext cx="378565" cy="259045"/>
    <xdr:sp macro="" textlink="">
      <xdr:nvSpPr>
        <xdr:cNvPr id="757" name="テキスト ボックス 756"/>
        <xdr:cNvSpPr txBox="1"/>
      </xdr:nvSpPr>
      <xdr:spPr>
        <a:xfrm>
          <a:off x="18467017" y="6299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4"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総務費は、住民一人当たり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165,016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円となっており、前年度よりも</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126,916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円の増となっている。これは、特別定額給付金給付費や（仮称）市民総合交流センター整備事業の影響などが要因となっている。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民生費は、住民一人当たり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165,029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円となっており、前年度よりも</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5,991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円の増となっている。これは、近年、待機児童解消を図るために進めてきた保育定数の増加に伴う児童福祉費の増などが要因となっており、類似団体と比較して引き続き高い水準で推移している。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土木費は、住民一人当たり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37,879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円となっており、前年度よりも</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19,690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円の減となっている。これは、北中西・栄町地区市街地再開発事業が完了したことにより減となった影響が大きく、類似団体と比較して低い水準となった。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教育費は、住民一人当たり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54,471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円となっており、前年度よりも</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14,317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円の増となっている。これは、中学校給食センター整備費や学校ＩＣＴ推進費の影響などが要因となっている。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今後も、「草津市健全で持続可能な財政運営および財政規律に関する条例」、「草津市財政規律ガイドライン」に基づき、事業実施による後年度の財政運営への影響を見極め、健全化判断比率の動向にも注視しながら、健全な財政運営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滋賀県草津市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については、「草津市財政規律ガイドライン」に定める目標値を達成しており、また、前年度と同様に、年度末における収支余剰分の一部を積み立て、取り崩しを行わなかったことにより、標準財政規模に対する比率が横ばいとなっている。</a:t>
          </a:r>
        </a:p>
        <a:p>
          <a:r>
            <a:rPr kumimoji="1" lang="ja-JP" altLang="en-US" sz="1200">
              <a:latin typeface="ＭＳ ゴシック" pitchFamily="49" charset="-128"/>
              <a:ea typeface="ＭＳ ゴシック" pitchFamily="49" charset="-128"/>
            </a:rPr>
            <a:t>　引き続き、「草津市健全で持続可能な財政運営および財政規律に関する条例」、「草津市財政規律ガイドライン」に基づき、財政調整基金については、実質赤字比率における早期健全化基準である標準財政規模の</a:t>
          </a:r>
          <a:r>
            <a:rPr kumimoji="1" lang="en-US" altLang="ja-JP" sz="1200">
              <a:latin typeface="ＭＳ ゴシック" pitchFamily="49" charset="-128"/>
              <a:ea typeface="ＭＳ ゴシック" pitchFamily="49" charset="-128"/>
            </a:rPr>
            <a:t>12.08</a:t>
          </a:r>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年度中間見直し後）以上の保持に努めていく。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滋賀県草津市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いずれの会計でも黒字を確保しており、健全な財政運営となっている。</a:t>
          </a:r>
        </a:p>
        <a:p>
          <a:r>
            <a:rPr kumimoji="1" lang="ja-JP" altLang="en-US" sz="1400">
              <a:latin typeface="ＭＳ ゴシック" pitchFamily="49" charset="-128"/>
              <a:ea typeface="ＭＳ ゴシック" pitchFamily="49" charset="-128"/>
            </a:rPr>
            <a:t>　特に、水道事業会計では、将来の老朽施設の更新に備え、過去から利益を積み立てており、安定的な経営を維持している。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Normal="100" workbookViewId="0">
      <selection activeCell="AA2" sqref="AA2"/>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69156255</v>
      </c>
      <c r="BO4" s="433"/>
      <c r="BP4" s="433"/>
      <c r="BQ4" s="433"/>
      <c r="BR4" s="433"/>
      <c r="BS4" s="433"/>
      <c r="BT4" s="433"/>
      <c r="BU4" s="434"/>
      <c r="BV4" s="432">
        <v>51588953</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1.4</v>
      </c>
      <c r="CU4" s="439"/>
      <c r="CV4" s="439"/>
      <c r="CW4" s="439"/>
      <c r="CX4" s="439"/>
      <c r="CY4" s="439"/>
      <c r="CZ4" s="439"/>
      <c r="DA4" s="440"/>
      <c r="DB4" s="438">
        <v>1.8</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68427014</v>
      </c>
      <c r="BO5" s="470"/>
      <c r="BP5" s="470"/>
      <c r="BQ5" s="470"/>
      <c r="BR5" s="470"/>
      <c r="BS5" s="470"/>
      <c r="BT5" s="470"/>
      <c r="BU5" s="471"/>
      <c r="BV5" s="469">
        <v>50421162</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94.9</v>
      </c>
      <c r="CU5" s="467"/>
      <c r="CV5" s="467"/>
      <c r="CW5" s="467"/>
      <c r="CX5" s="467"/>
      <c r="CY5" s="467"/>
      <c r="CZ5" s="467"/>
      <c r="DA5" s="468"/>
      <c r="DB5" s="466">
        <v>94.6</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729241</v>
      </c>
      <c r="BO6" s="470"/>
      <c r="BP6" s="470"/>
      <c r="BQ6" s="470"/>
      <c r="BR6" s="470"/>
      <c r="BS6" s="470"/>
      <c r="BT6" s="470"/>
      <c r="BU6" s="471"/>
      <c r="BV6" s="469">
        <v>1167791</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98</v>
      </c>
      <c r="CU6" s="507"/>
      <c r="CV6" s="507"/>
      <c r="CW6" s="507"/>
      <c r="CX6" s="507"/>
      <c r="CY6" s="507"/>
      <c r="CZ6" s="507"/>
      <c r="DA6" s="508"/>
      <c r="DB6" s="506">
        <v>97.4</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328735</v>
      </c>
      <c r="BO7" s="470"/>
      <c r="BP7" s="470"/>
      <c r="BQ7" s="470"/>
      <c r="BR7" s="470"/>
      <c r="BS7" s="470"/>
      <c r="BT7" s="470"/>
      <c r="BU7" s="471"/>
      <c r="BV7" s="469">
        <v>700712</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27777751</v>
      </c>
      <c r="CU7" s="470"/>
      <c r="CV7" s="470"/>
      <c r="CW7" s="470"/>
      <c r="CX7" s="470"/>
      <c r="CY7" s="470"/>
      <c r="CZ7" s="470"/>
      <c r="DA7" s="471"/>
      <c r="DB7" s="469">
        <v>26666039</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400506</v>
      </c>
      <c r="BO8" s="470"/>
      <c r="BP8" s="470"/>
      <c r="BQ8" s="470"/>
      <c r="BR8" s="470"/>
      <c r="BS8" s="470"/>
      <c r="BT8" s="470"/>
      <c r="BU8" s="471"/>
      <c r="BV8" s="469">
        <v>467079</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0.97</v>
      </c>
      <c r="CU8" s="510"/>
      <c r="CV8" s="510"/>
      <c r="CW8" s="510"/>
      <c r="CX8" s="510"/>
      <c r="CY8" s="510"/>
      <c r="CZ8" s="510"/>
      <c r="DA8" s="511"/>
      <c r="DB8" s="509">
        <v>0.96</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143913</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-66573</v>
      </c>
      <c r="BO9" s="470"/>
      <c r="BP9" s="470"/>
      <c r="BQ9" s="470"/>
      <c r="BR9" s="470"/>
      <c r="BS9" s="470"/>
      <c r="BT9" s="470"/>
      <c r="BU9" s="471"/>
      <c r="BV9" s="469">
        <v>6208</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14.8</v>
      </c>
      <c r="CU9" s="467"/>
      <c r="CV9" s="467"/>
      <c r="CW9" s="467"/>
      <c r="CX9" s="467"/>
      <c r="CY9" s="467"/>
      <c r="CZ9" s="467"/>
      <c r="DA9" s="468"/>
      <c r="DB9" s="466">
        <v>15.3</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137247</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235186</v>
      </c>
      <c r="BO10" s="470"/>
      <c r="BP10" s="470"/>
      <c r="BQ10" s="470"/>
      <c r="BR10" s="470"/>
      <c r="BS10" s="470"/>
      <c r="BT10" s="470"/>
      <c r="BU10" s="471"/>
      <c r="BV10" s="469">
        <v>232759</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94</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135850</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94</v>
      </c>
      <c r="AV12" s="502"/>
      <c r="AW12" s="502"/>
      <c r="AX12" s="502"/>
      <c r="AY12" s="503" t="s">
        <v>135</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129</v>
      </c>
      <c r="CU12" s="510"/>
      <c r="CV12" s="510"/>
      <c r="CW12" s="510"/>
      <c r="CX12" s="510"/>
      <c r="CY12" s="510"/>
      <c r="CZ12" s="510"/>
      <c r="DA12" s="511"/>
      <c r="DB12" s="509" t="s">
        <v>129</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137</v>
      </c>
      <c r="N13" s="561"/>
      <c r="O13" s="561"/>
      <c r="P13" s="561"/>
      <c r="Q13" s="562"/>
      <c r="R13" s="553">
        <v>132879</v>
      </c>
      <c r="S13" s="554"/>
      <c r="T13" s="554"/>
      <c r="U13" s="554"/>
      <c r="V13" s="555"/>
      <c r="W13" s="485" t="s">
        <v>138</v>
      </c>
      <c r="X13" s="486"/>
      <c r="Y13" s="486"/>
      <c r="Z13" s="486"/>
      <c r="AA13" s="486"/>
      <c r="AB13" s="476"/>
      <c r="AC13" s="520">
        <v>892</v>
      </c>
      <c r="AD13" s="521"/>
      <c r="AE13" s="521"/>
      <c r="AF13" s="521"/>
      <c r="AG13" s="563"/>
      <c r="AH13" s="520">
        <v>913</v>
      </c>
      <c r="AI13" s="521"/>
      <c r="AJ13" s="521"/>
      <c r="AK13" s="521"/>
      <c r="AL13" s="522"/>
      <c r="AM13" s="498" t="s">
        <v>139</v>
      </c>
      <c r="AN13" s="499"/>
      <c r="AO13" s="499"/>
      <c r="AP13" s="499"/>
      <c r="AQ13" s="499"/>
      <c r="AR13" s="499"/>
      <c r="AS13" s="499"/>
      <c r="AT13" s="500"/>
      <c r="AU13" s="501" t="s">
        <v>140</v>
      </c>
      <c r="AV13" s="502"/>
      <c r="AW13" s="502"/>
      <c r="AX13" s="502"/>
      <c r="AY13" s="503" t="s">
        <v>141</v>
      </c>
      <c r="AZ13" s="504"/>
      <c r="BA13" s="504"/>
      <c r="BB13" s="504"/>
      <c r="BC13" s="504"/>
      <c r="BD13" s="504"/>
      <c r="BE13" s="504"/>
      <c r="BF13" s="504"/>
      <c r="BG13" s="504"/>
      <c r="BH13" s="504"/>
      <c r="BI13" s="504"/>
      <c r="BJ13" s="504"/>
      <c r="BK13" s="504"/>
      <c r="BL13" s="504"/>
      <c r="BM13" s="505"/>
      <c r="BN13" s="469">
        <v>168613</v>
      </c>
      <c r="BO13" s="470"/>
      <c r="BP13" s="470"/>
      <c r="BQ13" s="470"/>
      <c r="BR13" s="470"/>
      <c r="BS13" s="470"/>
      <c r="BT13" s="470"/>
      <c r="BU13" s="471"/>
      <c r="BV13" s="469">
        <v>238967</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6.6</v>
      </c>
      <c r="CU13" s="467"/>
      <c r="CV13" s="467"/>
      <c r="CW13" s="467"/>
      <c r="CX13" s="467"/>
      <c r="CY13" s="467"/>
      <c r="CZ13" s="467"/>
      <c r="DA13" s="468"/>
      <c r="DB13" s="466">
        <v>6.5</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143</v>
      </c>
      <c r="M14" s="551"/>
      <c r="N14" s="551"/>
      <c r="O14" s="551"/>
      <c r="P14" s="551"/>
      <c r="Q14" s="552"/>
      <c r="R14" s="553">
        <v>134926</v>
      </c>
      <c r="S14" s="554"/>
      <c r="T14" s="554"/>
      <c r="U14" s="554"/>
      <c r="V14" s="555"/>
      <c r="W14" s="459"/>
      <c r="X14" s="460"/>
      <c r="Y14" s="460"/>
      <c r="Z14" s="460"/>
      <c r="AA14" s="460"/>
      <c r="AB14" s="449"/>
      <c r="AC14" s="556">
        <v>1.5</v>
      </c>
      <c r="AD14" s="557"/>
      <c r="AE14" s="557"/>
      <c r="AF14" s="557"/>
      <c r="AG14" s="558"/>
      <c r="AH14" s="556">
        <v>1.6</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t="s">
        <v>145</v>
      </c>
      <c r="CU14" s="568"/>
      <c r="CV14" s="568"/>
      <c r="CW14" s="568"/>
      <c r="CX14" s="568"/>
      <c r="CY14" s="568"/>
      <c r="CZ14" s="568"/>
      <c r="DA14" s="569"/>
      <c r="DB14" s="567" t="s">
        <v>129</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146</v>
      </c>
      <c r="N15" s="561"/>
      <c r="O15" s="561"/>
      <c r="P15" s="561"/>
      <c r="Q15" s="562"/>
      <c r="R15" s="553">
        <v>131976</v>
      </c>
      <c r="S15" s="554"/>
      <c r="T15" s="554"/>
      <c r="U15" s="554"/>
      <c r="V15" s="555"/>
      <c r="W15" s="485" t="s">
        <v>147</v>
      </c>
      <c r="X15" s="486"/>
      <c r="Y15" s="486"/>
      <c r="Z15" s="486"/>
      <c r="AA15" s="486"/>
      <c r="AB15" s="476"/>
      <c r="AC15" s="520">
        <v>19498</v>
      </c>
      <c r="AD15" s="521"/>
      <c r="AE15" s="521"/>
      <c r="AF15" s="521"/>
      <c r="AG15" s="563"/>
      <c r="AH15" s="520">
        <v>18532</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20290273</v>
      </c>
      <c r="BO15" s="433"/>
      <c r="BP15" s="433"/>
      <c r="BQ15" s="433"/>
      <c r="BR15" s="433"/>
      <c r="BS15" s="433"/>
      <c r="BT15" s="433"/>
      <c r="BU15" s="434"/>
      <c r="BV15" s="432">
        <v>19535595</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31.9</v>
      </c>
      <c r="AD16" s="557"/>
      <c r="AE16" s="557"/>
      <c r="AF16" s="557"/>
      <c r="AG16" s="558"/>
      <c r="AH16" s="556">
        <v>32.1</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21112568</v>
      </c>
      <c r="BO16" s="470"/>
      <c r="BP16" s="470"/>
      <c r="BQ16" s="470"/>
      <c r="BR16" s="470"/>
      <c r="BS16" s="470"/>
      <c r="BT16" s="470"/>
      <c r="BU16" s="471"/>
      <c r="BV16" s="469">
        <v>20231518</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40782</v>
      </c>
      <c r="AD17" s="521"/>
      <c r="AE17" s="521"/>
      <c r="AF17" s="521"/>
      <c r="AG17" s="563"/>
      <c r="AH17" s="520">
        <v>38301</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26082947</v>
      </c>
      <c r="BO17" s="470"/>
      <c r="BP17" s="470"/>
      <c r="BQ17" s="470"/>
      <c r="BR17" s="470"/>
      <c r="BS17" s="470"/>
      <c r="BT17" s="470"/>
      <c r="BU17" s="471"/>
      <c r="BV17" s="469">
        <v>25250891</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157</v>
      </c>
      <c r="C18" s="512"/>
      <c r="D18" s="512"/>
      <c r="E18" s="584"/>
      <c r="F18" s="584"/>
      <c r="G18" s="584"/>
      <c r="H18" s="584"/>
      <c r="I18" s="584"/>
      <c r="J18" s="584"/>
      <c r="K18" s="584"/>
      <c r="L18" s="585">
        <v>67.819999999999993</v>
      </c>
      <c r="M18" s="585"/>
      <c r="N18" s="585"/>
      <c r="O18" s="585"/>
      <c r="P18" s="585"/>
      <c r="Q18" s="585"/>
      <c r="R18" s="586"/>
      <c r="S18" s="586"/>
      <c r="T18" s="586"/>
      <c r="U18" s="586"/>
      <c r="V18" s="587"/>
      <c r="W18" s="487"/>
      <c r="X18" s="488"/>
      <c r="Y18" s="488"/>
      <c r="Z18" s="488"/>
      <c r="AA18" s="488"/>
      <c r="AB18" s="479"/>
      <c r="AC18" s="588">
        <v>66.7</v>
      </c>
      <c r="AD18" s="589"/>
      <c r="AE18" s="589"/>
      <c r="AF18" s="589"/>
      <c r="AG18" s="590"/>
      <c r="AH18" s="588">
        <v>66.3</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26144958</v>
      </c>
      <c r="BO18" s="470"/>
      <c r="BP18" s="470"/>
      <c r="BQ18" s="470"/>
      <c r="BR18" s="470"/>
      <c r="BS18" s="470"/>
      <c r="BT18" s="470"/>
      <c r="BU18" s="471"/>
      <c r="BV18" s="469">
        <v>25748155</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159</v>
      </c>
      <c r="C19" s="512"/>
      <c r="D19" s="512"/>
      <c r="E19" s="584"/>
      <c r="F19" s="584"/>
      <c r="G19" s="584"/>
      <c r="H19" s="584"/>
      <c r="I19" s="584"/>
      <c r="J19" s="584"/>
      <c r="K19" s="584"/>
      <c r="L19" s="592">
        <v>2122</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32260188</v>
      </c>
      <c r="BO19" s="470"/>
      <c r="BP19" s="470"/>
      <c r="BQ19" s="470"/>
      <c r="BR19" s="470"/>
      <c r="BS19" s="470"/>
      <c r="BT19" s="470"/>
      <c r="BU19" s="471"/>
      <c r="BV19" s="469">
        <v>31044589</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161</v>
      </c>
      <c r="C20" s="512"/>
      <c r="D20" s="512"/>
      <c r="E20" s="584"/>
      <c r="F20" s="584"/>
      <c r="G20" s="584"/>
      <c r="H20" s="584"/>
      <c r="I20" s="584"/>
      <c r="J20" s="584"/>
      <c r="K20" s="584"/>
      <c r="L20" s="592">
        <v>66944</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46108961</v>
      </c>
      <c r="BO23" s="470"/>
      <c r="BP23" s="470"/>
      <c r="BQ23" s="470"/>
      <c r="BR23" s="470"/>
      <c r="BS23" s="470"/>
      <c r="BT23" s="470"/>
      <c r="BU23" s="471"/>
      <c r="BV23" s="469">
        <v>44559458</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170</v>
      </c>
      <c r="F24" s="499"/>
      <c r="G24" s="499"/>
      <c r="H24" s="499"/>
      <c r="I24" s="499"/>
      <c r="J24" s="499"/>
      <c r="K24" s="500"/>
      <c r="L24" s="520">
        <v>1</v>
      </c>
      <c r="M24" s="521"/>
      <c r="N24" s="521"/>
      <c r="O24" s="521"/>
      <c r="P24" s="563"/>
      <c r="Q24" s="520">
        <v>9260</v>
      </c>
      <c r="R24" s="521"/>
      <c r="S24" s="521"/>
      <c r="T24" s="521"/>
      <c r="U24" s="521"/>
      <c r="V24" s="563"/>
      <c r="W24" s="622"/>
      <c r="X24" s="610"/>
      <c r="Y24" s="611"/>
      <c r="Z24" s="519" t="s">
        <v>171</v>
      </c>
      <c r="AA24" s="499"/>
      <c r="AB24" s="499"/>
      <c r="AC24" s="499"/>
      <c r="AD24" s="499"/>
      <c r="AE24" s="499"/>
      <c r="AF24" s="499"/>
      <c r="AG24" s="500"/>
      <c r="AH24" s="520">
        <v>639</v>
      </c>
      <c r="AI24" s="521"/>
      <c r="AJ24" s="521"/>
      <c r="AK24" s="521"/>
      <c r="AL24" s="563"/>
      <c r="AM24" s="520">
        <v>1880577</v>
      </c>
      <c r="AN24" s="521"/>
      <c r="AO24" s="521"/>
      <c r="AP24" s="521"/>
      <c r="AQ24" s="521"/>
      <c r="AR24" s="563"/>
      <c r="AS24" s="520">
        <v>2943</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23638363</v>
      </c>
      <c r="BO24" s="470"/>
      <c r="BP24" s="470"/>
      <c r="BQ24" s="470"/>
      <c r="BR24" s="470"/>
      <c r="BS24" s="470"/>
      <c r="BT24" s="470"/>
      <c r="BU24" s="471"/>
      <c r="BV24" s="469">
        <v>22024854</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173</v>
      </c>
      <c r="F25" s="499"/>
      <c r="G25" s="499"/>
      <c r="H25" s="499"/>
      <c r="I25" s="499"/>
      <c r="J25" s="499"/>
      <c r="K25" s="500"/>
      <c r="L25" s="520">
        <v>2</v>
      </c>
      <c r="M25" s="521"/>
      <c r="N25" s="521"/>
      <c r="O25" s="521"/>
      <c r="P25" s="563"/>
      <c r="Q25" s="520">
        <v>7790</v>
      </c>
      <c r="R25" s="521"/>
      <c r="S25" s="521"/>
      <c r="T25" s="521"/>
      <c r="U25" s="521"/>
      <c r="V25" s="563"/>
      <c r="W25" s="622"/>
      <c r="X25" s="610"/>
      <c r="Y25" s="611"/>
      <c r="Z25" s="519" t="s">
        <v>174</v>
      </c>
      <c r="AA25" s="499"/>
      <c r="AB25" s="499"/>
      <c r="AC25" s="499"/>
      <c r="AD25" s="499"/>
      <c r="AE25" s="499"/>
      <c r="AF25" s="499"/>
      <c r="AG25" s="500"/>
      <c r="AH25" s="520" t="s">
        <v>129</v>
      </c>
      <c r="AI25" s="521"/>
      <c r="AJ25" s="521"/>
      <c r="AK25" s="521"/>
      <c r="AL25" s="563"/>
      <c r="AM25" s="520" t="s">
        <v>175</v>
      </c>
      <c r="AN25" s="521"/>
      <c r="AO25" s="521"/>
      <c r="AP25" s="521"/>
      <c r="AQ25" s="521"/>
      <c r="AR25" s="563"/>
      <c r="AS25" s="520" t="s">
        <v>145</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29132582</v>
      </c>
      <c r="BO25" s="433"/>
      <c r="BP25" s="433"/>
      <c r="BQ25" s="433"/>
      <c r="BR25" s="433"/>
      <c r="BS25" s="433"/>
      <c r="BT25" s="433"/>
      <c r="BU25" s="434"/>
      <c r="BV25" s="432">
        <v>31193781</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177</v>
      </c>
      <c r="F26" s="499"/>
      <c r="G26" s="499"/>
      <c r="H26" s="499"/>
      <c r="I26" s="499"/>
      <c r="J26" s="499"/>
      <c r="K26" s="500"/>
      <c r="L26" s="520">
        <v>1</v>
      </c>
      <c r="M26" s="521"/>
      <c r="N26" s="521"/>
      <c r="O26" s="521"/>
      <c r="P26" s="563"/>
      <c r="Q26" s="520">
        <v>7200</v>
      </c>
      <c r="R26" s="521"/>
      <c r="S26" s="521"/>
      <c r="T26" s="521"/>
      <c r="U26" s="521"/>
      <c r="V26" s="563"/>
      <c r="W26" s="622"/>
      <c r="X26" s="610"/>
      <c r="Y26" s="611"/>
      <c r="Z26" s="519" t="s">
        <v>178</v>
      </c>
      <c r="AA26" s="632"/>
      <c r="AB26" s="632"/>
      <c r="AC26" s="632"/>
      <c r="AD26" s="632"/>
      <c r="AE26" s="632"/>
      <c r="AF26" s="632"/>
      <c r="AG26" s="633"/>
      <c r="AH26" s="520">
        <v>4</v>
      </c>
      <c r="AI26" s="521"/>
      <c r="AJ26" s="521"/>
      <c r="AK26" s="521"/>
      <c r="AL26" s="563"/>
      <c r="AM26" s="520">
        <v>10964</v>
      </c>
      <c r="AN26" s="521"/>
      <c r="AO26" s="521"/>
      <c r="AP26" s="521"/>
      <c r="AQ26" s="521"/>
      <c r="AR26" s="563"/>
      <c r="AS26" s="520">
        <v>2741</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145</v>
      </c>
      <c r="BO26" s="470"/>
      <c r="BP26" s="470"/>
      <c r="BQ26" s="470"/>
      <c r="BR26" s="470"/>
      <c r="BS26" s="470"/>
      <c r="BT26" s="470"/>
      <c r="BU26" s="471"/>
      <c r="BV26" s="469" t="s">
        <v>145</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180</v>
      </c>
      <c r="F27" s="499"/>
      <c r="G27" s="499"/>
      <c r="H27" s="499"/>
      <c r="I27" s="499"/>
      <c r="J27" s="499"/>
      <c r="K27" s="500"/>
      <c r="L27" s="520">
        <v>1</v>
      </c>
      <c r="M27" s="521"/>
      <c r="N27" s="521"/>
      <c r="O27" s="521"/>
      <c r="P27" s="563"/>
      <c r="Q27" s="520">
        <v>5580</v>
      </c>
      <c r="R27" s="521"/>
      <c r="S27" s="521"/>
      <c r="T27" s="521"/>
      <c r="U27" s="521"/>
      <c r="V27" s="563"/>
      <c r="W27" s="622"/>
      <c r="X27" s="610"/>
      <c r="Y27" s="611"/>
      <c r="Z27" s="519" t="s">
        <v>181</v>
      </c>
      <c r="AA27" s="499"/>
      <c r="AB27" s="499"/>
      <c r="AC27" s="499"/>
      <c r="AD27" s="499"/>
      <c r="AE27" s="499"/>
      <c r="AF27" s="499"/>
      <c r="AG27" s="500"/>
      <c r="AH27" s="520">
        <v>103</v>
      </c>
      <c r="AI27" s="521"/>
      <c r="AJ27" s="521"/>
      <c r="AK27" s="521"/>
      <c r="AL27" s="563"/>
      <c r="AM27" s="520">
        <v>317446</v>
      </c>
      <c r="AN27" s="521"/>
      <c r="AO27" s="521"/>
      <c r="AP27" s="521"/>
      <c r="AQ27" s="521"/>
      <c r="AR27" s="563"/>
      <c r="AS27" s="520">
        <v>3082</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v>961489</v>
      </c>
      <c r="BO27" s="646"/>
      <c r="BP27" s="646"/>
      <c r="BQ27" s="646"/>
      <c r="BR27" s="646"/>
      <c r="BS27" s="646"/>
      <c r="BT27" s="646"/>
      <c r="BU27" s="647"/>
      <c r="BV27" s="645">
        <v>959999</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183</v>
      </c>
      <c r="F28" s="499"/>
      <c r="G28" s="499"/>
      <c r="H28" s="499"/>
      <c r="I28" s="499"/>
      <c r="J28" s="499"/>
      <c r="K28" s="500"/>
      <c r="L28" s="520">
        <v>1</v>
      </c>
      <c r="M28" s="521"/>
      <c r="N28" s="521"/>
      <c r="O28" s="521"/>
      <c r="P28" s="563"/>
      <c r="Q28" s="520">
        <v>4920</v>
      </c>
      <c r="R28" s="521"/>
      <c r="S28" s="521"/>
      <c r="T28" s="521"/>
      <c r="U28" s="521"/>
      <c r="V28" s="563"/>
      <c r="W28" s="622"/>
      <c r="X28" s="610"/>
      <c r="Y28" s="611"/>
      <c r="Z28" s="519" t="s">
        <v>184</v>
      </c>
      <c r="AA28" s="499"/>
      <c r="AB28" s="499"/>
      <c r="AC28" s="499"/>
      <c r="AD28" s="499"/>
      <c r="AE28" s="499"/>
      <c r="AF28" s="499"/>
      <c r="AG28" s="500"/>
      <c r="AH28" s="520" t="s">
        <v>145</v>
      </c>
      <c r="AI28" s="521"/>
      <c r="AJ28" s="521"/>
      <c r="AK28" s="521"/>
      <c r="AL28" s="563"/>
      <c r="AM28" s="520" t="s">
        <v>145</v>
      </c>
      <c r="AN28" s="521"/>
      <c r="AO28" s="521"/>
      <c r="AP28" s="521"/>
      <c r="AQ28" s="521"/>
      <c r="AR28" s="563"/>
      <c r="AS28" s="520" t="s">
        <v>145</v>
      </c>
      <c r="AT28" s="521"/>
      <c r="AU28" s="521"/>
      <c r="AV28" s="521"/>
      <c r="AW28" s="521"/>
      <c r="AX28" s="522"/>
      <c r="AY28" s="648" t="s">
        <v>185</v>
      </c>
      <c r="AZ28" s="649"/>
      <c r="BA28" s="649"/>
      <c r="BB28" s="650"/>
      <c r="BC28" s="429" t="s">
        <v>48</v>
      </c>
      <c r="BD28" s="430"/>
      <c r="BE28" s="430"/>
      <c r="BF28" s="430"/>
      <c r="BG28" s="430"/>
      <c r="BH28" s="430"/>
      <c r="BI28" s="430"/>
      <c r="BJ28" s="430"/>
      <c r="BK28" s="430"/>
      <c r="BL28" s="430"/>
      <c r="BM28" s="431"/>
      <c r="BN28" s="432">
        <v>5342989</v>
      </c>
      <c r="BO28" s="433"/>
      <c r="BP28" s="433"/>
      <c r="BQ28" s="433"/>
      <c r="BR28" s="433"/>
      <c r="BS28" s="433"/>
      <c r="BT28" s="433"/>
      <c r="BU28" s="434"/>
      <c r="BV28" s="432">
        <v>5107803</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186</v>
      </c>
      <c r="F29" s="499"/>
      <c r="G29" s="499"/>
      <c r="H29" s="499"/>
      <c r="I29" s="499"/>
      <c r="J29" s="499"/>
      <c r="K29" s="500"/>
      <c r="L29" s="520">
        <v>22</v>
      </c>
      <c r="M29" s="521"/>
      <c r="N29" s="521"/>
      <c r="O29" s="521"/>
      <c r="P29" s="563"/>
      <c r="Q29" s="520">
        <v>4430</v>
      </c>
      <c r="R29" s="521"/>
      <c r="S29" s="521"/>
      <c r="T29" s="521"/>
      <c r="U29" s="521"/>
      <c r="V29" s="563"/>
      <c r="W29" s="623"/>
      <c r="X29" s="624"/>
      <c r="Y29" s="625"/>
      <c r="Z29" s="519" t="s">
        <v>187</v>
      </c>
      <c r="AA29" s="499"/>
      <c r="AB29" s="499"/>
      <c r="AC29" s="499"/>
      <c r="AD29" s="499"/>
      <c r="AE29" s="499"/>
      <c r="AF29" s="499"/>
      <c r="AG29" s="500"/>
      <c r="AH29" s="520">
        <v>742</v>
      </c>
      <c r="AI29" s="521"/>
      <c r="AJ29" s="521"/>
      <c r="AK29" s="521"/>
      <c r="AL29" s="563"/>
      <c r="AM29" s="520">
        <v>2198023</v>
      </c>
      <c r="AN29" s="521"/>
      <c r="AO29" s="521"/>
      <c r="AP29" s="521"/>
      <c r="AQ29" s="521"/>
      <c r="AR29" s="563"/>
      <c r="AS29" s="520">
        <v>2962</v>
      </c>
      <c r="AT29" s="521"/>
      <c r="AU29" s="521"/>
      <c r="AV29" s="521"/>
      <c r="AW29" s="521"/>
      <c r="AX29" s="522"/>
      <c r="AY29" s="651"/>
      <c r="AZ29" s="652"/>
      <c r="BA29" s="652"/>
      <c r="BB29" s="653"/>
      <c r="BC29" s="503" t="s">
        <v>188</v>
      </c>
      <c r="BD29" s="504"/>
      <c r="BE29" s="504"/>
      <c r="BF29" s="504"/>
      <c r="BG29" s="504"/>
      <c r="BH29" s="504"/>
      <c r="BI29" s="504"/>
      <c r="BJ29" s="504"/>
      <c r="BK29" s="504"/>
      <c r="BL29" s="504"/>
      <c r="BM29" s="505"/>
      <c r="BN29" s="469">
        <v>2380531</v>
      </c>
      <c r="BO29" s="470"/>
      <c r="BP29" s="470"/>
      <c r="BQ29" s="470"/>
      <c r="BR29" s="470"/>
      <c r="BS29" s="470"/>
      <c r="BT29" s="470"/>
      <c r="BU29" s="471"/>
      <c r="BV29" s="469">
        <v>2379642</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189</v>
      </c>
      <c r="X30" s="630"/>
      <c r="Y30" s="630"/>
      <c r="Z30" s="630"/>
      <c r="AA30" s="630"/>
      <c r="AB30" s="630"/>
      <c r="AC30" s="630"/>
      <c r="AD30" s="630"/>
      <c r="AE30" s="630"/>
      <c r="AF30" s="630"/>
      <c r="AG30" s="631"/>
      <c r="AH30" s="588">
        <v>101</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5428342</v>
      </c>
      <c r="BO30" s="646"/>
      <c r="BP30" s="646"/>
      <c r="BQ30" s="646"/>
      <c r="BR30" s="646"/>
      <c r="BS30" s="646"/>
      <c r="BT30" s="646"/>
      <c r="BU30" s="647"/>
      <c r="BV30" s="645">
        <v>5726473</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196</v>
      </c>
      <c r="D33" s="493"/>
      <c r="E33" s="458" t="s">
        <v>197</v>
      </c>
      <c r="F33" s="458"/>
      <c r="G33" s="458"/>
      <c r="H33" s="458"/>
      <c r="I33" s="458"/>
      <c r="J33" s="458"/>
      <c r="K33" s="458"/>
      <c r="L33" s="458"/>
      <c r="M33" s="458"/>
      <c r="N33" s="458"/>
      <c r="O33" s="458"/>
      <c r="P33" s="458"/>
      <c r="Q33" s="458"/>
      <c r="R33" s="458"/>
      <c r="S33" s="458"/>
      <c r="T33" s="216"/>
      <c r="U33" s="493" t="s">
        <v>196</v>
      </c>
      <c r="V33" s="493"/>
      <c r="W33" s="458" t="s">
        <v>197</v>
      </c>
      <c r="X33" s="458"/>
      <c r="Y33" s="458"/>
      <c r="Z33" s="458"/>
      <c r="AA33" s="458"/>
      <c r="AB33" s="458"/>
      <c r="AC33" s="458"/>
      <c r="AD33" s="458"/>
      <c r="AE33" s="458"/>
      <c r="AF33" s="458"/>
      <c r="AG33" s="458"/>
      <c r="AH33" s="458"/>
      <c r="AI33" s="458"/>
      <c r="AJ33" s="458"/>
      <c r="AK33" s="458"/>
      <c r="AL33" s="216"/>
      <c r="AM33" s="493" t="s">
        <v>196</v>
      </c>
      <c r="AN33" s="493"/>
      <c r="AO33" s="458" t="s">
        <v>197</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196</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湖南広域行政組合</v>
      </c>
      <c r="BZ34" s="659"/>
      <c r="CA34" s="659"/>
      <c r="CB34" s="659"/>
      <c r="CC34" s="659"/>
      <c r="CD34" s="659"/>
      <c r="CE34" s="659"/>
      <c r="CF34" s="659"/>
      <c r="CG34" s="659"/>
      <c r="CH34" s="659"/>
      <c r="CI34" s="659"/>
      <c r="CJ34" s="659"/>
      <c r="CK34" s="659"/>
      <c r="CL34" s="659"/>
      <c r="CM34" s="659"/>
      <c r="CN34" s="214"/>
      <c r="CO34" s="658">
        <f>IF(CQ34="","",MAX(C34:D43,U34:V43,AM34:AN43,BE34:BF43,BW34:BX43)+1)</f>
        <v>12</v>
      </c>
      <c r="CP34" s="658"/>
      <c r="CQ34" s="659" t="str">
        <f>IF('各会計、関係団体の財政状況及び健全化判断比率'!BS7="","",'各会計、関係団体の財政状況及び健全化判断比率'!BS7)</f>
        <v>草津市土地開発公社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学校給食センター特別会計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後期高齢者医療特別会計</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滋賀県市町村職員研修センター</v>
      </c>
      <c r="BZ35" s="659"/>
      <c r="CA35" s="659"/>
      <c r="CB35" s="659"/>
      <c r="CC35" s="659"/>
      <c r="CD35" s="659"/>
      <c r="CE35" s="659"/>
      <c r="CF35" s="659"/>
      <c r="CG35" s="659"/>
      <c r="CH35" s="659"/>
      <c r="CI35" s="659"/>
      <c r="CJ35" s="659"/>
      <c r="CK35" s="659"/>
      <c r="CL35" s="659"/>
      <c r="CM35" s="659"/>
      <c r="CN35" s="214"/>
      <c r="CO35" s="658">
        <f t="shared" ref="CO35:CO43" si="3">IF(CQ35="","",CO34+1)</f>
        <v>13</v>
      </c>
      <c r="CP35" s="658"/>
      <c r="CQ35" s="659" t="str">
        <f>IF('各会計、関係団体の財政状況及び健全化判断比率'!BS8="","",'各会計、関係団体の財政状況及び健全化判断比率'!BS8)</f>
        <v>（公財）草津市コミュニティ事業団</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介護保険事業特別会計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滋賀県後期高齢者医療広域連合（一般会計）</v>
      </c>
      <c r="BZ36" s="659"/>
      <c r="CA36" s="659"/>
      <c r="CB36" s="659"/>
      <c r="CC36" s="659"/>
      <c r="CD36" s="659"/>
      <c r="CE36" s="659"/>
      <c r="CF36" s="659"/>
      <c r="CG36" s="659"/>
      <c r="CH36" s="659"/>
      <c r="CI36" s="659"/>
      <c r="CJ36" s="659"/>
      <c r="CK36" s="659"/>
      <c r="CL36" s="659"/>
      <c r="CM36" s="659"/>
      <c r="CN36" s="214"/>
      <c r="CO36" s="658">
        <f t="shared" si="3"/>
        <v>14</v>
      </c>
      <c r="CP36" s="658"/>
      <c r="CQ36" s="659" t="str">
        <f>IF('各会計、関係団体の財政状況及び健全化判断比率'!BS9="","",'各会計、関係団体の財政状況及び健全化判断比率'!BS9)</f>
        <v>草津都市開発（株）</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滋賀県後期高齢者医療広域連合（後期高齢者医療特別会計）</v>
      </c>
      <c r="BZ37" s="659"/>
      <c r="CA37" s="659"/>
      <c r="CB37" s="659"/>
      <c r="CC37" s="659"/>
      <c r="CD37" s="659"/>
      <c r="CE37" s="659"/>
      <c r="CF37" s="659"/>
      <c r="CG37" s="659"/>
      <c r="CH37" s="659"/>
      <c r="CI37" s="659"/>
      <c r="CJ37" s="659"/>
      <c r="CK37" s="659"/>
      <c r="CL37" s="659"/>
      <c r="CM37" s="659"/>
      <c r="CN37" s="214"/>
      <c r="CO37" s="658">
        <f t="shared" si="3"/>
        <v>15</v>
      </c>
      <c r="CP37" s="658"/>
      <c r="CQ37" s="659" t="str">
        <f>IF('各会計、関係団体の財政状況及び健全化判断比率'!BS10="","",'各会計、関係団体の財政状況及び健全化判断比率'!BS10)</f>
        <v>草津まちづくり（株）</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t="str">
        <f t="shared" si="2"/>
        <v/>
      </c>
      <c r="BX38" s="658"/>
      <c r="BY38" s="659" t="str">
        <f>IF('各会計、関係団体の財政状況及び健全化判断比率'!B72="","",'各会計、関係団体の財政状況及び健全化判断比率'!B72)</f>
        <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4JLXnnzMMh2UjFf1daF1vt3f7FroKjtSOCMzGDxEZ4z5Wx6PtpjIkohlNWuvNCu3Q/TC/YXTxT2nFuDIbzCWHQ==" saltValue="a900eqRNBxt/98uinW5zP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SheetLayoutView="100" workbookViewId="0">
      <selection activeCell="BJ3" sqref="BJ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50" t="s">
        <v>561</v>
      </c>
      <c r="D34" s="1250"/>
      <c r="E34" s="1251"/>
      <c r="F34" s="32">
        <v>13.7</v>
      </c>
      <c r="G34" s="33">
        <v>13.79</v>
      </c>
      <c r="H34" s="33">
        <v>12.45</v>
      </c>
      <c r="I34" s="33">
        <v>12.1</v>
      </c>
      <c r="J34" s="34">
        <v>10.61</v>
      </c>
      <c r="K34" s="22"/>
      <c r="L34" s="22"/>
      <c r="M34" s="22"/>
      <c r="N34" s="22"/>
      <c r="O34" s="22"/>
      <c r="P34" s="22"/>
    </row>
    <row r="35" spans="1:16" ht="39" customHeight="1" x14ac:dyDescent="0.15">
      <c r="A35" s="22"/>
      <c r="B35" s="35"/>
      <c r="C35" s="1244" t="s">
        <v>562</v>
      </c>
      <c r="D35" s="1245"/>
      <c r="E35" s="1246"/>
      <c r="F35" s="36">
        <v>0.44</v>
      </c>
      <c r="G35" s="37">
        <v>0.4</v>
      </c>
      <c r="H35" s="37">
        <v>1.7</v>
      </c>
      <c r="I35" s="37">
        <v>2.61</v>
      </c>
      <c r="J35" s="38">
        <v>3.33</v>
      </c>
      <c r="K35" s="22"/>
      <c r="L35" s="22"/>
      <c r="M35" s="22"/>
      <c r="N35" s="22"/>
      <c r="O35" s="22"/>
      <c r="P35" s="22"/>
    </row>
    <row r="36" spans="1:16" ht="39" customHeight="1" x14ac:dyDescent="0.15">
      <c r="A36" s="22"/>
      <c r="B36" s="35"/>
      <c r="C36" s="1244" t="s">
        <v>563</v>
      </c>
      <c r="D36" s="1245"/>
      <c r="E36" s="1246"/>
      <c r="F36" s="36">
        <v>1.46</v>
      </c>
      <c r="G36" s="37">
        <v>1.82</v>
      </c>
      <c r="H36" s="37">
        <v>1.75</v>
      </c>
      <c r="I36" s="37">
        <v>1.75</v>
      </c>
      <c r="J36" s="38">
        <v>1.44</v>
      </c>
      <c r="K36" s="22"/>
      <c r="L36" s="22"/>
      <c r="M36" s="22"/>
      <c r="N36" s="22"/>
      <c r="O36" s="22"/>
      <c r="P36" s="22"/>
    </row>
    <row r="37" spans="1:16" ht="39" customHeight="1" x14ac:dyDescent="0.15">
      <c r="A37" s="22"/>
      <c r="B37" s="35"/>
      <c r="C37" s="1244" t="s">
        <v>564</v>
      </c>
      <c r="D37" s="1245"/>
      <c r="E37" s="1246"/>
      <c r="F37" s="36">
        <v>2.44</v>
      </c>
      <c r="G37" s="37">
        <v>2.74</v>
      </c>
      <c r="H37" s="37">
        <v>0.27</v>
      </c>
      <c r="I37" s="37">
        <v>0.11</v>
      </c>
      <c r="J37" s="38">
        <v>0.5</v>
      </c>
      <c r="K37" s="22"/>
      <c r="L37" s="22"/>
      <c r="M37" s="22"/>
      <c r="N37" s="22"/>
      <c r="O37" s="22"/>
      <c r="P37" s="22"/>
    </row>
    <row r="38" spans="1:16" ht="39" customHeight="1" x14ac:dyDescent="0.15">
      <c r="A38" s="22"/>
      <c r="B38" s="35"/>
      <c r="C38" s="1244" t="s">
        <v>565</v>
      </c>
      <c r="D38" s="1245"/>
      <c r="E38" s="1246"/>
      <c r="F38" s="36">
        <v>0.72</v>
      </c>
      <c r="G38" s="37">
        <v>0.37</v>
      </c>
      <c r="H38" s="37">
        <v>0.8</v>
      </c>
      <c r="I38" s="37">
        <v>0.01</v>
      </c>
      <c r="J38" s="38">
        <v>0.34</v>
      </c>
      <c r="K38" s="22"/>
      <c r="L38" s="22"/>
      <c r="M38" s="22"/>
      <c r="N38" s="22"/>
      <c r="O38" s="22"/>
      <c r="P38" s="22"/>
    </row>
    <row r="39" spans="1:16" ht="39" customHeight="1" x14ac:dyDescent="0.15">
      <c r="A39" s="22"/>
      <c r="B39" s="35"/>
      <c r="C39" s="1244" t="s">
        <v>566</v>
      </c>
      <c r="D39" s="1245"/>
      <c r="E39" s="1246"/>
      <c r="F39" s="36">
        <v>0.03</v>
      </c>
      <c r="G39" s="37">
        <v>0.02</v>
      </c>
      <c r="H39" s="37">
        <v>0.01</v>
      </c>
      <c r="I39" s="37">
        <v>0.01</v>
      </c>
      <c r="J39" s="38">
        <v>0.02</v>
      </c>
      <c r="K39" s="22"/>
      <c r="L39" s="22"/>
      <c r="M39" s="22"/>
      <c r="N39" s="22"/>
      <c r="O39" s="22"/>
      <c r="P39" s="22"/>
    </row>
    <row r="40" spans="1:16" ht="39" customHeight="1" x14ac:dyDescent="0.15">
      <c r="A40" s="22"/>
      <c r="B40" s="35"/>
      <c r="C40" s="1244" t="s">
        <v>567</v>
      </c>
      <c r="D40" s="1245"/>
      <c r="E40" s="1246"/>
      <c r="F40" s="36">
        <v>0</v>
      </c>
      <c r="G40" s="37">
        <v>0</v>
      </c>
      <c r="H40" s="37">
        <v>0</v>
      </c>
      <c r="I40" s="37">
        <v>0</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568</v>
      </c>
      <c r="D42" s="1245"/>
      <c r="E42" s="1246"/>
      <c r="F42" s="36" t="s">
        <v>528</v>
      </c>
      <c r="G42" s="37" t="s">
        <v>528</v>
      </c>
      <c r="H42" s="37" t="s">
        <v>528</v>
      </c>
      <c r="I42" s="37" t="s">
        <v>528</v>
      </c>
      <c r="J42" s="38" t="s">
        <v>528</v>
      </c>
      <c r="K42" s="22"/>
      <c r="L42" s="22"/>
      <c r="M42" s="22"/>
      <c r="N42" s="22"/>
      <c r="O42" s="22"/>
      <c r="P42" s="22"/>
    </row>
    <row r="43" spans="1:16" ht="39" customHeight="1" thickBot="1" x14ac:dyDescent="0.2">
      <c r="A43" s="22"/>
      <c r="B43" s="40"/>
      <c r="C43" s="1247" t="s">
        <v>569</v>
      </c>
      <c r="D43" s="1248"/>
      <c r="E43" s="1249"/>
      <c r="F43" s="41">
        <v>0</v>
      </c>
      <c r="G43" s="42">
        <v>0</v>
      </c>
      <c r="H43" s="42" t="s">
        <v>528</v>
      </c>
      <c r="I43" s="42" t="s">
        <v>528</v>
      </c>
      <c r="J43" s="43" t="s">
        <v>528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euVaSjquPnBHuU6zgXcT715M3vVo422FUvnnKrce9D1O+S3Vy+ik2ZbNKZ/5vHQBOSdH6qumf1Wtf6SYmZjgw==" saltValue="uR78W9pAN6U0heSVN4NBU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1" zoomScaleSheetLayoutView="55" workbookViewId="0">
      <selection activeCell="BJ3" sqref="BJ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4507</v>
      </c>
      <c r="L45" s="60">
        <v>4440</v>
      </c>
      <c r="M45" s="60">
        <v>4690</v>
      </c>
      <c r="N45" s="60">
        <v>4804</v>
      </c>
      <c r="O45" s="61">
        <v>4837</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528</v>
      </c>
      <c r="L46" s="64" t="s">
        <v>528</v>
      </c>
      <c r="M46" s="64" t="s">
        <v>528</v>
      </c>
      <c r="N46" s="64" t="s">
        <v>528</v>
      </c>
      <c r="O46" s="65" t="s">
        <v>528</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528</v>
      </c>
      <c r="L47" s="64" t="s">
        <v>528</v>
      </c>
      <c r="M47" s="64" t="s">
        <v>528</v>
      </c>
      <c r="N47" s="64" t="s">
        <v>528</v>
      </c>
      <c r="O47" s="65" t="s">
        <v>528</v>
      </c>
      <c r="P47" s="48"/>
      <c r="Q47" s="48"/>
      <c r="R47" s="48"/>
      <c r="S47" s="48"/>
      <c r="T47" s="48"/>
      <c r="U47" s="48"/>
    </row>
    <row r="48" spans="1:21" ht="30.75" customHeight="1" x14ac:dyDescent="0.15">
      <c r="A48" s="48"/>
      <c r="B48" s="1254"/>
      <c r="C48" s="1255"/>
      <c r="D48" s="62"/>
      <c r="E48" s="1260" t="s">
        <v>15</v>
      </c>
      <c r="F48" s="1260"/>
      <c r="G48" s="1260"/>
      <c r="H48" s="1260"/>
      <c r="I48" s="1260"/>
      <c r="J48" s="1261"/>
      <c r="K48" s="63">
        <v>1292</v>
      </c>
      <c r="L48" s="64">
        <v>1287</v>
      </c>
      <c r="M48" s="64">
        <v>1097</v>
      </c>
      <c r="N48" s="64">
        <v>1071</v>
      </c>
      <c r="O48" s="65">
        <v>1071</v>
      </c>
      <c r="P48" s="48"/>
      <c r="Q48" s="48"/>
      <c r="R48" s="48"/>
      <c r="S48" s="48"/>
      <c r="T48" s="48"/>
      <c r="U48" s="48"/>
    </row>
    <row r="49" spans="1:21" ht="30.75" customHeight="1" x14ac:dyDescent="0.15">
      <c r="A49" s="48"/>
      <c r="B49" s="1254"/>
      <c r="C49" s="1255"/>
      <c r="D49" s="62"/>
      <c r="E49" s="1260" t="s">
        <v>16</v>
      </c>
      <c r="F49" s="1260"/>
      <c r="G49" s="1260"/>
      <c r="H49" s="1260"/>
      <c r="I49" s="1260"/>
      <c r="J49" s="1261"/>
      <c r="K49" s="63">
        <v>119</v>
      </c>
      <c r="L49" s="64">
        <v>143</v>
      </c>
      <c r="M49" s="64">
        <v>147</v>
      </c>
      <c r="N49" s="64">
        <v>139</v>
      </c>
      <c r="O49" s="65">
        <v>144</v>
      </c>
      <c r="P49" s="48"/>
      <c r="Q49" s="48"/>
      <c r="R49" s="48"/>
      <c r="S49" s="48"/>
      <c r="T49" s="48"/>
      <c r="U49" s="48"/>
    </row>
    <row r="50" spans="1:21" ht="30.75" customHeight="1" x14ac:dyDescent="0.15">
      <c r="A50" s="48"/>
      <c r="B50" s="1254"/>
      <c r="C50" s="1255"/>
      <c r="D50" s="62"/>
      <c r="E50" s="1260" t="s">
        <v>17</v>
      </c>
      <c r="F50" s="1260"/>
      <c r="G50" s="1260"/>
      <c r="H50" s="1260"/>
      <c r="I50" s="1260"/>
      <c r="J50" s="1261"/>
      <c r="K50" s="63">
        <v>52</v>
      </c>
      <c r="L50" s="64" t="s">
        <v>528</v>
      </c>
      <c r="M50" s="64" t="s">
        <v>528</v>
      </c>
      <c r="N50" s="64" t="s">
        <v>528</v>
      </c>
      <c r="O50" s="65" t="s">
        <v>528</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528</v>
      </c>
      <c r="L51" s="64" t="s">
        <v>528</v>
      </c>
      <c r="M51" s="64" t="s">
        <v>528</v>
      </c>
      <c r="N51" s="64" t="s">
        <v>528</v>
      </c>
      <c r="O51" s="65" t="s">
        <v>528</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4610</v>
      </c>
      <c r="L52" s="64">
        <v>4437</v>
      </c>
      <c r="M52" s="64">
        <v>4454</v>
      </c>
      <c r="N52" s="64">
        <v>4405</v>
      </c>
      <c r="O52" s="65">
        <v>4371</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1360</v>
      </c>
      <c r="L53" s="69">
        <v>1433</v>
      </c>
      <c r="M53" s="69">
        <v>1480</v>
      </c>
      <c r="N53" s="69">
        <v>1609</v>
      </c>
      <c r="O53" s="70">
        <v>1681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585</v>
      </c>
      <c r="L57" s="84" t="s">
        <v>585</v>
      </c>
      <c r="M57" s="84" t="s">
        <v>585</v>
      </c>
      <c r="N57" s="84" t="s">
        <v>585</v>
      </c>
      <c r="O57" s="85" t="s">
        <v>585</v>
      </c>
    </row>
    <row r="58" spans="1:21" ht="31.5" customHeight="1" thickBot="1" x14ac:dyDescent="0.2">
      <c r="B58" s="1270"/>
      <c r="C58" s="1271"/>
      <c r="D58" s="1275" t="s">
        <v>27</v>
      </c>
      <c r="E58" s="1276"/>
      <c r="F58" s="1276"/>
      <c r="G58" s="1276"/>
      <c r="H58" s="1276"/>
      <c r="I58" s="1276"/>
      <c r="J58" s="1277"/>
      <c r="K58" s="86" t="s">
        <v>585</v>
      </c>
      <c r="L58" s="87" t="s">
        <v>585</v>
      </c>
      <c r="M58" s="87" t="s">
        <v>585</v>
      </c>
      <c r="N58" s="87" t="s">
        <v>585</v>
      </c>
      <c r="O58" s="88" t="s">
        <v>585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kvVXncvIfPKbUoANveZ39I7whuh7auPmsAGJ6uHKbX31YyxmD6BitkH/N8fZLxBDBFWkP0k6w0enral5jUwrA==" saltValue="TV+OVsvdeql+KcjfdH80r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0" zoomScaleSheetLayoutView="100" workbookViewId="0">
      <selection activeCell="BJ3" sqref="BJ3"/>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78" t="s">
        <v>30</v>
      </c>
      <c r="C41" s="1279"/>
      <c r="D41" s="102"/>
      <c r="E41" s="1284" t="s">
        <v>31</v>
      </c>
      <c r="F41" s="1284"/>
      <c r="G41" s="1284"/>
      <c r="H41" s="1285"/>
      <c r="I41" s="103">
        <v>40011</v>
      </c>
      <c r="J41" s="104">
        <v>45714</v>
      </c>
      <c r="K41" s="104">
        <v>45078</v>
      </c>
      <c r="L41" s="104">
        <v>44559</v>
      </c>
      <c r="M41" s="105">
        <v>46109</v>
      </c>
    </row>
    <row r="42" spans="2:13" ht="27.75" customHeight="1" x14ac:dyDescent="0.15">
      <c r="B42" s="1280"/>
      <c r="C42" s="1281"/>
      <c r="D42" s="106"/>
      <c r="E42" s="1286" t="s">
        <v>32</v>
      </c>
      <c r="F42" s="1286"/>
      <c r="G42" s="1286"/>
      <c r="H42" s="1287"/>
      <c r="I42" s="107" t="s">
        <v>528</v>
      </c>
      <c r="J42" s="108" t="s">
        <v>528</v>
      </c>
      <c r="K42" s="108" t="s">
        <v>528</v>
      </c>
      <c r="L42" s="108" t="s">
        <v>528</v>
      </c>
      <c r="M42" s="109" t="s">
        <v>528</v>
      </c>
    </row>
    <row r="43" spans="2:13" ht="27.75" customHeight="1" x14ac:dyDescent="0.15">
      <c r="B43" s="1280"/>
      <c r="C43" s="1281"/>
      <c r="D43" s="106"/>
      <c r="E43" s="1286" t="s">
        <v>33</v>
      </c>
      <c r="F43" s="1286"/>
      <c r="G43" s="1286"/>
      <c r="H43" s="1287"/>
      <c r="I43" s="107">
        <v>10689</v>
      </c>
      <c r="J43" s="108">
        <v>10152</v>
      </c>
      <c r="K43" s="108">
        <v>9706</v>
      </c>
      <c r="L43" s="108">
        <v>8991</v>
      </c>
      <c r="M43" s="109">
        <v>8270</v>
      </c>
    </row>
    <row r="44" spans="2:13" ht="27.75" customHeight="1" x14ac:dyDescent="0.15">
      <c r="B44" s="1280"/>
      <c r="C44" s="1281"/>
      <c r="D44" s="106"/>
      <c r="E44" s="1286" t="s">
        <v>34</v>
      </c>
      <c r="F44" s="1286"/>
      <c r="G44" s="1286"/>
      <c r="H44" s="1287"/>
      <c r="I44" s="107">
        <v>1326</v>
      </c>
      <c r="J44" s="108">
        <v>1256</v>
      </c>
      <c r="K44" s="108">
        <v>1204</v>
      </c>
      <c r="L44" s="108">
        <v>1123</v>
      </c>
      <c r="M44" s="109">
        <v>1092</v>
      </c>
    </row>
    <row r="45" spans="2:13" ht="27.75" customHeight="1" x14ac:dyDescent="0.15">
      <c r="B45" s="1280"/>
      <c r="C45" s="1281"/>
      <c r="D45" s="106"/>
      <c r="E45" s="1286" t="s">
        <v>35</v>
      </c>
      <c r="F45" s="1286"/>
      <c r="G45" s="1286"/>
      <c r="H45" s="1287"/>
      <c r="I45" s="107">
        <v>4179</v>
      </c>
      <c r="J45" s="108">
        <v>3893</v>
      </c>
      <c r="K45" s="108">
        <v>3712</v>
      </c>
      <c r="L45" s="108">
        <v>3650</v>
      </c>
      <c r="M45" s="109">
        <v>3576</v>
      </c>
    </row>
    <row r="46" spans="2:13" ht="27.75" customHeight="1" x14ac:dyDescent="0.15">
      <c r="B46" s="1280"/>
      <c r="C46" s="1281"/>
      <c r="D46" s="110"/>
      <c r="E46" s="1286" t="s">
        <v>36</v>
      </c>
      <c r="F46" s="1286"/>
      <c r="G46" s="1286"/>
      <c r="H46" s="1287"/>
      <c r="I46" s="107">
        <v>1</v>
      </c>
      <c r="J46" s="108" t="s">
        <v>528</v>
      </c>
      <c r="K46" s="108" t="s">
        <v>528</v>
      </c>
      <c r="L46" s="108" t="s">
        <v>528</v>
      </c>
      <c r="M46" s="109" t="s">
        <v>528</v>
      </c>
    </row>
    <row r="47" spans="2:13" ht="27.75" customHeight="1" x14ac:dyDescent="0.15">
      <c r="B47" s="1280"/>
      <c r="C47" s="1281"/>
      <c r="D47" s="111"/>
      <c r="E47" s="1288" t="s">
        <v>37</v>
      </c>
      <c r="F47" s="1289"/>
      <c r="G47" s="1289"/>
      <c r="H47" s="1290"/>
      <c r="I47" s="107" t="s">
        <v>528</v>
      </c>
      <c r="J47" s="108" t="s">
        <v>528</v>
      </c>
      <c r="K47" s="108" t="s">
        <v>528</v>
      </c>
      <c r="L47" s="108" t="s">
        <v>528</v>
      </c>
      <c r="M47" s="109" t="s">
        <v>528</v>
      </c>
    </row>
    <row r="48" spans="2:13" ht="27.75" customHeight="1" x14ac:dyDescent="0.15">
      <c r="B48" s="1280"/>
      <c r="C48" s="1281"/>
      <c r="D48" s="106"/>
      <c r="E48" s="1286" t="s">
        <v>38</v>
      </c>
      <c r="F48" s="1286"/>
      <c r="G48" s="1286"/>
      <c r="H48" s="1287"/>
      <c r="I48" s="107" t="s">
        <v>528</v>
      </c>
      <c r="J48" s="108" t="s">
        <v>528</v>
      </c>
      <c r="K48" s="108" t="s">
        <v>528</v>
      </c>
      <c r="L48" s="108" t="s">
        <v>528</v>
      </c>
      <c r="M48" s="109" t="s">
        <v>528</v>
      </c>
    </row>
    <row r="49" spans="2:13" ht="27.75" customHeight="1" x14ac:dyDescent="0.15">
      <c r="B49" s="1282"/>
      <c r="C49" s="1283"/>
      <c r="D49" s="106"/>
      <c r="E49" s="1286" t="s">
        <v>39</v>
      </c>
      <c r="F49" s="1286"/>
      <c r="G49" s="1286"/>
      <c r="H49" s="1287"/>
      <c r="I49" s="107" t="s">
        <v>528</v>
      </c>
      <c r="J49" s="108" t="s">
        <v>528</v>
      </c>
      <c r="K49" s="108" t="s">
        <v>528</v>
      </c>
      <c r="L49" s="108" t="s">
        <v>528</v>
      </c>
      <c r="M49" s="109" t="s">
        <v>528</v>
      </c>
    </row>
    <row r="50" spans="2:13" ht="27.75" customHeight="1" x14ac:dyDescent="0.15">
      <c r="B50" s="1291" t="s">
        <v>40</v>
      </c>
      <c r="C50" s="1292"/>
      <c r="D50" s="112"/>
      <c r="E50" s="1286" t="s">
        <v>41</v>
      </c>
      <c r="F50" s="1286"/>
      <c r="G50" s="1286"/>
      <c r="H50" s="1287"/>
      <c r="I50" s="107">
        <v>15942</v>
      </c>
      <c r="J50" s="108">
        <v>16301</v>
      </c>
      <c r="K50" s="108">
        <v>15991</v>
      </c>
      <c r="L50" s="108">
        <v>15013</v>
      </c>
      <c r="M50" s="109">
        <v>14774</v>
      </c>
    </row>
    <row r="51" spans="2:13" ht="27.75" customHeight="1" x14ac:dyDescent="0.15">
      <c r="B51" s="1280"/>
      <c r="C51" s="1281"/>
      <c r="D51" s="106"/>
      <c r="E51" s="1286" t="s">
        <v>42</v>
      </c>
      <c r="F51" s="1286"/>
      <c r="G51" s="1286"/>
      <c r="H51" s="1287"/>
      <c r="I51" s="107">
        <v>8419</v>
      </c>
      <c r="J51" s="108">
        <v>11269</v>
      </c>
      <c r="K51" s="108">
        <v>12708</v>
      </c>
      <c r="L51" s="108">
        <v>12854</v>
      </c>
      <c r="M51" s="109">
        <v>11758</v>
      </c>
    </row>
    <row r="52" spans="2:13" ht="27.75" customHeight="1" x14ac:dyDescent="0.15">
      <c r="B52" s="1282"/>
      <c r="C52" s="1283"/>
      <c r="D52" s="106"/>
      <c r="E52" s="1286" t="s">
        <v>43</v>
      </c>
      <c r="F52" s="1286"/>
      <c r="G52" s="1286"/>
      <c r="H52" s="1287"/>
      <c r="I52" s="107">
        <v>37943</v>
      </c>
      <c r="J52" s="108">
        <v>39760</v>
      </c>
      <c r="K52" s="108">
        <v>38382</v>
      </c>
      <c r="L52" s="108">
        <v>37628</v>
      </c>
      <c r="M52" s="109">
        <v>36396</v>
      </c>
    </row>
    <row r="53" spans="2:13" ht="27.75" customHeight="1" thickBot="1" x14ac:dyDescent="0.2">
      <c r="B53" s="1293" t="s">
        <v>44</v>
      </c>
      <c r="C53" s="1294"/>
      <c r="D53" s="113"/>
      <c r="E53" s="1295" t="s">
        <v>45</v>
      </c>
      <c r="F53" s="1295"/>
      <c r="G53" s="1295"/>
      <c r="H53" s="1296"/>
      <c r="I53" s="114">
        <v>-6098</v>
      </c>
      <c r="J53" s="115">
        <v>-6314</v>
      </c>
      <c r="K53" s="115">
        <v>-7381</v>
      </c>
      <c r="L53" s="115">
        <v>-7171</v>
      </c>
      <c r="M53" s="116">
        <v>-3881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1GDMemOILAItwcXpu+voF/bHvUiRhJZYJEIVupYTIlYzzqnITs3k6Vz6osnZKdizwqQqGYpcCIPF/Sq9io3xA==" saltValue="qsbEqNeFoZrareM1lX2hD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13" zoomScale="70" zoomScaleNormal="70" zoomScaleSheetLayoutView="100" workbookViewId="0">
      <selection activeCell="H58" sqref="H58:H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305" t="s">
        <v>48</v>
      </c>
      <c r="D55" s="1305"/>
      <c r="E55" s="1306"/>
      <c r="F55" s="128">
        <v>4875</v>
      </c>
      <c r="G55" s="128">
        <v>5108</v>
      </c>
      <c r="H55" s="129">
        <v>5343</v>
      </c>
    </row>
    <row r="56" spans="2:8" ht="52.5" customHeight="1" x14ac:dyDescent="0.15">
      <c r="B56" s="130"/>
      <c r="C56" s="1307" t="s">
        <v>49</v>
      </c>
      <c r="D56" s="1307"/>
      <c r="E56" s="1308"/>
      <c r="F56" s="131">
        <v>2378</v>
      </c>
      <c r="G56" s="131">
        <v>2380</v>
      </c>
      <c r="H56" s="132">
        <v>2381</v>
      </c>
    </row>
    <row r="57" spans="2:8" ht="53.25" customHeight="1" x14ac:dyDescent="0.15">
      <c r="B57" s="130"/>
      <c r="C57" s="1309" t="s">
        <v>50</v>
      </c>
      <c r="D57" s="1309"/>
      <c r="E57" s="1310"/>
      <c r="F57" s="133">
        <v>6681</v>
      </c>
      <c r="G57" s="133">
        <v>5726</v>
      </c>
      <c r="H57" s="134">
        <v>5428</v>
      </c>
    </row>
    <row r="58" spans="2:8" ht="45.75" customHeight="1" x14ac:dyDescent="0.15">
      <c r="B58" s="135"/>
      <c r="C58" s="1297" t="s">
        <v>586</v>
      </c>
      <c r="D58" s="1298"/>
      <c r="E58" s="1299"/>
      <c r="F58" s="136">
        <v>4096</v>
      </c>
      <c r="G58" s="136">
        <v>3154</v>
      </c>
      <c r="H58" s="137">
        <v>2876</v>
      </c>
    </row>
    <row r="59" spans="2:8" ht="45.75" customHeight="1" x14ac:dyDescent="0.15">
      <c r="B59" s="135"/>
      <c r="C59" s="1297" t="s">
        <v>587</v>
      </c>
      <c r="D59" s="1298"/>
      <c r="E59" s="1299"/>
      <c r="F59" s="136">
        <v>1756</v>
      </c>
      <c r="G59" s="136">
        <v>1756</v>
      </c>
      <c r="H59" s="137">
        <v>1757</v>
      </c>
    </row>
    <row r="60" spans="2:8" ht="45.75" customHeight="1" x14ac:dyDescent="0.15">
      <c r="B60" s="135"/>
      <c r="C60" s="1297" t="s">
        <v>588</v>
      </c>
      <c r="D60" s="1298"/>
      <c r="E60" s="1299"/>
      <c r="F60" s="136">
        <v>508</v>
      </c>
      <c r="G60" s="136">
        <v>485</v>
      </c>
      <c r="H60" s="137">
        <v>448</v>
      </c>
    </row>
    <row r="61" spans="2:8" ht="45.75" customHeight="1" x14ac:dyDescent="0.15">
      <c r="B61" s="135"/>
      <c r="C61" s="1297" t="s">
        <v>589</v>
      </c>
      <c r="D61" s="1298"/>
      <c r="E61" s="1299"/>
      <c r="F61" s="136">
        <v>254</v>
      </c>
      <c r="G61" s="136">
        <v>254</v>
      </c>
      <c r="H61" s="137">
        <v>254</v>
      </c>
    </row>
    <row r="62" spans="2:8" ht="45.75" customHeight="1" thickBot="1" x14ac:dyDescent="0.2">
      <c r="B62" s="138"/>
      <c r="C62" s="1300" t="s">
        <v>590</v>
      </c>
      <c r="D62" s="1301"/>
      <c r="E62" s="1302"/>
      <c r="F62" s="139">
        <v>67</v>
      </c>
      <c r="G62" s="139">
        <v>67</v>
      </c>
      <c r="H62" s="140">
        <v>67</v>
      </c>
    </row>
    <row r="63" spans="2:8" ht="52.5" customHeight="1" thickBot="1" x14ac:dyDescent="0.2">
      <c r="B63" s="141"/>
      <c r="C63" s="1303" t="s">
        <v>51</v>
      </c>
      <c r="D63" s="1303"/>
      <c r="E63" s="1304"/>
      <c r="F63" s="142">
        <v>13934</v>
      </c>
      <c r="G63" s="142">
        <v>13214</v>
      </c>
      <c r="H63" s="143">
        <v>13152</v>
      </c>
    </row>
    <row r="64" spans="2:8" ht="15" customHeight="1" x14ac:dyDescent="0.15"/>
  </sheetData>
  <sheetProtection algorithmName="SHA-512" hashValue="qxBfmIF1nhN2/ySD+S6S+eM30Ih9sIPuQytfMwzUT9QtOKetBp/7JMnnimqDtuyoJS7rp+c26Rg8rEbeNCVT5g==" saltValue="JQVruTwDRsjA2yT5aC45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Q46" zoomScaleNormal="100" zoomScaleSheetLayoutView="55" workbookViewId="0">
      <selection activeCell="AN65" sqref="AN65:DC69"/>
    </sheetView>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600</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600</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599</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596</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11" t="s">
        <v>601</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5" x14ac:dyDescent="0.15">
      <c r="B44" s="389"/>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5" x14ac:dyDescent="0.15">
      <c r="B45" s="389"/>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5" x14ac:dyDescent="0.15">
      <c r="B46" s="389"/>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5" x14ac:dyDescent="0.15">
      <c r="B47" s="389"/>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595</v>
      </c>
    </row>
    <row r="50" spans="1:109" ht="13.5" x14ac:dyDescent="0.15">
      <c r="B50" s="389"/>
      <c r="G50" s="1320"/>
      <c r="H50" s="1320"/>
      <c r="I50" s="1320"/>
      <c r="J50" s="1320"/>
      <c r="K50" s="398"/>
      <c r="L50" s="398"/>
      <c r="M50" s="397"/>
      <c r="N50" s="397"/>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554</v>
      </c>
      <c r="BQ50" s="1324"/>
      <c r="BR50" s="1324"/>
      <c r="BS50" s="1324"/>
      <c r="BT50" s="1324"/>
      <c r="BU50" s="1324"/>
      <c r="BV50" s="1324"/>
      <c r="BW50" s="1324"/>
      <c r="BX50" s="1324" t="s">
        <v>555</v>
      </c>
      <c r="BY50" s="1324"/>
      <c r="BZ50" s="1324"/>
      <c r="CA50" s="1324"/>
      <c r="CB50" s="1324"/>
      <c r="CC50" s="1324"/>
      <c r="CD50" s="1324"/>
      <c r="CE50" s="1324"/>
      <c r="CF50" s="1324" t="s">
        <v>556</v>
      </c>
      <c r="CG50" s="1324"/>
      <c r="CH50" s="1324"/>
      <c r="CI50" s="1324"/>
      <c r="CJ50" s="1324"/>
      <c r="CK50" s="1324"/>
      <c r="CL50" s="1324"/>
      <c r="CM50" s="1324"/>
      <c r="CN50" s="1324" t="s">
        <v>557</v>
      </c>
      <c r="CO50" s="1324"/>
      <c r="CP50" s="1324"/>
      <c r="CQ50" s="1324"/>
      <c r="CR50" s="1324"/>
      <c r="CS50" s="1324"/>
      <c r="CT50" s="1324"/>
      <c r="CU50" s="1324"/>
      <c r="CV50" s="1324" t="s">
        <v>558</v>
      </c>
      <c r="CW50" s="1324"/>
      <c r="CX50" s="1324"/>
      <c r="CY50" s="1324"/>
      <c r="CZ50" s="1324"/>
      <c r="DA50" s="1324"/>
      <c r="DB50" s="1324"/>
      <c r="DC50" s="1324"/>
    </row>
    <row r="51" spans="1:109" ht="13.5" customHeight="1" x14ac:dyDescent="0.15">
      <c r="B51" s="389"/>
      <c r="G51" s="1329"/>
      <c r="H51" s="1329"/>
      <c r="I51" s="1330"/>
      <c r="J51" s="1330"/>
      <c r="K51" s="1327"/>
      <c r="L51" s="1327"/>
      <c r="M51" s="1327"/>
      <c r="N51" s="1327"/>
      <c r="AM51" s="396"/>
      <c r="AN51" s="1325" t="s">
        <v>594</v>
      </c>
      <c r="AO51" s="1325"/>
      <c r="AP51" s="1325"/>
      <c r="AQ51" s="1325"/>
      <c r="AR51" s="1325"/>
      <c r="AS51" s="1325"/>
      <c r="AT51" s="1325"/>
      <c r="AU51" s="1325"/>
      <c r="AV51" s="1325"/>
      <c r="AW51" s="1325"/>
      <c r="AX51" s="1325"/>
      <c r="AY51" s="1325"/>
      <c r="AZ51" s="1325"/>
      <c r="BA51" s="1325"/>
      <c r="BB51" s="1325" t="s">
        <v>592</v>
      </c>
      <c r="BC51" s="1325"/>
      <c r="BD51" s="1325"/>
      <c r="BE51" s="1325"/>
      <c r="BF51" s="1325"/>
      <c r="BG51" s="1325"/>
      <c r="BH51" s="1325"/>
      <c r="BI51" s="1325"/>
      <c r="BJ51" s="1325"/>
      <c r="BK51" s="1325"/>
      <c r="BL51" s="1325"/>
      <c r="BM51" s="1325"/>
      <c r="BN51" s="1325"/>
      <c r="BO51" s="1325"/>
      <c r="BP51" s="1326"/>
      <c r="BQ51" s="1326"/>
      <c r="BR51" s="1326"/>
      <c r="BS51" s="1326"/>
      <c r="BT51" s="1326"/>
      <c r="BU51" s="1326"/>
      <c r="BV51" s="1326"/>
      <c r="BW51" s="1326"/>
      <c r="BX51" s="1326"/>
      <c r="BY51" s="1326"/>
      <c r="BZ51" s="1326"/>
      <c r="CA51" s="1326"/>
      <c r="CB51" s="1326"/>
      <c r="CC51" s="1326"/>
      <c r="CD51" s="1326"/>
      <c r="CE51" s="1326"/>
      <c r="CF51" s="1326"/>
      <c r="CG51" s="1326"/>
      <c r="CH51" s="1326"/>
      <c r="CI51" s="1326"/>
      <c r="CJ51" s="1326"/>
      <c r="CK51" s="1326"/>
      <c r="CL51" s="1326"/>
      <c r="CM51" s="1326"/>
      <c r="CN51" s="1326"/>
      <c r="CO51" s="1326"/>
      <c r="CP51" s="1326"/>
      <c r="CQ51" s="1326"/>
      <c r="CR51" s="1326"/>
      <c r="CS51" s="1326"/>
      <c r="CT51" s="1326"/>
      <c r="CU51" s="1326"/>
      <c r="CV51" s="1326"/>
      <c r="CW51" s="1326"/>
      <c r="CX51" s="1326"/>
      <c r="CY51" s="1326"/>
      <c r="CZ51" s="1326"/>
      <c r="DA51" s="1326"/>
      <c r="DB51" s="1326"/>
      <c r="DC51" s="1326"/>
    </row>
    <row r="52" spans="1:109" ht="13.5" x14ac:dyDescent="0.15">
      <c r="B52" s="389"/>
      <c r="G52" s="1329"/>
      <c r="H52" s="1329"/>
      <c r="I52" s="1330"/>
      <c r="J52" s="1330"/>
      <c r="K52" s="1327"/>
      <c r="L52" s="1327"/>
      <c r="M52" s="1327"/>
      <c r="N52" s="1327"/>
      <c r="AM52" s="396"/>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6"/>
      <c r="BQ52" s="1326"/>
      <c r="BR52" s="1326"/>
      <c r="BS52" s="1326"/>
      <c r="BT52" s="1326"/>
      <c r="BU52" s="1326"/>
      <c r="BV52" s="1326"/>
      <c r="BW52" s="1326"/>
      <c r="BX52" s="1326"/>
      <c r="BY52" s="1326"/>
      <c r="BZ52" s="1326"/>
      <c r="CA52" s="1326"/>
      <c r="CB52" s="1326"/>
      <c r="CC52" s="1326"/>
      <c r="CD52" s="1326"/>
      <c r="CE52" s="1326"/>
      <c r="CF52" s="1326"/>
      <c r="CG52" s="1326"/>
      <c r="CH52" s="1326"/>
      <c r="CI52" s="1326"/>
      <c r="CJ52" s="1326"/>
      <c r="CK52" s="1326"/>
      <c r="CL52" s="1326"/>
      <c r="CM52" s="1326"/>
      <c r="CN52" s="1326"/>
      <c r="CO52" s="1326"/>
      <c r="CP52" s="1326"/>
      <c r="CQ52" s="1326"/>
      <c r="CR52" s="1326"/>
      <c r="CS52" s="1326"/>
      <c r="CT52" s="1326"/>
      <c r="CU52" s="1326"/>
      <c r="CV52" s="1326"/>
      <c r="CW52" s="1326"/>
      <c r="CX52" s="1326"/>
      <c r="CY52" s="1326"/>
      <c r="CZ52" s="1326"/>
      <c r="DA52" s="1326"/>
      <c r="DB52" s="1326"/>
      <c r="DC52" s="1326"/>
    </row>
    <row r="53" spans="1:109" ht="13.5" x14ac:dyDescent="0.15">
      <c r="A53" s="404"/>
      <c r="B53" s="389"/>
      <c r="G53" s="1329"/>
      <c r="H53" s="1329"/>
      <c r="I53" s="1320"/>
      <c r="J53" s="1320"/>
      <c r="K53" s="1327"/>
      <c r="L53" s="1327"/>
      <c r="M53" s="1327"/>
      <c r="N53" s="1327"/>
      <c r="AM53" s="396"/>
      <c r="AN53" s="1325"/>
      <c r="AO53" s="1325"/>
      <c r="AP53" s="1325"/>
      <c r="AQ53" s="1325"/>
      <c r="AR53" s="1325"/>
      <c r="AS53" s="1325"/>
      <c r="AT53" s="1325"/>
      <c r="AU53" s="1325"/>
      <c r="AV53" s="1325"/>
      <c r="AW53" s="1325"/>
      <c r="AX53" s="1325"/>
      <c r="AY53" s="1325"/>
      <c r="AZ53" s="1325"/>
      <c r="BA53" s="1325"/>
      <c r="BB53" s="1325" t="s">
        <v>598</v>
      </c>
      <c r="BC53" s="1325"/>
      <c r="BD53" s="1325"/>
      <c r="BE53" s="1325"/>
      <c r="BF53" s="1325"/>
      <c r="BG53" s="1325"/>
      <c r="BH53" s="1325"/>
      <c r="BI53" s="1325"/>
      <c r="BJ53" s="1325"/>
      <c r="BK53" s="1325"/>
      <c r="BL53" s="1325"/>
      <c r="BM53" s="1325"/>
      <c r="BN53" s="1325"/>
      <c r="BO53" s="1325"/>
      <c r="BP53" s="1326">
        <v>49.3</v>
      </c>
      <c r="BQ53" s="1326"/>
      <c r="BR53" s="1326"/>
      <c r="BS53" s="1326"/>
      <c r="BT53" s="1326"/>
      <c r="BU53" s="1326"/>
      <c r="BV53" s="1326"/>
      <c r="BW53" s="1326"/>
      <c r="BX53" s="1326">
        <v>48.1</v>
      </c>
      <c r="BY53" s="1326"/>
      <c r="BZ53" s="1326"/>
      <c r="CA53" s="1326"/>
      <c r="CB53" s="1326"/>
      <c r="CC53" s="1326"/>
      <c r="CD53" s="1326"/>
      <c r="CE53" s="1326"/>
      <c r="CF53" s="1326">
        <v>50.1</v>
      </c>
      <c r="CG53" s="1326"/>
      <c r="CH53" s="1326"/>
      <c r="CI53" s="1326"/>
      <c r="CJ53" s="1326"/>
      <c r="CK53" s="1326"/>
      <c r="CL53" s="1326"/>
      <c r="CM53" s="1326"/>
      <c r="CN53" s="1326">
        <v>50.5</v>
      </c>
      <c r="CO53" s="1326"/>
      <c r="CP53" s="1326"/>
      <c r="CQ53" s="1326"/>
      <c r="CR53" s="1326"/>
      <c r="CS53" s="1326"/>
      <c r="CT53" s="1326"/>
      <c r="CU53" s="1326"/>
      <c r="CV53" s="1326">
        <v>51.6</v>
      </c>
      <c r="CW53" s="1326"/>
      <c r="CX53" s="1326"/>
      <c r="CY53" s="1326"/>
      <c r="CZ53" s="1326"/>
      <c r="DA53" s="1326"/>
      <c r="DB53" s="1326"/>
      <c r="DC53" s="1326"/>
    </row>
    <row r="54" spans="1:109" ht="13.5" x14ac:dyDescent="0.15">
      <c r="A54" s="404"/>
      <c r="B54" s="389"/>
      <c r="G54" s="1329"/>
      <c r="H54" s="1329"/>
      <c r="I54" s="1320"/>
      <c r="J54" s="1320"/>
      <c r="K54" s="1327"/>
      <c r="L54" s="1327"/>
      <c r="M54" s="1327"/>
      <c r="N54" s="1327"/>
      <c r="AM54" s="396"/>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6"/>
      <c r="BQ54" s="1326"/>
      <c r="BR54" s="1326"/>
      <c r="BS54" s="1326"/>
      <c r="BT54" s="1326"/>
      <c r="BU54" s="1326"/>
      <c r="BV54" s="1326"/>
      <c r="BW54" s="1326"/>
      <c r="BX54" s="1326"/>
      <c r="BY54" s="1326"/>
      <c r="BZ54" s="1326"/>
      <c r="CA54" s="1326"/>
      <c r="CB54" s="1326"/>
      <c r="CC54" s="1326"/>
      <c r="CD54" s="1326"/>
      <c r="CE54" s="1326"/>
      <c r="CF54" s="1326"/>
      <c r="CG54" s="1326"/>
      <c r="CH54" s="1326"/>
      <c r="CI54" s="1326"/>
      <c r="CJ54" s="1326"/>
      <c r="CK54" s="1326"/>
      <c r="CL54" s="1326"/>
      <c r="CM54" s="1326"/>
      <c r="CN54" s="1326"/>
      <c r="CO54" s="1326"/>
      <c r="CP54" s="1326"/>
      <c r="CQ54" s="1326"/>
      <c r="CR54" s="1326"/>
      <c r="CS54" s="1326"/>
      <c r="CT54" s="1326"/>
      <c r="CU54" s="1326"/>
      <c r="CV54" s="1326"/>
      <c r="CW54" s="1326"/>
      <c r="CX54" s="1326"/>
      <c r="CY54" s="1326"/>
      <c r="CZ54" s="1326"/>
      <c r="DA54" s="1326"/>
      <c r="DB54" s="1326"/>
      <c r="DC54" s="1326"/>
    </row>
    <row r="55" spans="1:109" ht="13.5" x14ac:dyDescent="0.15">
      <c r="A55" s="404"/>
      <c r="B55" s="389"/>
      <c r="G55" s="1320"/>
      <c r="H55" s="1320"/>
      <c r="I55" s="1320"/>
      <c r="J55" s="1320"/>
      <c r="K55" s="1327"/>
      <c r="L55" s="1327"/>
      <c r="M55" s="1327"/>
      <c r="N55" s="1327"/>
      <c r="AN55" s="1324" t="s">
        <v>593</v>
      </c>
      <c r="AO55" s="1324"/>
      <c r="AP55" s="1324"/>
      <c r="AQ55" s="1324"/>
      <c r="AR55" s="1324"/>
      <c r="AS55" s="1324"/>
      <c r="AT55" s="1324"/>
      <c r="AU55" s="1324"/>
      <c r="AV55" s="1324"/>
      <c r="AW55" s="1324"/>
      <c r="AX55" s="1324"/>
      <c r="AY55" s="1324"/>
      <c r="AZ55" s="1324"/>
      <c r="BA55" s="1324"/>
      <c r="BB55" s="1325" t="s">
        <v>592</v>
      </c>
      <c r="BC55" s="1325"/>
      <c r="BD55" s="1325"/>
      <c r="BE55" s="1325"/>
      <c r="BF55" s="1325"/>
      <c r="BG55" s="1325"/>
      <c r="BH55" s="1325"/>
      <c r="BI55" s="1325"/>
      <c r="BJ55" s="1325"/>
      <c r="BK55" s="1325"/>
      <c r="BL55" s="1325"/>
      <c r="BM55" s="1325"/>
      <c r="BN55" s="1325"/>
      <c r="BO55" s="1325"/>
      <c r="BP55" s="1326">
        <v>6.5</v>
      </c>
      <c r="BQ55" s="1326"/>
      <c r="BR55" s="1326"/>
      <c r="BS55" s="1326"/>
      <c r="BT55" s="1326"/>
      <c r="BU55" s="1326"/>
      <c r="BV55" s="1326"/>
      <c r="BW55" s="1326"/>
      <c r="BX55" s="1326">
        <v>5.8</v>
      </c>
      <c r="BY55" s="1326"/>
      <c r="BZ55" s="1326"/>
      <c r="CA55" s="1326"/>
      <c r="CB55" s="1326"/>
      <c r="CC55" s="1326"/>
      <c r="CD55" s="1326"/>
      <c r="CE55" s="1326"/>
      <c r="CF55" s="1326">
        <v>2.7</v>
      </c>
      <c r="CG55" s="1326"/>
      <c r="CH55" s="1326"/>
      <c r="CI55" s="1326"/>
      <c r="CJ55" s="1326"/>
      <c r="CK55" s="1326"/>
      <c r="CL55" s="1326"/>
      <c r="CM55" s="1326"/>
      <c r="CN55" s="1326">
        <v>0.5</v>
      </c>
      <c r="CO55" s="1326"/>
      <c r="CP55" s="1326"/>
      <c r="CQ55" s="1326"/>
      <c r="CR55" s="1326"/>
      <c r="CS55" s="1326"/>
      <c r="CT55" s="1326"/>
      <c r="CU55" s="1326"/>
      <c r="CV55" s="1326">
        <v>5.9</v>
      </c>
      <c r="CW55" s="1326"/>
      <c r="CX55" s="1326"/>
      <c r="CY55" s="1326"/>
      <c r="CZ55" s="1326"/>
      <c r="DA55" s="1326"/>
      <c r="DB55" s="1326"/>
      <c r="DC55" s="1326"/>
    </row>
    <row r="56" spans="1:109" ht="13.5" x14ac:dyDescent="0.15">
      <c r="A56" s="404"/>
      <c r="B56" s="389"/>
      <c r="G56" s="1320"/>
      <c r="H56" s="1320"/>
      <c r="I56" s="1320"/>
      <c r="J56" s="1320"/>
      <c r="K56" s="1327"/>
      <c r="L56" s="1327"/>
      <c r="M56" s="1327"/>
      <c r="N56" s="1327"/>
      <c r="AN56" s="1324"/>
      <c r="AO56" s="1324"/>
      <c r="AP56" s="1324"/>
      <c r="AQ56" s="1324"/>
      <c r="AR56" s="1324"/>
      <c r="AS56" s="1324"/>
      <c r="AT56" s="1324"/>
      <c r="AU56" s="1324"/>
      <c r="AV56" s="1324"/>
      <c r="AW56" s="1324"/>
      <c r="AX56" s="1324"/>
      <c r="AY56" s="1324"/>
      <c r="AZ56" s="1324"/>
      <c r="BA56" s="1324"/>
      <c r="BB56" s="1325"/>
      <c r="BC56" s="1325"/>
      <c r="BD56" s="1325"/>
      <c r="BE56" s="1325"/>
      <c r="BF56" s="1325"/>
      <c r="BG56" s="1325"/>
      <c r="BH56" s="1325"/>
      <c r="BI56" s="1325"/>
      <c r="BJ56" s="1325"/>
      <c r="BK56" s="1325"/>
      <c r="BL56" s="1325"/>
      <c r="BM56" s="1325"/>
      <c r="BN56" s="1325"/>
      <c r="BO56" s="1325"/>
      <c r="BP56" s="1326"/>
      <c r="BQ56" s="1326"/>
      <c r="BR56" s="1326"/>
      <c r="BS56" s="1326"/>
      <c r="BT56" s="1326"/>
      <c r="BU56" s="1326"/>
      <c r="BV56" s="1326"/>
      <c r="BW56" s="1326"/>
      <c r="BX56" s="1326"/>
      <c r="BY56" s="1326"/>
      <c r="BZ56" s="1326"/>
      <c r="CA56" s="1326"/>
      <c r="CB56" s="1326"/>
      <c r="CC56" s="1326"/>
      <c r="CD56" s="1326"/>
      <c r="CE56" s="1326"/>
      <c r="CF56" s="1326"/>
      <c r="CG56" s="1326"/>
      <c r="CH56" s="1326"/>
      <c r="CI56" s="1326"/>
      <c r="CJ56" s="1326"/>
      <c r="CK56" s="1326"/>
      <c r="CL56" s="1326"/>
      <c r="CM56" s="1326"/>
      <c r="CN56" s="1326"/>
      <c r="CO56" s="1326"/>
      <c r="CP56" s="1326"/>
      <c r="CQ56" s="1326"/>
      <c r="CR56" s="1326"/>
      <c r="CS56" s="1326"/>
      <c r="CT56" s="1326"/>
      <c r="CU56" s="1326"/>
      <c r="CV56" s="1326"/>
      <c r="CW56" s="1326"/>
      <c r="CX56" s="1326"/>
      <c r="CY56" s="1326"/>
      <c r="CZ56" s="1326"/>
      <c r="DA56" s="1326"/>
      <c r="DB56" s="1326"/>
      <c r="DC56" s="1326"/>
    </row>
    <row r="57" spans="1:109" s="404" customFormat="1" ht="13.5" x14ac:dyDescent="0.15">
      <c r="B57" s="410"/>
      <c r="G57" s="1320"/>
      <c r="H57" s="1320"/>
      <c r="I57" s="1328"/>
      <c r="J57" s="1328"/>
      <c r="K57" s="1327"/>
      <c r="L57" s="1327"/>
      <c r="M57" s="1327"/>
      <c r="N57" s="1327"/>
      <c r="AM57" s="388"/>
      <c r="AN57" s="1324"/>
      <c r="AO57" s="1324"/>
      <c r="AP57" s="1324"/>
      <c r="AQ57" s="1324"/>
      <c r="AR57" s="1324"/>
      <c r="AS57" s="1324"/>
      <c r="AT57" s="1324"/>
      <c r="AU57" s="1324"/>
      <c r="AV57" s="1324"/>
      <c r="AW57" s="1324"/>
      <c r="AX57" s="1324"/>
      <c r="AY57" s="1324"/>
      <c r="AZ57" s="1324"/>
      <c r="BA57" s="1324"/>
      <c r="BB57" s="1325" t="s">
        <v>598</v>
      </c>
      <c r="BC57" s="1325"/>
      <c r="BD57" s="1325"/>
      <c r="BE57" s="1325"/>
      <c r="BF57" s="1325"/>
      <c r="BG57" s="1325"/>
      <c r="BH57" s="1325"/>
      <c r="BI57" s="1325"/>
      <c r="BJ57" s="1325"/>
      <c r="BK57" s="1325"/>
      <c r="BL57" s="1325"/>
      <c r="BM57" s="1325"/>
      <c r="BN57" s="1325"/>
      <c r="BO57" s="1325"/>
      <c r="BP57" s="1326">
        <v>57.2</v>
      </c>
      <c r="BQ57" s="1326"/>
      <c r="BR57" s="1326"/>
      <c r="BS57" s="1326"/>
      <c r="BT57" s="1326"/>
      <c r="BU57" s="1326"/>
      <c r="BV57" s="1326"/>
      <c r="BW57" s="1326"/>
      <c r="BX57" s="1326">
        <v>58.6</v>
      </c>
      <c r="BY57" s="1326"/>
      <c r="BZ57" s="1326"/>
      <c r="CA57" s="1326"/>
      <c r="CB57" s="1326"/>
      <c r="CC57" s="1326"/>
      <c r="CD57" s="1326"/>
      <c r="CE57" s="1326"/>
      <c r="CF57" s="1326">
        <v>60.2</v>
      </c>
      <c r="CG57" s="1326"/>
      <c r="CH57" s="1326"/>
      <c r="CI57" s="1326"/>
      <c r="CJ57" s="1326"/>
      <c r="CK57" s="1326"/>
      <c r="CL57" s="1326"/>
      <c r="CM57" s="1326"/>
      <c r="CN57" s="1326">
        <v>60.4</v>
      </c>
      <c r="CO57" s="1326"/>
      <c r="CP57" s="1326"/>
      <c r="CQ57" s="1326"/>
      <c r="CR57" s="1326"/>
      <c r="CS57" s="1326"/>
      <c r="CT57" s="1326"/>
      <c r="CU57" s="1326"/>
      <c r="CV57" s="1326">
        <v>61.9</v>
      </c>
      <c r="CW57" s="1326"/>
      <c r="CX57" s="1326"/>
      <c r="CY57" s="1326"/>
      <c r="CZ57" s="1326"/>
      <c r="DA57" s="1326"/>
      <c r="DB57" s="1326"/>
      <c r="DC57" s="1326"/>
      <c r="DD57" s="415"/>
      <c r="DE57" s="410"/>
    </row>
    <row r="58" spans="1:109" s="404" customFormat="1" ht="13.5" x14ac:dyDescent="0.15">
      <c r="A58" s="388"/>
      <c r="B58" s="410"/>
      <c r="G58" s="1320"/>
      <c r="H58" s="1320"/>
      <c r="I58" s="1328"/>
      <c r="J58" s="1328"/>
      <c r="K58" s="1327"/>
      <c r="L58" s="1327"/>
      <c r="M58" s="1327"/>
      <c r="N58" s="1327"/>
      <c r="AM58" s="388"/>
      <c r="AN58" s="1324"/>
      <c r="AO58" s="1324"/>
      <c r="AP58" s="1324"/>
      <c r="AQ58" s="1324"/>
      <c r="AR58" s="1324"/>
      <c r="AS58" s="1324"/>
      <c r="AT58" s="1324"/>
      <c r="AU58" s="1324"/>
      <c r="AV58" s="1324"/>
      <c r="AW58" s="1324"/>
      <c r="AX58" s="1324"/>
      <c r="AY58" s="1324"/>
      <c r="AZ58" s="1324"/>
      <c r="BA58" s="1324"/>
      <c r="BB58" s="1325"/>
      <c r="BC58" s="1325"/>
      <c r="BD58" s="1325"/>
      <c r="BE58" s="1325"/>
      <c r="BF58" s="1325"/>
      <c r="BG58" s="1325"/>
      <c r="BH58" s="1325"/>
      <c r="BI58" s="1325"/>
      <c r="BJ58" s="1325"/>
      <c r="BK58" s="1325"/>
      <c r="BL58" s="1325"/>
      <c r="BM58" s="1325"/>
      <c r="BN58" s="1325"/>
      <c r="BO58" s="1325"/>
      <c r="BP58" s="1326"/>
      <c r="BQ58" s="1326"/>
      <c r="BR58" s="1326"/>
      <c r="BS58" s="1326"/>
      <c r="BT58" s="1326"/>
      <c r="BU58" s="1326"/>
      <c r="BV58" s="1326"/>
      <c r="BW58" s="1326"/>
      <c r="BX58" s="1326"/>
      <c r="BY58" s="1326"/>
      <c r="BZ58" s="1326"/>
      <c r="CA58" s="1326"/>
      <c r="CB58" s="1326"/>
      <c r="CC58" s="1326"/>
      <c r="CD58" s="1326"/>
      <c r="CE58" s="1326"/>
      <c r="CF58" s="1326"/>
      <c r="CG58" s="1326"/>
      <c r="CH58" s="1326"/>
      <c r="CI58" s="1326"/>
      <c r="CJ58" s="1326"/>
      <c r="CK58" s="1326"/>
      <c r="CL58" s="1326"/>
      <c r="CM58" s="1326"/>
      <c r="CN58" s="1326"/>
      <c r="CO58" s="1326"/>
      <c r="CP58" s="1326"/>
      <c r="CQ58" s="1326"/>
      <c r="CR58" s="1326"/>
      <c r="CS58" s="1326"/>
      <c r="CT58" s="1326"/>
      <c r="CU58" s="1326"/>
      <c r="CV58" s="1326"/>
      <c r="CW58" s="1326"/>
      <c r="CX58" s="1326"/>
      <c r="CY58" s="1326"/>
      <c r="CZ58" s="1326"/>
      <c r="DA58" s="1326"/>
      <c r="DB58" s="1326"/>
      <c r="DC58" s="1326"/>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597</v>
      </c>
    </row>
    <row r="64" spans="1:109" ht="13.5" x14ac:dyDescent="0.15">
      <c r="B64" s="389"/>
      <c r="G64" s="405"/>
      <c r="I64" s="407"/>
      <c r="J64" s="407"/>
      <c r="K64" s="407"/>
      <c r="L64" s="407"/>
      <c r="M64" s="407"/>
      <c r="N64" s="406"/>
      <c r="AM64" s="405"/>
      <c r="AN64" s="405" t="s">
        <v>596</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customHeight="1" x14ac:dyDescent="0.15">
      <c r="B65" s="389"/>
      <c r="AN65" s="1311" t="s">
        <v>602</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ht="13.5" x14ac:dyDescent="0.15">
      <c r="B66" s="389"/>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ht="13.5" x14ac:dyDescent="0.15">
      <c r="B67" s="389"/>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ht="13.5" x14ac:dyDescent="0.15">
      <c r="B68" s="389"/>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ht="13.5" x14ac:dyDescent="0.15">
      <c r="B69" s="389"/>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595</v>
      </c>
    </row>
    <row r="72" spans="2:107" ht="13.5" x14ac:dyDescent="0.15">
      <c r="B72" s="389"/>
      <c r="G72" s="1320"/>
      <c r="H72" s="1320"/>
      <c r="I72" s="1320"/>
      <c r="J72" s="1320"/>
      <c r="K72" s="398"/>
      <c r="L72" s="398"/>
      <c r="M72" s="397"/>
      <c r="N72" s="397"/>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554</v>
      </c>
      <c r="BQ72" s="1324"/>
      <c r="BR72" s="1324"/>
      <c r="BS72" s="1324"/>
      <c r="BT72" s="1324"/>
      <c r="BU72" s="1324"/>
      <c r="BV72" s="1324"/>
      <c r="BW72" s="1324"/>
      <c r="BX72" s="1324" t="s">
        <v>555</v>
      </c>
      <c r="BY72" s="1324"/>
      <c r="BZ72" s="1324"/>
      <c r="CA72" s="1324"/>
      <c r="CB72" s="1324"/>
      <c r="CC72" s="1324"/>
      <c r="CD72" s="1324"/>
      <c r="CE72" s="1324"/>
      <c r="CF72" s="1324" t="s">
        <v>556</v>
      </c>
      <c r="CG72" s="1324"/>
      <c r="CH72" s="1324"/>
      <c r="CI72" s="1324"/>
      <c r="CJ72" s="1324"/>
      <c r="CK72" s="1324"/>
      <c r="CL72" s="1324"/>
      <c r="CM72" s="1324"/>
      <c r="CN72" s="1324" t="s">
        <v>557</v>
      </c>
      <c r="CO72" s="1324"/>
      <c r="CP72" s="1324"/>
      <c r="CQ72" s="1324"/>
      <c r="CR72" s="1324"/>
      <c r="CS72" s="1324"/>
      <c r="CT72" s="1324"/>
      <c r="CU72" s="1324"/>
      <c r="CV72" s="1324" t="s">
        <v>558</v>
      </c>
      <c r="CW72" s="1324"/>
      <c r="CX72" s="1324"/>
      <c r="CY72" s="1324"/>
      <c r="CZ72" s="1324"/>
      <c r="DA72" s="1324"/>
      <c r="DB72" s="1324"/>
      <c r="DC72" s="1324"/>
    </row>
    <row r="73" spans="2:107" ht="13.5" x14ac:dyDescent="0.15">
      <c r="B73" s="389"/>
      <c r="G73" s="1329"/>
      <c r="H73" s="1329"/>
      <c r="I73" s="1329"/>
      <c r="J73" s="1329"/>
      <c r="K73" s="1331"/>
      <c r="L73" s="1331"/>
      <c r="M73" s="1331"/>
      <c r="N73" s="1331"/>
      <c r="AM73" s="396"/>
      <c r="AN73" s="1325" t="s">
        <v>594</v>
      </c>
      <c r="AO73" s="1325"/>
      <c r="AP73" s="1325"/>
      <c r="AQ73" s="1325"/>
      <c r="AR73" s="1325"/>
      <c r="AS73" s="1325"/>
      <c r="AT73" s="1325"/>
      <c r="AU73" s="1325"/>
      <c r="AV73" s="1325"/>
      <c r="AW73" s="1325"/>
      <c r="AX73" s="1325"/>
      <c r="AY73" s="1325"/>
      <c r="AZ73" s="1325"/>
      <c r="BA73" s="1325"/>
      <c r="BB73" s="1325" t="s">
        <v>592</v>
      </c>
      <c r="BC73" s="1325"/>
      <c r="BD73" s="1325"/>
      <c r="BE73" s="1325"/>
      <c r="BF73" s="1325"/>
      <c r="BG73" s="1325"/>
      <c r="BH73" s="1325"/>
      <c r="BI73" s="1325"/>
      <c r="BJ73" s="1325"/>
      <c r="BK73" s="1325"/>
      <c r="BL73" s="1325"/>
      <c r="BM73" s="1325"/>
      <c r="BN73" s="1325"/>
      <c r="BO73" s="1325"/>
      <c r="BP73" s="1326"/>
      <c r="BQ73" s="1326"/>
      <c r="BR73" s="1326"/>
      <c r="BS73" s="1326"/>
      <c r="BT73" s="1326"/>
      <c r="BU73" s="1326"/>
      <c r="BV73" s="1326"/>
      <c r="BW73" s="1326"/>
      <c r="BX73" s="1326"/>
      <c r="BY73" s="1326"/>
      <c r="BZ73" s="1326"/>
      <c r="CA73" s="1326"/>
      <c r="CB73" s="1326"/>
      <c r="CC73" s="1326"/>
      <c r="CD73" s="1326"/>
      <c r="CE73" s="1326"/>
      <c r="CF73" s="1326"/>
      <c r="CG73" s="1326"/>
      <c r="CH73" s="1326"/>
      <c r="CI73" s="1326"/>
      <c r="CJ73" s="1326"/>
      <c r="CK73" s="1326"/>
      <c r="CL73" s="1326"/>
      <c r="CM73" s="1326"/>
      <c r="CN73" s="1326"/>
      <c r="CO73" s="1326"/>
      <c r="CP73" s="1326"/>
      <c r="CQ73" s="1326"/>
      <c r="CR73" s="1326"/>
      <c r="CS73" s="1326"/>
      <c r="CT73" s="1326"/>
      <c r="CU73" s="1326"/>
      <c r="CV73" s="1326"/>
      <c r="CW73" s="1326"/>
      <c r="CX73" s="1326"/>
      <c r="CY73" s="1326"/>
      <c r="CZ73" s="1326"/>
      <c r="DA73" s="1326"/>
      <c r="DB73" s="1326"/>
      <c r="DC73" s="1326"/>
    </row>
    <row r="74" spans="2:107" ht="13.5" x14ac:dyDescent="0.15">
      <c r="B74" s="389"/>
      <c r="G74" s="1329"/>
      <c r="H74" s="1329"/>
      <c r="I74" s="1329"/>
      <c r="J74" s="1329"/>
      <c r="K74" s="1331"/>
      <c r="L74" s="1331"/>
      <c r="M74" s="1331"/>
      <c r="N74" s="1331"/>
      <c r="AM74" s="396"/>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6"/>
      <c r="BQ74" s="1326"/>
      <c r="BR74" s="1326"/>
      <c r="BS74" s="1326"/>
      <c r="BT74" s="1326"/>
      <c r="BU74" s="1326"/>
      <c r="BV74" s="1326"/>
      <c r="BW74" s="1326"/>
      <c r="BX74" s="1326"/>
      <c r="BY74" s="1326"/>
      <c r="BZ74" s="1326"/>
      <c r="CA74" s="1326"/>
      <c r="CB74" s="1326"/>
      <c r="CC74" s="1326"/>
      <c r="CD74" s="1326"/>
      <c r="CE74" s="1326"/>
      <c r="CF74" s="1326"/>
      <c r="CG74" s="1326"/>
      <c r="CH74" s="1326"/>
      <c r="CI74" s="1326"/>
      <c r="CJ74" s="1326"/>
      <c r="CK74" s="1326"/>
      <c r="CL74" s="1326"/>
      <c r="CM74" s="1326"/>
      <c r="CN74" s="1326"/>
      <c r="CO74" s="1326"/>
      <c r="CP74" s="1326"/>
      <c r="CQ74" s="1326"/>
      <c r="CR74" s="1326"/>
      <c r="CS74" s="1326"/>
      <c r="CT74" s="1326"/>
      <c r="CU74" s="1326"/>
      <c r="CV74" s="1326"/>
      <c r="CW74" s="1326"/>
      <c r="CX74" s="1326"/>
      <c r="CY74" s="1326"/>
      <c r="CZ74" s="1326"/>
      <c r="DA74" s="1326"/>
      <c r="DB74" s="1326"/>
      <c r="DC74" s="1326"/>
    </row>
    <row r="75" spans="2:107" ht="13.5" x14ac:dyDescent="0.15">
      <c r="B75" s="389"/>
      <c r="G75" s="1329"/>
      <c r="H75" s="1329"/>
      <c r="I75" s="1320"/>
      <c r="J75" s="1320"/>
      <c r="K75" s="1327"/>
      <c r="L75" s="1327"/>
      <c r="M75" s="1327"/>
      <c r="N75" s="1327"/>
      <c r="AM75" s="396"/>
      <c r="AN75" s="1325"/>
      <c r="AO75" s="1325"/>
      <c r="AP75" s="1325"/>
      <c r="AQ75" s="1325"/>
      <c r="AR75" s="1325"/>
      <c r="AS75" s="1325"/>
      <c r="AT75" s="1325"/>
      <c r="AU75" s="1325"/>
      <c r="AV75" s="1325"/>
      <c r="AW75" s="1325"/>
      <c r="AX75" s="1325"/>
      <c r="AY75" s="1325"/>
      <c r="AZ75" s="1325"/>
      <c r="BA75" s="1325"/>
      <c r="BB75" s="1325" t="s">
        <v>591</v>
      </c>
      <c r="BC75" s="1325"/>
      <c r="BD75" s="1325"/>
      <c r="BE75" s="1325"/>
      <c r="BF75" s="1325"/>
      <c r="BG75" s="1325"/>
      <c r="BH75" s="1325"/>
      <c r="BI75" s="1325"/>
      <c r="BJ75" s="1325"/>
      <c r="BK75" s="1325"/>
      <c r="BL75" s="1325"/>
      <c r="BM75" s="1325"/>
      <c r="BN75" s="1325"/>
      <c r="BO75" s="1325"/>
      <c r="BP75" s="1326">
        <v>5.7</v>
      </c>
      <c r="BQ75" s="1326"/>
      <c r="BR75" s="1326"/>
      <c r="BS75" s="1326"/>
      <c r="BT75" s="1326"/>
      <c r="BU75" s="1326"/>
      <c r="BV75" s="1326"/>
      <c r="BW75" s="1326"/>
      <c r="BX75" s="1326">
        <v>6.2</v>
      </c>
      <c r="BY75" s="1326"/>
      <c r="BZ75" s="1326"/>
      <c r="CA75" s="1326"/>
      <c r="CB75" s="1326"/>
      <c r="CC75" s="1326"/>
      <c r="CD75" s="1326"/>
      <c r="CE75" s="1326"/>
      <c r="CF75" s="1326">
        <v>6.3</v>
      </c>
      <c r="CG75" s="1326"/>
      <c r="CH75" s="1326"/>
      <c r="CI75" s="1326"/>
      <c r="CJ75" s="1326"/>
      <c r="CK75" s="1326"/>
      <c r="CL75" s="1326"/>
      <c r="CM75" s="1326"/>
      <c r="CN75" s="1326">
        <v>6.5</v>
      </c>
      <c r="CO75" s="1326"/>
      <c r="CP75" s="1326"/>
      <c r="CQ75" s="1326"/>
      <c r="CR75" s="1326"/>
      <c r="CS75" s="1326"/>
      <c r="CT75" s="1326"/>
      <c r="CU75" s="1326"/>
      <c r="CV75" s="1326">
        <v>6.6</v>
      </c>
      <c r="CW75" s="1326"/>
      <c r="CX75" s="1326"/>
      <c r="CY75" s="1326"/>
      <c r="CZ75" s="1326"/>
      <c r="DA75" s="1326"/>
      <c r="DB75" s="1326"/>
      <c r="DC75" s="1326"/>
    </row>
    <row r="76" spans="2:107" ht="13.5" x14ac:dyDescent="0.15">
      <c r="B76" s="389"/>
      <c r="G76" s="1329"/>
      <c r="H76" s="1329"/>
      <c r="I76" s="1320"/>
      <c r="J76" s="1320"/>
      <c r="K76" s="1327"/>
      <c r="L76" s="1327"/>
      <c r="M76" s="1327"/>
      <c r="N76" s="1327"/>
      <c r="AM76" s="396"/>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6"/>
      <c r="BQ76" s="1326"/>
      <c r="BR76" s="1326"/>
      <c r="BS76" s="1326"/>
      <c r="BT76" s="1326"/>
      <c r="BU76" s="1326"/>
      <c r="BV76" s="1326"/>
      <c r="BW76" s="1326"/>
      <c r="BX76" s="1326"/>
      <c r="BY76" s="1326"/>
      <c r="BZ76" s="1326"/>
      <c r="CA76" s="1326"/>
      <c r="CB76" s="1326"/>
      <c r="CC76" s="1326"/>
      <c r="CD76" s="1326"/>
      <c r="CE76" s="1326"/>
      <c r="CF76" s="1326"/>
      <c r="CG76" s="1326"/>
      <c r="CH76" s="1326"/>
      <c r="CI76" s="1326"/>
      <c r="CJ76" s="1326"/>
      <c r="CK76" s="1326"/>
      <c r="CL76" s="1326"/>
      <c r="CM76" s="1326"/>
      <c r="CN76" s="1326"/>
      <c r="CO76" s="1326"/>
      <c r="CP76" s="1326"/>
      <c r="CQ76" s="1326"/>
      <c r="CR76" s="1326"/>
      <c r="CS76" s="1326"/>
      <c r="CT76" s="1326"/>
      <c r="CU76" s="1326"/>
      <c r="CV76" s="1326"/>
      <c r="CW76" s="1326"/>
      <c r="CX76" s="1326"/>
      <c r="CY76" s="1326"/>
      <c r="CZ76" s="1326"/>
      <c r="DA76" s="1326"/>
      <c r="DB76" s="1326"/>
      <c r="DC76" s="1326"/>
    </row>
    <row r="77" spans="2:107" ht="13.5" x14ac:dyDescent="0.15">
      <c r="B77" s="389"/>
      <c r="G77" s="1320"/>
      <c r="H77" s="1320"/>
      <c r="I77" s="1320"/>
      <c r="J77" s="1320"/>
      <c r="K77" s="1331"/>
      <c r="L77" s="1331"/>
      <c r="M77" s="1331"/>
      <c r="N77" s="1331"/>
      <c r="AN77" s="1324" t="s">
        <v>593</v>
      </c>
      <c r="AO77" s="1324"/>
      <c r="AP77" s="1324"/>
      <c r="AQ77" s="1324"/>
      <c r="AR77" s="1324"/>
      <c r="AS77" s="1324"/>
      <c r="AT77" s="1324"/>
      <c r="AU77" s="1324"/>
      <c r="AV77" s="1324"/>
      <c r="AW77" s="1324"/>
      <c r="AX77" s="1324"/>
      <c r="AY77" s="1324"/>
      <c r="AZ77" s="1324"/>
      <c r="BA77" s="1324"/>
      <c r="BB77" s="1325" t="s">
        <v>592</v>
      </c>
      <c r="BC77" s="1325"/>
      <c r="BD77" s="1325"/>
      <c r="BE77" s="1325"/>
      <c r="BF77" s="1325"/>
      <c r="BG77" s="1325"/>
      <c r="BH77" s="1325"/>
      <c r="BI77" s="1325"/>
      <c r="BJ77" s="1325"/>
      <c r="BK77" s="1325"/>
      <c r="BL77" s="1325"/>
      <c r="BM77" s="1325"/>
      <c r="BN77" s="1325"/>
      <c r="BO77" s="1325"/>
      <c r="BP77" s="1326">
        <v>6.5</v>
      </c>
      <c r="BQ77" s="1326"/>
      <c r="BR77" s="1326"/>
      <c r="BS77" s="1326"/>
      <c r="BT77" s="1326"/>
      <c r="BU77" s="1326"/>
      <c r="BV77" s="1326"/>
      <c r="BW77" s="1326"/>
      <c r="BX77" s="1326">
        <v>5.8</v>
      </c>
      <c r="BY77" s="1326"/>
      <c r="BZ77" s="1326"/>
      <c r="CA77" s="1326"/>
      <c r="CB77" s="1326"/>
      <c r="CC77" s="1326"/>
      <c r="CD77" s="1326"/>
      <c r="CE77" s="1326"/>
      <c r="CF77" s="1326">
        <v>2.7</v>
      </c>
      <c r="CG77" s="1326"/>
      <c r="CH77" s="1326"/>
      <c r="CI77" s="1326"/>
      <c r="CJ77" s="1326"/>
      <c r="CK77" s="1326"/>
      <c r="CL77" s="1326"/>
      <c r="CM77" s="1326"/>
      <c r="CN77" s="1326">
        <v>0.5</v>
      </c>
      <c r="CO77" s="1326"/>
      <c r="CP77" s="1326"/>
      <c r="CQ77" s="1326"/>
      <c r="CR77" s="1326"/>
      <c r="CS77" s="1326"/>
      <c r="CT77" s="1326"/>
      <c r="CU77" s="1326"/>
      <c r="CV77" s="1326">
        <v>5.9</v>
      </c>
      <c r="CW77" s="1326"/>
      <c r="CX77" s="1326"/>
      <c r="CY77" s="1326"/>
      <c r="CZ77" s="1326"/>
      <c r="DA77" s="1326"/>
      <c r="DB77" s="1326"/>
      <c r="DC77" s="1326"/>
    </row>
    <row r="78" spans="2:107" ht="13.5" x14ac:dyDescent="0.15">
      <c r="B78" s="389"/>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5"/>
      <c r="BC78" s="1325"/>
      <c r="BD78" s="1325"/>
      <c r="BE78" s="1325"/>
      <c r="BF78" s="1325"/>
      <c r="BG78" s="1325"/>
      <c r="BH78" s="1325"/>
      <c r="BI78" s="1325"/>
      <c r="BJ78" s="1325"/>
      <c r="BK78" s="1325"/>
      <c r="BL78" s="1325"/>
      <c r="BM78" s="1325"/>
      <c r="BN78" s="1325"/>
      <c r="BO78" s="1325"/>
      <c r="BP78" s="1326"/>
      <c r="BQ78" s="1326"/>
      <c r="BR78" s="1326"/>
      <c r="BS78" s="1326"/>
      <c r="BT78" s="1326"/>
      <c r="BU78" s="1326"/>
      <c r="BV78" s="1326"/>
      <c r="BW78" s="1326"/>
      <c r="BX78" s="1326"/>
      <c r="BY78" s="1326"/>
      <c r="BZ78" s="1326"/>
      <c r="CA78" s="1326"/>
      <c r="CB78" s="1326"/>
      <c r="CC78" s="1326"/>
      <c r="CD78" s="1326"/>
      <c r="CE78" s="1326"/>
      <c r="CF78" s="1326"/>
      <c r="CG78" s="1326"/>
      <c r="CH78" s="1326"/>
      <c r="CI78" s="1326"/>
      <c r="CJ78" s="1326"/>
      <c r="CK78" s="1326"/>
      <c r="CL78" s="1326"/>
      <c r="CM78" s="1326"/>
      <c r="CN78" s="1326"/>
      <c r="CO78" s="1326"/>
      <c r="CP78" s="1326"/>
      <c r="CQ78" s="1326"/>
      <c r="CR78" s="1326"/>
      <c r="CS78" s="1326"/>
      <c r="CT78" s="1326"/>
      <c r="CU78" s="1326"/>
      <c r="CV78" s="1326"/>
      <c r="CW78" s="1326"/>
      <c r="CX78" s="1326"/>
      <c r="CY78" s="1326"/>
      <c r="CZ78" s="1326"/>
      <c r="DA78" s="1326"/>
      <c r="DB78" s="1326"/>
      <c r="DC78" s="1326"/>
    </row>
    <row r="79" spans="2:107" ht="13.5" x14ac:dyDescent="0.15">
      <c r="B79" s="389"/>
      <c r="G79" s="1320"/>
      <c r="H79" s="1320"/>
      <c r="I79" s="1328"/>
      <c r="J79" s="1328"/>
      <c r="K79" s="1332"/>
      <c r="L79" s="1332"/>
      <c r="M79" s="1332"/>
      <c r="N79" s="1332"/>
      <c r="AN79" s="1324"/>
      <c r="AO79" s="1324"/>
      <c r="AP79" s="1324"/>
      <c r="AQ79" s="1324"/>
      <c r="AR79" s="1324"/>
      <c r="AS79" s="1324"/>
      <c r="AT79" s="1324"/>
      <c r="AU79" s="1324"/>
      <c r="AV79" s="1324"/>
      <c r="AW79" s="1324"/>
      <c r="AX79" s="1324"/>
      <c r="AY79" s="1324"/>
      <c r="AZ79" s="1324"/>
      <c r="BA79" s="1324"/>
      <c r="BB79" s="1325" t="s">
        <v>591</v>
      </c>
      <c r="BC79" s="1325"/>
      <c r="BD79" s="1325"/>
      <c r="BE79" s="1325"/>
      <c r="BF79" s="1325"/>
      <c r="BG79" s="1325"/>
      <c r="BH79" s="1325"/>
      <c r="BI79" s="1325"/>
      <c r="BJ79" s="1325"/>
      <c r="BK79" s="1325"/>
      <c r="BL79" s="1325"/>
      <c r="BM79" s="1325"/>
      <c r="BN79" s="1325"/>
      <c r="BO79" s="1325"/>
      <c r="BP79" s="1326">
        <v>5.9</v>
      </c>
      <c r="BQ79" s="1326"/>
      <c r="BR79" s="1326"/>
      <c r="BS79" s="1326"/>
      <c r="BT79" s="1326"/>
      <c r="BU79" s="1326"/>
      <c r="BV79" s="1326"/>
      <c r="BW79" s="1326"/>
      <c r="BX79" s="1326">
        <v>5.3</v>
      </c>
      <c r="BY79" s="1326"/>
      <c r="BZ79" s="1326"/>
      <c r="CA79" s="1326"/>
      <c r="CB79" s="1326"/>
      <c r="CC79" s="1326"/>
      <c r="CD79" s="1326"/>
      <c r="CE79" s="1326"/>
      <c r="CF79" s="1326">
        <v>5</v>
      </c>
      <c r="CG79" s="1326"/>
      <c r="CH79" s="1326"/>
      <c r="CI79" s="1326"/>
      <c r="CJ79" s="1326"/>
      <c r="CK79" s="1326"/>
      <c r="CL79" s="1326"/>
      <c r="CM79" s="1326"/>
      <c r="CN79" s="1326">
        <v>5.0999999999999996</v>
      </c>
      <c r="CO79" s="1326"/>
      <c r="CP79" s="1326"/>
      <c r="CQ79" s="1326"/>
      <c r="CR79" s="1326"/>
      <c r="CS79" s="1326"/>
      <c r="CT79" s="1326"/>
      <c r="CU79" s="1326"/>
      <c r="CV79" s="1326">
        <v>5.2</v>
      </c>
      <c r="CW79" s="1326"/>
      <c r="CX79" s="1326"/>
      <c r="CY79" s="1326"/>
      <c r="CZ79" s="1326"/>
      <c r="DA79" s="1326"/>
      <c r="DB79" s="1326"/>
      <c r="DC79" s="1326"/>
    </row>
    <row r="80" spans="2:107" ht="13.5" x14ac:dyDescent="0.15">
      <c r="B80" s="389"/>
      <c r="G80" s="1320"/>
      <c r="H80" s="1320"/>
      <c r="I80" s="1328"/>
      <c r="J80" s="1328"/>
      <c r="K80" s="1332"/>
      <c r="L80" s="1332"/>
      <c r="M80" s="1332"/>
      <c r="N80" s="1332"/>
      <c r="AN80" s="1324"/>
      <c r="AO80" s="1324"/>
      <c r="AP80" s="1324"/>
      <c r="AQ80" s="1324"/>
      <c r="AR80" s="1324"/>
      <c r="AS80" s="1324"/>
      <c r="AT80" s="1324"/>
      <c r="AU80" s="1324"/>
      <c r="AV80" s="1324"/>
      <c r="AW80" s="1324"/>
      <c r="AX80" s="1324"/>
      <c r="AY80" s="1324"/>
      <c r="AZ80" s="1324"/>
      <c r="BA80" s="1324"/>
      <c r="BB80" s="1325"/>
      <c r="BC80" s="1325"/>
      <c r="BD80" s="1325"/>
      <c r="BE80" s="1325"/>
      <c r="BF80" s="1325"/>
      <c r="BG80" s="1325"/>
      <c r="BH80" s="1325"/>
      <c r="BI80" s="1325"/>
      <c r="BJ80" s="1325"/>
      <c r="BK80" s="1325"/>
      <c r="BL80" s="1325"/>
      <c r="BM80" s="1325"/>
      <c r="BN80" s="1325"/>
      <c r="BO80" s="1325"/>
      <c r="BP80" s="1326"/>
      <c r="BQ80" s="1326"/>
      <c r="BR80" s="1326"/>
      <c r="BS80" s="1326"/>
      <c r="BT80" s="1326"/>
      <c r="BU80" s="1326"/>
      <c r="BV80" s="1326"/>
      <c r="BW80" s="1326"/>
      <c r="BX80" s="1326"/>
      <c r="BY80" s="1326"/>
      <c r="BZ80" s="1326"/>
      <c r="CA80" s="1326"/>
      <c r="CB80" s="1326"/>
      <c r="CC80" s="1326"/>
      <c r="CD80" s="1326"/>
      <c r="CE80" s="1326"/>
      <c r="CF80" s="1326"/>
      <c r="CG80" s="1326"/>
      <c r="CH80" s="1326"/>
      <c r="CI80" s="1326"/>
      <c r="CJ80" s="1326"/>
      <c r="CK80" s="1326"/>
      <c r="CL80" s="1326"/>
      <c r="CM80" s="1326"/>
      <c r="CN80" s="1326"/>
      <c r="CO80" s="1326"/>
      <c r="CP80" s="1326"/>
      <c r="CQ80" s="1326"/>
      <c r="CR80" s="1326"/>
      <c r="CS80" s="1326"/>
      <c r="CT80" s="1326"/>
      <c r="CU80" s="1326"/>
      <c r="CV80" s="1326"/>
      <c r="CW80" s="1326"/>
      <c r="CX80" s="1326"/>
      <c r="CY80" s="1326"/>
      <c r="CZ80" s="1326"/>
      <c r="DA80" s="1326"/>
      <c r="DB80" s="1326"/>
      <c r="DC80" s="1326"/>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SJgR1NGeB1soKgRXcO7inUbciyo5kNgNau4gTH89FeJAG4R+uvj3AtiVA8OTaJfzDl+oK5P+q0Tg5XReHpBb0A==" saltValue="cCG53D1SC1ZPtDATyPo5Bw==" spinCount="100000" sheet="1" objects="1" scenarios="1" formatCells="0"/>
  <dataConsolidate/>
  <mergeCells count="112">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BP57:BW58"/>
    <mergeCell ref="BX57:CE58"/>
    <mergeCell ref="CF57:CM58"/>
    <mergeCell ref="CN57:CU58"/>
    <mergeCell ref="BB57:BO58"/>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8" zoomScaleNormal="100" zoomScaleSheetLayoutView="70" workbookViewId="0">
      <selection activeCell="A65" sqref="A65"/>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502</v>
      </c>
    </row>
  </sheetData>
  <sheetProtection algorithmName="SHA-512" hashValue="5i+XlGNOoqv0/UGpFtWH6nPw+WYXAaAEosaKmtKb2ixyGpZr/Z51+E1G7zmxhZlTH8aAaVRwtHa92i+NweHSsw==" saltValue="KSfvsEZx4SYqziBZWy6VM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91" zoomScaleNormal="100" zoomScaleSheetLayoutView="55" workbookViewId="0">
      <selection activeCell="A65" sqref="A65"/>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502</v>
      </c>
    </row>
  </sheetData>
  <sheetProtection algorithmName="SHA-512" hashValue="0wbUQW7bt9mBxaAkger8xBxu5O8Y+PHvINzCLbNTC328KLEj7LOs8rCzPfZ6JGLScC18TsPoyZt+3r+Z1DKc7A==" saltValue="rOxn1II3fkdDCGhVehJ/g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552</v>
      </c>
      <c r="G2" s="157"/>
      <c r="H2" s="158"/>
    </row>
    <row r="3" spans="1:8" x14ac:dyDescent="0.15">
      <c r="A3" s="154" t="s">
        <v>545</v>
      </c>
      <c r="B3" s="159"/>
      <c r="C3" s="160"/>
      <c r="D3" s="161">
        <v>80274</v>
      </c>
      <c r="E3" s="162"/>
      <c r="F3" s="163">
        <v>63257</v>
      </c>
      <c r="G3" s="164"/>
      <c r="H3" s="165"/>
    </row>
    <row r="4" spans="1:8" x14ac:dyDescent="0.15">
      <c r="A4" s="166"/>
      <c r="B4" s="167"/>
      <c r="C4" s="168"/>
      <c r="D4" s="169">
        <v>28156</v>
      </c>
      <c r="E4" s="170"/>
      <c r="F4" s="171">
        <v>27259</v>
      </c>
      <c r="G4" s="172"/>
      <c r="H4" s="173"/>
    </row>
    <row r="5" spans="1:8" x14ac:dyDescent="0.15">
      <c r="A5" s="154" t="s">
        <v>547</v>
      </c>
      <c r="B5" s="159"/>
      <c r="C5" s="160"/>
      <c r="D5" s="161">
        <v>125429</v>
      </c>
      <c r="E5" s="162"/>
      <c r="F5" s="163">
        <v>52308</v>
      </c>
      <c r="G5" s="164"/>
      <c r="H5" s="165"/>
    </row>
    <row r="6" spans="1:8" x14ac:dyDescent="0.15">
      <c r="A6" s="166"/>
      <c r="B6" s="167"/>
      <c r="C6" s="168"/>
      <c r="D6" s="169">
        <v>27803</v>
      </c>
      <c r="E6" s="170"/>
      <c r="F6" s="171">
        <v>28695</v>
      </c>
      <c r="G6" s="172"/>
      <c r="H6" s="173"/>
    </row>
    <row r="7" spans="1:8" x14ac:dyDescent="0.15">
      <c r="A7" s="154" t="s">
        <v>548</v>
      </c>
      <c r="B7" s="159"/>
      <c r="C7" s="160"/>
      <c r="D7" s="161">
        <v>53520</v>
      </c>
      <c r="E7" s="162"/>
      <c r="F7" s="163">
        <v>46402</v>
      </c>
      <c r="G7" s="164"/>
      <c r="H7" s="165"/>
    </row>
    <row r="8" spans="1:8" x14ac:dyDescent="0.15">
      <c r="A8" s="166"/>
      <c r="B8" s="167"/>
      <c r="C8" s="168"/>
      <c r="D8" s="169">
        <v>12802</v>
      </c>
      <c r="E8" s="170"/>
      <c r="F8" s="171">
        <v>26897</v>
      </c>
      <c r="G8" s="172"/>
      <c r="H8" s="173"/>
    </row>
    <row r="9" spans="1:8" x14ac:dyDescent="0.15">
      <c r="A9" s="154" t="s">
        <v>549</v>
      </c>
      <c r="B9" s="159"/>
      <c r="C9" s="160"/>
      <c r="D9" s="161">
        <v>61810</v>
      </c>
      <c r="E9" s="162"/>
      <c r="F9" s="163">
        <v>66343</v>
      </c>
      <c r="G9" s="164"/>
      <c r="H9" s="165"/>
    </row>
    <row r="10" spans="1:8" x14ac:dyDescent="0.15">
      <c r="A10" s="166"/>
      <c r="B10" s="167"/>
      <c r="C10" s="168"/>
      <c r="D10" s="169">
        <v>24147</v>
      </c>
      <c r="E10" s="170"/>
      <c r="F10" s="171">
        <v>34529</v>
      </c>
      <c r="G10" s="172"/>
      <c r="H10" s="173"/>
    </row>
    <row r="11" spans="1:8" x14ac:dyDescent="0.15">
      <c r="A11" s="154" t="s">
        <v>550</v>
      </c>
      <c r="B11" s="159"/>
      <c r="C11" s="160"/>
      <c r="D11" s="161">
        <v>74725</v>
      </c>
      <c r="E11" s="162"/>
      <c r="F11" s="163">
        <v>56416</v>
      </c>
      <c r="G11" s="164"/>
      <c r="H11" s="165"/>
    </row>
    <row r="12" spans="1:8" x14ac:dyDescent="0.15">
      <c r="A12" s="166"/>
      <c r="B12" s="167"/>
      <c r="C12" s="174"/>
      <c r="D12" s="169">
        <v>20114</v>
      </c>
      <c r="E12" s="170"/>
      <c r="F12" s="171">
        <v>32623</v>
      </c>
      <c r="G12" s="172"/>
      <c r="H12" s="173"/>
    </row>
    <row r="13" spans="1:8" x14ac:dyDescent="0.15">
      <c r="A13" s="154"/>
      <c r="B13" s="159"/>
      <c r="C13" s="175"/>
      <c r="D13" s="176">
        <v>79152</v>
      </c>
      <c r="E13" s="177"/>
      <c r="F13" s="178">
        <v>56945</v>
      </c>
      <c r="G13" s="179"/>
      <c r="H13" s="165"/>
    </row>
    <row r="14" spans="1:8" x14ac:dyDescent="0.15">
      <c r="A14" s="166"/>
      <c r="B14" s="167"/>
      <c r="C14" s="168"/>
      <c r="D14" s="169">
        <v>22604</v>
      </c>
      <c r="E14" s="170"/>
      <c r="F14" s="171">
        <v>30001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1.46</v>
      </c>
      <c r="C19" s="180">
        <f>ROUND(VALUE(SUBSTITUTE(実質収支比率等に係る経年分析!G$48,"▲","-")),2)</f>
        <v>1.82</v>
      </c>
      <c r="D19" s="180">
        <f>ROUND(VALUE(SUBSTITUTE(実質収支比率等に係る経年分析!H$48,"▲","-")),2)</f>
        <v>1.76</v>
      </c>
      <c r="E19" s="180">
        <f>ROUND(VALUE(SUBSTITUTE(実質収支比率等に係る経年分析!I$48,"▲","-")),2)</f>
        <v>1.75</v>
      </c>
      <c r="F19" s="180">
        <f>ROUND(VALUE(SUBSTITUTE(実質収支比率等に係る経年分析!J$48,"▲","-")),2)</f>
        <v>1.44</v>
      </c>
    </row>
    <row r="20" spans="1:11" x14ac:dyDescent="0.15">
      <c r="A20" s="180" t="s">
        <v>55</v>
      </c>
      <c r="B20" s="180">
        <f>ROUND(VALUE(SUBSTITUTE(実質収支比率等に係る経年分析!F$47,"▲","-")),2)</f>
        <v>17.96</v>
      </c>
      <c r="C20" s="180">
        <f>ROUND(VALUE(SUBSTITUTE(実質収支比率等に係る経年分析!G$47,"▲","-")),2)</f>
        <v>19.68</v>
      </c>
      <c r="D20" s="180">
        <f>ROUND(VALUE(SUBSTITUTE(実質収支比率等に係る経年分析!H$47,"▲","-")),2)</f>
        <v>18.600000000000001</v>
      </c>
      <c r="E20" s="180">
        <f>ROUND(VALUE(SUBSTITUTE(実質収支比率等に係る経年分析!I$47,"▲","-")),2)</f>
        <v>19.149999999999999</v>
      </c>
      <c r="F20" s="180">
        <f>ROUND(VALUE(SUBSTITUTE(実質収支比率等に係る経年分析!J$47,"▲","-")),2)</f>
        <v>19.23</v>
      </c>
    </row>
    <row r="21" spans="1:11" x14ac:dyDescent="0.15">
      <c r="A21" s="180" t="s">
        <v>56</v>
      </c>
      <c r="B21" s="180">
        <f>IF(ISNUMBER(VALUE(SUBSTITUTE(実質収支比率等に係る経年分析!F$49,"▲","-"))),ROUND(VALUE(SUBSTITUTE(実質収支比率等に係る経年分析!F$49,"▲","-")),2),NA())</f>
        <v>-1.34</v>
      </c>
      <c r="C21" s="180">
        <f>IF(ISNUMBER(VALUE(SUBSTITUTE(実質収支比率等に係る経年分析!G$49,"▲","-"))),ROUND(VALUE(SUBSTITUTE(実質収支比率等に係る経年分析!G$49,"▲","-")),2),NA())</f>
        <v>2.08</v>
      </c>
      <c r="D21" s="180">
        <f>IF(ISNUMBER(VALUE(SUBSTITUTE(実質収支比率等に係る経年分析!H$49,"▲","-"))),ROUND(VALUE(SUBSTITUTE(実質収支比率等に係る経年分析!H$49,"▲","-")),2),NA())</f>
        <v>-0.65</v>
      </c>
      <c r="E21" s="180">
        <f>IF(ISNUMBER(VALUE(SUBSTITUTE(実質収支比率等に係る経年分析!I$49,"▲","-"))),ROUND(VALUE(SUBSTITUTE(実質収支比率等に係る経年分析!I$49,"▲","-")),2),NA())</f>
        <v>0.9</v>
      </c>
      <c r="F21" s="180">
        <f>IF(ISNUMBER(VALUE(SUBSTITUTE(実質収支比率等に係る経年分析!J$49,"▲","-"))),ROUND(VALUE(SUBSTITUTE(実質収支比率等に係る経年分析!J$49,"▲","-")),2),NA())</f>
        <v>0.61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学校給食センター特別会計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0.34</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2.44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2.74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1.46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1.82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1.75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1.44</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0.44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2.61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3.33</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13.79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12.45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10.61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4610</v>
      </c>
      <c r="E42" s="182"/>
      <c r="F42" s="182"/>
      <c r="G42" s="182">
        <f>'実質公債費比率（分子）の構造'!L$52</f>
        <v>4437</v>
      </c>
      <c r="H42" s="182"/>
      <c r="I42" s="182"/>
      <c r="J42" s="182">
        <f>'実質公債費比率（分子）の構造'!M$52</f>
        <v>4454</v>
      </c>
      <c r="K42" s="182"/>
      <c r="L42" s="182"/>
      <c r="M42" s="182">
        <f>'実質公債費比率（分子）の構造'!N$52</f>
        <v>4405</v>
      </c>
      <c r="N42" s="182"/>
      <c r="O42" s="182"/>
      <c r="P42" s="182">
        <f>'実質公債費比率（分子）の構造'!O$52</f>
        <v>4371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52</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119</v>
      </c>
      <c r="C45" s="182"/>
      <c r="D45" s="182"/>
      <c r="E45" s="182">
        <f>'実質公債費比率（分子）の構造'!L$49</f>
        <v>143</v>
      </c>
      <c r="F45" s="182"/>
      <c r="G45" s="182"/>
      <c r="H45" s="182">
        <f>'実質公債費比率（分子）の構造'!M$49</f>
        <v>147</v>
      </c>
      <c r="I45" s="182"/>
      <c r="J45" s="182"/>
      <c r="K45" s="182">
        <f>'実質公債費比率（分子）の構造'!N$49</f>
        <v>139</v>
      </c>
      <c r="L45" s="182"/>
      <c r="M45" s="182"/>
      <c r="N45" s="182">
        <f>'実質公債費比率（分子）の構造'!O$49</f>
        <v>144</v>
      </c>
      <c r="O45" s="182"/>
      <c r="P45" s="182"/>
    </row>
    <row r="46" spans="1:16" x14ac:dyDescent="0.15">
      <c r="A46" s="182" t="s">
        <v>67</v>
      </c>
      <c r="B46" s="182">
        <f>'実質公債費比率（分子）の構造'!K$48</f>
        <v>1292</v>
      </c>
      <c r="C46" s="182"/>
      <c r="D46" s="182"/>
      <c r="E46" s="182">
        <f>'実質公債費比率（分子）の構造'!L$48</f>
        <v>1287</v>
      </c>
      <c r="F46" s="182"/>
      <c r="G46" s="182"/>
      <c r="H46" s="182">
        <f>'実質公債費比率（分子）の構造'!M$48</f>
        <v>1097</v>
      </c>
      <c r="I46" s="182"/>
      <c r="J46" s="182"/>
      <c r="K46" s="182">
        <f>'実質公債費比率（分子）の構造'!N$48</f>
        <v>1071</v>
      </c>
      <c r="L46" s="182"/>
      <c r="M46" s="182"/>
      <c r="N46" s="182">
        <f>'実質公債費比率（分子）の構造'!O$48</f>
        <v>1071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4507</v>
      </c>
      <c r="C49" s="182"/>
      <c r="D49" s="182"/>
      <c r="E49" s="182">
        <f>'実質公債費比率（分子）の構造'!L$45</f>
        <v>4440</v>
      </c>
      <c r="F49" s="182"/>
      <c r="G49" s="182"/>
      <c r="H49" s="182">
        <f>'実質公債費比率（分子）の構造'!M$45</f>
        <v>4690</v>
      </c>
      <c r="I49" s="182"/>
      <c r="J49" s="182"/>
      <c r="K49" s="182">
        <f>'実質公債費比率（分子）の構造'!N$45</f>
        <v>4804</v>
      </c>
      <c r="L49" s="182"/>
      <c r="M49" s="182"/>
      <c r="N49" s="182">
        <f>'実質公債費比率（分子）の構造'!O$45</f>
        <v>4837</v>
      </c>
      <c r="O49" s="182"/>
      <c r="P49" s="182"/>
    </row>
    <row r="50" spans="1:16" x14ac:dyDescent="0.15">
      <c r="A50" s="182" t="s">
        <v>71</v>
      </c>
      <c r="B50" s="182" t="e">
        <f>NA()</f>
        <v>#N/A</v>
      </c>
      <c r="C50" s="182">
        <f>IF(ISNUMBER('実質公債費比率（分子）の構造'!K$53),'実質公債費比率（分子）の構造'!K$53,NA())</f>
        <v>1360</v>
      </c>
      <c r="D50" s="182" t="e">
        <f>NA()</f>
        <v>#N/A</v>
      </c>
      <c r="E50" s="182" t="e">
        <f>NA()</f>
        <v>#N/A</v>
      </c>
      <c r="F50" s="182">
        <f>IF(ISNUMBER('実質公債費比率（分子）の構造'!L$53),'実質公債費比率（分子）の構造'!L$53,NA())</f>
        <v>1433</v>
      </c>
      <c r="G50" s="182" t="e">
        <f>NA()</f>
        <v>#N/A</v>
      </c>
      <c r="H50" s="182" t="e">
        <f>NA()</f>
        <v>#N/A</v>
      </c>
      <c r="I50" s="182">
        <f>IF(ISNUMBER('実質公債費比率（分子）の構造'!M$53),'実質公債費比率（分子）の構造'!M$53,NA())</f>
        <v>1480</v>
      </c>
      <c r="J50" s="182" t="e">
        <f>NA()</f>
        <v>#N/A</v>
      </c>
      <c r="K50" s="182" t="e">
        <f>NA()</f>
        <v>#N/A</v>
      </c>
      <c r="L50" s="182">
        <f>IF(ISNUMBER('実質公債費比率（分子）の構造'!N$53),'実質公債費比率（分子）の構造'!N$53,NA())</f>
        <v>1609</v>
      </c>
      <c r="M50" s="182" t="e">
        <f>NA()</f>
        <v>#N/A</v>
      </c>
      <c r="N50" s="182" t="e">
        <f>NA()</f>
        <v>#N/A</v>
      </c>
      <c r="O50" s="182">
        <f>IF(ISNUMBER('実質公債費比率（分子）の構造'!O$53),'実質公債費比率（分子）の構造'!O$53,NA())</f>
        <v>1681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37943</v>
      </c>
      <c r="E56" s="181"/>
      <c r="F56" s="181"/>
      <c r="G56" s="181">
        <f>'将来負担比率（分子）の構造'!J$52</f>
        <v>39760</v>
      </c>
      <c r="H56" s="181"/>
      <c r="I56" s="181"/>
      <c r="J56" s="181">
        <f>'将来負担比率（分子）の構造'!K$52</f>
        <v>38382</v>
      </c>
      <c r="K56" s="181"/>
      <c r="L56" s="181"/>
      <c r="M56" s="181">
        <f>'将来負担比率（分子）の構造'!L$52</f>
        <v>37628</v>
      </c>
      <c r="N56" s="181"/>
      <c r="O56" s="181"/>
      <c r="P56" s="181">
        <f>'将来負担比率（分子）の構造'!M$52</f>
        <v>36396</v>
      </c>
    </row>
    <row r="57" spans="1:16" x14ac:dyDescent="0.15">
      <c r="A57" s="181" t="s">
        <v>42</v>
      </c>
      <c r="B57" s="181"/>
      <c r="C57" s="181"/>
      <c r="D57" s="181">
        <f>'将来負担比率（分子）の構造'!I$51</f>
        <v>8419</v>
      </c>
      <c r="E57" s="181"/>
      <c r="F57" s="181"/>
      <c r="G57" s="181">
        <f>'将来負担比率（分子）の構造'!J$51</f>
        <v>11269</v>
      </c>
      <c r="H57" s="181"/>
      <c r="I57" s="181"/>
      <c r="J57" s="181">
        <f>'将来負担比率（分子）の構造'!K$51</f>
        <v>12708</v>
      </c>
      <c r="K57" s="181"/>
      <c r="L57" s="181"/>
      <c r="M57" s="181">
        <f>'将来負担比率（分子）の構造'!L$51</f>
        <v>12854</v>
      </c>
      <c r="N57" s="181"/>
      <c r="O57" s="181"/>
      <c r="P57" s="181">
        <f>'将来負担比率（分子）の構造'!M$51</f>
        <v>11758</v>
      </c>
    </row>
    <row r="58" spans="1:16" x14ac:dyDescent="0.15">
      <c r="A58" s="181" t="s">
        <v>41</v>
      </c>
      <c r="B58" s="181"/>
      <c r="C58" s="181"/>
      <c r="D58" s="181">
        <f>'将来負担比率（分子）の構造'!I$50</f>
        <v>15942</v>
      </c>
      <c r="E58" s="181"/>
      <c r="F58" s="181"/>
      <c r="G58" s="181">
        <f>'将来負担比率（分子）の構造'!J$50</f>
        <v>16301</v>
      </c>
      <c r="H58" s="181"/>
      <c r="I58" s="181"/>
      <c r="J58" s="181">
        <f>'将来負担比率（分子）の構造'!K$50</f>
        <v>15991</v>
      </c>
      <c r="K58" s="181"/>
      <c r="L58" s="181"/>
      <c r="M58" s="181">
        <f>'将来負担比率（分子）の構造'!L$50</f>
        <v>15013</v>
      </c>
      <c r="N58" s="181"/>
      <c r="O58" s="181"/>
      <c r="P58" s="181">
        <f>'将来負担比率（分子）の構造'!M$50</f>
        <v>14774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4179</v>
      </c>
      <c r="C62" s="181"/>
      <c r="D62" s="181"/>
      <c r="E62" s="181">
        <f>'将来負担比率（分子）の構造'!J$45</f>
        <v>3893</v>
      </c>
      <c r="F62" s="181"/>
      <c r="G62" s="181"/>
      <c r="H62" s="181">
        <f>'将来負担比率（分子）の構造'!K$45</f>
        <v>3712</v>
      </c>
      <c r="I62" s="181"/>
      <c r="J62" s="181"/>
      <c r="K62" s="181">
        <f>'将来負担比率（分子）の構造'!L$45</f>
        <v>3650</v>
      </c>
      <c r="L62" s="181"/>
      <c r="M62" s="181"/>
      <c r="N62" s="181">
        <f>'将来負担比率（分子）の構造'!M$45</f>
        <v>3576</v>
      </c>
      <c r="O62" s="181"/>
      <c r="P62" s="181"/>
    </row>
    <row r="63" spans="1:16" x14ac:dyDescent="0.15">
      <c r="A63" s="181" t="s">
        <v>34</v>
      </c>
      <c r="B63" s="181">
        <f>'将来負担比率（分子）の構造'!I$44</f>
        <v>1326</v>
      </c>
      <c r="C63" s="181"/>
      <c r="D63" s="181"/>
      <c r="E63" s="181">
        <f>'将来負担比率（分子）の構造'!J$44</f>
        <v>1256</v>
      </c>
      <c r="F63" s="181"/>
      <c r="G63" s="181"/>
      <c r="H63" s="181">
        <f>'将来負担比率（分子）の構造'!K$44</f>
        <v>1204</v>
      </c>
      <c r="I63" s="181"/>
      <c r="J63" s="181"/>
      <c r="K63" s="181">
        <f>'将来負担比率（分子）の構造'!L$44</f>
        <v>1123</v>
      </c>
      <c r="L63" s="181"/>
      <c r="M63" s="181"/>
      <c r="N63" s="181">
        <f>'将来負担比率（分子）の構造'!M$44</f>
        <v>1092</v>
      </c>
      <c r="O63" s="181"/>
      <c r="P63" s="181"/>
    </row>
    <row r="64" spans="1:16" x14ac:dyDescent="0.15">
      <c r="A64" s="181" t="s">
        <v>33</v>
      </c>
      <c r="B64" s="181">
        <f>'将来負担比率（分子）の構造'!I$43</f>
        <v>10689</v>
      </c>
      <c r="C64" s="181"/>
      <c r="D64" s="181"/>
      <c r="E64" s="181">
        <f>'将来負担比率（分子）の構造'!J$43</f>
        <v>10152</v>
      </c>
      <c r="F64" s="181"/>
      <c r="G64" s="181"/>
      <c r="H64" s="181">
        <f>'将来負担比率（分子）の構造'!K$43</f>
        <v>9706</v>
      </c>
      <c r="I64" s="181"/>
      <c r="J64" s="181"/>
      <c r="K64" s="181">
        <f>'将来負担比率（分子）の構造'!L$43</f>
        <v>8991</v>
      </c>
      <c r="L64" s="181"/>
      <c r="M64" s="181"/>
      <c r="N64" s="181">
        <f>'将来負担比率（分子）の構造'!M$43</f>
        <v>8270</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40011</v>
      </c>
      <c r="C66" s="181"/>
      <c r="D66" s="181"/>
      <c r="E66" s="181">
        <f>'将来負担比率（分子）の構造'!J$41</f>
        <v>45714</v>
      </c>
      <c r="F66" s="181"/>
      <c r="G66" s="181"/>
      <c r="H66" s="181">
        <f>'将来負担比率（分子）の構造'!K$41</f>
        <v>45078</v>
      </c>
      <c r="I66" s="181"/>
      <c r="J66" s="181"/>
      <c r="K66" s="181">
        <f>'将来負担比率（分子）の構造'!L$41</f>
        <v>44559</v>
      </c>
      <c r="L66" s="181"/>
      <c r="M66" s="181"/>
      <c r="N66" s="181">
        <f>'将来負担比率（分子）の構造'!M$41</f>
        <v>46109</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4875</v>
      </c>
      <c r="C72" s="185">
        <f>基金残高に係る経年分析!G55</f>
        <v>5108</v>
      </c>
      <c r="D72" s="185">
        <f>基金残高に係る経年分析!H55</f>
        <v>5343</v>
      </c>
    </row>
    <row r="73" spans="1:16" x14ac:dyDescent="0.15">
      <c r="A73" s="184" t="s">
        <v>78</v>
      </c>
      <c r="B73" s="185">
        <f>基金残高に係る経年分析!F56</f>
        <v>2378</v>
      </c>
      <c r="C73" s="185">
        <f>基金残高に係る経年分析!G56</f>
        <v>2380</v>
      </c>
      <c r="D73" s="185">
        <f>基金残高に係る経年分析!H56</f>
        <v>2381</v>
      </c>
    </row>
    <row r="74" spans="1:16" x14ac:dyDescent="0.15">
      <c r="A74" s="184" t="s">
        <v>79</v>
      </c>
      <c r="B74" s="185">
        <f>基金残高に係る経年分析!F57</f>
        <v>6681</v>
      </c>
      <c r="C74" s="185">
        <f>基金残高に係る経年分析!G57</f>
        <v>5726</v>
      </c>
      <c r="D74" s="185">
        <f>基金残高に係る経年分析!H57</f>
        <v>5428</v>
      </c>
    </row>
  </sheetData>
  <sheetProtection algorithmName="SHA-512" hashValue="e8ti+lc7DI8R1YSLBcKae+WenQRtHVBUKjCtG8hzTHcQAajt0jmGH0ay5bBq7CBOVStfin5fc3qBlbNMxXfXjA==" saltValue="TiyIBUM5b9VJV/FkxcZEE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BE1" sqref="BE1"/>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224</v>
      </c>
      <c r="C5" s="672"/>
      <c r="D5" s="672"/>
      <c r="E5" s="672"/>
      <c r="F5" s="672"/>
      <c r="G5" s="672"/>
      <c r="H5" s="672"/>
      <c r="I5" s="672"/>
      <c r="J5" s="672"/>
      <c r="K5" s="672"/>
      <c r="L5" s="672"/>
      <c r="M5" s="672"/>
      <c r="N5" s="672"/>
      <c r="O5" s="672"/>
      <c r="P5" s="672"/>
      <c r="Q5" s="673"/>
      <c r="R5" s="674">
        <v>23402537</v>
      </c>
      <c r="S5" s="675"/>
      <c r="T5" s="675"/>
      <c r="U5" s="675"/>
      <c r="V5" s="675"/>
      <c r="W5" s="675"/>
      <c r="X5" s="675"/>
      <c r="Y5" s="676"/>
      <c r="Z5" s="677">
        <v>33.799999999999997</v>
      </c>
      <c r="AA5" s="677"/>
      <c r="AB5" s="677"/>
      <c r="AC5" s="677"/>
      <c r="AD5" s="678">
        <v>21715904</v>
      </c>
      <c r="AE5" s="678"/>
      <c r="AF5" s="678"/>
      <c r="AG5" s="678"/>
      <c r="AH5" s="678"/>
      <c r="AI5" s="678"/>
      <c r="AJ5" s="678"/>
      <c r="AK5" s="678"/>
      <c r="AL5" s="679">
        <v>81.400000000000006</v>
      </c>
      <c r="AM5" s="680"/>
      <c r="AN5" s="680"/>
      <c r="AO5" s="681"/>
      <c r="AP5" s="671" t="s">
        <v>225</v>
      </c>
      <c r="AQ5" s="672"/>
      <c r="AR5" s="672"/>
      <c r="AS5" s="672"/>
      <c r="AT5" s="672"/>
      <c r="AU5" s="672"/>
      <c r="AV5" s="672"/>
      <c r="AW5" s="672"/>
      <c r="AX5" s="672"/>
      <c r="AY5" s="672"/>
      <c r="AZ5" s="672"/>
      <c r="BA5" s="672"/>
      <c r="BB5" s="672"/>
      <c r="BC5" s="672"/>
      <c r="BD5" s="672"/>
      <c r="BE5" s="672"/>
      <c r="BF5" s="673"/>
      <c r="BG5" s="685">
        <v>21713467</v>
      </c>
      <c r="BH5" s="686"/>
      <c r="BI5" s="686"/>
      <c r="BJ5" s="686"/>
      <c r="BK5" s="686"/>
      <c r="BL5" s="686"/>
      <c r="BM5" s="686"/>
      <c r="BN5" s="687"/>
      <c r="BO5" s="688">
        <v>92.8</v>
      </c>
      <c r="BP5" s="688"/>
      <c r="BQ5" s="688"/>
      <c r="BR5" s="688"/>
      <c r="BS5" s="689">
        <v>344314</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15">
      <c r="B6" s="682" t="s">
        <v>229</v>
      </c>
      <c r="C6" s="683"/>
      <c r="D6" s="683"/>
      <c r="E6" s="683"/>
      <c r="F6" s="683"/>
      <c r="G6" s="683"/>
      <c r="H6" s="683"/>
      <c r="I6" s="683"/>
      <c r="J6" s="683"/>
      <c r="K6" s="683"/>
      <c r="L6" s="683"/>
      <c r="M6" s="683"/>
      <c r="N6" s="683"/>
      <c r="O6" s="683"/>
      <c r="P6" s="683"/>
      <c r="Q6" s="684"/>
      <c r="R6" s="685">
        <v>313637</v>
      </c>
      <c r="S6" s="686"/>
      <c r="T6" s="686"/>
      <c r="U6" s="686"/>
      <c r="V6" s="686"/>
      <c r="W6" s="686"/>
      <c r="X6" s="686"/>
      <c r="Y6" s="687"/>
      <c r="Z6" s="688">
        <v>0.5</v>
      </c>
      <c r="AA6" s="688"/>
      <c r="AB6" s="688"/>
      <c r="AC6" s="688"/>
      <c r="AD6" s="689">
        <v>313637</v>
      </c>
      <c r="AE6" s="689"/>
      <c r="AF6" s="689"/>
      <c r="AG6" s="689"/>
      <c r="AH6" s="689"/>
      <c r="AI6" s="689"/>
      <c r="AJ6" s="689"/>
      <c r="AK6" s="689"/>
      <c r="AL6" s="690">
        <v>1.2</v>
      </c>
      <c r="AM6" s="691"/>
      <c r="AN6" s="691"/>
      <c r="AO6" s="692"/>
      <c r="AP6" s="682" t="s">
        <v>230</v>
      </c>
      <c r="AQ6" s="683"/>
      <c r="AR6" s="683"/>
      <c r="AS6" s="683"/>
      <c r="AT6" s="683"/>
      <c r="AU6" s="683"/>
      <c r="AV6" s="683"/>
      <c r="AW6" s="683"/>
      <c r="AX6" s="683"/>
      <c r="AY6" s="683"/>
      <c r="AZ6" s="683"/>
      <c r="BA6" s="683"/>
      <c r="BB6" s="683"/>
      <c r="BC6" s="683"/>
      <c r="BD6" s="683"/>
      <c r="BE6" s="683"/>
      <c r="BF6" s="684"/>
      <c r="BG6" s="685">
        <v>21713467</v>
      </c>
      <c r="BH6" s="686"/>
      <c r="BI6" s="686"/>
      <c r="BJ6" s="686"/>
      <c r="BK6" s="686"/>
      <c r="BL6" s="686"/>
      <c r="BM6" s="686"/>
      <c r="BN6" s="687"/>
      <c r="BO6" s="688">
        <v>92.8</v>
      </c>
      <c r="BP6" s="688"/>
      <c r="BQ6" s="688"/>
      <c r="BR6" s="688"/>
      <c r="BS6" s="689">
        <v>344314</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301719</v>
      </c>
      <c r="CS6" s="686"/>
      <c r="CT6" s="686"/>
      <c r="CU6" s="686"/>
      <c r="CV6" s="686"/>
      <c r="CW6" s="686"/>
      <c r="CX6" s="686"/>
      <c r="CY6" s="687"/>
      <c r="CZ6" s="679">
        <v>0.4</v>
      </c>
      <c r="DA6" s="680"/>
      <c r="DB6" s="680"/>
      <c r="DC6" s="699"/>
      <c r="DD6" s="694" t="s">
        <v>129</v>
      </c>
      <c r="DE6" s="686"/>
      <c r="DF6" s="686"/>
      <c r="DG6" s="686"/>
      <c r="DH6" s="686"/>
      <c r="DI6" s="686"/>
      <c r="DJ6" s="686"/>
      <c r="DK6" s="686"/>
      <c r="DL6" s="686"/>
      <c r="DM6" s="686"/>
      <c r="DN6" s="686"/>
      <c r="DO6" s="686"/>
      <c r="DP6" s="687"/>
      <c r="DQ6" s="694">
        <v>301719</v>
      </c>
      <c r="DR6" s="686"/>
      <c r="DS6" s="686"/>
      <c r="DT6" s="686"/>
      <c r="DU6" s="686"/>
      <c r="DV6" s="686"/>
      <c r="DW6" s="686"/>
      <c r="DX6" s="686"/>
      <c r="DY6" s="686"/>
      <c r="DZ6" s="686"/>
      <c r="EA6" s="686"/>
      <c r="EB6" s="686"/>
      <c r="EC6" s="695"/>
    </row>
    <row r="7" spans="2:143" ht="11.25" customHeight="1" x14ac:dyDescent="0.15">
      <c r="B7" s="682" t="s">
        <v>232</v>
      </c>
      <c r="C7" s="683"/>
      <c r="D7" s="683"/>
      <c r="E7" s="683"/>
      <c r="F7" s="683"/>
      <c r="G7" s="683"/>
      <c r="H7" s="683"/>
      <c r="I7" s="683"/>
      <c r="J7" s="683"/>
      <c r="K7" s="683"/>
      <c r="L7" s="683"/>
      <c r="M7" s="683"/>
      <c r="N7" s="683"/>
      <c r="O7" s="683"/>
      <c r="P7" s="683"/>
      <c r="Q7" s="684"/>
      <c r="R7" s="685">
        <v>25011</v>
      </c>
      <c r="S7" s="686"/>
      <c r="T7" s="686"/>
      <c r="U7" s="686"/>
      <c r="V7" s="686"/>
      <c r="W7" s="686"/>
      <c r="X7" s="686"/>
      <c r="Y7" s="687"/>
      <c r="Z7" s="688">
        <v>0</v>
      </c>
      <c r="AA7" s="688"/>
      <c r="AB7" s="688"/>
      <c r="AC7" s="688"/>
      <c r="AD7" s="689">
        <v>25011</v>
      </c>
      <c r="AE7" s="689"/>
      <c r="AF7" s="689"/>
      <c r="AG7" s="689"/>
      <c r="AH7" s="689"/>
      <c r="AI7" s="689"/>
      <c r="AJ7" s="689"/>
      <c r="AK7" s="689"/>
      <c r="AL7" s="690">
        <v>0.1</v>
      </c>
      <c r="AM7" s="691"/>
      <c r="AN7" s="691"/>
      <c r="AO7" s="692"/>
      <c r="AP7" s="682" t="s">
        <v>233</v>
      </c>
      <c r="AQ7" s="683"/>
      <c r="AR7" s="683"/>
      <c r="AS7" s="683"/>
      <c r="AT7" s="683"/>
      <c r="AU7" s="683"/>
      <c r="AV7" s="683"/>
      <c r="AW7" s="683"/>
      <c r="AX7" s="683"/>
      <c r="AY7" s="683"/>
      <c r="AZ7" s="683"/>
      <c r="BA7" s="683"/>
      <c r="BB7" s="683"/>
      <c r="BC7" s="683"/>
      <c r="BD7" s="683"/>
      <c r="BE7" s="683"/>
      <c r="BF7" s="684"/>
      <c r="BG7" s="685">
        <v>10914925</v>
      </c>
      <c r="BH7" s="686"/>
      <c r="BI7" s="686"/>
      <c r="BJ7" s="686"/>
      <c r="BK7" s="686"/>
      <c r="BL7" s="686"/>
      <c r="BM7" s="686"/>
      <c r="BN7" s="687"/>
      <c r="BO7" s="688">
        <v>46.6</v>
      </c>
      <c r="BP7" s="688"/>
      <c r="BQ7" s="688"/>
      <c r="BR7" s="688"/>
      <c r="BS7" s="689">
        <v>344314</v>
      </c>
      <c r="BT7" s="689"/>
      <c r="BU7" s="689"/>
      <c r="BV7" s="689"/>
      <c r="BW7" s="689"/>
      <c r="BX7" s="689"/>
      <c r="BY7" s="689"/>
      <c r="BZ7" s="689"/>
      <c r="CA7" s="689"/>
      <c r="CB7" s="693"/>
      <c r="CD7" s="700" t="s">
        <v>234</v>
      </c>
      <c r="CE7" s="701"/>
      <c r="CF7" s="701"/>
      <c r="CG7" s="701"/>
      <c r="CH7" s="701"/>
      <c r="CI7" s="701"/>
      <c r="CJ7" s="701"/>
      <c r="CK7" s="701"/>
      <c r="CL7" s="701"/>
      <c r="CM7" s="701"/>
      <c r="CN7" s="701"/>
      <c r="CO7" s="701"/>
      <c r="CP7" s="701"/>
      <c r="CQ7" s="702"/>
      <c r="CR7" s="685">
        <v>22417409</v>
      </c>
      <c r="CS7" s="686"/>
      <c r="CT7" s="686"/>
      <c r="CU7" s="686"/>
      <c r="CV7" s="686"/>
      <c r="CW7" s="686"/>
      <c r="CX7" s="686"/>
      <c r="CY7" s="687"/>
      <c r="CZ7" s="688">
        <v>32.799999999999997</v>
      </c>
      <c r="DA7" s="688"/>
      <c r="DB7" s="688"/>
      <c r="DC7" s="688"/>
      <c r="DD7" s="694">
        <v>3806689</v>
      </c>
      <c r="DE7" s="686"/>
      <c r="DF7" s="686"/>
      <c r="DG7" s="686"/>
      <c r="DH7" s="686"/>
      <c r="DI7" s="686"/>
      <c r="DJ7" s="686"/>
      <c r="DK7" s="686"/>
      <c r="DL7" s="686"/>
      <c r="DM7" s="686"/>
      <c r="DN7" s="686"/>
      <c r="DO7" s="686"/>
      <c r="DP7" s="687"/>
      <c r="DQ7" s="694">
        <v>4474115</v>
      </c>
      <c r="DR7" s="686"/>
      <c r="DS7" s="686"/>
      <c r="DT7" s="686"/>
      <c r="DU7" s="686"/>
      <c r="DV7" s="686"/>
      <c r="DW7" s="686"/>
      <c r="DX7" s="686"/>
      <c r="DY7" s="686"/>
      <c r="DZ7" s="686"/>
      <c r="EA7" s="686"/>
      <c r="EB7" s="686"/>
      <c r="EC7" s="695"/>
    </row>
    <row r="8" spans="2:143" ht="11.25" customHeight="1" x14ac:dyDescent="0.15">
      <c r="B8" s="682" t="s">
        <v>235</v>
      </c>
      <c r="C8" s="683"/>
      <c r="D8" s="683"/>
      <c r="E8" s="683"/>
      <c r="F8" s="683"/>
      <c r="G8" s="683"/>
      <c r="H8" s="683"/>
      <c r="I8" s="683"/>
      <c r="J8" s="683"/>
      <c r="K8" s="683"/>
      <c r="L8" s="683"/>
      <c r="M8" s="683"/>
      <c r="N8" s="683"/>
      <c r="O8" s="683"/>
      <c r="P8" s="683"/>
      <c r="Q8" s="684"/>
      <c r="R8" s="685">
        <v>92566</v>
      </c>
      <c r="S8" s="686"/>
      <c r="T8" s="686"/>
      <c r="U8" s="686"/>
      <c r="V8" s="686"/>
      <c r="W8" s="686"/>
      <c r="X8" s="686"/>
      <c r="Y8" s="687"/>
      <c r="Z8" s="688">
        <v>0.1</v>
      </c>
      <c r="AA8" s="688"/>
      <c r="AB8" s="688"/>
      <c r="AC8" s="688"/>
      <c r="AD8" s="689">
        <v>92566</v>
      </c>
      <c r="AE8" s="689"/>
      <c r="AF8" s="689"/>
      <c r="AG8" s="689"/>
      <c r="AH8" s="689"/>
      <c r="AI8" s="689"/>
      <c r="AJ8" s="689"/>
      <c r="AK8" s="689"/>
      <c r="AL8" s="690">
        <v>0.3</v>
      </c>
      <c r="AM8" s="691"/>
      <c r="AN8" s="691"/>
      <c r="AO8" s="692"/>
      <c r="AP8" s="682" t="s">
        <v>236</v>
      </c>
      <c r="AQ8" s="683"/>
      <c r="AR8" s="683"/>
      <c r="AS8" s="683"/>
      <c r="AT8" s="683"/>
      <c r="AU8" s="683"/>
      <c r="AV8" s="683"/>
      <c r="AW8" s="683"/>
      <c r="AX8" s="683"/>
      <c r="AY8" s="683"/>
      <c r="AZ8" s="683"/>
      <c r="BA8" s="683"/>
      <c r="BB8" s="683"/>
      <c r="BC8" s="683"/>
      <c r="BD8" s="683"/>
      <c r="BE8" s="683"/>
      <c r="BF8" s="684"/>
      <c r="BG8" s="685">
        <v>242271</v>
      </c>
      <c r="BH8" s="686"/>
      <c r="BI8" s="686"/>
      <c r="BJ8" s="686"/>
      <c r="BK8" s="686"/>
      <c r="BL8" s="686"/>
      <c r="BM8" s="686"/>
      <c r="BN8" s="687"/>
      <c r="BO8" s="688">
        <v>1</v>
      </c>
      <c r="BP8" s="688"/>
      <c r="BQ8" s="688"/>
      <c r="BR8" s="688"/>
      <c r="BS8" s="694" t="s">
        <v>129</v>
      </c>
      <c r="BT8" s="686"/>
      <c r="BU8" s="686"/>
      <c r="BV8" s="686"/>
      <c r="BW8" s="686"/>
      <c r="BX8" s="686"/>
      <c r="BY8" s="686"/>
      <c r="BZ8" s="686"/>
      <c r="CA8" s="686"/>
      <c r="CB8" s="695"/>
      <c r="CD8" s="700" t="s">
        <v>237</v>
      </c>
      <c r="CE8" s="701"/>
      <c r="CF8" s="701"/>
      <c r="CG8" s="701"/>
      <c r="CH8" s="701"/>
      <c r="CI8" s="701"/>
      <c r="CJ8" s="701"/>
      <c r="CK8" s="701"/>
      <c r="CL8" s="701"/>
      <c r="CM8" s="701"/>
      <c r="CN8" s="701"/>
      <c r="CO8" s="701"/>
      <c r="CP8" s="701"/>
      <c r="CQ8" s="702"/>
      <c r="CR8" s="685">
        <v>22419252</v>
      </c>
      <c r="CS8" s="686"/>
      <c r="CT8" s="686"/>
      <c r="CU8" s="686"/>
      <c r="CV8" s="686"/>
      <c r="CW8" s="686"/>
      <c r="CX8" s="686"/>
      <c r="CY8" s="687"/>
      <c r="CZ8" s="688">
        <v>32.799999999999997</v>
      </c>
      <c r="DA8" s="688"/>
      <c r="DB8" s="688"/>
      <c r="DC8" s="688"/>
      <c r="DD8" s="694">
        <v>1177888</v>
      </c>
      <c r="DE8" s="686"/>
      <c r="DF8" s="686"/>
      <c r="DG8" s="686"/>
      <c r="DH8" s="686"/>
      <c r="DI8" s="686"/>
      <c r="DJ8" s="686"/>
      <c r="DK8" s="686"/>
      <c r="DL8" s="686"/>
      <c r="DM8" s="686"/>
      <c r="DN8" s="686"/>
      <c r="DO8" s="686"/>
      <c r="DP8" s="687"/>
      <c r="DQ8" s="694">
        <v>10193341</v>
      </c>
      <c r="DR8" s="686"/>
      <c r="DS8" s="686"/>
      <c r="DT8" s="686"/>
      <c r="DU8" s="686"/>
      <c r="DV8" s="686"/>
      <c r="DW8" s="686"/>
      <c r="DX8" s="686"/>
      <c r="DY8" s="686"/>
      <c r="DZ8" s="686"/>
      <c r="EA8" s="686"/>
      <c r="EB8" s="686"/>
      <c r="EC8" s="695"/>
    </row>
    <row r="9" spans="2:143" ht="11.25" customHeight="1" x14ac:dyDescent="0.15">
      <c r="B9" s="682" t="s">
        <v>238</v>
      </c>
      <c r="C9" s="683"/>
      <c r="D9" s="683"/>
      <c r="E9" s="683"/>
      <c r="F9" s="683"/>
      <c r="G9" s="683"/>
      <c r="H9" s="683"/>
      <c r="I9" s="683"/>
      <c r="J9" s="683"/>
      <c r="K9" s="683"/>
      <c r="L9" s="683"/>
      <c r="M9" s="683"/>
      <c r="N9" s="683"/>
      <c r="O9" s="683"/>
      <c r="P9" s="683"/>
      <c r="Q9" s="684"/>
      <c r="R9" s="685">
        <v>119341</v>
      </c>
      <c r="S9" s="686"/>
      <c r="T9" s="686"/>
      <c r="U9" s="686"/>
      <c r="V9" s="686"/>
      <c r="W9" s="686"/>
      <c r="X9" s="686"/>
      <c r="Y9" s="687"/>
      <c r="Z9" s="688">
        <v>0.2</v>
      </c>
      <c r="AA9" s="688"/>
      <c r="AB9" s="688"/>
      <c r="AC9" s="688"/>
      <c r="AD9" s="689">
        <v>119341</v>
      </c>
      <c r="AE9" s="689"/>
      <c r="AF9" s="689"/>
      <c r="AG9" s="689"/>
      <c r="AH9" s="689"/>
      <c r="AI9" s="689"/>
      <c r="AJ9" s="689"/>
      <c r="AK9" s="689"/>
      <c r="AL9" s="690">
        <v>0.4</v>
      </c>
      <c r="AM9" s="691"/>
      <c r="AN9" s="691"/>
      <c r="AO9" s="692"/>
      <c r="AP9" s="682" t="s">
        <v>239</v>
      </c>
      <c r="AQ9" s="683"/>
      <c r="AR9" s="683"/>
      <c r="AS9" s="683"/>
      <c r="AT9" s="683"/>
      <c r="AU9" s="683"/>
      <c r="AV9" s="683"/>
      <c r="AW9" s="683"/>
      <c r="AX9" s="683"/>
      <c r="AY9" s="683"/>
      <c r="AZ9" s="683"/>
      <c r="BA9" s="683"/>
      <c r="BB9" s="683"/>
      <c r="BC9" s="683"/>
      <c r="BD9" s="683"/>
      <c r="BE9" s="683"/>
      <c r="BF9" s="684"/>
      <c r="BG9" s="685">
        <v>8702251</v>
      </c>
      <c r="BH9" s="686"/>
      <c r="BI9" s="686"/>
      <c r="BJ9" s="686"/>
      <c r="BK9" s="686"/>
      <c r="BL9" s="686"/>
      <c r="BM9" s="686"/>
      <c r="BN9" s="687"/>
      <c r="BO9" s="688">
        <v>37.200000000000003</v>
      </c>
      <c r="BP9" s="688"/>
      <c r="BQ9" s="688"/>
      <c r="BR9" s="688"/>
      <c r="BS9" s="694" t="s">
        <v>129</v>
      </c>
      <c r="BT9" s="686"/>
      <c r="BU9" s="686"/>
      <c r="BV9" s="686"/>
      <c r="BW9" s="686"/>
      <c r="BX9" s="686"/>
      <c r="BY9" s="686"/>
      <c r="BZ9" s="686"/>
      <c r="CA9" s="686"/>
      <c r="CB9" s="695"/>
      <c r="CD9" s="700" t="s">
        <v>240</v>
      </c>
      <c r="CE9" s="701"/>
      <c r="CF9" s="701"/>
      <c r="CG9" s="701"/>
      <c r="CH9" s="701"/>
      <c r="CI9" s="701"/>
      <c r="CJ9" s="701"/>
      <c r="CK9" s="701"/>
      <c r="CL9" s="701"/>
      <c r="CM9" s="701"/>
      <c r="CN9" s="701"/>
      <c r="CO9" s="701"/>
      <c r="CP9" s="701"/>
      <c r="CQ9" s="702"/>
      <c r="CR9" s="685">
        <v>3136671</v>
      </c>
      <c r="CS9" s="686"/>
      <c r="CT9" s="686"/>
      <c r="CU9" s="686"/>
      <c r="CV9" s="686"/>
      <c r="CW9" s="686"/>
      <c r="CX9" s="686"/>
      <c r="CY9" s="687"/>
      <c r="CZ9" s="688">
        <v>4.5999999999999996</v>
      </c>
      <c r="DA9" s="688"/>
      <c r="DB9" s="688"/>
      <c r="DC9" s="688"/>
      <c r="DD9" s="694">
        <v>205136</v>
      </c>
      <c r="DE9" s="686"/>
      <c r="DF9" s="686"/>
      <c r="DG9" s="686"/>
      <c r="DH9" s="686"/>
      <c r="DI9" s="686"/>
      <c r="DJ9" s="686"/>
      <c r="DK9" s="686"/>
      <c r="DL9" s="686"/>
      <c r="DM9" s="686"/>
      <c r="DN9" s="686"/>
      <c r="DO9" s="686"/>
      <c r="DP9" s="687"/>
      <c r="DQ9" s="694">
        <v>2374370</v>
      </c>
      <c r="DR9" s="686"/>
      <c r="DS9" s="686"/>
      <c r="DT9" s="686"/>
      <c r="DU9" s="686"/>
      <c r="DV9" s="686"/>
      <c r="DW9" s="686"/>
      <c r="DX9" s="686"/>
      <c r="DY9" s="686"/>
      <c r="DZ9" s="686"/>
      <c r="EA9" s="686"/>
      <c r="EB9" s="686"/>
      <c r="EC9" s="695"/>
    </row>
    <row r="10" spans="2:143" ht="11.25" customHeight="1" x14ac:dyDescent="0.15">
      <c r="B10" s="682" t="s">
        <v>241</v>
      </c>
      <c r="C10" s="683"/>
      <c r="D10" s="683"/>
      <c r="E10" s="683"/>
      <c r="F10" s="683"/>
      <c r="G10" s="683"/>
      <c r="H10" s="683"/>
      <c r="I10" s="683"/>
      <c r="J10" s="683"/>
      <c r="K10" s="683"/>
      <c r="L10" s="683"/>
      <c r="M10" s="683"/>
      <c r="N10" s="683"/>
      <c r="O10" s="683"/>
      <c r="P10" s="683"/>
      <c r="Q10" s="684"/>
      <c r="R10" s="685" t="s">
        <v>145</v>
      </c>
      <c r="S10" s="686"/>
      <c r="T10" s="686"/>
      <c r="U10" s="686"/>
      <c r="V10" s="686"/>
      <c r="W10" s="686"/>
      <c r="X10" s="686"/>
      <c r="Y10" s="687"/>
      <c r="Z10" s="688" t="s">
        <v>129</v>
      </c>
      <c r="AA10" s="688"/>
      <c r="AB10" s="688"/>
      <c r="AC10" s="688"/>
      <c r="AD10" s="689" t="s">
        <v>129</v>
      </c>
      <c r="AE10" s="689"/>
      <c r="AF10" s="689"/>
      <c r="AG10" s="689"/>
      <c r="AH10" s="689"/>
      <c r="AI10" s="689"/>
      <c r="AJ10" s="689"/>
      <c r="AK10" s="689"/>
      <c r="AL10" s="690" t="s">
        <v>129</v>
      </c>
      <c r="AM10" s="691"/>
      <c r="AN10" s="691"/>
      <c r="AO10" s="692"/>
      <c r="AP10" s="682" t="s">
        <v>242</v>
      </c>
      <c r="AQ10" s="683"/>
      <c r="AR10" s="683"/>
      <c r="AS10" s="683"/>
      <c r="AT10" s="683"/>
      <c r="AU10" s="683"/>
      <c r="AV10" s="683"/>
      <c r="AW10" s="683"/>
      <c r="AX10" s="683"/>
      <c r="AY10" s="683"/>
      <c r="AZ10" s="683"/>
      <c r="BA10" s="683"/>
      <c r="BB10" s="683"/>
      <c r="BC10" s="683"/>
      <c r="BD10" s="683"/>
      <c r="BE10" s="683"/>
      <c r="BF10" s="684"/>
      <c r="BG10" s="685">
        <v>468140</v>
      </c>
      <c r="BH10" s="686"/>
      <c r="BI10" s="686"/>
      <c r="BJ10" s="686"/>
      <c r="BK10" s="686"/>
      <c r="BL10" s="686"/>
      <c r="BM10" s="686"/>
      <c r="BN10" s="687"/>
      <c r="BO10" s="688">
        <v>2</v>
      </c>
      <c r="BP10" s="688"/>
      <c r="BQ10" s="688"/>
      <c r="BR10" s="688"/>
      <c r="BS10" s="694" t="s">
        <v>129</v>
      </c>
      <c r="BT10" s="686"/>
      <c r="BU10" s="686"/>
      <c r="BV10" s="686"/>
      <c r="BW10" s="686"/>
      <c r="BX10" s="686"/>
      <c r="BY10" s="686"/>
      <c r="BZ10" s="686"/>
      <c r="CA10" s="686"/>
      <c r="CB10" s="695"/>
      <c r="CD10" s="700" t="s">
        <v>243</v>
      </c>
      <c r="CE10" s="701"/>
      <c r="CF10" s="701"/>
      <c r="CG10" s="701"/>
      <c r="CH10" s="701"/>
      <c r="CI10" s="701"/>
      <c r="CJ10" s="701"/>
      <c r="CK10" s="701"/>
      <c r="CL10" s="701"/>
      <c r="CM10" s="701"/>
      <c r="CN10" s="701"/>
      <c r="CO10" s="701"/>
      <c r="CP10" s="701"/>
      <c r="CQ10" s="702"/>
      <c r="CR10" s="685">
        <v>98325</v>
      </c>
      <c r="CS10" s="686"/>
      <c r="CT10" s="686"/>
      <c r="CU10" s="686"/>
      <c r="CV10" s="686"/>
      <c r="CW10" s="686"/>
      <c r="CX10" s="686"/>
      <c r="CY10" s="687"/>
      <c r="CZ10" s="688">
        <v>0.1</v>
      </c>
      <c r="DA10" s="688"/>
      <c r="DB10" s="688"/>
      <c r="DC10" s="688"/>
      <c r="DD10" s="694">
        <v>13325</v>
      </c>
      <c r="DE10" s="686"/>
      <c r="DF10" s="686"/>
      <c r="DG10" s="686"/>
      <c r="DH10" s="686"/>
      <c r="DI10" s="686"/>
      <c r="DJ10" s="686"/>
      <c r="DK10" s="686"/>
      <c r="DL10" s="686"/>
      <c r="DM10" s="686"/>
      <c r="DN10" s="686"/>
      <c r="DO10" s="686"/>
      <c r="DP10" s="687"/>
      <c r="DQ10" s="694">
        <v>87027</v>
      </c>
      <c r="DR10" s="686"/>
      <c r="DS10" s="686"/>
      <c r="DT10" s="686"/>
      <c r="DU10" s="686"/>
      <c r="DV10" s="686"/>
      <c r="DW10" s="686"/>
      <c r="DX10" s="686"/>
      <c r="DY10" s="686"/>
      <c r="DZ10" s="686"/>
      <c r="EA10" s="686"/>
      <c r="EB10" s="686"/>
      <c r="EC10" s="695"/>
    </row>
    <row r="11" spans="2:143" ht="11.25" customHeight="1" x14ac:dyDescent="0.15">
      <c r="B11" s="682" t="s">
        <v>244</v>
      </c>
      <c r="C11" s="683"/>
      <c r="D11" s="683"/>
      <c r="E11" s="683"/>
      <c r="F11" s="683"/>
      <c r="G11" s="683"/>
      <c r="H11" s="683"/>
      <c r="I11" s="683"/>
      <c r="J11" s="683"/>
      <c r="K11" s="683"/>
      <c r="L11" s="683"/>
      <c r="M11" s="683"/>
      <c r="N11" s="683"/>
      <c r="O11" s="683"/>
      <c r="P11" s="683"/>
      <c r="Q11" s="684"/>
      <c r="R11" s="685">
        <v>2963098</v>
      </c>
      <c r="S11" s="686"/>
      <c r="T11" s="686"/>
      <c r="U11" s="686"/>
      <c r="V11" s="686"/>
      <c r="W11" s="686"/>
      <c r="X11" s="686"/>
      <c r="Y11" s="687"/>
      <c r="Z11" s="690">
        <v>4.3</v>
      </c>
      <c r="AA11" s="691"/>
      <c r="AB11" s="691"/>
      <c r="AC11" s="703"/>
      <c r="AD11" s="694">
        <v>2963098</v>
      </c>
      <c r="AE11" s="686"/>
      <c r="AF11" s="686"/>
      <c r="AG11" s="686"/>
      <c r="AH11" s="686"/>
      <c r="AI11" s="686"/>
      <c r="AJ11" s="686"/>
      <c r="AK11" s="687"/>
      <c r="AL11" s="690">
        <v>11.1</v>
      </c>
      <c r="AM11" s="691"/>
      <c r="AN11" s="691"/>
      <c r="AO11" s="692"/>
      <c r="AP11" s="682" t="s">
        <v>245</v>
      </c>
      <c r="AQ11" s="683"/>
      <c r="AR11" s="683"/>
      <c r="AS11" s="683"/>
      <c r="AT11" s="683"/>
      <c r="AU11" s="683"/>
      <c r="AV11" s="683"/>
      <c r="AW11" s="683"/>
      <c r="AX11" s="683"/>
      <c r="AY11" s="683"/>
      <c r="AZ11" s="683"/>
      <c r="BA11" s="683"/>
      <c r="BB11" s="683"/>
      <c r="BC11" s="683"/>
      <c r="BD11" s="683"/>
      <c r="BE11" s="683"/>
      <c r="BF11" s="684"/>
      <c r="BG11" s="685">
        <v>1502263</v>
      </c>
      <c r="BH11" s="686"/>
      <c r="BI11" s="686"/>
      <c r="BJ11" s="686"/>
      <c r="BK11" s="686"/>
      <c r="BL11" s="686"/>
      <c r="BM11" s="686"/>
      <c r="BN11" s="687"/>
      <c r="BO11" s="688">
        <v>6.4</v>
      </c>
      <c r="BP11" s="688"/>
      <c r="BQ11" s="688"/>
      <c r="BR11" s="688"/>
      <c r="BS11" s="694">
        <v>344314</v>
      </c>
      <c r="BT11" s="686"/>
      <c r="BU11" s="686"/>
      <c r="BV11" s="686"/>
      <c r="BW11" s="686"/>
      <c r="BX11" s="686"/>
      <c r="BY11" s="686"/>
      <c r="BZ11" s="686"/>
      <c r="CA11" s="686"/>
      <c r="CB11" s="695"/>
      <c r="CD11" s="700" t="s">
        <v>246</v>
      </c>
      <c r="CE11" s="701"/>
      <c r="CF11" s="701"/>
      <c r="CG11" s="701"/>
      <c r="CH11" s="701"/>
      <c r="CI11" s="701"/>
      <c r="CJ11" s="701"/>
      <c r="CK11" s="701"/>
      <c r="CL11" s="701"/>
      <c r="CM11" s="701"/>
      <c r="CN11" s="701"/>
      <c r="CO11" s="701"/>
      <c r="CP11" s="701"/>
      <c r="CQ11" s="702"/>
      <c r="CR11" s="685">
        <v>684071</v>
      </c>
      <c r="CS11" s="686"/>
      <c r="CT11" s="686"/>
      <c r="CU11" s="686"/>
      <c r="CV11" s="686"/>
      <c r="CW11" s="686"/>
      <c r="CX11" s="686"/>
      <c r="CY11" s="687"/>
      <c r="CZ11" s="688">
        <v>1</v>
      </c>
      <c r="DA11" s="688"/>
      <c r="DB11" s="688"/>
      <c r="DC11" s="688"/>
      <c r="DD11" s="694">
        <v>277258</v>
      </c>
      <c r="DE11" s="686"/>
      <c r="DF11" s="686"/>
      <c r="DG11" s="686"/>
      <c r="DH11" s="686"/>
      <c r="DI11" s="686"/>
      <c r="DJ11" s="686"/>
      <c r="DK11" s="686"/>
      <c r="DL11" s="686"/>
      <c r="DM11" s="686"/>
      <c r="DN11" s="686"/>
      <c r="DO11" s="686"/>
      <c r="DP11" s="687"/>
      <c r="DQ11" s="694">
        <v>420893</v>
      </c>
      <c r="DR11" s="686"/>
      <c r="DS11" s="686"/>
      <c r="DT11" s="686"/>
      <c r="DU11" s="686"/>
      <c r="DV11" s="686"/>
      <c r="DW11" s="686"/>
      <c r="DX11" s="686"/>
      <c r="DY11" s="686"/>
      <c r="DZ11" s="686"/>
      <c r="EA11" s="686"/>
      <c r="EB11" s="686"/>
      <c r="EC11" s="695"/>
    </row>
    <row r="12" spans="2:143" ht="11.25" customHeight="1" x14ac:dyDescent="0.15">
      <c r="B12" s="682" t="s">
        <v>247</v>
      </c>
      <c r="C12" s="683"/>
      <c r="D12" s="683"/>
      <c r="E12" s="683"/>
      <c r="F12" s="683"/>
      <c r="G12" s="683"/>
      <c r="H12" s="683"/>
      <c r="I12" s="683"/>
      <c r="J12" s="683"/>
      <c r="K12" s="683"/>
      <c r="L12" s="683"/>
      <c r="M12" s="683"/>
      <c r="N12" s="683"/>
      <c r="O12" s="683"/>
      <c r="P12" s="683"/>
      <c r="Q12" s="684"/>
      <c r="R12" s="685" t="s">
        <v>129</v>
      </c>
      <c r="S12" s="686"/>
      <c r="T12" s="686"/>
      <c r="U12" s="686"/>
      <c r="V12" s="686"/>
      <c r="W12" s="686"/>
      <c r="X12" s="686"/>
      <c r="Y12" s="687"/>
      <c r="Z12" s="688" t="s">
        <v>129</v>
      </c>
      <c r="AA12" s="688"/>
      <c r="AB12" s="688"/>
      <c r="AC12" s="688"/>
      <c r="AD12" s="689" t="s">
        <v>129</v>
      </c>
      <c r="AE12" s="689"/>
      <c r="AF12" s="689"/>
      <c r="AG12" s="689"/>
      <c r="AH12" s="689"/>
      <c r="AI12" s="689"/>
      <c r="AJ12" s="689"/>
      <c r="AK12" s="689"/>
      <c r="AL12" s="690" t="s">
        <v>145</v>
      </c>
      <c r="AM12" s="691"/>
      <c r="AN12" s="691"/>
      <c r="AO12" s="692"/>
      <c r="AP12" s="682" t="s">
        <v>248</v>
      </c>
      <c r="AQ12" s="683"/>
      <c r="AR12" s="683"/>
      <c r="AS12" s="683"/>
      <c r="AT12" s="683"/>
      <c r="AU12" s="683"/>
      <c r="AV12" s="683"/>
      <c r="AW12" s="683"/>
      <c r="AX12" s="683"/>
      <c r="AY12" s="683"/>
      <c r="AZ12" s="683"/>
      <c r="BA12" s="683"/>
      <c r="BB12" s="683"/>
      <c r="BC12" s="683"/>
      <c r="BD12" s="683"/>
      <c r="BE12" s="683"/>
      <c r="BF12" s="684"/>
      <c r="BG12" s="685">
        <v>9749130</v>
      </c>
      <c r="BH12" s="686"/>
      <c r="BI12" s="686"/>
      <c r="BJ12" s="686"/>
      <c r="BK12" s="686"/>
      <c r="BL12" s="686"/>
      <c r="BM12" s="686"/>
      <c r="BN12" s="687"/>
      <c r="BO12" s="688">
        <v>41.7</v>
      </c>
      <c r="BP12" s="688"/>
      <c r="BQ12" s="688"/>
      <c r="BR12" s="688"/>
      <c r="BS12" s="694" t="s">
        <v>129</v>
      </c>
      <c r="BT12" s="686"/>
      <c r="BU12" s="686"/>
      <c r="BV12" s="686"/>
      <c r="BW12" s="686"/>
      <c r="BX12" s="686"/>
      <c r="BY12" s="686"/>
      <c r="BZ12" s="686"/>
      <c r="CA12" s="686"/>
      <c r="CB12" s="695"/>
      <c r="CD12" s="700" t="s">
        <v>249</v>
      </c>
      <c r="CE12" s="701"/>
      <c r="CF12" s="701"/>
      <c r="CG12" s="701"/>
      <c r="CH12" s="701"/>
      <c r="CI12" s="701"/>
      <c r="CJ12" s="701"/>
      <c r="CK12" s="701"/>
      <c r="CL12" s="701"/>
      <c r="CM12" s="701"/>
      <c r="CN12" s="701"/>
      <c r="CO12" s="701"/>
      <c r="CP12" s="701"/>
      <c r="CQ12" s="702"/>
      <c r="CR12" s="685">
        <v>567463</v>
      </c>
      <c r="CS12" s="686"/>
      <c r="CT12" s="686"/>
      <c r="CU12" s="686"/>
      <c r="CV12" s="686"/>
      <c r="CW12" s="686"/>
      <c r="CX12" s="686"/>
      <c r="CY12" s="687"/>
      <c r="CZ12" s="688">
        <v>0.8</v>
      </c>
      <c r="DA12" s="688"/>
      <c r="DB12" s="688"/>
      <c r="DC12" s="688"/>
      <c r="DD12" s="694" t="s">
        <v>145</v>
      </c>
      <c r="DE12" s="686"/>
      <c r="DF12" s="686"/>
      <c r="DG12" s="686"/>
      <c r="DH12" s="686"/>
      <c r="DI12" s="686"/>
      <c r="DJ12" s="686"/>
      <c r="DK12" s="686"/>
      <c r="DL12" s="686"/>
      <c r="DM12" s="686"/>
      <c r="DN12" s="686"/>
      <c r="DO12" s="686"/>
      <c r="DP12" s="687"/>
      <c r="DQ12" s="694">
        <v>557476</v>
      </c>
      <c r="DR12" s="686"/>
      <c r="DS12" s="686"/>
      <c r="DT12" s="686"/>
      <c r="DU12" s="686"/>
      <c r="DV12" s="686"/>
      <c r="DW12" s="686"/>
      <c r="DX12" s="686"/>
      <c r="DY12" s="686"/>
      <c r="DZ12" s="686"/>
      <c r="EA12" s="686"/>
      <c r="EB12" s="686"/>
      <c r="EC12" s="695"/>
    </row>
    <row r="13" spans="2:143" ht="11.25" customHeight="1" x14ac:dyDescent="0.15">
      <c r="B13" s="682" t="s">
        <v>250</v>
      </c>
      <c r="C13" s="683"/>
      <c r="D13" s="683"/>
      <c r="E13" s="683"/>
      <c r="F13" s="683"/>
      <c r="G13" s="683"/>
      <c r="H13" s="683"/>
      <c r="I13" s="683"/>
      <c r="J13" s="683"/>
      <c r="K13" s="683"/>
      <c r="L13" s="683"/>
      <c r="M13" s="683"/>
      <c r="N13" s="683"/>
      <c r="O13" s="683"/>
      <c r="P13" s="683"/>
      <c r="Q13" s="684"/>
      <c r="R13" s="685" t="s">
        <v>129</v>
      </c>
      <c r="S13" s="686"/>
      <c r="T13" s="686"/>
      <c r="U13" s="686"/>
      <c r="V13" s="686"/>
      <c r="W13" s="686"/>
      <c r="X13" s="686"/>
      <c r="Y13" s="687"/>
      <c r="Z13" s="688" t="s">
        <v>129</v>
      </c>
      <c r="AA13" s="688"/>
      <c r="AB13" s="688"/>
      <c r="AC13" s="688"/>
      <c r="AD13" s="689" t="s">
        <v>129</v>
      </c>
      <c r="AE13" s="689"/>
      <c r="AF13" s="689"/>
      <c r="AG13" s="689"/>
      <c r="AH13" s="689"/>
      <c r="AI13" s="689"/>
      <c r="AJ13" s="689"/>
      <c r="AK13" s="689"/>
      <c r="AL13" s="690" t="s">
        <v>129</v>
      </c>
      <c r="AM13" s="691"/>
      <c r="AN13" s="691"/>
      <c r="AO13" s="692"/>
      <c r="AP13" s="682" t="s">
        <v>251</v>
      </c>
      <c r="AQ13" s="683"/>
      <c r="AR13" s="683"/>
      <c r="AS13" s="683"/>
      <c r="AT13" s="683"/>
      <c r="AU13" s="683"/>
      <c r="AV13" s="683"/>
      <c r="AW13" s="683"/>
      <c r="AX13" s="683"/>
      <c r="AY13" s="683"/>
      <c r="AZ13" s="683"/>
      <c r="BA13" s="683"/>
      <c r="BB13" s="683"/>
      <c r="BC13" s="683"/>
      <c r="BD13" s="683"/>
      <c r="BE13" s="683"/>
      <c r="BF13" s="684"/>
      <c r="BG13" s="685">
        <v>9730107</v>
      </c>
      <c r="BH13" s="686"/>
      <c r="BI13" s="686"/>
      <c r="BJ13" s="686"/>
      <c r="BK13" s="686"/>
      <c r="BL13" s="686"/>
      <c r="BM13" s="686"/>
      <c r="BN13" s="687"/>
      <c r="BO13" s="688">
        <v>41.6</v>
      </c>
      <c r="BP13" s="688"/>
      <c r="BQ13" s="688"/>
      <c r="BR13" s="688"/>
      <c r="BS13" s="694" t="s">
        <v>129</v>
      </c>
      <c r="BT13" s="686"/>
      <c r="BU13" s="686"/>
      <c r="BV13" s="686"/>
      <c r="BW13" s="686"/>
      <c r="BX13" s="686"/>
      <c r="BY13" s="686"/>
      <c r="BZ13" s="686"/>
      <c r="CA13" s="686"/>
      <c r="CB13" s="695"/>
      <c r="CD13" s="700" t="s">
        <v>252</v>
      </c>
      <c r="CE13" s="701"/>
      <c r="CF13" s="701"/>
      <c r="CG13" s="701"/>
      <c r="CH13" s="701"/>
      <c r="CI13" s="701"/>
      <c r="CJ13" s="701"/>
      <c r="CK13" s="701"/>
      <c r="CL13" s="701"/>
      <c r="CM13" s="701"/>
      <c r="CN13" s="701"/>
      <c r="CO13" s="701"/>
      <c r="CP13" s="701"/>
      <c r="CQ13" s="702"/>
      <c r="CR13" s="685">
        <v>5145904</v>
      </c>
      <c r="CS13" s="686"/>
      <c r="CT13" s="686"/>
      <c r="CU13" s="686"/>
      <c r="CV13" s="686"/>
      <c r="CW13" s="686"/>
      <c r="CX13" s="686"/>
      <c r="CY13" s="687"/>
      <c r="CZ13" s="688">
        <v>7.5</v>
      </c>
      <c r="DA13" s="688"/>
      <c r="DB13" s="688"/>
      <c r="DC13" s="688"/>
      <c r="DD13" s="694">
        <v>1724549</v>
      </c>
      <c r="DE13" s="686"/>
      <c r="DF13" s="686"/>
      <c r="DG13" s="686"/>
      <c r="DH13" s="686"/>
      <c r="DI13" s="686"/>
      <c r="DJ13" s="686"/>
      <c r="DK13" s="686"/>
      <c r="DL13" s="686"/>
      <c r="DM13" s="686"/>
      <c r="DN13" s="686"/>
      <c r="DO13" s="686"/>
      <c r="DP13" s="687"/>
      <c r="DQ13" s="694">
        <v>3618502</v>
      </c>
      <c r="DR13" s="686"/>
      <c r="DS13" s="686"/>
      <c r="DT13" s="686"/>
      <c r="DU13" s="686"/>
      <c r="DV13" s="686"/>
      <c r="DW13" s="686"/>
      <c r="DX13" s="686"/>
      <c r="DY13" s="686"/>
      <c r="DZ13" s="686"/>
      <c r="EA13" s="686"/>
      <c r="EB13" s="686"/>
      <c r="EC13" s="695"/>
    </row>
    <row r="14" spans="2:143" ht="11.25" customHeight="1" x14ac:dyDescent="0.15">
      <c r="B14" s="682" t="s">
        <v>253</v>
      </c>
      <c r="C14" s="683"/>
      <c r="D14" s="683"/>
      <c r="E14" s="683"/>
      <c r="F14" s="683"/>
      <c r="G14" s="683"/>
      <c r="H14" s="683"/>
      <c r="I14" s="683"/>
      <c r="J14" s="683"/>
      <c r="K14" s="683"/>
      <c r="L14" s="683"/>
      <c r="M14" s="683"/>
      <c r="N14" s="683"/>
      <c r="O14" s="683"/>
      <c r="P14" s="683"/>
      <c r="Q14" s="684"/>
      <c r="R14" s="685" t="s">
        <v>129</v>
      </c>
      <c r="S14" s="686"/>
      <c r="T14" s="686"/>
      <c r="U14" s="686"/>
      <c r="V14" s="686"/>
      <c r="W14" s="686"/>
      <c r="X14" s="686"/>
      <c r="Y14" s="687"/>
      <c r="Z14" s="688" t="s">
        <v>129</v>
      </c>
      <c r="AA14" s="688"/>
      <c r="AB14" s="688"/>
      <c r="AC14" s="688"/>
      <c r="AD14" s="689" t="s">
        <v>129</v>
      </c>
      <c r="AE14" s="689"/>
      <c r="AF14" s="689"/>
      <c r="AG14" s="689"/>
      <c r="AH14" s="689"/>
      <c r="AI14" s="689"/>
      <c r="AJ14" s="689"/>
      <c r="AK14" s="689"/>
      <c r="AL14" s="690" t="s">
        <v>129</v>
      </c>
      <c r="AM14" s="691"/>
      <c r="AN14" s="691"/>
      <c r="AO14" s="692"/>
      <c r="AP14" s="682" t="s">
        <v>254</v>
      </c>
      <c r="AQ14" s="683"/>
      <c r="AR14" s="683"/>
      <c r="AS14" s="683"/>
      <c r="AT14" s="683"/>
      <c r="AU14" s="683"/>
      <c r="AV14" s="683"/>
      <c r="AW14" s="683"/>
      <c r="AX14" s="683"/>
      <c r="AY14" s="683"/>
      <c r="AZ14" s="683"/>
      <c r="BA14" s="683"/>
      <c r="BB14" s="683"/>
      <c r="BC14" s="683"/>
      <c r="BD14" s="683"/>
      <c r="BE14" s="683"/>
      <c r="BF14" s="684"/>
      <c r="BG14" s="685">
        <v>275758</v>
      </c>
      <c r="BH14" s="686"/>
      <c r="BI14" s="686"/>
      <c r="BJ14" s="686"/>
      <c r="BK14" s="686"/>
      <c r="BL14" s="686"/>
      <c r="BM14" s="686"/>
      <c r="BN14" s="687"/>
      <c r="BO14" s="688">
        <v>1.2</v>
      </c>
      <c r="BP14" s="688"/>
      <c r="BQ14" s="688"/>
      <c r="BR14" s="688"/>
      <c r="BS14" s="694" t="s">
        <v>129</v>
      </c>
      <c r="BT14" s="686"/>
      <c r="BU14" s="686"/>
      <c r="BV14" s="686"/>
      <c r="BW14" s="686"/>
      <c r="BX14" s="686"/>
      <c r="BY14" s="686"/>
      <c r="BZ14" s="686"/>
      <c r="CA14" s="686"/>
      <c r="CB14" s="695"/>
      <c r="CD14" s="700" t="s">
        <v>255</v>
      </c>
      <c r="CE14" s="701"/>
      <c r="CF14" s="701"/>
      <c r="CG14" s="701"/>
      <c r="CH14" s="701"/>
      <c r="CI14" s="701"/>
      <c r="CJ14" s="701"/>
      <c r="CK14" s="701"/>
      <c r="CL14" s="701"/>
      <c r="CM14" s="701"/>
      <c r="CN14" s="701"/>
      <c r="CO14" s="701"/>
      <c r="CP14" s="701"/>
      <c r="CQ14" s="702"/>
      <c r="CR14" s="685">
        <v>1417861</v>
      </c>
      <c r="CS14" s="686"/>
      <c r="CT14" s="686"/>
      <c r="CU14" s="686"/>
      <c r="CV14" s="686"/>
      <c r="CW14" s="686"/>
      <c r="CX14" s="686"/>
      <c r="CY14" s="687"/>
      <c r="CZ14" s="688">
        <v>2.1</v>
      </c>
      <c r="DA14" s="688"/>
      <c r="DB14" s="688"/>
      <c r="DC14" s="688"/>
      <c r="DD14" s="694">
        <v>25521</v>
      </c>
      <c r="DE14" s="686"/>
      <c r="DF14" s="686"/>
      <c r="DG14" s="686"/>
      <c r="DH14" s="686"/>
      <c r="DI14" s="686"/>
      <c r="DJ14" s="686"/>
      <c r="DK14" s="686"/>
      <c r="DL14" s="686"/>
      <c r="DM14" s="686"/>
      <c r="DN14" s="686"/>
      <c r="DO14" s="686"/>
      <c r="DP14" s="687"/>
      <c r="DQ14" s="694">
        <v>1388476</v>
      </c>
      <c r="DR14" s="686"/>
      <c r="DS14" s="686"/>
      <c r="DT14" s="686"/>
      <c r="DU14" s="686"/>
      <c r="DV14" s="686"/>
      <c r="DW14" s="686"/>
      <c r="DX14" s="686"/>
      <c r="DY14" s="686"/>
      <c r="DZ14" s="686"/>
      <c r="EA14" s="686"/>
      <c r="EB14" s="686"/>
      <c r="EC14" s="695"/>
    </row>
    <row r="15" spans="2:143" ht="11.25" customHeight="1" x14ac:dyDescent="0.15">
      <c r="B15" s="682" t="s">
        <v>256</v>
      </c>
      <c r="C15" s="683"/>
      <c r="D15" s="683"/>
      <c r="E15" s="683"/>
      <c r="F15" s="683"/>
      <c r="G15" s="683"/>
      <c r="H15" s="683"/>
      <c r="I15" s="683"/>
      <c r="J15" s="683"/>
      <c r="K15" s="683"/>
      <c r="L15" s="683"/>
      <c r="M15" s="683"/>
      <c r="N15" s="683"/>
      <c r="O15" s="683"/>
      <c r="P15" s="683"/>
      <c r="Q15" s="684"/>
      <c r="R15" s="685" t="s">
        <v>129</v>
      </c>
      <c r="S15" s="686"/>
      <c r="T15" s="686"/>
      <c r="U15" s="686"/>
      <c r="V15" s="686"/>
      <c r="W15" s="686"/>
      <c r="X15" s="686"/>
      <c r="Y15" s="687"/>
      <c r="Z15" s="688" t="s">
        <v>129</v>
      </c>
      <c r="AA15" s="688"/>
      <c r="AB15" s="688"/>
      <c r="AC15" s="688"/>
      <c r="AD15" s="689" t="s">
        <v>129</v>
      </c>
      <c r="AE15" s="689"/>
      <c r="AF15" s="689"/>
      <c r="AG15" s="689"/>
      <c r="AH15" s="689"/>
      <c r="AI15" s="689"/>
      <c r="AJ15" s="689"/>
      <c r="AK15" s="689"/>
      <c r="AL15" s="690" t="s">
        <v>129</v>
      </c>
      <c r="AM15" s="691"/>
      <c r="AN15" s="691"/>
      <c r="AO15" s="692"/>
      <c r="AP15" s="682" t="s">
        <v>257</v>
      </c>
      <c r="AQ15" s="683"/>
      <c r="AR15" s="683"/>
      <c r="AS15" s="683"/>
      <c r="AT15" s="683"/>
      <c r="AU15" s="683"/>
      <c r="AV15" s="683"/>
      <c r="AW15" s="683"/>
      <c r="AX15" s="683"/>
      <c r="AY15" s="683"/>
      <c r="AZ15" s="683"/>
      <c r="BA15" s="683"/>
      <c r="BB15" s="683"/>
      <c r="BC15" s="683"/>
      <c r="BD15" s="683"/>
      <c r="BE15" s="683"/>
      <c r="BF15" s="684"/>
      <c r="BG15" s="685">
        <v>773654</v>
      </c>
      <c r="BH15" s="686"/>
      <c r="BI15" s="686"/>
      <c r="BJ15" s="686"/>
      <c r="BK15" s="686"/>
      <c r="BL15" s="686"/>
      <c r="BM15" s="686"/>
      <c r="BN15" s="687"/>
      <c r="BO15" s="688">
        <v>3.3</v>
      </c>
      <c r="BP15" s="688"/>
      <c r="BQ15" s="688"/>
      <c r="BR15" s="688"/>
      <c r="BS15" s="694" t="s">
        <v>129</v>
      </c>
      <c r="BT15" s="686"/>
      <c r="BU15" s="686"/>
      <c r="BV15" s="686"/>
      <c r="BW15" s="686"/>
      <c r="BX15" s="686"/>
      <c r="BY15" s="686"/>
      <c r="BZ15" s="686"/>
      <c r="CA15" s="686"/>
      <c r="CB15" s="695"/>
      <c r="CD15" s="700" t="s">
        <v>258</v>
      </c>
      <c r="CE15" s="701"/>
      <c r="CF15" s="701"/>
      <c r="CG15" s="701"/>
      <c r="CH15" s="701"/>
      <c r="CI15" s="701"/>
      <c r="CJ15" s="701"/>
      <c r="CK15" s="701"/>
      <c r="CL15" s="701"/>
      <c r="CM15" s="701"/>
      <c r="CN15" s="701"/>
      <c r="CO15" s="701"/>
      <c r="CP15" s="701"/>
      <c r="CQ15" s="702"/>
      <c r="CR15" s="685">
        <v>7399873</v>
      </c>
      <c r="CS15" s="686"/>
      <c r="CT15" s="686"/>
      <c r="CU15" s="686"/>
      <c r="CV15" s="686"/>
      <c r="CW15" s="686"/>
      <c r="CX15" s="686"/>
      <c r="CY15" s="687"/>
      <c r="CZ15" s="688">
        <v>10.8</v>
      </c>
      <c r="DA15" s="688"/>
      <c r="DB15" s="688"/>
      <c r="DC15" s="688"/>
      <c r="DD15" s="694">
        <v>2921041</v>
      </c>
      <c r="DE15" s="686"/>
      <c r="DF15" s="686"/>
      <c r="DG15" s="686"/>
      <c r="DH15" s="686"/>
      <c r="DI15" s="686"/>
      <c r="DJ15" s="686"/>
      <c r="DK15" s="686"/>
      <c r="DL15" s="686"/>
      <c r="DM15" s="686"/>
      <c r="DN15" s="686"/>
      <c r="DO15" s="686"/>
      <c r="DP15" s="687"/>
      <c r="DQ15" s="694">
        <v>3336494</v>
      </c>
      <c r="DR15" s="686"/>
      <c r="DS15" s="686"/>
      <c r="DT15" s="686"/>
      <c r="DU15" s="686"/>
      <c r="DV15" s="686"/>
      <c r="DW15" s="686"/>
      <c r="DX15" s="686"/>
      <c r="DY15" s="686"/>
      <c r="DZ15" s="686"/>
      <c r="EA15" s="686"/>
      <c r="EB15" s="686"/>
      <c r="EC15" s="695"/>
    </row>
    <row r="16" spans="2:143" ht="11.25" customHeight="1" x14ac:dyDescent="0.15">
      <c r="B16" s="682" t="s">
        <v>259</v>
      </c>
      <c r="C16" s="683"/>
      <c r="D16" s="683"/>
      <c r="E16" s="683"/>
      <c r="F16" s="683"/>
      <c r="G16" s="683"/>
      <c r="H16" s="683"/>
      <c r="I16" s="683"/>
      <c r="J16" s="683"/>
      <c r="K16" s="683"/>
      <c r="L16" s="683"/>
      <c r="M16" s="683"/>
      <c r="N16" s="683"/>
      <c r="O16" s="683"/>
      <c r="P16" s="683"/>
      <c r="Q16" s="684"/>
      <c r="R16" s="685">
        <v>37029</v>
      </c>
      <c r="S16" s="686"/>
      <c r="T16" s="686"/>
      <c r="U16" s="686"/>
      <c r="V16" s="686"/>
      <c r="W16" s="686"/>
      <c r="X16" s="686"/>
      <c r="Y16" s="687"/>
      <c r="Z16" s="688">
        <v>0.1</v>
      </c>
      <c r="AA16" s="688"/>
      <c r="AB16" s="688"/>
      <c r="AC16" s="688"/>
      <c r="AD16" s="689">
        <v>37029</v>
      </c>
      <c r="AE16" s="689"/>
      <c r="AF16" s="689"/>
      <c r="AG16" s="689"/>
      <c r="AH16" s="689"/>
      <c r="AI16" s="689"/>
      <c r="AJ16" s="689"/>
      <c r="AK16" s="689"/>
      <c r="AL16" s="690">
        <v>0.1</v>
      </c>
      <c r="AM16" s="691"/>
      <c r="AN16" s="691"/>
      <c r="AO16" s="692"/>
      <c r="AP16" s="682" t="s">
        <v>260</v>
      </c>
      <c r="AQ16" s="683"/>
      <c r="AR16" s="683"/>
      <c r="AS16" s="683"/>
      <c r="AT16" s="683"/>
      <c r="AU16" s="683"/>
      <c r="AV16" s="683"/>
      <c r="AW16" s="683"/>
      <c r="AX16" s="683"/>
      <c r="AY16" s="683"/>
      <c r="AZ16" s="683"/>
      <c r="BA16" s="683"/>
      <c r="BB16" s="683"/>
      <c r="BC16" s="683"/>
      <c r="BD16" s="683"/>
      <c r="BE16" s="683"/>
      <c r="BF16" s="684"/>
      <c r="BG16" s="685" t="s">
        <v>129</v>
      </c>
      <c r="BH16" s="686"/>
      <c r="BI16" s="686"/>
      <c r="BJ16" s="686"/>
      <c r="BK16" s="686"/>
      <c r="BL16" s="686"/>
      <c r="BM16" s="686"/>
      <c r="BN16" s="687"/>
      <c r="BO16" s="688" t="s">
        <v>129</v>
      </c>
      <c r="BP16" s="688"/>
      <c r="BQ16" s="688"/>
      <c r="BR16" s="688"/>
      <c r="BS16" s="694" t="s">
        <v>129</v>
      </c>
      <c r="BT16" s="686"/>
      <c r="BU16" s="686"/>
      <c r="BV16" s="686"/>
      <c r="BW16" s="686"/>
      <c r="BX16" s="686"/>
      <c r="BY16" s="686"/>
      <c r="BZ16" s="686"/>
      <c r="CA16" s="686"/>
      <c r="CB16" s="695"/>
      <c r="CD16" s="700" t="s">
        <v>261</v>
      </c>
      <c r="CE16" s="701"/>
      <c r="CF16" s="701"/>
      <c r="CG16" s="701"/>
      <c r="CH16" s="701"/>
      <c r="CI16" s="701"/>
      <c r="CJ16" s="701"/>
      <c r="CK16" s="701"/>
      <c r="CL16" s="701"/>
      <c r="CM16" s="701"/>
      <c r="CN16" s="701"/>
      <c r="CO16" s="701"/>
      <c r="CP16" s="701"/>
      <c r="CQ16" s="702"/>
      <c r="CR16" s="685">
        <v>1484</v>
      </c>
      <c r="CS16" s="686"/>
      <c r="CT16" s="686"/>
      <c r="CU16" s="686"/>
      <c r="CV16" s="686"/>
      <c r="CW16" s="686"/>
      <c r="CX16" s="686"/>
      <c r="CY16" s="687"/>
      <c r="CZ16" s="688">
        <v>0</v>
      </c>
      <c r="DA16" s="688"/>
      <c r="DB16" s="688"/>
      <c r="DC16" s="688"/>
      <c r="DD16" s="694" t="s">
        <v>129</v>
      </c>
      <c r="DE16" s="686"/>
      <c r="DF16" s="686"/>
      <c r="DG16" s="686"/>
      <c r="DH16" s="686"/>
      <c r="DI16" s="686"/>
      <c r="DJ16" s="686"/>
      <c r="DK16" s="686"/>
      <c r="DL16" s="686"/>
      <c r="DM16" s="686"/>
      <c r="DN16" s="686"/>
      <c r="DO16" s="686"/>
      <c r="DP16" s="687"/>
      <c r="DQ16" s="694">
        <v>84</v>
      </c>
      <c r="DR16" s="686"/>
      <c r="DS16" s="686"/>
      <c r="DT16" s="686"/>
      <c r="DU16" s="686"/>
      <c r="DV16" s="686"/>
      <c r="DW16" s="686"/>
      <c r="DX16" s="686"/>
      <c r="DY16" s="686"/>
      <c r="DZ16" s="686"/>
      <c r="EA16" s="686"/>
      <c r="EB16" s="686"/>
      <c r="EC16" s="695"/>
    </row>
    <row r="17" spans="2:133" ht="11.25" customHeight="1" x14ac:dyDescent="0.15">
      <c r="B17" s="682" t="s">
        <v>262</v>
      </c>
      <c r="C17" s="683"/>
      <c r="D17" s="683"/>
      <c r="E17" s="683"/>
      <c r="F17" s="683"/>
      <c r="G17" s="683"/>
      <c r="H17" s="683"/>
      <c r="I17" s="683"/>
      <c r="J17" s="683"/>
      <c r="K17" s="683"/>
      <c r="L17" s="683"/>
      <c r="M17" s="683"/>
      <c r="N17" s="683"/>
      <c r="O17" s="683"/>
      <c r="P17" s="683"/>
      <c r="Q17" s="684"/>
      <c r="R17" s="685">
        <v>225770</v>
      </c>
      <c r="S17" s="686"/>
      <c r="T17" s="686"/>
      <c r="U17" s="686"/>
      <c r="V17" s="686"/>
      <c r="W17" s="686"/>
      <c r="X17" s="686"/>
      <c r="Y17" s="687"/>
      <c r="Z17" s="688">
        <v>0.3</v>
      </c>
      <c r="AA17" s="688"/>
      <c r="AB17" s="688"/>
      <c r="AC17" s="688"/>
      <c r="AD17" s="689">
        <v>225770</v>
      </c>
      <c r="AE17" s="689"/>
      <c r="AF17" s="689"/>
      <c r="AG17" s="689"/>
      <c r="AH17" s="689"/>
      <c r="AI17" s="689"/>
      <c r="AJ17" s="689"/>
      <c r="AK17" s="689"/>
      <c r="AL17" s="690">
        <v>0.8</v>
      </c>
      <c r="AM17" s="691"/>
      <c r="AN17" s="691"/>
      <c r="AO17" s="692"/>
      <c r="AP17" s="682" t="s">
        <v>263</v>
      </c>
      <c r="AQ17" s="683"/>
      <c r="AR17" s="683"/>
      <c r="AS17" s="683"/>
      <c r="AT17" s="683"/>
      <c r="AU17" s="683"/>
      <c r="AV17" s="683"/>
      <c r="AW17" s="683"/>
      <c r="AX17" s="683"/>
      <c r="AY17" s="683"/>
      <c r="AZ17" s="683"/>
      <c r="BA17" s="683"/>
      <c r="BB17" s="683"/>
      <c r="BC17" s="683"/>
      <c r="BD17" s="683"/>
      <c r="BE17" s="683"/>
      <c r="BF17" s="684"/>
      <c r="BG17" s="685" t="s">
        <v>129</v>
      </c>
      <c r="BH17" s="686"/>
      <c r="BI17" s="686"/>
      <c r="BJ17" s="686"/>
      <c r="BK17" s="686"/>
      <c r="BL17" s="686"/>
      <c r="BM17" s="686"/>
      <c r="BN17" s="687"/>
      <c r="BO17" s="688" t="s">
        <v>129</v>
      </c>
      <c r="BP17" s="688"/>
      <c r="BQ17" s="688"/>
      <c r="BR17" s="688"/>
      <c r="BS17" s="694" t="s">
        <v>129</v>
      </c>
      <c r="BT17" s="686"/>
      <c r="BU17" s="686"/>
      <c r="BV17" s="686"/>
      <c r="BW17" s="686"/>
      <c r="BX17" s="686"/>
      <c r="BY17" s="686"/>
      <c r="BZ17" s="686"/>
      <c r="CA17" s="686"/>
      <c r="CB17" s="695"/>
      <c r="CD17" s="700" t="s">
        <v>264</v>
      </c>
      <c r="CE17" s="701"/>
      <c r="CF17" s="701"/>
      <c r="CG17" s="701"/>
      <c r="CH17" s="701"/>
      <c r="CI17" s="701"/>
      <c r="CJ17" s="701"/>
      <c r="CK17" s="701"/>
      <c r="CL17" s="701"/>
      <c r="CM17" s="701"/>
      <c r="CN17" s="701"/>
      <c r="CO17" s="701"/>
      <c r="CP17" s="701"/>
      <c r="CQ17" s="702"/>
      <c r="CR17" s="685">
        <v>4836982</v>
      </c>
      <c r="CS17" s="686"/>
      <c r="CT17" s="686"/>
      <c r="CU17" s="686"/>
      <c r="CV17" s="686"/>
      <c r="CW17" s="686"/>
      <c r="CX17" s="686"/>
      <c r="CY17" s="687"/>
      <c r="CZ17" s="688">
        <v>7.1</v>
      </c>
      <c r="DA17" s="688"/>
      <c r="DB17" s="688"/>
      <c r="DC17" s="688"/>
      <c r="DD17" s="694" t="s">
        <v>129</v>
      </c>
      <c r="DE17" s="686"/>
      <c r="DF17" s="686"/>
      <c r="DG17" s="686"/>
      <c r="DH17" s="686"/>
      <c r="DI17" s="686"/>
      <c r="DJ17" s="686"/>
      <c r="DK17" s="686"/>
      <c r="DL17" s="686"/>
      <c r="DM17" s="686"/>
      <c r="DN17" s="686"/>
      <c r="DO17" s="686"/>
      <c r="DP17" s="687"/>
      <c r="DQ17" s="694">
        <v>4778450</v>
      </c>
      <c r="DR17" s="686"/>
      <c r="DS17" s="686"/>
      <c r="DT17" s="686"/>
      <c r="DU17" s="686"/>
      <c r="DV17" s="686"/>
      <c r="DW17" s="686"/>
      <c r="DX17" s="686"/>
      <c r="DY17" s="686"/>
      <c r="DZ17" s="686"/>
      <c r="EA17" s="686"/>
      <c r="EB17" s="686"/>
      <c r="EC17" s="695"/>
    </row>
    <row r="18" spans="2:133" ht="11.25" customHeight="1" x14ac:dyDescent="0.15">
      <c r="B18" s="682" t="s">
        <v>265</v>
      </c>
      <c r="C18" s="683"/>
      <c r="D18" s="683"/>
      <c r="E18" s="683"/>
      <c r="F18" s="683"/>
      <c r="G18" s="683"/>
      <c r="H18" s="683"/>
      <c r="I18" s="683"/>
      <c r="J18" s="683"/>
      <c r="K18" s="683"/>
      <c r="L18" s="683"/>
      <c r="M18" s="683"/>
      <c r="N18" s="683"/>
      <c r="O18" s="683"/>
      <c r="P18" s="683"/>
      <c r="Q18" s="684"/>
      <c r="R18" s="685">
        <v>168052</v>
      </c>
      <c r="S18" s="686"/>
      <c r="T18" s="686"/>
      <c r="U18" s="686"/>
      <c r="V18" s="686"/>
      <c r="W18" s="686"/>
      <c r="X18" s="686"/>
      <c r="Y18" s="687"/>
      <c r="Z18" s="688">
        <v>0.2</v>
      </c>
      <c r="AA18" s="688"/>
      <c r="AB18" s="688"/>
      <c r="AC18" s="688"/>
      <c r="AD18" s="689">
        <v>168052</v>
      </c>
      <c r="AE18" s="689"/>
      <c r="AF18" s="689"/>
      <c r="AG18" s="689"/>
      <c r="AH18" s="689"/>
      <c r="AI18" s="689"/>
      <c r="AJ18" s="689"/>
      <c r="AK18" s="689"/>
      <c r="AL18" s="690">
        <v>0.6</v>
      </c>
      <c r="AM18" s="691"/>
      <c r="AN18" s="691"/>
      <c r="AO18" s="692"/>
      <c r="AP18" s="682" t="s">
        <v>266</v>
      </c>
      <c r="AQ18" s="683"/>
      <c r="AR18" s="683"/>
      <c r="AS18" s="683"/>
      <c r="AT18" s="683"/>
      <c r="AU18" s="683"/>
      <c r="AV18" s="683"/>
      <c r="AW18" s="683"/>
      <c r="AX18" s="683"/>
      <c r="AY18" s="683"/>
      <c r="AZ18" s="683"/>
      <c r="BA18" s="683"/>
      <c r="BB18" s="683"/>
      <c r="BC18" s="683"/>
      <c r="BD18" s="683"/>
      <c r="BE18" s="683"/>
      <c r="BF18" s="684"/>
      <c r="BG18" s="685" t="s">
        <v>129</v>
      </c>
      <c r="BH18" s="686"/>
      <c r="BI18" s="686"/>
      <c r="BJ18" s="686"/>
      <c r="BK18" s="686"/>
      <c r="BL18" s="686"/>
      <c r="BM18" s="686"/>
      <c r="BN18" s="687"/>
      <c r="BO18" s="688" t="s">
        <v>129</v>
      </c>
      <c r="BP18" s="688"/>
      <c r="BQ18" s="688"/>
      <c r="BR18" s="688"/>
      <c r="BS18" s="694" t="s">
        <v>129</v>
      </c>
      <c r="BT18" s="686"/>
      <c r="BU18" s="686"/>
      <c r="BV18" s="686"/>
      <c r="BW18" s="686"/>
      <c r="BX18" s="686"/>
      <c r="BY18" s="686"/>
      <c r="BZ18" s="686"/>
      <c r="CA18" s="686"/>
      <c r="CB18" s="695"/>
      <c r="CD18" s="700" t="s">
        <v>267</v>
      </c>
      <c r="CE18" s="701"/>
      <c r="CF18" s="701"/>
      <c r="CG18" s="701"/>
      <c r="CH18" s="701"/>
      <c r="CI18" s="701"/>
      <c r="CJ18" s="701"/>
      <c r="CK18" s="701"/>
      <c r="CL18" s="701"/>
      <c r="CM18" s="701"/>
      <c r="CN18" s="701"/>
      <c r="CO18" s="701"/>
      <c r="CP18" s="701"/>
      <c r="CQ18" s="702"/>
      <c r="CR18" s="685" t="s">
        <v>129</v>
      </c>
      <c r="CS18" s="686"/>
      <c r="CT18" s="686"/>
      <c r="CU18" s="686"/>
      <c r="CV18" s="686"/>
      <c r="CW18" s="686"/>
      <c r="CX18" s="686"/>
      <c r="CY18" s="687"/>
      <c r="CZ18" s="688" t="s">
        <v>129</v>
      </c>
      <c r="DA18" s="688"/>
      <c r="DB18" s="688"/>
      <c r="DC18" s="688"/>
      <c r="DD18" s="694" t="s">
        <v>129</v>
      </c>
      <c r="DE18" s="686"/>
      <c r="DF18" s="686"/>
      <c r="DG18" s="686"/>
      <c r="DH18" s="686"/>
      <c r="DI18" s="686"/>
      <c r="DJ18" s="686"/>
      <c r="DK18" s="686"/>
      <c r="DL18" s="686"/>
      <c r="DM18" s="686"/>
      <c r="DN18" s="686"/>
      <c r="DO18" s="686"/>
      <c r="DP18" s="687"/>
      <c r="DQ18" s="694" t="s">
        <v>129</v>
      </c>
      <c r="DR18" s="686"/>
      <c r="DS18" s="686"/>
      <c r="DT18" s="686"/>
      <c r="DU18" s="686"/>
      <c r="DV18" s="686"/>
      <c r="DW18" s="686"/>
      <c r="DX18" s="686"/>
      <c r="DY18" s="686"/>
      <c r="DZ18" s="686"/>
      <c r="EA18" s="686"/>
      <c r="EB18" s="686"/>
      <c r="EC18" s="695"/>
    </row>
    <row r="19" spans="2:133" ht="11.25" customHeight="1" x14ac:dyDescent="0.15">
      <c r="B19" s="682" t="s">
        <v>268</v>
      </c>
      <c r="C19" s="683"/>
      <c r="D19" s="683"/>
      <c r="E19" s="683"/>
      <c r="F19" s="683"/>
      <c r="G19" s="683"/>
      <c r="H19" s="683"/>
      <c r="I19" s="683"/>
      <c r="J19" s="683"/>
      <c r="K19" s="683"/>
      <c r="L19" s="683"/>
      <c r="M19" s="683"/>
      <c r="N19" s="683"/>
      <c r="O19" s="683"/>
      <c r="P19" s="683"/>
      <c r="Q19" s="684"/>
      <c r="R19" s="685">
        <v>142323</v>
      </c>
      <c r="S19" s="686"/>
      <c r="T19" s="686"/>
      <c r="U19" s="686"/>
      <c r="V19" s="686"/>
      <c r="W19" s="686"/>
      <c r="X19" s="686"/>
      <c r="Y19" s="687"/>
      <c r="Z19" s="688">
        <v>0.2</v>
      </c>
      <c r="AA19" s="688"/>
      <c r="AB19" s="688"/>
      <c r="AC19" s="688"/>
      <c r="AD19" s="689">
        <v>142323</v>
      </c>
      <c r="AE19" s="689"/>
      <c r="AF19" s="689"/>
      <c r="AG19" s="689"/>
      <c r="AH19" s="689"/>
      <c r="AI19" s="689"/>
      <c r="AJ19" s="689"/>
      <c r="AK19" s="689"/>
      <c r="AL19" s="690">
        <v>0.5</v>
      </c>
      <c r="AM19" s="691"/>
      <c r="AN19" s="691"/>
      <c r="AO19" s="692"/>
      <c r="AP19" s="682" t="s">
        <v>269</v>
      </c>
      <c r="AQ19" s="683"/>
      <c r="AR19" s="683"/>
      <c r="AS19" s="683"/>
      <c r="AT19" s="683"/>
      <c r="AU19" s="683"/>
      <c r="AV19" s="683"/>
      <c r="AW19" s="683"/>
      <c r="AX19" s="683"/>
      <c r="AY19" s="683"/>
      <c r="AZ19" s="683"/>
      <c r="BA19" s="683"/>
      <c r="BB19" s="683"/>
      <c r="BC19" s="683"/>
      <c r="BD19" s="683"/>
      <c r="BE19" s="683"/>
      <c r="BF19" s="684"/>
      <c r="BG19" s="685">
        <v>1689070</v>
      </c>
      <c r="BH19" s="686"/>
      <c r="BI19" s="686"/>
      <c r="BJ19" s="686"/>
      <c r="BK19" s="686"/>
      <c r="BL19" s="686"/>
      <c r="BM19" s="686"/>
      <c r="BN19" s="687"/>
      <c r="BO19" s="688">
        <v>7.2</v>
      </c>
      <c r="BP19" s="688"/>
      <c r="BQ19" s="688"/>
      <c r="BR19" s="688"/>
      <c r="BS19" s="694" t="s">
        <v>145</v>
      </c>
      <c r="BT19" s="686"/>
      <c r="BU19" s="686"/>
      <c r="BV19" s="686"/>
      <c r="BW19" s="686"/>
      <c r="BX19" s="686"/>
      <c r="BY19" s="686"/>
      <c r="BZ19" s="686"/>
      <c r="CA19" s="686"/>
      <c r="CB19" s="695"/>
      <c r="CD19" s="700" t="s">
        <v>270</v>
      </c>
      <c r="CE19" s="701"/>
      <c r="CF19" s="701"/>
      <c r="CG19" s="701"/>
      <c r="CH19" s="701"/>
      <c r="CI19" s="701"/>
      <c r="CJ19" s="701"/>
      <c r="CK19" s="701"/>
      <c r="CL19" s="701"/>
      <c r="CM19" s="701"/>
      <c r="CN19" s="701"/>
      <c r="CO19" s="701"/>
      <c r="CP19" s="701"/>
      <c r="CQ19" s="702"/>
      <c r="CR19" s="685" t="s">
        <v>129</v>
      </c>
      <c r="CS19" s="686"/>
      <c r="CT19" s="686"/>
      <c r="CU19" s="686"/>
      <c r="CV19" s="686"/>
      <c r="CW19" s="686"/>
      <c r="CX19" s="686"/>
      <c r="CY19" s="687"/>
      <c r="CZ19" s="688" t="s">
        <v>129</v>
      </c>
      <c r="DA19" s="688"/>
      <c r="DB19" s="688"/>
      <c r="DC19" s="688"/>
      <c r="DD19" s="694" t="s">
        <v>129</v>
      </c>
      <c r="DE19" s="686"/>
      <c r="DF19" s="686"/>
      <c r="DG19" s="686"/>
      <c r="DH19" s="686"/>
      <c r="DI19" s="686"/>
      <c r="DJ19" s="686"/>
      <c r="DK19" s="686"/>
      <c r="DL19" s="686"/>
      <c r="DM19" s="686"/>
      <c r="DN19" s="686"/>
      <c r="DO19" s="686"/>
      <c r="DP19" s="687"/>
      <c r="DQ19" s="694" t="s">
        <v>145</v>
      </c>
      <c r="DR19" s="686"/>
      <c r="DS19" s="686"/>
      <c r="DT19" s="686"/>
      <c r="DU19" s="686"/>
      <c r="DV19" s="686"/>
      <c r="DW19" s="686"/>
      <c r="DX19" s="686"/>
      <c r="DY19" s="686"/>
      <c r="DZ19" s="686"/>
      <c r="EA19" s="686"/>
      <c r="EB19" s="686"/>
      <c r="EC19" s="695"/>
    </row>
    <row r="20" spans="2:133" ht="11.25" customHeight="1" x14ac:dyDescent="0.15">
      <c r="B20" s="682" t="s">
        <v>271</v>
      </c>
      <c r="C20" s="683"/>
      <c r="D20" s="683"/>
      <c r="E20" s="683"/>
      <c r="F20" s="683"/>
      <c r="G20" s="683"/>
      <c r="H20" s="683"/>
      <c r="I20" s="683"/>
      <c r="J20" s="683"/>
      <c r="K20" s="683"/>
      <c r="L20" s="683"/>
      <c r="M20" s="683"/>
      <c r="N20" s="683"/>
      <c r="O20" s="683"/>
      <c r="P20" s="683"/>
      <c r="Q20" s="684"/>
      <c r="R20" s="685">
        <v>18218</v>
      </c>
      <c r="S20" s="686"/>
      <c r="T20" s="686"/>
      <c r="U20" s="686"/>
      <c r="V20" s="686"/>
      <c r="W20" s="686"/>
      <c r="X20" s="686"/>
      <c r="Y20" s="687"/>
      <c r="Z20" s="688">
        <v>0</v>
      </c>
      <c r="AA20" s="688"/>
      <c r="AB20" s="688"/>
      <c r="AC20" s="688"/>
      <c r="AD20" s="689">
        <v>18218</v>
      </c>
      <c r="AE20" s="689"/>
      <c r="AF20" s="689"/>
      <c r="AG20" s="689"/>
      <c r="AH20" s="689"/>
      <c r="AI20" s="689"/>
      <c r="AJ20" s="689"/>
      <c r="AK20" s="689"/>
      <c r="AL20" s="690">
        <v>0.1</v>
      </c>
      <c r="AM20" s="691"/>
      <c r="AN20" s="691"/>
      <c r="AO20" s="692"/>
      <c r="AP20" s="682" t="s">
        <v>272</v>
      </c>
      <c r="AQ20" s="683"/>
      <c r="AR20" s="683"/>
      <c r="AS20" s="683"/>
      <c r="AT20" s="683"/>
      <c r="AU20" s="683"/>
      <c r="AV20" s="683"/>
      <c r="AW20" s="683"/>
      <c r="AX20" s="683"/>
      <c r="AY20" s="683"/>
      <c r="AZ20" s="683"/>
      <c r="BA20" s="683"/>
      <c r="BB20" s="683"/>
      <c r="BC20" s="683"/>
      <c r="BD20" s="683"/>
      <c r="BE20" s="683"/>
      <c r="BF20" s="684"/>
      <c r="BG20" s="685">
        <v>1689070</v>
      </c>
      <c r="BH20" s="686"/>
      <c r="BI20" s="686"/>
      <c r="BJ20" s="686"/>
      <c r="BK20" s="686"/>
      <c r="BL20" s="686"/>
      <c r="BM20" s="686"/>
      <c r="BN20" s="687"/>
      <c r="BO20" s="688">
        <v>7.2</v>
      </c>
      <c r="BP20" s="688"/>
      <c r="BQ20" s="688"/>
      <c r="BR20" s="688"/>
      <c r="BS20" s="694" t="s">
        <v>145</v>
      </c>
      <c r="BT20" s="686"/>
      <c r="BU20" s="686"/>
      <c r="BV20" s="686"/>
      <c r="BW20" s="686"/>
      <c r="BX20" s="686"/>
      <c r="BY20" s="686"/>
      <c r="BZ20" s="686"/>
      <c r="CA20" s="686"/>
      <c r="CB20" s="695"/>
      <c r="CD20" s="700" t="s">
        <v>273</v>
      </c>
      <c r="CE20" s="701"/>
      <c r="CF20" s="701"/>
      <c r="CG20" s="701"/>
      <c r="CH20" s="701"/>
      <c r="CI20" s="701"/>
      <c r="CJ20" s="701"/>
      <c r="CK20" s="701"/>
      <c r="CL20" s="701"/>
      <c r="CM20" s="701"/>
      <c r="CN20" s="701"/>
      <c r="CO20" s="701"/>
      <c r="CP20" s="701"/>
      <c r="CQ20" s="702"/>
      <c r="CR20" s="685">
        <v>68427014</v>
      </c>
      <c r="CS20" s="686"/>
      <c r="CT20" s="686"/>
      <c r="CU20" s="686"/>
      <c r="CV20" s="686"/>
      <c r="CW20" s="686"/>
      <c r="CX20" s="686"/>
      <c r="CY20" s="687"/>
      <c r="CZ20" s="688">
        <v>100</v>
      </c>
      <c r="DA20" s="688"/>
      <c r="DB20" s="688"/>
      <c r="DC20" s="688"/>
      <c r="DD20" s="694">
        <v>10151407</v>
      </c>
      <c r="DE20" s="686"/>
      <c r="DF20" s="686"/>
      <c r="DG20" s="686"/>
      <c r="DH20" s="686"/>
      <c r="DI20" s="686"/>
      <c r="DJ20" s="686"/>
      <c r="DK20" s="686"/>
      <c r="DL20" s="686"/>
      <c r="DM20" s="686"/>
      <c r="DN20" s="686"/>
      <c r="DO20" s="686"/>
      <c r="DP20" s="687"/>
      <c r="DQ20" s="694">
        <v>31530947</v>
      </c>
      <c r="DR20" s="686"/>
      <c r="DS20" s="686"/>
      <c r="DT20" s="686"/>
      <c r="DU20" s="686"/>
      <c r="DV20" s="686"/>
      <c r="DW20" s="686"/>
      <c r="DX20" s="686"/>
      <c r="DY20" s="686"/>
      <c r="DZ20" s="686"/>
      <c r="EA20" s="686"/>
      <c r="EB20" s="686"/>
      <c r="EC20" s="695"/>
    </row>
    <row r="21" spans="2:133" ht="11.25" customHeight="1" x14ac:dyDescent="0.15">
      <c r="B21" s="682" t="s">
        <v>274</v>
      </c>
      <c r="C21" s="683"/>
      <c r="D21" s="683"/>
      <c r="E21" s="683"/>
      <c r="F21" s="683"/>
      <c r="G21" s="683"/>
      <c r="H21" s="683"/>
      <c r="I21" s="683"/>
      <c r="J21" s="683"/>
      <c r="K21" s="683"/>
      <c r="L21" s="683"/>
      <c r="M21" s="683"/>
      <c r="N21" s="683"/>
      <c r="O21" s="683"/>
      <c r="P21" s="683"/>
      <c r="Q21" s="684"/>
      <c r="R21" s="685">
        <v>7511</v>
      </c>
      <c r="S21" s="686"/>
      <c r="T21" s="686"/>
      <c r="U21" s="686"/>
      <c r="V21" s="686"/>
      <c r="W21" s="686"/>
      <c r="X21" s="686"/>
      <c r="Y21" s="687"/>
      <c r="Z21" s="688">
        <v>0</v>
      </c>
      <c r="AA21" s="688"/>
      <c r="AB21" s="688"/>
      <c r="AC21" s="688"/>
      <c r="AD21" s="689">
        <v>7511</v>
      </c>
      <c r="AE21" s="689"/>
      <c r="AF21" s="689"/>
      <c r="AG21" s="689"/>
      <c r="AH21" s="689"/>
      <c r="AI21" s="689"/>
      <c r="AJ21" s="689"/>
      <c r="AK21" s="689"/>
      <c r="AL21" s="690">
        <v>0</v>
      </c>
      <c r="AM21" s="691"/>
      <c r="AN21" s="691"/>
      <c r="AO21" s="692"/>
      <c r="AP21" s="704" t="s">
        <v>275</v>
      </c>
      <c r="AQ21" s="705"/>
      <c r="AR21" s="705"/>
      <c r="AS21" s="705"/>
      <c r="AT21" s="705"/>
      <c r="AU21" s="705"/>
      <c r="AV21" s="705"/>
      <c r="AW21" s="705"/>
      <c r="AX21" s="705"/>
      <c r="AY21" s="705"/>
      <c r="AZ21" s="705"/>
      <c r="BA21" s="705"/>
      <c r="BB21" s="705"/>
      <c r="BC21" s="705"/>
      <c r="BD21" s="705"/>
      <c r="BE21" s="705"/>
      <c r="BF21" s="706"/>
      <c r="BG21" s="685">
        <v>2437</v>
      </c>
      <c r="BH21" s="686"/>
      <c r="BI21" s="686"/>
      <c r="BJ21" s="686"/>
      <c r="BK21" s="686"/>
      <c r="BL21" s="686"/>
      <c r="BM21" s="686"/>
      <c r="BN21" s="687"/>
      <c r="BO21" s="688">
        <v>0</v>
      </c>
      <c r="BP21" s="688"/>
      <c r="BQ21" s="688"/>
      <c r="BR21" s="688"/>
      <c r="BS21" s="694" t="s">
        <v>129</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276</v>
      </c>
      <c r="C22" s="683"/>
      <c r="D22" s="683"/>
      <c r="E22" s="683"/>
      <c r="F22" s="683"/>
      <c r="G22" s="683"/>
      <c r="H22" s="683"/>
      <c r="I22" s="683"/>
      <c r="J22" s="683"/>
      <c r="K22" s="683"/>
      <c r="L22" s="683"/>
      <c r="M22" s="683"/>
      <c r="N22" s="683"/>
      <c r="O22" s="683"/>
      <c r="P22" s="683"/>
      <c r="Q22" s="684"/>
      <c r="R22" s="685">
        <v>1161540</v>
      </c>
      <c r="S22" s="686"/>
      <c r="T22" s="686"/>
      <c r="U22" s="686"/>
      <c r="V22" s="686"/>
      <c r="W22" s="686"/>
      <c r="X22" s="686"/>
      <c r="Y22" s="687"/>
      <c r="Z22" s="688">
        <v>1.7</v>
      </c>
      <c r="AA22" s="688"/>
      <c r="AB22" s="688"/>
      <c r="AC22" s="688"/>
      <c r="AD22" s="689">
        <v>811509</v>
      </c>
      <c r="AE22" s="689"/>
      <c r="AF22" s="689"/>
      <c r="AG22" s="689"/>
      <c r="AH22" s="689"/>
      <c r="AI22" s="689"/>
      <c r="AJ22" s="689"/>
      <c r="AK22" s="689"/>
      <c r="AL22" s="690">
        <v>3</v>
      </c>
      <c r="AM22" s="691"/>
      <c r="AN22" s="691"/>
      <c r="AO22" s="692"/>
      <c r="AP22" s="704" t="s">
        <v>277</v>
      </c>
      <c r="AQ22" s="705"/>
      <c r="AR22" s="705"/>
      <c r="AS22" s="705"/>
      <c r="AT22" s="705"/>
      <c r="AU22" s="705"/>
      <c r="AV22" s="705"/>
      <c r="AW22" s="705"/>
      <c r="AX22" s="705"/>
      <c r="AY22" s="705"/>
      <c r="AZ22" s="705"/>
      <c r="BA22" s="705"/>
      <c r="BB22" s="705"/>
      <c r="BC22" s="705"/>
      <c r="BD22" s="705"/>
      <c r="BE22" s="705"/>
      <c r="BF22" s="706"/>
      <c r="BG22" s="685" t="s">
        <v>129</v>
      </c>
      <c r="BH22" s="686"/>
      <c r="BI22" s="686"/>
      <c r="BJ22" s="686"/>
      <c r="BK22" s="686"/>
      <c r="BL22" s="686"/>
      <c r="BM22" s="686"/>
      <c r="BN22" s="687"/>
      <c r="BO22" s="688" t="s">
        <v>129</v>
      </c>
      <c r="BP22" s="688"/>
      <c r="BQ22" s="688"/>
      <c r="BR22" s="688"/>
      <c r="BS22" s="694" t="s">
        <v>129</v>
      </c>
      <c r="BT22" s="686"/>
      <c r="BU22" s="686"/>
      <c r="BV22" s="686"/>
      <c r="BW22" s="686"/>
      <c r="BX22" s="686"/>
      <c r="BY22" s="686"/>
      <c r="BZ22" s="686"/>
      <c r="CA22" s="686"/>
      <c r="CB22" s="695"/>
      <c r="CD22" s="667" t="s">
        <v>278</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279</v>
      </c>
      <c r="C23" s="683"/>
      <c r="D23" s="683"/>
      <c r="E23" s="683"/>
      <c r="F23" s="683"/>
      <c r="G23" s="683"/>
      <c r="H23" s="683"/>
      <c r="I23" s="683"/>
      <c r="J23" s="683"/>
      <c r="K23" s="683"/>
      <c r="L23" s="683"/>
      <c r="M23" s="683"/>
      <c r="N23" s="683"/>
      <c r="O23" s="683"/>
      <c r="P23" s="683"/>
      <c r="Q23" s="684"/>
      <c r="R23" s="685">
        <v>811509</v>
      </c>
      <c r="S23" s="686"/>
      <c r="T23" s="686"/>
      <c r="U23" s="686"/>
      <c r="V23" s="686"/>
      <c r="W23" s="686"/>
      <c r="X23" s="686"/>
      <c r="Y23" s="687"/>
      <c r="Z23" s="688">
        <v>1.2</v>
      </c>
      <c r="AA23" s="688"/>
      <c r="AB23" s="688"/>
      <c r="AC23" s="688"/>
      <c r="AD23" s="689">
        <v>811509</v>
      </c>
      <c r="AE23" s="689"/>
      <c r="AF23" s="689"/>
      <c r="AG23" s="689"/>
      <c r="AH23" s="689"/>
      <c r="AI23" s="689"/>
      <c r="AJ23" s="689"/>
      <c r="AK23" s="689"/>
      <c r="AL23" s="690">
        <v>3</v>
      </c>
      <c r="AM23" s="691"/>
      <c r="AN23" s="691"/>
      <c r="AO23" s="692"/>
      <c r="AP23" s="704" t="s">
        <v>280</v>
      </c>
      <c r="AQ23" s="705"/>
      <c r="AR23" s="705"/>
      <c r="AS23" s="705"/>
      <c r="AT23" s="705"/>
      <c r="AU23" s="705"/>
      <c r="AV23" s="705"/>
      <c r="AW23" s="705"/>
      <c r="AX23" s="705"/>
      <c r="AY23" s="705"/>
      <c r="AZ23" s="705"/>
      <c r="BA23" s="705"/>
      <c r="BB23" s="705"/>
      <c r="BC23" s="705"/>
      <c r="BD23" s="705"/>
      <c r="BE23" s="705"/>
      <c r="BF23" s="706"/>
      <c r="BG23" s="685">
        <v>1686633</v>
      </c>
      <c r="BH23" s="686"/>
      <c r="BI23" s="686"/>
      <c r="BJ23" s="686"/>
      <c r="BK23" s="686"/>
      <c r="BL23" s="686"/>
      <c r="BM23" s="686"/>
      <c r="BN23" s="687"/>
      <c r="BO23" s="688">
        <v>7.2</v>
      </c>
      <c r="BP23" s="688"/>
      <c r="BQ23" s="688"/>
      <c r="BR23" s="688"/>
      <c r="BS23" s="694" t="s">
        <v>129</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281</v>
      </c>
      <c r="CS23" s="668"/>
      <c r="CT23" s="668"/>
      <c r="CU23" s="668"/>
      <c r="CV23" s="668"/>
      <c r="CW23" s="668"/>
      <c r="CX23" s="668"/>
      <c r="CY23" s="669"/>
      <c r="CZ23" s="667" t="s">
        <v>282</v>
      </c>
      <c r="DA23" s="668"/>
      <c r="DB23" s="668"/>
      <c r="DC23" s="669"/>
      <c r="DD23" s="667" t="s">
        <v>283</v>
      </c>
      <c r="DE23" s="668"/>
      <c r="DF23" s="668"/>
      <c r="DG23" s="668"/>
      <c r="DH23" s="668"/>
      <c r="DI23" s="668"/>
      <c r="DJ23" s="668"/>
      <c r="DK23" s="669"/>
      <c r="DL23" s="716" t="s">
        <v>284</v>
      </c>
      <c r="DM23" s="717"/>
      <c r="DN23" s="717"/>
      <c r="DO23" s="717"/>
      <c r="DP23" s="717"/>
      <c r="DQ23" s="717"/>
      <c r="DR23" s="717"/>
      <c r="DS23" s="717"/>
      <c r="DT23" s="717"/>
      <c r="DU23" s="717"/>
      <c r="DV23" s="718"/>
      <c r="DW23" s="667" t="s">
        <v>285</v>
      </c>
      <c r="DX23" s="668"/>
      <c r="DY23" s="668"/>
      <c r="DZ23" s="668"/>
      <c r="EA23" s="668"/>
      <c r="EB23" s="668"/>
      <c r="EC23" s="669"/>
    </row>
    <row r="24" spans="2:133" ht="11.25" customHeight="1" x14ac:dyDescent="0.15">
      <c r="B24" s="682" t="s">
        <v>286</v>
      </c>
      <c r="C24" s="683"/>
      <c r="D24" s="683"/>
      <c r="E24" s="683"/>
      <c r="F24" s="683"/>
      <c r="G24" s="683"/>
      <c r="H24" s="683"/>
      <c r="I24" s="683"/>
      <c r="J24" s="683"/>
      <c r="K24" s="683"/>
      <c r="L24" s="683"/>
      <c r="M24" s="683"/>
      <c r="N24" s="683"/>
      <c r="O24" s="683"/>
      <c r="P24" s="683"/>
      <c r="Q24" s="684"/>
      <c r="R24" s="685">
        <v>349953</v>
      </c>
      <c r="S24" s="686"/>
      <c r="T24" s="686"/>
      <c r="U24" s="686"/>
      <c r="V24" s="686"/>
      <c r="W24" s="686"/>
      <c r="X24" s="686"/>
      <c r="Y24" s="687"/>
      <c r="Z24" s="688">
        <v>0.5</v>
      </c>
      <c r="AA24" s="688"/>
      <c r="AB24" s="688"/>
      <c r="AC24" s="688"/>
      <c r="AD24" s="689" t="s">
        <v>129</v>
      </c>
      <c r="AE24" s="689"/>
      <c r="AF24" s="689"/>
      <c r="AG24" s="689"/>
      <c r="AH24" s="689"/>
      <c r="AI24" s="689"/>
      <c r="AJ24" s="689"/>
      <c r="AK24" s="689"/>
      <c r="AL24" s="690" t="s">
        <v>129</v>
      </c>
      <c r="AM24" s="691"/>
      <c r="AN24" s="691"/>
      <c r="AO24" s="692"/>
      <c r="AP24" s="704" t="s">
        <v>287</v>
      </c>
      <c r="AQ24" s="705"/>
      <c r="AR24" s="705"/>
      <c r="AS24" s="705"/>
      <c r="AT24" s="705"/>
      <c r="AU24" s="705"/>
      <c r="AV24" s="705"/>
      <c r="AW24" s="705"/>
      <c r="AX24" s="705"/>
      <c r="AY24" s="705"/>
      <c r="AZ24" s="705"/>
      <c r="BA24" s="705"/>
      <c r="BB24" s="705"/>
      <c r="BC24" s="705"/>
      <c r="BD24" s="705"/>
      <c r="BE24" s="705"/>
      <c r="BF24" s="706"/>
      <c r="BG24" s="685" t="s">
        <v>129</v>
      </c>
      <c r="BH24" s="686"/>
      <c r="BI24" s="686"/>
      <c r="BJ24" s="686"/>
      <c r="BK24" s="686"/>
      <c r="BL24" s="686"/>
      <c r="BM24" s="686"/>
      <c r="BN24" s="687"/>
      <c r="BO24" s="688" t="s">
        <v>129</v>
      </c>
      <c r="BP24" s="688"/>
      <c r="BQ24" s="688"/>
      <c r="BR24" s="688"/>
      <c r="BS24" s="694" t="s">
        <v>129</v>
      </c>
      <c r="BT24" s="686"/>
      <c r="BU24" s="686"/>
      <c r="BV24" s="686"/>
      <c r="BW24" s="686"/>
      <c r="BX24" s="686"/>
      <c r="BY24" s="686"/>
      <c r="BZ24" s="686"/>
      <c r="CA24" s="686"/>
      <c r="CB24" s="695"/>
      <c r="CD24" s="696" t="s">
        <v>288</v>
      </c>
      <c r="CE24" s="697"/>
      <c r="CF24" s="697"/>
      <c r="CG24" s="697"/>
      <c r="CH24" s="697"/>
      <c r="CI24" s="697"/>
      <c r="CJ24" s="697"/>
      <c r="CK24" s="697"/>
      <c r="CL24" s="697"/>
      <c r="CM24" s="697"/>
      <c r="CN24" s="697"/>
      <c r="CO24" s="697"/>
      <c r="CP24" s="697"/>
      <c r="CQ24" s="698"/>
      <c r="CR24" s="674">
        <v>25826702</v>
      </c>
      <c r="CS24" s="675"/>
      <c r="CT24" s="675"/>
      <c r="CU24" s="675"/>
      <c r="CV24" s="675"/>
      <c r="CW24" s="675"/>
      <c r="CX24" s="675"/>
      <c r="CY24" s="676"/>
      <c r="CZ24" s="679">
        <v>37.700000000000003</v>
      </c>
      <c r="DA24" s="680"/>
      <c r="DB24" s="680"/>
      <c r="DC24" s="699"/>
      <c r="DD24" s="719">
        <v>15117886</v>
      </c>
      <c r="DE24" s="675"/>
      <c r="DF24" s="675"/>
      <c r="DG24" s="675"/>
      <c r="DH24" s="675"/>
      <c r="DI24" s="675"/>
      <c r="DJ24" s="675"/>
      <c r="DK24" s="676"/>
      <c r="DL24" s="719">
        <v>14913157</v>
      </c>
      <c r="DM24" s="675"/>
      <c r="DN24" s="675"/>
      <c r="DO24" s="675"/>
      <c r="DP24" s="675"/>
      <c r="DQ24" s="675"/>
      <c r="DR24" s="675"/>
      <c r="DS24" s="675"/>
      <c r="DT24" s="675"/>
      <c r="DU24" s="675"/>
      <c r="DV24" s="676"/>
      <c r="DW24" s="679">
        <v>54.1</v>
      </c>
      <c r="DX24" s="680"/>
      <c r="DY24" s="680"/>
      <c r="DZ24" s="680"/>
      <c r="EA24" s="680"/>
      <c r="EB24" s="680"/>
      <c r="EC24" s="681"/>
    </row>
    <row r="25" spans="2:133" ht="11.25" customHeight="1" x14ac:dyDescent="0.15">
      <c r="B25" s="682" t="s">
        <v>289</v>
      </c>
      <c r="C25" s="683"/>
      <c r="D25" s="683"/>
      <c r="E25" s="683"/>
      <c r="F25" s="683"/>
      <c r="G25" s="683"/>
      <c r="H25" s="683"/>
      <c r="I25" s="683"/>
      <c r="J25" s="683"/>
      <c r="K25" s="683"/>
      <c r="L25" s="683"/>
      <c r="M25" s="683"/>
      <c r="N25" s="683"/>
      <c r="O25" s="683"/>
      <c r="P25" s="683"/>
      <c r="Q25" s="684"/>
      <c r="R25" s="685">
        <v>78</v>
      </c>
      <c r="S25" s="686"/>
      <c r="T25" s="686"/>
      <c r="U25" s="686"/>
      <c r="V25" s="686"/>
      <c r="W25" s="686"/>
      <c r="X25" s="686"/>
      <c r="Y25" s="687"/>
      <c r="Z25" s="688">
        <v>0</v>
      </c>
      <c r="AA25" s="688"/>
      <c r="AB25" s="688"/>
      <c r="AC25" s="688"/>
      <c r="AD25" s="689" t="s">
        <v>129</v>
      </c>
      <c r="AE25" s="689"/>
      <c r="AF25" s="689"/>
      <c r="AG25" s="689"/>
      <c r="AH25" s="689"/>
      <c r="AI25" s="689"/>
      <c r="AJ25" s="689"/>
      <c r="AK25" s="689"/>
      <c r="AL25" s="690" t="s">
        <v>129</v>
      </c>
      <c r="AM25" s="691"/>
      <c r="AN25" s="691"/>
      <c r="AO25" s="692"/>
      <c r="AP25" s="704" t="s">
        <v>290</v>
      </c>
      <c r="AQ25" s="705"/>
      <c r="AR25" s="705"/>
      <c r="AS25" s="705"/>
      <c r="AT25" s="705"/>
      <c r="AU25" s="705"/>
      <c r="AV25" s="705"/>
      <c r="AW25" s="705"/>
      <c r="AX25" s="705"/>
      <c r="AY25" s="705"/>
      <c r="AZ25" s="705"/>
      <c r="BA25" s="705"/>
      <c r="BB25" s="705"/>
      <c r="BC25" s="705"/>
      <c r="BD25" s="705"/>
      <c r="BE25" s="705"/>
      <c r="BF25" s="706"/>
      <c r="BG25" s="685" t="s">
        <v>129</v>
      </c>
      <c r="BH25" s="686"/>
      <c r="BI25" s="686"/>
      <c r="BJ25" s="686"/>
      <c r="BK25" s="686"/>
      <c r="BL25" s="686"/>
      <c r="BM25" s="686"/>
      <c r="BN25" s="687"/>
      <c r="BO25" s="688" t="s">
        <v>129</v>
      </c>
      <c r="BP25" s="688"/>
      <c r="BQ25" s="688"/>
      <c r="BR25" s="688"/>
      <c r="BS25" s="694" t="s">
        <v>129</v>
      </c>
      <c r="BT25" s="686"/>
      <c r="BU25" s="686"/>
      <c r="BV25" s="686"/>
      <c r="BW25" s="686"/>
      <c r="BX25" s="686"/>
      <c r="BY25" s="686"/>
      <c r="BZ25" s="686"/>
      <c r="CA25" s="686"/>
      <c r="CB25" s="695"/>
      <c r="CD25" s="700" t="s">
        <v>291</v>
      </c>
      <c r="CE25" s="701"/>
      <c r="CF25" s="701"/>
      <c r="CG25" s="701"/>
      <c r="CH25" s="701"/>
      <c r="CI25" s="701"/>
      <c r="CJ25" s="701"/>
      <c r="CK25" s="701"/>
      <c r="CL25" s="701"/>
      <c r="CM25" s="701"/>
      <c r="CN25" s="701"/>
      <c r="CO25" s="701"/>
      <c r="CP25" s="701"/>
      <c r="CQ25" s="702"/>
      <c r="CR25" s="685">
        <v>7594719</v>
      </c>
      <c r="CS25" s="722"/>
      <c r="CT25" s="722"/>
      <c r="CU25" s="722"/>
      <c r="CV25" s="722"/>
      <c r="CW25" s="722"/>
      <c r="CX25" s="722"/>
      <c r="CY25" s="723"/>
      <c r="CZ25" s="690">
        <v>11.1</v>
      </c>
      <c r="DA25" s="720"/>
      <c r="DB25" s="720"/>
      <c r="DC25" s="724"/>
      <c r="DD25" s="694">
        <v>6725141</v>
      </c>
      <c r="DE25" s="722"/>
      <c r="DF25" s="722"/>
      <c r="DG25" s="722"/>
      <c r="DH25" s="722"/>
      <c r="DI25" s="722"/>
      <c r="DJ25" s="722"/>
      <c r="DK25" s="723"/>
      <c r="DL25" s="694">
        <v>6542774</v>
      </c>
      <c r="DM25" s="722"/>
      <c r="DN25" s="722"/>
      <c r="DO25" s="722"/>
      <c r="DP25" s="722"/>
      <c r="DQ25" s="722"/>
      <c r="DR25" s="722"/>
      <c r="DS25" s="722"/>
      <c r="DT25" s="722"/>
      <c r="DU25" s="722"/>
      <c r="DV25" s="723"/>
      <c r="DW25" s="690">
        <v>23.7</v>
      </c>
      <c r="DX25" s="720"/>
      <c r="DY25" s="720"/>
      <c r="DZ25" s="720"/>
      <c r="EA25" s="720"/>
      <c r="EB25" s="720"/>
      <c r="EC25" s="721"/>
    </row>
    <row r="26" spans="2:133" ht="11.25" customHeight="1" x14ac:dyDescent="0.15">
      <c r="B26" s="682" t="s">
        <v>292</v>
      </c>
      <c r="C26" s="683"/>
      <c r="D26" s="683"/>
      <c r="E26" s="683"/>
      <c r="F26" s="683"/>
      <c r="G26" s="683"/>
      <c r="H26" s="683"/>
      <c r="I26" s="683"/>
      <c r="J26" s="683"/>
      <c r="K26" s="683"/>
      <c r="L26" s="683"/>
      <c r="M26" s="683"/>
      <c r="N26" s="683"/>
      <c r="O26" s="683"/>
      <c r="P26" s="683"/>
      <c r="Q26" s="684"/>
      <c r="R26" s="685">
        <v>28508581</v>
      </c>
      <c r="S26" s="686"/>
      <c r="T26" s="686"/>
      <c r="U26" s="686"/>
      <c r="V26" s="686"/>
      <c r="W26" s="686"/>
      <c r="X26" s="686"/>
      <c r="Y26" s="687"/>
      <c r="Z26" s="688">
        <v>41.2</v>
      </c>
      <c r="AA26" s="688"/>
      <c r="AB26" s="688"/>
      <c r="AC26" s="688"/>
      <c r="AD26" s="689">
        <v>26471917</v>
      </c>
      <c r="AE26" s="689"/>
      <c r="AF26" s="689"/>
      <c r="AG26" s="689"/>
      <c r="AH26" s="689"/>
      <c r="AI26" s="689"/>
      <c r="AJ26" s="689"/>
      <c r="AK26" s="689"/>
      <c r="AL26" s="690">
        <v>99.3</v>
      </c>
      <c r="AM26" s="691"/>
      <c r="AN26" s="691"/>
      <c r="AO26" s="692"/>
      <c r="AP26" s="704" t="s">
        <v>293</v>
      </c>
      <c r="AQ26" s="731"/>
      <c r="AR26" s="731"/>
      <c r="AS26" s="731"/>
      <c r="AT26" s="731"/>
      <c r="AU26" s="731"/>
      <c r="AV26" s="731"/>
      <c r="AW26" s="731"/>
      <c r="AX26" s="731"/>
      <c r="AY26" s="731"/>
      <c r="AZ26" s="731"/>
      <c r="BA26" s="731"/>
      <c r="BB26" s="731"/>
      <c r="BC26" s="731"/>
      <c r="BD26" s="731"/>
      <c r="BE26" s="731"/>
      <c r="BF26" s="706"/>
      <c r="BG26" s="685" t="s">
        <v>129</v>
      </c>
      <c r="BH26" s="686"/>
      <c r="BI26" s="686"/>
      <c r="BJ26" s="686"/>
      <c r="BK26" s="686"/>
      <c r="BL26" s="686"/>
      <c r="BM26" s="686"/>
      <c r="BN26" s="687"/>
      <c r="BO26" s="688" t="s">
        <v>129</v>
      </c>
      <c r="BP26" s="688"/>
      <c r="BQ26" s="688"/>
      <c r="BR26" s="688"/>
      <c r="BS26" s="694" t="s">
        <v>129</v>
      </c>
      <c r="BT26" s="686"/>
      <c r="BU26" s="686"/>
      <c r="BV26" s="686"/>
      <c r="BW26" s="686"/>
      <c r="BX26" s="686"/>
      <c r="BY26" s="686"/>
      <c r="BZ26" s="686"/>
      <c r="CA26" s="686"/>
      <c r="CB26" s="695"/>
      <c r="CD26" s="700" t="s">
        <v>294</v>
      </c>
      <c r="CE26" s="701"/>
      <c r="CF26" s="701"/>
      <c r="CG26" s="701"/>
      <c r="CH26" s="701"/>
      <c r="CI26" s="701"/>
      <c r="CJ26" s="701"/>
      <c r="CK26" s="701"/>
      <c r="CL26" s="701"/>
      <c r="CM26" s="701"/>
      <c r="CN26" s="701"/>
      <c r="CO26" s="701"/>
      <c r="CP26" s="701"/>
      <c r="CQ26" s="702"/>
      <c r="CR26" s="685">
        <v>4557392</v>
      </c>
      <c r="CS26" s="686"/>
      <c r="CT26" s="686"/>
      <c r="CU26" s="686"/>
      <c r="CV26" s="686"/>
      <c r="CW26" s="686"/>
      <c r="CX26" s="686"/>
      <c r="CY26" s="687"/>
      <c r="CZ26" s="690">
        <v>6.7</v>
      </c>
      <c r="DA26" s="720"/>
      <c r="DB26" s="720"/>
      <c r="DC26" s="724"/>
      <c r="DD26" s="694">
        <v>4125454</v>
      </c>
      <c r="DE26" s="686"/>
      <c r="DF26" s="686"/>
      <c r="DG26" s="686"/>
      <c r="DH26" s="686"/>
      <c r="DI26" s="686"/>
      <c r="DJ26" s="686"/>
      <c r="DK26" s="687"/>
      <c r="DL26" s="694" t="s">
        <v>129</v>
      </c>
      <c r="DM26" s="686"/>
      <c r="DN26" s="686"/>
      <c r="DO26" s="686"/>
      <c r="DP26" s="686"/>
      <c r="DQ26" s="686"/>
      <c r="DR26" s="686"/>
      <c r="DS26" s="686"/>
      <c r="DT26" s="686"/>
      <c r="DU26" s="686"/>
      <c r="DV26" s="687"/>
      <c r="DW26" s="690" t="s">
        <v>129</v>
      </c>
      <c r="DX26" s="720"/>
      <c r="DY26" s="720"/>
      <c r="DZ26" s="720"/>
      <c r="EA26" s="720"/>
      <c r="EB26" s="720"/>
      <c r="EC26" s="721"/>
    </row>
    <row r="27" spans="2:133" ht="11.25" customHeight="1" x14ac:dyDescent="0.15">
      <c r="B27" s="682" t="s">
        <v>295</v>
      </c>
      <c r="C27" s="683"/>
      <c r="D27" s="683"/>
      <c r="E27" s="683"/>
      <c r="F27" s="683"/>
      <c r="G27" s="683"/>
      <c r="H27" s="683"/>
      <c r="I27" s="683"/>
      <c r="J27" s="683"/>
      <c r="K27" s="683"/>
      <c r="L27" s="683"/>
      <c r="M27" s="683"/>
      <c r="N27" s="683"/>
      <c r="O27" s="683"/>
      <c r="P27" s="683"/>
      <c r="Q27" s="684"/>
      <c r="R27" s="685">
        <v>16420</v>
      </c>
      <c r="S27" s="686"/>
      <c r="T27" s="686"/>
      <c r="U27" s="686"/>
      <c r="V27" s="686"/>
      <c r="W27" s="686"/>
      <c r="X27" s="686"/>
      <c r="Y27" s="687"/>
      <c r="Z27" s="688">
        <v>0</v>
      </c>
      <c r="AA27" s="688"/>
      <c r="AB27" s="688"/>
      <c r="AC27" s="688"/>
      <c r="AD27" s="689">
        <v>16420</v>
      </c>
      <c r="AE27" s="689"/>
      <c r="AF27" s="689"/>
      <c r="AG27" s="689"/>
      <c r="AH27" s="689"/>
      <c r="AI27" s="689"/>
      <c r="AJ27" s="689"/>
      <c r="AK27" s="689"/>
      <c r="AL27" s="690">
        <v>0.1</v>
      </c>
      <c r="AM27" s="691"/>
      <c r="AN27" s="691"/>
      <c r="AO27" s="692"/>
      <c r="AP27" s="682" t="s">
        <v>296</v>
      </c>
      <c r="AQ27" s="683"/>
      <c r="AR27" s="683"/>
      <c r="AS27" s="683"/>
      <c r="AT27" s="683"/>
      <c r="AU27" s="683"/>
      <c r="AV27" s="683"/>
      <c r="AW27" s="683"/>
      <c r="AX27" s="683"/>
      <c r="AY27" s="683"/>
      <c r="AZ27" s="683"/>
      <c r="BA27" s="683"/>
      <c r="BB27" s="683"/>
      <c r="BC27" s="683"/>
      <c r="BD27" s="683"/>
      <c r="BE27" s="683"/>
      <c r="BF27" s="684"/>
      <c r="BG27" s="685">
        <v>23402537</v>
      </c>
      <c r="BH27" s="686"/>
      <c r="BI27" s="686"/>
      <c r="BJ27" s="686"/>
      <c r="BK27" s="686"/>
      <c r="BL27" s="686"/>
      <c r="BM27" s="686"/>
      <c r="BN27" s="687"/>
      <c r="BO27" s="688">
        <v>100</v>
      </c>
      <c r="BP27" s="688"/>
      <c r="BQ27" s="688"/>
      <c r="BR27" s="688"/>
      <c r="BS27" s="694">
        <v>344314</v>
      </c>
      <c r="BT27" s="686"/>
      <c r="BU27" s="686"/>
      <c r="BV27" s="686"/>
      <c r="BW27" s="686"/>
      <c r="BX27" s="686"/>
      <c r="BY27" s="686"/>
      <c r="BZ27" s="686"/>
      <c r="CA27" s="686"/>
      <c r="CB27" s="695"/>
      <c r="CD27" s="700" t="s">
        <v>297</v>
      </c>
      <c r="CE27" s="701"/>
      <c r="CF27" s="701"/>
      <c r="CG27" s="701"/>
      <c r="CH27" s="701"/>
      <c r="CI27" s="701"/>
      <c r="CJ27" s="701"/>
      <c r="CK27" s="701"/>
      <c r="CL27" s="701"/>
      <c r="CM27" s="701"/>
      <c r="CN27" s="701"/>
      <c r="CO27" s="701"/>
      <c r="CP27" s="701"/>
      <c r="CQ27" s="702"/>
      <c r="CR27" s="685">
        <v>13395001</v>
      </c>
      <c r="CS27" s="722"/>
      <c r="CT27" s="722"/>
      <c r="CU27" s="722"/>
      <c r="CV27" s="722"/>
      <c r="CW27" s="722"/>
      <c r="CX27" s="722"/>
      <c r="CY27" s="723"/>
      <c r="CZ27" s="690">
        <v>19.600000000000001</v>
      </c>
      <c r="DA27" s="720"/>
      <c r="DB27" s="720"/>
      <c r="DC27" s="724"/>
      <c r="DD27" s="694">
        <v>3614295</v>
      </c>
      <c r="DE27" s="722"/>
      <c r="DF27" s="722"/>
      <c r="DG27" s="722"/>
      <c r="DH27" s="722"/>
      <c r="DI27" s="722"/>
      <c r="DJ27" s="722"/>
      <c r="DK27" s="723"/>
      <c r="DL27" s="694">
        <v>3591933</v>
      </c>
      <c r="DM27" s="722"/>
      <c r="DN27" s="722"/>
      <c r="DO27" s="722"/>
      <c r="DP27" s="722"/>
      <c r="DQ27" s="722"/>
      <c r="DR27" s="722"/>
      <c r="DS27" s="722"/>
      <c r="DT27" s="722"/>
      <c r="DU27" s="722"/>
      <c r="DV27" s="723"/>
      <c r="DW27" s="690">
        <v>13</v>
      </c>
      <c r="DX27" s="720"/>
      <c r="DY27" s="720"/>
      <c r="DZ27" s="720"/>
      <c r="EA27" s="720"/>
      <c r="EB27" s="720"/>
      <c r="EC27" s="721"/>
    </row>
    <row r="28" spans="2:133" ht="11.25" customHeight="1" x14ac:dyDescent="0.15">
      <c r="B28" s="682" t="s">
        <v>298</v>
      </c>
      <c r="C28" s="683"/>
      <c r="D28" s="683"/>
      <c r="E28" s="683"/>
      <c r="F28" s="683"/>
      <c r="G28" s="683"/>
      <c r="H28" s="683"/>
      <c r="I28" s="683"/>
      <c r="J28" s="683"/>
      <c r="K28" s="683"/>
      <c r="L28" s="683"/>
      <c r="M28" s="683"/>
      <c r="N28" s="683"/>
      <c r="O28" s="683"/>
      <c r="P28" s="683"/>
      <c r="Q28" s="684"/>
      <c r="R28" s="685">
        <v>350664</v>
      </c>
      <c r="S28" s="686"/>
      <c r="T28" s="686"/>
      <c r="U28" s="686"/>
      <c r="V28" s="686"/>
      <c r="W28" s="686"/>
      <c r="X28" s="686"/>
      <c r="Y28" s="687"/>
      <c r="Z28" s="688">
        <v>0.5</v>
      </c>
      <c r="AA28" s="688"/>
      <c r="AB28" s="688"/>
      <c r="AC28" s="688"/>
      <c r="AD28" s="689" t="s">
        <v>129</v>
      </c>
      <c r="AE28" s="689"/>
      <c r="AF28" s="689"/>
      <c r="AG28" s="689"/>
      <c r="AH28" s="689"/>
      <c r="AI28" s="689"/>
      <c r="AJ28" s="689"/>
      <c r="AK28" s="689"/>
      <c r="AL28" s="690" t="s">
        <v>129</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299</v>
      </c>
      <c r="CE28" s="701"/>
      <c r="CF28" s="701"/>
      <c r="CG28" s="701"/>
      <c r="CH28" s="701"/>
      <c r="CI28" s="701"/>
      <c r="CJ28" s="701"/>
      <c r="CK28" s="701"/>
      <c r="CL28" s="701"/>
      <c r="CM28" s="701"/>
      <c r="CN28" s="701"/>
      <c r="CO28" s="701"/>
      <c r="CP28" s="701"/>
      <c r="CQ28" s="702"/>
      <c r="CR28" s="685">
        <v>4836982</v>
      </c>
      <c r="CS28" s="686"/>
      <c r="CT28" s="686"/>
      <c r="CU28" s="686"/>
      <c r="CV28" s="686"/>
      <c r="CW28" s="686"/>
      <c r="CX28" s="686"/>
      <c r="CY28" s="687"/>
      <c r="CZ28" s="690">
        <v>7.1</v>
      </c>
      <c r="DA28" s="720"/>
      <c r="DB28" s="720"/>
      <c r="DC28" s="724"/>
      <c r="DD28" s="694">
        <v>4778450</v>
      </c>
      <c r="DE28" s="686"/>
      <c r="DF28" s="686"/>
      <c r="DG28" s="686"/>
      <c r="DH28" s="686"/>
      <c r="DI28" s="686"/>
      <c r="DJ28" s="686"/>
      <c r="DK28" s="687"/>
      <c r="DL28" s="694">
        <v>4778450</v>
      </c>
      <c r="DM28" s="686"/>
      <c r="DN28" s="686"/>
      <c r="DO28" s="686"/>
      <c r="DP28" s="686"/>
      <c r="DQ28" s="686"/>
      <c r="DR28" s="686"/>
      <c r="DS28" s="686"/>
      <c r="DT28" s="686"/>
      <c r="DU28" s="686"/>
      <c r="DV28" s="687"/>
      <c r="DW28" s="690">
        <v>17.3</v>
      </c>
      <c r="DX28" s="720"/>
      <c r="DY28" s="720"/>
      <c r="DZ28" s="720"/>
      <c r="EA28" s="720"/>
      <c r="EB28" s="720"/>
      <c r="EC28" s="721"/>
    </row>
    <row r="29" spans="2:133" ht="11.25" customHeight="1" x14ac:dyDescent="0.15">
      <c r="B29" s="682" t="s">
        <v>300</v>
      </c>
      <c r="C29" s="683"/>
      <c r="D29" s="683"/>
      <c r="E29" s="683"/>
      <c r="F29" s="683"/>
      <c r="G29" s="683"/>
      <c r="H29" s="683"/>
      <c r="I29" s="683"/>
      <c r="J29" s="683"/>
      <c r="K29" s="683"/>
      <c r="L29" s="683"/>
      <c r="M29" s="683"/>
      <c r="N29" s="683"/>
      <c r="O29" s="683"/>
      <c r="P29" s="683"/>
      <c r="Q29" s="684"/>
      <c r="R29" s="685">
        <v>577859</v>
      </c>
      <c r="S29" s="686"/>
      <c r="T29" s="686"/>
      <c r="U29" s="686"/>
      <c r="V29" s="686"/>
      <c r="W29" s="686"/>
      <c r="X29" s="686"/>
      <c r="Y29" s="687"/>
      <c r="Z29" s="688">
        <v>0.8</v>
      </c>
      <c r="AA29" s="688"/>
      <c r="AB29" s="688"/>
      <c r="AC29" s="688"/>
      <c r="AD29" s="689">
        <v>81964</v>
      </c>
      <c r="AE29" s="689"/>
      <c r="AF29" s="689"/>
      <c r="AG29" s="689"/>
      <c r="AH29" s="689"/>
      <c r="AI29" s="689"/>
      <c r="AJ29" s="689"/>
      <c r="AK29" s="689"/>
      <c r="AL29" s="690">
        <v>0.3</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301</v>
      </c>
      <c r="CE29" s="726"/>
      <c r="CF29" s="700" t="s">
        <v>70</v>
      </c>
      <c r="CG29" s="701"/>
      <c r="CH29" s="701"/>
      <c r="CI29" s="701"/>
      <c r="CJ29" s="701"/>
      <c r="CK29" s="701"/>
      <c r="CL29" s="701"/>
      <c r="CM29" s="701"/>
      <c r="CN29" s="701"/>
      <c r="CO29" s="701"/>
      <c r="CP29" s="701"/>
      <c r="CQ29" s="702"/>
      <c r="CR29" s="685">
        <v>4836565</v>
      </c>
      <c r="CS29" s="722"/>
      <c r="CT29" s="722"/>
      <c r="CU29" s="722"/>
      <c r="CV29" s="722"/>
      <c r="CW29" s="722"/>
      <c r="CX29" s="722"/>
      <c r="CY29" s="723"/>
      <c r="CZ29" s="690">
        <v>7.1</v>
      </c>
      <c r="DA29" s="720"/>
      <c r="DB29" s="720"/>
      <c r="DC29" s="724"/>
      <c r="DD29" s="694">
        <v>4778033</v>
      </c>
      <c r="DE29" s="722"/>
      <c r="DF29" s="722"/>
      <c r="DG29" s="722"/>
      <c r="DH29" s="722"/>
      <c r="DI29" s="722"/>
      <c r="DJ29" s="722"/>
      <c r="DK29" s="723"/>
      <c r="DL29" s="694">
        <v>4778033</v>
      </c>
      <c r="DM29" s="722"/>
      <c r="DN29" s="722"/>
      <c r="DO29" s="722"/>
      <c r="DP29" s="722"/>
      <c r="DQ29" s="722"/>
      <c r="DR29" s="722"/>
      <c r="DS29" s="722"/>
      <c r="DT29" s="722"/>
      <c r="DU29" s="722"/>
      <c r="DV29" s="723"/>
      <c r="DW29" s="690">
        <v>17.3</v>
      </c>
      <c r="DX29" s="720"/>
      <c r="DY29" s="720"/>
      <c r="DZ29" s="720"/>
      <c r="EA29" s="720"/>
      <c r="EB29" s="720"/>
      <c r="EC29" s="721"/>
    </row>
    <row r="30" spans="2:133" ht="11.25" customHeight="1" x14ac:dyDescent="0.15">
      <c r="B30" s="682" t="s">
        <v>302</v>
      </c>
      <c r="C30" s="683"/>
      <c r="D30" s="683"/>
      <c r="E30" s="683"/>
      <c r="F30" s="683"/>
      <c r="G30" s="683"/>
      <c r="H30" s="683"/>
      <c r="I30" s="683"/>
      <c r="J30" s="683"/>
      <c r="K30" s="683"/>
      <c r="L30" s="683"/>
      <c r="M30" s="683"/>
      <c r="N30" s="683"/>
      <c r="O30" s="683"/>
      <c r="P30" s="683"/>
      <c r="Q30" s="684"/>
      <c r="R30" s="685">
        <v>366291</v>
      </c>
      <c r="S30" s="686"/>
      <c r="T30" s="686"/>
      <c r="U30" s="686"/>
      <c r="V30" s="686"/>
      <c r="W30" s="686"/>
      <c r="X30" s="686"/>
      <c r="Y30" s="687"/>
      <c r="Z30" s="688">
        <v>0.5</v>
      </c>
      <c r="AA30" s="688"/>
      <c r="AB30" s="688"/>
      <c r="AC30" s="688"/>
      <c r="AD30" s="689" t="s">
        <v>129</v>
      </c>
      <c r="AE30" s="689"/>
      <c r="AF30" s="689"/>
      <c r="AG30" s="689"/>
      <c r="AH30" s="689"/>
      <c r="AI30" s="689"/>
      <c r="AJ30" s="689"/>
      <c r="AK30" s="689"/>
      <c r="AL30" s="690" t="s">
        <v>129</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303</v>
      </c>
      <c r="BH30" s="732"/>
      <c r="BI30" s="732"/>
      <c r="BJ30" s="732"/>
      <c r="BK30" s="732"/>
      <c r="BL30" s="732"/>
      <c r="BM30" s="732"/>
      <c r="BN30" s="732"/>
      <c r="BO30" s="732"/>
      <c r="BP30" s="732"/>
      <c r="BQ30" s="733"/>
      <c r="BR30" s="664" t="s">
        <v>304</v>
      </c>
      <c r="BS30" s="732"/>
      <c r="BT30" s="732"/>
      <c r="BU30" s="732"/>
      <c r="BV30" s="732"/>
      <c r="BW30" s="732"/>
      <c r="BX30" s="732"/>
      <c r="BY30" s="732"/>
      <c r="BZ30" s="732"/>
      <c r="CA30" s="732"/>
      <c r="CB30" s="733"/>
      <c r="CD30" s="727"/>
      <c r="CE30" s="728"/>
      <c r="CF30" s="700" t="s">
        <v>305</v>
      </c>
      <c r="CG30" s="701"/>
      <c r="CH30" s="701"/>
      <c r="CI30" s="701"/>
      <c r="CJ30" s="701"/>
      <c r="CK30" s="701"/>
      <c r="CL30" s="701"/>
      <c r="CM30" s="701"/>
      <c r="CN30" s="701"/>
      <c r="CO30" s="701"/>
      <c r="CP30" s="701"/>
      <c r="CQ30" s="702"/>
      <c r="CR30" s="685">
        <v>4680392</v>
      </c>
      <c r="CS30" s="686"/>
      <c r="CT30" s="686"/>
      <c r="CU30" s="686"/>
      <c r="CV30" s="686"/>
      <c r="CW30" s="686"/>
      <c r="CX30" s="686"/>
      <c r="CY30" s="687"/>
      <c r="CZ30" s="690">
        <v>6.8</v>
      </c>
      <c r="DA30" s="720"/>
      <c r="DB30" s="720"/>
      <c r="DC30" s="724"/>
      <c r="DD30" s="694">
        <v>4621860</v>
      </c>
      <c r="DE30" s="686"/>
      <c r="DF30" s="686"/>
      <c r="DG30" s="686"/>
      <c r="DH30" s="686"/>
      <c r="DI30" s="686"/>
      <c r="DJ30" s="686"/>
      <c r="DK30" s="687"/>
      <c r="DL30" s="694">
        <v>4621860</v>
      </c>
      <c r="DM30" s="686"/>
      <c r="DN30" s="686"/>
      <c r="DO30" s="686"/>
      <c r="DP30" s="686"/>
      <c r="DQ30" s="686"/>
      <c r="DR30" s="686"/>
      <c r="DS30" s="686"/>
      <c r="DT30" s="686"/>
      <c r="DU30" s="686"/>
      <c r="DV30" s="687"/>
      <c r="DW30" s="690">
        <v>16.8</v>
      </c>
      <c r="DX30" s="720"/>
      <c r="DY30" s="720"/>
      <c r="DZ30" s="720"/>
      <c r="EA30" s="720"/>
      <c r="EB30" s="720"/>
      <c r="EC30" s="721"/>
    </row>
    <row r="31" spans="2:133" ht="11.25" customHeight="1" x14ac:dyDescent="0.15">
      <c r="B31" s="682" t="s">
        <v>306</v>
      </c>
      <c r="C31" s="683"/>
      <c r="D31" s="683"/>
      <c r="E31" s="683"/>
      <c r="F31" s="683"/>
      <c r="G31" s="683"/>
      <c r="H31" s="683"/>
      <c r="I31" s="683"/>
      <c r="J31" s="683"/>
      <c r="K31" s="683"/>
      <c r="L31" s="683"/>
      <c r="M31" s="683"/>
      <c r="N31" s="683"/>
      <c r="O31" s="683"/>
      <c r="P31" s="683"/>
      <c r="Q31" s="684"/>
      <c r="R31" s="685">
        <v>25527811</v>
      </c>
      <c r="S31" s="686"/>
      <c r="T31" s="686"/>
      <c r="U31" s="686"/>
      <c r="V31" s="686"/>
      <c r="W31" s="686"/>
      <c r="X31" s="686"/>
      <c r="Y31" s="687"/>
      <c r="Z31" s="688">
        <v>36.9</v>
      </c>
      <c r="AA31" s="688"/>
      <c r="AB31" s="688"/>
      <c r="AC31" s="688"/>
      <c r="AD31" s="689" t="s">
        <v>129</v>
      </c>
      <c r="AE31" s="689"/>
      <c r="AF31" s="689"/>
      <c r="AG31" s="689"/>
      <c r="AH31" s="689"/>
      <c r="AI31" s="689"/>
      <c r="AJ31" s="689"/>
      <c r="AK31" s="689"/>
      <c r="AL31" s="690" t="s">
        <v>129</v>
      </c>
      <c r="AM31" s="691"/>
      <c r="AN31" s="691"/>
      <c r="AO31" s="692"/>
      <c r="AP31" s="739" t="s">
        <v>307</v>
      </c>
      <c r="AQ31" s="740"/>
      <c r="AR31" s="740"/>
      <c r="AS31" s="740"/>
      <c r="AT31" s="745" t="s">
        <v>308</v>
      </c>
      <c r="AU31" s="231"/>
      <c r="AV31" s="231"/>
      <c r="AW31" s="231"/>
      <c r="AX31" s="671" t="s">
        <v>187</v>
      </c>
      <c r="AY31" s="672"/>
      <c r="AZ31" s="672"/>
      <c r="BA31" s="672"/>
      <c r="BB31" s="672"/>
      <c r="BC31" s="672"/>
      <c r="BD31" s="672"/>
      <c r="BE31" s="672"/>
      <c r="BF31" s="673"/>
      <c r="BG31" s="753">
        <v>98.3</v>
      </c>
      <c r="BH31" s="737"/>
      <c r="BI31" s="737"/>
      <c r="BJ31" s="737"/>
      <c r="BK31" s="737"/>
      <c r="BL31" s="737"/>
      <c r="BM31" s="680">
        <v>96.2</v>
      </c>
      <c r="BN31" s="737"/>
      <c r="BO31" s="737"/>
      <c r="BP31" s="737"/>
      <c r="BQ31" s="738"/>
      <c r="BR31" s="753">
        <v>99.2</v>
      </c>
      <c r="BS31" s="737"/>
      <c r="BT31" s="737"/>
      <c r="BU31" s="737"/>
      <c r="BV31" s="737"/>
      <c r="BW31" s="737"/>
      <c r="BX31" s="680">
        <v>97.2</v>
      </c>
      <c r="BY31" s="737"/>
      <c r="BZ31" s="737"/>
      <c r="CA31" s="737"/>
      <c r="CB31" s="738"/>
      <c r="CD31" s="727"/>
      <c r="CE31" s="728"/>
      <c r="CF31" s="700" t="s">
        <v>309</v>
      </c>
      <c r="CG31" s="701"/>
      <c r="CH31" s="701"/>
      <c r="CI31" s="701"/>
      <c r="CJ31" s="701"/>
      <c r="CK31" s="701"/>
      <c r="CL31" s="701"/>
      <c r="CM31" s="701"/>
      <c r="CN31" s="701"/>
      <c r="CO31" s="701"/>
      <c r="CP31" s="701"/>
      <c r="CQ31" s="702"/>
      <c r="CR31" s="685">
        <v>156173</v>
      </c>
      <c r="CS31" s="722"/>
      <c r="CT31" s="722"/>
      <c r="CU31" s="722"/>
      <c r="CV31" s="722"/>
      <c r="CW31" s="722"/>
      <c r="CX31" s="722"/>
      <c r="CY31" s="723"/>
      <c r="CZ31" s="690">
        <v>0.2</v>
      </c>
      <c r="DA31" s="720"/>
      <c r="DB31" s="720"/>
      <c r="DC31" s="724"/>
      <c r="DD31" s="694">
        <v>156173</v>
      </c>
      <c r="DE31" s="722"/>
      <c r="DF31" s="722"/>
      <c r="DG31" s="722"/>
      <c r="DH31" s="722"/>
      <c r="DI31" s="722"/>
      <c r="DJ31" s="722"/>
      <c r="DK31" s="723"/>
      <c r="DL31" s="694">
        <v>156173</v>
      </c>
      <c r="DM31" s="722"/>
      <c r="DN31" s="722"/>
      <c r="DO31" s="722"/>
      <c r="DP31" s="722"/>
      <c r="DQ31" s="722"/>
      <c r="DR31" s="722"/>
      <c r="DS31" s="722"/>
      <c r="DT31" s="722"/>
      <c r="DU31" s="722"/>
      <c r="DV31" s="723"/>
      <c r="DW31" s="690">
        <v>0.6</v>
      </c>
      <c r="DX31" s="720"/>
      <c r="DY31" s="720"/>
      <c r="DZ31" s="720"/>
      <c r="EA31" s="720"/>
      <c r="EB31" s="720"/>
      <c r="EC31" s="721"/>
    </row>
    <row r="32" spans="2:133" ht="11.25" customHeight="1" x14ac:dyDescent="0.15">
      <c r="B32" s="748" t="s">
        <v>310</v>
      </c>
      <c r="C32" s="749"/>
      <c r="D32" s="749"/>
      <c r="E32" s="749"/>
      <c r="F32" s="749"/>
      <c r="G32" s="749"/>
      <c r="H32" s="749"/>
      <c r="I32" s="749"/>
      <c r="J32" s="749"/>
      <c r="K32" s="749"/>
      <c r="L32" s="749"/>
      <c r="M32" s="749"/>
      <c r="N32" s="749"/>
      <c r="O32" s="749"/>
      <c r="P32" s="749"/>
      <c r="Q32" s="750"/>
      <c r="R32" s="685" t="s">
        <v>129</v>
      </c>
      <c r="S32" s="686"/>
      <c r="T32" s="686"/>
      <c r="U32" s="686"/>
      <c r="V32" s="686"/>
      <c r="W32" s="686"/>
      <c r="X32" s="686"/>
      <c r="Y32" s="687"/>
      <c r="Z32" s="688" t="s">
        <v>129</v>
      </c>
      <c r="AA32" s="688"/>
      <c r="AB32" s="688"/>
      <c r="AC32" s="688"/>
      <c r="AD32" s="689" t="s">
        <v>129</v>
      </c>
      <c r="AE32" s="689"/>
      <c r="AF32" s="689"/>
      <c r="AG32" s="689"/>
      <c r="AH32" s="689"/>
      <c r="AI32" s="689"/>
      <c r="AJ32" s="689"/>
      <c r="AK32" s="689"/>
      <c r="AL32" s="690" t="s">
        <v>129</v>
      </c>
      <c r="AM32" s="691"/>
      <c r="AN32" s="691"/>
      <c r="AO32" s="692"/>
      <c r="AP32" s="741"/>
      <c r="AQ32" s="742"/>
      <c r="AR32" s="742"/>
      <c r="AS32" s="742"/>
      <c r="AT32" s="746"/>
      <c r="AU32" s="230" t="s">
        <v>311</v>
      </c>
      <c r="AV32" s="230"/>
      <c r="AW32" s="230"/>
      <c r="AX32" s="682" t="s">
        <v>312</v>
      </c>
      <c r="AY32" s="683"/>
      <c r="AZ32" s="683"/>
      <c r="BA32" s="683"/>
      <c r="BB32" s="683"/>
      <c r="BC32" s="683"/>
      <c r="BD32" s="683"/>
      <c r="BE32" s="683"/>
      <c r="BF32" s="684"/>
      <c r="BG32" s="754">
        <v>98.8</v>
      </c>
      <c r="BH32" s="722"/>
      <c r="BI32" s="722"/>
      <c r="BJ32" s="722"/>
      <c r="BK32" s="722"/>
      <c r="BL32" s="722"/>
      <c r="BM32" s="691">
        <v>96.7</v>
      </c>
      <c r="BN32" s="751"/>
      <c r="BO32" s="751"/>
      <c r="BP32" s="751"/>
      <c r="BQ32" s="752"/>
      <c r="BR32" s="754">
        <v>99.2</v>
      </c>
      <c r="BS32" s="722"/>
      <c r="BT32" s="722"/>
      <c r="BU32" s="722"/>
      <c r="BV32" s="722"/>
      <c r="BW32" s="722"/>
      <c r="BX32" s="691">
        <v>97</v>
      </c>
      <c r="BY32" s="751"/>
      <c r="BZ32" s="751"/>
      <c r="CA32" s="751"/>
      <c r="CB32" s="752"/>
      <c r="CD32" s="729"/>
      <c r="CE32" s="730"/>
      <c r="CF32" s="700" t="s">
        <v>313</v>
      </c>
      <c r="CG32" s="701"/>
      <c r="CH32" s="701"/>
      <c r="CI32" s="701"/>
      <c r="CJ32" s="701"/>
      <c r="CK32" s="701"/>
      <c r="CL32" s="701"/>
      <c r="CM32" s="701"/>
      <c r="CN32" s="701"/>
      <c r="CO32" s="701"/>
      <c r="CP32" s="701"/>
      <c r="CQ32" s="702"/>
      <c r="CR32" s="685">
        <v>417</v>
      </c>
      <c r="CS32" s="686"/>
      <c r="CT32" s="686"/>
      <c r="CU32" s="686"/>
      <c r="CV32" s="686"/>
      <c r="CW32" s="686"/>
      <c r="CX32" s="686"/>
      <c r="CY32" s="687"/>
      <c r="CZ32" s="690">
        <v>0</v>
      </c>
      <c r="DA32" s="720"/>
      <c r="DB32" s="720"/>
      <c r="DC32" s="724"/>
      <c r="DD32" s="694">
        <v>417</v>
      </c>
      <c r="DE32" s="686"/>
      <c r="DF32" s="686"/>
      <c r="DG32" s="686"/>
      <c r="DH32" s="686"/>
      <c r="DI32" s="686"/>
      <c r="DJ32" s="686"/>
      <c r="DK32" s="687"/>
      <c r="DL32" s="694">
        <v>417</v>
      </c>
      <c r="DM32" s="686"/>
      <c r="DN32" s="686"/>
      <c r="DO32" s="686"/>
      <c r="DP32" s="686"/>
      <c r="DQ32" s="686"/>
      <c r="DR32" s="686"/>
      <c r="DS32" s="686"/>
      <c r="DT32" s="686"/>
      <c r="DU32" s="686"/>
      <c r="DV32" s="687"/>
      <c r="DW32" s="690">
        <v>0</v>
      </c>
      <c r="DX32" s="720"/>
      <c r="DY32" s="720"/>
      <c r="DZ32" s="720"/>
      <c r="EA32" s="720"/>
      <c r="EB32" s="720"/>
      <c r="EC32" s="721"/>
    </row>
    <row r="33" spans="2:133" ht="11.25" customHeight="1" x14ac:dyDescent="0.15">
      <c r="B33" s="682" t="s">
        <v>314</v>
      </c>
      <c r="C33" s="683"/>
      <c r="D33" s="683"/>
      <c r="E33" s="683"/>
      <c r="F33" s="683"/>
      <c r="G33" s="683"/>
      <c r="H33" s="683"/>
      <c r="I33" s="683"/>
      <c r="J33" s="683"/>
      <c r="K33" s="683"/>
      <c r="L33" s="683"/>
      <c r="M33" s="683"/>
      <c r="N33" s="683"/>
      <c r="O33" s="683"/>
      <c r="P33" s="683"/>
      <c r="Q33" s="684"/>
      <c r="R33" s="685">
        <v>3684417</v>
      </c>
      <c r="S33" s="686"/>
      <c r="T33" s="686"/>
      <c r="U33" s="686"/>
      <c r="V33" s="686"/>
      <c r="W33" s="686"/>
      <c r="X33" s="686"/>
      <c r="Y33" s="687"/>
      <c r="Z33" s="688">
        <v>5.3</v>
      </c>
      <c r="AA33" s="688"/>
      <c r="AB33" s="688"/>
      <c r="AC33" s="688"/>
      <c r="AD33" s="689" t="s">
        <v>129</v>
      </c>
      <c r="AE33" s="689"/>
      <c r="AF33" s="689"/>
      <c r="AG33" s="689"/>
      <c r="AH33" s="689"/>
      <c r="AI33" s="689"/>
      <c r="AJ33" s="689"/>
      <c r="AK33" s="689"/>
      <c r="AL33" s="690" t="s">
        <v>129</v>
      </c>
      <c r="AM33" s="691"/>
      <c r="AN33" s="691"/>
      <c r="AO33" s="692"/>
      <c r="AP33" s="743"/>
      <c r="AQ33" s="744"/>
      <c r="AR33" s="744"/>
      <c r="AS33" s="744"/>
      <c r="AT33" s="747"/>
      <c r="AU33" s="232"/>
      <c r="AV33" s="232"/>
      <c r="AW33" s="232"/>
      <c r="AX33" s="734" t="s">
        <v>315</v>
      </c>
      <c r="AY33" s="735"/>
      <c r="AZ33" s="735"/>
      <c r="BA33" s="735"/>
      <c r="BB33" s="735"/>
      <c r="BC33" s="735"/>
      <c r="BD33" s="735"/>
      <c r="BE33" s="735"/>
      <c r="BF33" s="736"/>
      <c r="BG33" s="755">
        <v>97.7</v>
      </c>
      <c r="BH33" s="756"/>
      <c r="BI33" s="756"/>
      <c r="BJ33" s="756"/>
      <c r="BK33" s="756"/>
      <c r="BL33" s="756"/>
      <c r="BM33" s="757">
        <v>95.7</v>
      </c>
      <c r="BN33" s="756"/>
      <c r="BO33" s="756"/>
      <c r="BP33" s="756"/>
      <c r="BQ33" s="758"/>
      <c r="BR33" s="755">
        <v>99.2</v>
      </c>
      <c r="BS33" s="756"/>
      <c r="BT33" s="756"/>
      <c r="BU33" s="756"/>
      <c r="BV33" s="756"/>
      <c r="BW33" s="756"/>
      <c r="BX33" s="757">
        <v>97.3</v>
      </c>
      <c r="BY33" s="756"/>
      <c r="BZ33" s="756"/>
      <c r="CA33" s="756"/>
      <c r="CB33" s="758"/>
      <c r="CD33" s="700" t="s">
        <v>316</v>
      </c>
      <c r="CE33" s="701"/>
      <c r="CF33" s="701"/>
      <c r="CG33" s="701"/>
      <c r="CH33" s="701"/>
      <c r="CI33" s="701"/>
      <c r="CJ33" s="701"/>
      <c r="CK33" s="701"/>
      <c r="CL33" s="701"/>
      <c r="CM33" s="701"/>
      <c r="CN33" s="701"/>
      <c r="CO33" s="701"/>
      <c r="CP33" s="701"/>
      <c r="CQ33" s="702"/>
      <c r="CR33" s="685">
        <v>32447421</v>
      </c>
      <c r="CS33" s="722"/>
      <c r="CT33" s="722"/>
      <c r="CU33" s="722"/>
      <c r="CV33" s="722"/>
      <c r="CW33" s="722"/>
      <c r="CX33" s="722"/>
      <c r="CY33" s="723"/>
      <c r="CZ33" s="690">
        <v>47.4</v>
      </c>
      <c r="DA33" s="720"/>
      <c r="DB33" s="720"/>
      <c r="DC33" s="724"/>
      <c r="DD33" s="694">
        <v>14930588</v>
      </c>
      <c r="DE33" s="722"/>
      <c r="DF33" s="722"/>
      <c r="DG33" s="722"/>
      <c r="DH33" s="722"/>
      <c r="DI33" s="722"/>
      <c r="DJ33" s="722"/>
      <c r="DK33" s="723"/>
      <c r="DL33" s="694">
        <v>11231801</v>
      </c>
      <c r="DM33" s="722"/>
      <c r="DN33" s="722"/>
      <c r="DO33" s="722"/>
      <c r="DP33" s="722"/>
      <c r="DQ33" s="722"/>
      <c r="DR33" s="722"/>
      <c r="DS33" s="722"/>
      <c r="DT33" s="722"/>
      <c r="DU33" s="722"/>
      <c r="DV33" s="723"/>
      <c r="DW33" s="690">
        <v>40.799999999999997</v>
      </c>
      <c r="DX33" s="720"/>
      <c r="DY33" s="720"/>
      <c r="DZ33" s="720"/>
      <c r="EA33" s="720"/>
      <c r="EB33" s="720"/>
      <c r="EC33" s="721"/>
    </row>
    <row r="34" spans="2:133" ht="11.25" customHeight="1" x14ac:dyDescent="0.15">
      <c r="B34" s="682" t="s">
        <v>317</v>
      </c>
      <c r="C34" s="683"/>
      <c r="D34" s="683"/>
      <c r="E34" s="683"/>
      <c r="F34" s="683"/>
      <c r="G34" s="683"/>
      <c r="H34" s="683"/>
      <c r="I34" s="683"/>
      <c r="J34" s="683"/>
      <c r="K34" s="683"/>
      <c r="L34" s="683"/>
      <c r="M34" s="683"/>
      <c r="N34" s="683"/>
      <c r="O34" s="683"/>
      <c r="P34" s="683"/>
      <c r="Q34" s="684"/>
      <c r="R34" s="685">
        <v>281824</v>
      </c>
      <c r="S34" s="686"/>
      <c r="T34" s="686"/>
      <c r="U34" s="686"/>
      <c r="V34" s="686"/>
      <c r="W34" s="686"/>
      <c r="X34" s="686"/>
      <c r="Y34" s="687"/>
      <c r="Z34" s="688">
        <v>0.4</v>
      </c>
      <c r="AA34" s="688"/>
      <c r="AB34" s="688"/>
      <c r="AC34" s="688"/>
      <c r="AD34" s="689">
        <v>85209</v>
      </c>
      <c r="AE34" s="689"/>
      <c r="AF34" s="689"/>
      <c r="AG34" s="689"/>
      <c r="AH34" s="689"/>
      <c r="AI34" s="689"/>
      <c r="AJ34" s="689"/>
      <c r="AK34" s="689"/>
      <c r="AL34" s="690">
        <v>0.3</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318</v>
      </c>
      <c r="CE34" s="701"/>
      <c r="CF34" s="701"/>
      <c r="CG34" s="701"/>
      <c r="CH34" s="701"/>
      <c r="CI34" s="701"/>
      <c r="CJ34" s="701"/>
      <c r="CK34" s="701"/>
      <c r="CL34" s="701"/>
      <c r="CM34" s="701"/>
      <c r="CN34" s="701"/>
      <c r="CO34" s="701"/>
      <c r="CP34" s="701"/>
      <c r="CQ34" s="702"/>
      <c r="CR34" s="685">
        <v>7693513</v>
      </c>
      <c r="CS34" s="686"/>
      <c r="CT34" s="686"/>
      <c r="CU34" s="686"/>
      <c r="CV34" s="686"/>
      <c r="CW34" s="686"/>
      <c r="CX34" s="686"/>
      <c r="CY34" s="687"/>
      <c r="CZ34" s="690">
        <v>11.2</v>
      </c>
      <c r="DA34" s="720"/>
      <c r="DB34" s="720"/>
      <c r="DC34" s="724"/>
      <c r="DD34" s="694">
        <v>5225619</v>
      </c>
      <c r="DE34" s="686"/>
      <c r="DF34" s="686"/>
      <c r="DG34" s="686"/>
      <c r="DH34" s="686"/>
      <c r="DI34" s="686"/>
      <c r="DJ34" s="686"/>
      <c r="DK34" s="687"/>
      <c r="DL34" s="694">
        <v>4148987</v>
      </c>
      <c r="DM34" s="686"/>
      <c r="DN34" s="686"/>
      <c r="DO34" s="686"/>
      <c r="DP34" s="686"/>
      <c r="DQ34" s="686"/>
      <c r="DR34" s="686"/>
      <c r="DS34" s="686"/>
      <c r="DT34" s="686"/>
      <c r="DU34" s="686"/>
      <c r="DV34" s="687"/>
      <c r="DW34" s="690">
        <v>15.1</v>
      </c>
      <c r="DX34" s="720"/>
      <c r="DY34" s="720"/>
      <c r="DZ34" s="720"/>
      <c r="EA34" s="720"/>
      <c r="EB34" s="720"/>
      <c r="EC34" s="721"/>
    </row>
    <row r="35" spans="2:133" ht="11.25" customHeight="1" x14ac:dyDescent="0.15">
      <c r="B35" s="682" t="s">
        <v>319</v>
      </c>
      <c r="C35" s="683"/>
      <c r="D35" s="683"/>
      <c r="E35" s="683"/>
      <c r="F35" s="683"/>
      <c r="G35" s="683"/>
      <c r="H35" s="683"/>
      <c r="I35" s="683"/>
      <c r="J35" s="683"/>
      <c r="K35" s="683"/>
      <c r="L35" s="683"/>
      <c r="M35" s="683"/>
      <c r="N35" s="683"/>
      <c r="O35" s="683"/>
      <c r="P35" s="683"/>
      <c r="Q35" s="684"/>
      <c r="R35" s="685">
        <v>324884</v>
      </c>
      <c r="S35" s="686"/>
      <c r="T35" s="686"/>
      <c r="U35" s="686"/>
      <c r="V35" s="686"/>
      <c r="W35" s="686"/>
      <c r="X35" s="686"/>
      <c r="Y35" s="687"/>
      <c r="Z35" s="688">
        <v>0.5</v>
      </c>
      <c r="AA35" s="688"/>
      <c r="AB35" s="688"/>
      <c r="AC35" s="688"/>
      <c r="AD35" s="689" t="s">
        <v>129</v>
      </c>
      <c r="AE35" s="689"/>
      <c r="AF35" s="689"/>
      <c r="AG35" s="689"/>
      <c r="AH35" s="689"/>
      <c r="AI35" s="689"/>
      <c r="AJ35" s="689"/>
      <c r="AK35" s="689"/>
      <c r="AL35" s="690" t="s">
        <v>129</v>
      </c>
      <c r="AM35" s="691"/>
      <c r="AN35" s="691"/>
      <c r="AO35" s="692"/>
      <c r="AP35" s="235"/>
      <c r="AQ35" s="664" t="s">
        <v>320</v>
      </c>
      <c r="AR35" s="665"/>
      <c r="AS35" s="665"/>
      <c r="AT35" s="665"/>
      <c r="AU35" s="665"/>
      <c r="AV35" s="665"/>
      <c r="AW35" s="665"/>
      <c r="AX35" s="665"/>
      <c r="AY35" s="665"/>
      <c r="AZ35" s="665"/>
      <c r="BA35" s="665"/>
      <c r="BB35" s="665"/>
      <c r="BC35" s="665"/>
      <c r="BD35" s="665"/>
      <c r="BE35" s="665"/>
      <c r="BF35" s="666"/>
      <c r="BG35" s="664" t="s">
        <v>321</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322</v>
      </c>
      <c r="CE35" s="701"/>
      <c r="CF35" s="701"/>
      <c r="CG35" s="701"/>
      <c r="CH35" s="701"/>
      <c r="CI35" s="701"/>
      <c r="CJ35" s="701"/>
      <c r="CK35" s="701"/>
      <c r="CL35" s="701"/>
      <c r="CM35" s="701"/>
      <c r="CN35" s="701"/>
      <c r="CO35" s="701"/>
      <c r="CP35" s="701"/>
      <c r="CQ35" s="702"/>
      <c r="CR35" s="685">
        <v>396256</v>
      </c>
      <c r="CS35" s="722"/>
      <c r="CT35" s="722"/>
      <c r="CU35" s="722"/>
      <c r="CV35" s="722"/>
      <c r="CW35" s="722"/>
      <c r="CX35" s="722"/>
      <c r="CY35" s="723"/>
      <c r="CZ35" s="690">
        <v>0.6</v>
      </c>
      <c r="DA35" s="720"/>
      <c r="DB35" s="720"/>
      <c r="DC35" s="724"/>
      <c r="DD35" s="694">
        <v>377448</v>
      </c>
      <c r="DE35" s="722"/>
      <c r="DF35" s="722"/>
      <c r="DG35" s="722"/>
      <c r="DH35" s="722"/>
      <c r="DI35" s="722"/>
      <c r="DJ35" s="722"/>
      <c r="DK35" s="723"/>
      <c r="DL35" s="694">
        <v>375802</v>
      </c>
      <c r="DM35" s="722"/>
      <c r="DN35" s="722"/>
      <c r="DO35" s="722"/>
      <c r="DP35" s="722"/>
      <c r="DQ35" s="722"/>
      <c r="DR35" s="722"/>
      <c r="DS35" s="722"/>
      <c r="DT35" s="722"/>
      <c r="DU35" s="722"/>
      <c r="DV35" s="723"/>
      <c r="DW35" s="690">
        <v>1.4</v>
      </c>
      <c r="DX35" s="720"/>
      <c r="DY35" s="720"/>
      <c r="DZ35" s="720"/>
      <c r="EA35" s="720"/>
      <c r="EB35" s="720"/>
      <c r="EC35" s="721"/>
    </row>
    <row r="36" spans="2:133" ht="11.25" customHeight="1" x14ac:dyDescent="0.15">
      <c r="B36" s="682" t="s">
        <v>323</v>
      </c>
      <c r="C36" s="683"/>
      <c r="D36" s="683"/>
      <c r="E36" s="683"/>
      <c r="F36" s="683"/>
      <c r="G36" s="683"/>
      <c r="H36" s="683"/>
      <c r="I36" s="683"/>
      <c r="J36" s="683"/>
      <c r="K36" s="683"/>
      <c r="L36" s="683"/>
      <c r="M36" s="683"/>
      <c r="N36" s="683"/>
      <c r="O36" s="683"/>
      <c r="P36" s="683"/>
      <c r="Q36" s="684"/>
      <c r="R36" s="685">
        <v>710164</v>
      </c>
      <c r="S36" s="686"/>
      <c r="T36" s="686"/>
      <c r="U36" s="686"/>
      <c r="V36" s="686"/>
      <c r="W36" s="686"/>
      <c r="X36" s="686"/>
      <c r="Y36" s="687"/>
      <c r="Z36" s="688">
        <v>1</v>
      </c>
      <c r="AA36" s="688"/>
      <c r="AB36" s="688"/>
      <c r="AC36" s="688"/>
      <c r="AD36" s="689" t="s">
        <v>129</v>
      </c>
      <c r="AE36" s="689"/>
      <c r="AF36" s="689"/>
      <c r="AG36" s="689"/>
      <c r="AH36" s="689"/>
      <c r="AI36" s="689"/>
      <c r="AJ36" s="689"/>
      <c r="AK36" s="689"/>
      <c r="AL36" s="690" t="s">
        <v>129</v>
      </c>
      <c r="AM36" s="691"/>
      <c r="AN36" s="691"/>
      <c r="AO36" s="692"/>
      <c r="AP36" s="235"/>
      <c r="AQ36" s="759" t="s">
        <v>324</v>
      </c>
      <c r="AR36" s="760"/>
      <c r="AS36" s="760"/>
      <c r="AT36" s="760"/>
      <c r="AU36" s="760"/>
      <c r="AV36" s="760"/>
      <c r="AW36" s="760"/>
      <c r="AX36" s="760"/>
      <c r="AY36" s="761"/>
      <c r="AZ36" s="674">
        <v>5352826</v>
      </c>
      <c r="BA36" s="675"/>
      <c r="BB36" s="675"/>
      <c r="BC36" s="675"/>
      <c r="BD36" s="675"/>
      <c r="BE36" s="675"/>
      <c r="BF36" s="762"/>
      <c r="BG36" s="696" t="s">
        <v>325</v>
      </c>
      <c r="BH36" s="697"/>
      <c r="BI36" s="697"/>
      <c r="BJ36" s="697"/>
      <c r="BK36" s="697"/>
      <c r="BL36" s="697"/>
      <c r="BM36" s="697"/>
      <c r="BN36" s="697"/>
      <c r="BO36" s="697"/>
      <c r="BP36" s="697"/>
      <c r="BQ36" s="697"/>
      <c r="BR36" s="697"/>
      <c r="BS36" s="697"/>
      <c r="BT36" s="697"/>
      <c r="BU36" s="698"/>
      <c r="BV36" s="674">
        <v>139074</v>
      </c>
      <c r="BW36" s="675"/>
      <c r="BX36" s="675"/>
      <c r="BY36" s="675"/>
      <c r="BZ36" s="675"/>
      <c r="CA36" s="675"/>
      <c r="CB36" s="762"/>
      <c r="CD36" s="700" t="s">
        <v>326</v>
      </c>
      <c r="CE36" s="701"/>
      <c r="CF36" s="701"/>
      <c r="CG36" s="701"/>
      <c r="CH36" s="701"/>
      <c r="CI36" s="701"/>
      <c r="CJ36" s="701"/>
      <c r="CK36" s="701"/>
      <c r="CL36" s="701"/>
      <c r="CM36" s="701"/>
      <c r="CN36" s="701"/>
      <c r="CO36" s="701"/>
      <c r="CP36" s="701"/>
      <c r="CQ36" s="702"/>
      <c r="CR36" s="685">
        <v>19781455</v>
      </c>
      <c r="CS36" s="686"/>
      <c r="CT36" s="686"/>
      <c r="CU36" s="686"/>
      <c r="CV36" s="686"/>
      <c r="CW36" s="686"/>
      <c r="CX36" s="686"/>
      <c r="CY36" s="687"/>
      <c r="CZ36" s="690">
        <v>28.9</v>
      </c>
      <c r="DA36" s="720"/>
      <c r="DB36" s="720"/>
      <c r="DC36" s="724"/>
      <c r="DD36" s="694">
        <v>5728460</v>
      </c>
      <c r="DE36" s="686"/>
      <c r="DF36" s="686"/>
      <c r="DG36" s="686"/>
      <c r="DH36" s="686"/>
      <c r="DI36" s="686"/>
      <c r="DJ36" s="686"/>
      <c r="DK36" s="687"/>
      <c r="DL36" s="694">
        <v>3734103</v>
      </c>
      <c r="DM36" s="686"/>
      <c r="DN36" s="686"/>
      <c r="DO36" s="686"/>
      <c r="DP36" s="686"/>
      <c r="DQ36" s="686"/>
      <c r="DR36" s="686"/>
      <c r="DS36" s="686"/>
      <c r="DT36" s="686"/>
      <c r="DU36" s="686"/>
      <c r="DV36" s="687"/>
      <c r="DW36" s="690">
        <v>13.6</v>
      </c>
      <c r="DX36" s="720"/>
      <c r="DY36" s="720"/>
      <c r="DZ36" s="720"/>
      <c r="EA36" s="720"/>
      <c r="EB36" s="720"/>
      <c r="EC36" s="721"/>
    </row>
    <row r="37" spans="2:133" ht="11.25" customHeight="1" x14ac:dyDescent="0.15">
      <c r="B37" s="682" t="s">
        <v>327</v>
      </c>
      <c r="C37" s="683"/>
      <c r="D37" s="683"/>
      <c r="E37" s="683"/>
      <c r="F37" s="683"/>
      <c r="G37" s="683"/>
      <c r="H37" s="683"/>
      <c r="I37" s="683"/>
      <c r="J37" s="683"/>
      <c r="K37" s="683"/>
      <c r="L37" s="683"/>
      <c r="M37" s="683"/>
      <c r="N37" s="683"/>
      <c r="O37" s="683"/>
      <c r="P37" s="683"/>
      <c r="Q37" s="684"/>
      <c r="R37" s="685">
        <v>1167791</v>
      </c>
      <c r="S37" s="686"/>
      <c r="T37" s="686"/>
      <c r="U37" s="686"/>
      <c r="V37" s="686"/>
      <c r="W37" s="686"/>
      <c r="X37" s="686"/>
      <c r="Y37" s="687"/>
      <c r="Z37" s="688">
        <v>1.7</v>
      </c>
      <c r="AA37" s="688"/>
      <c r="AB37" s="688"/>
      <c r="AC37" s="688"/>
      <c r="AD37" s="689" t="s">
        <v>129</v>
      </c>
      <c r="AE37" s="689"/>
      <c r="AF37" s="689"/>
      <c r="AG37" s="689"/>
      <c r="AH37" s="689"/>
      <c r="AI37" s="689"/>
      <c r="AJ37" s="689"/>
      <c r="AK37" s="689"/>
      <c r="AL37" s="690" t="s">
        <v>129</v>
      </c>
      <c r="AM37" s="691"/>
      <c r="AN37" s="691"/>
      <c r="AO37" s="692"/>
      <c r="AQ37" s="763" t="s">
        <v>328</v>
      </c>
      <c r="AR37" s="764"/>
      <c r="AS37" s="764"/>
      <c r="AT37" s="764"/>
      <c r="AU37" s="764"/>
      <c r="AV37" s="764"/>
      <c r="AW37" s="764"/>
      <c r="AX37" s="764"/>
      <c r="AY37" s="765"/>
      <c r="AZ37" s="685">
        <v>1604489</v>
      </c>
      <c r="BA37" s="686"/>
      <c r="BB37" s="686"/>
      <c r="BC37" s="686"/>
      <c r="BD37" s="722"/>
      <c r="BE37" s="722"/>
      <c r="BF37" s="752"/>
      <c r="BG37" s="700" t="s">
        <v>329</v>
      </c>
      <c r="BH37" s="701"/>
      <c r="BI37" s="701"/>
      <c r="BJ37" s="701"/>
      <c r="BK37" s="701"/>
      <c r="BL37" s="701"/>
      <c r="BM37" s="701"/>
      <c r="BN37" s="701"/>
      <c r="BO37" s="701"/>
      <c r="BP37" s="701"/>
      <c r="BQ37" s="701"/>
      <c r="BR37" s="701"/>
      <c r="BS37" s="701"/>
      <c r="BT37" s="701"/>
      <c r="BU37" s="702"/>
      <c r="BV37" s="685">
        <v>-7869</v>
      </c>
      <c r="BW37" s="686"/>
      <c r="BX37" s="686"/>
      <c r="BY37" s="686"/>
      <c r="BZ37" s="686"/>
      <c r="CA37" s="686"/>
      <c r="CB37" s="695"/>
      <c r="CD37" s="700" t="s">
        <v>330</v>
      </c>
      <c r="CE37" s="701"/>
      <c r="CF37" s="701"/>
      <c r="CG37" s="701"/>
      <c r="CH37" s="701"/>
      <c r="CI37" s="701"/>
      <c r="CJ37" s="701"/>
      <c r="CK37" s="701"/>
      <c r="CL37" s="701"/>
      <c r="CM37" s="701"/>
      <c r="CN37" s="701"/>
      <c r="CO37" s="701"/>
      <c r="CP37" s="701"/>
      <c r="CQ37" s="702"/>
      <c r="CR37" s="685">
        <v>1548945</v>
      </c>
      <c r="CS37" s="722"/>
      <c r="CT37" s="722"/>
      <c r="CU37" s="722"/>
      <c r="CV37" s="722"/>
      <c r="CW37" s="722"/>
      <c r="CX37" s="722"/>
      <c r="CY37" s="723"/>
      <c r="CZ37" s="690">
        <v>2.2999999999999998</v>
      </c>
      <c r="DA37" s="720"/>
      <c r="DB37" s="720"/>
      <c r="DC37" s="724"/>
      <c r="DD37" s="694">
        <v>1545555</v>
      </c>
      <c r="DE37" s="722"/>
      <c r="DF37" s="722"/>
      <c r="DG37" s="722"/>
      <c r="DH37" s="722"/>
      <c r="DI37" s="722"/>
      <c r="DJ37" s="722"/>
      <c r="DK37" s="723"/>
      <c r="DL37" s="694">
        <v>1503959</v>
      </c>
      <c r="DM37" s="722"/>
      <c r="DN37" s="722"/>
      <c r="DO37" s="722"/>
      <c r="DP37" s="722"/>
      <c r="DQ37" s="722"/>
      <c r="DR37" s="722"/>
      <c r="DS37" s="722"/>
      <c r="DT37" s="722"/>
      <c r="DU37" s="722"/>
      <c r="DV37" s="723"/>
      <c r="DW37" s="690">
        <v>5.5</v>
      </c>
      <c r="DX37" s="720"/>
      <c r="DY37" s="720"/>
      <c r="DZ37" s="720"/>
      <c r="EA37" s="720"/>
      <c r="EB37" s="720"/>
      <c r="EC37" s="721"/>
    </row>
    <row r="38" spans="2:133" ht="11.25" customHeight="1" x14ac:dyDescent="0.15">
      <c r="B38" s="682" t="s">
        <v>331</v>
      </c>
      <c r="C38" s="683"/>
      <c r="D38" s="683"/>
      <c r="E38" s="683"/>
      <c r="F38" s="683"/>
      <c r="G38" s="683"/>
      <c r="H38" s="683"/>
      <c r="I38" s="683"/>
      <c r="J38" s="683"/>
      <c r="K38" s="683"/>
      <c r="L38" s="683"/>
      <c r="M38" s="683"/>
      <c r="N38" s="683"/>
      <c r="O38" s="683"/>
      <c r="P38" s="683"/>
      <c r="Q38" s="684"/>
      <c r="R38" s="685">
        <v>1409654</v>
      </c>
      <c r="S38" s="686"/>
      <c r="T38" s="686"/>
      <c r="U38" s="686"/>
      <c r="V38" s="686"/>
      <c r="W38" s="686"/>
      <c r="X38" s="686"/>
      <c r="Y38" s="687"/>
      <c r="Z38" s="688">
        <v>2</v>
      </c>
      <c r="AA38" s="688"/>
      <c r="AB38" s="688"/>
      <c r="AC38" s="688"/>
      <c r="AD38" s="689">
        <v>9743</v>
      </c>
      <c r="AE38" s="689"/>
      <c r="AF38" s="689"/>
      <c r="AG38" s="689"/>
      <c r="AH38" s="689"/>
      <c r="AI38" s="689"/>
      <c r="AJ38" s="689"/>
      <c r="AK38" s="689"/>
      <c r="AL38" s="690">
        <v>0</v>
      </c>
      <c r="AM38" s="691"/>
      <c r="AN38" s="691"/>
      <c r="AO38" s="692"/>
      <c r="AQ38" s="763" t="s">
        <v>332</v>
      </c>
      <c r="AR38" s="764"/>
      <c r="AS38" s="764"/>
      <c r="AT38" s="764"/>
      <c r="AU38" s="764"/>
      <c r="AV38" s="764"/>
      <c r="AW38" s="764"/>
      <c r="AX38" s="764"/>
      <c r="AY38" s="765"/>
      <c r="AZ38" s="685">
        <v>11216</v>
      </c>
      <c r="BA38" s="686"/>
      <c r="BB38" s="686"/>
      <c r="BC38" s="686"/>
      <c r="BD38" s="722"/>
      <c r="BE38" s="722"/>
      <c r="BF38" s="752"/>
      <c r="BG38" s="700" t="s">
        <v>333</v>
      </c>
      <c r="BH38" s="701"/>
      <c r="BI38" s="701"/>
      <c r="BJ38" s="701"/>
      <c r="BK38" s="701"/>
      <c r="BL38" s="701"/>
      <c r="BM38" s="701"/>
      <c r="BN38" s="701"/>
      <c r="BO38" s="701"/>
      <c r="BP38" s="701"/>
      <c r="BQ38" s="701"/>
      <c r="BR38" s="701"/>
      <c r="BS38" s="701"/>
      <c r="BT38" s="701"/>
      <c r="BU38" s="702"/>
      <c r="BV38" s="685">
        <v>15300</v>
      </c>
      <c r="BW38" s="686"/>
      <c r="BX38" s="686"/>
      <c r="BY38" s="686"/>
      <c r="BZ38" s="686"/>
      <c r="CA38" s="686"/>
      <c r="CB38" s="695"/>
      <c r="CD38" s="700" t="s">
        <v>334</v>
      </c>
      <c r="CE38" s="701"/>
      <c r="CF38" s="701"/>
      <c r="CG38" s="701"/>
      <c r="CH38" s="701"/>
      <c r="CI38" s="701"/>
      <c r="CJ38" s="701"/>
      <c r="CK38" s="701"/>
      <c r="CL38" s="701"/>
      <c r="CM38" s="701"/>
      <c r="CN38" s="701"/>
      <c r="CO38" s="701"/>
      <c r="CP38" s="701"/>
      <c r="CQ38" s="702"/>
      <c r="CR38" s="685">
        <v>3737121</v>
      </c>
      <c r="CS38" s="686"/>
      <c r="CT38" s="686"/>
      <c r="CU38" s="686"/>
      <c r="CV38" s="686"/>
      <c r="CW38" s="686"/>
      <c r="CX38" s="686"/>
      <c r="CY38" s="687"/>
      <c r="CZ38" s="690">
        <v>5.5</v>
      </c>
      <c r="DA38" s="720"/>
      <c r="DB38" s="720"/>
      <c r="DC38" s="724"/>
      <c r="DD38" s="694">
        <v>3109293</v>
      </c>
      <c r="DE38" s="686"/>
      <c r="DF38" s="686"/>
      <c r="DG38" s="686"/>
      <c r="DH38" s="686"/>
      <c r="DI38" s="686"/>
      <c r="DJ38" s="686"/>
      <c r="DK38" s="687"/>
      <c r="DL38" s="694">
        <v>2972909</v>
      </c>
      <c r="DM38" s="686"/>
      <c r="DN38" s="686"/>
      <c r="DO38" s="686"/>
      <c r="DP38" s="686"/>
      <c r="DQ38" s="686"/>
      <c r="DR38" s="686"/>
      <c r="DS38" s="686"/>
      <c r="DT38" s="686"/>
      <c r="DU38" s="686"/>
      <c r="DV38" s="687"/>
      <c r="DW38" s="690">
        <v>10.8</v>
      </c>
      <c r="DX38" s="720"/>
      <c r="DY38" s="720"/>
      <c r="DZ38" s="720"/>
      <c r="EA38" s="720"/>
      <c r="EB38" s="720"/>
      <c r="EC38" s="721"/>
    </row>
    <row r="39" spans="2:133" ht="11.25" customHeight="1" x14ac:dyDescent="0.15">
      <c r="B39" s="682" t="s">
        <v>335</v>
      </c>
      <c r="C39" s="683"/>
      <c r="D39" s="683"/>
      <c r="E39" s="683"/>
      <c r="F39" s="683"/>
      <c r="G39" s="683"/>
      <c r="H39" s="683"/>
      <c r="I39" s="683"/>
      <c r="J39" s="683"/>
      <c r="K39" s="683"/>
      <c r="L39" s="683"/>
      <c r="M39" s="683"/>
      <c r="N39" s="683"/>
      <c r="O39" s="683"/>
      <c r="P39" s="683"/>
      <c r="Q39" s="684"/>
      <c r="R39" s="685">
        <v>6229895</v>
      </c>
      <c r="S39" s="686"/>
      <c r="T39" s="686"/>
      <c r="U39" s="686"/>
      <c r="V39" s="686"/>
      <c r="W39" s="686"/>
      <c r="X39" s="686"/>
      <c r="Y39" s="687"/>
      <c r="Z39" s="688">
        <v>9</v>
      </c>
      <c r="AA39" s="688"/>
      <c r="AB39" s="688"/>
      <c r="AC39" s="688"/>
      <c r="AD39" s="689" t="s">
        <v>129</v>
      </c>
      <c r="AE39" s="689"/>
      <c r="AF39" s="689"/>
      <c r="AG39" s="689"/>
      <c r="AH39" s="689"/>
      <c r="AI39" s="689"/>
      <c r="AJ39" s="689"/>
      <c r="AK39" s="689"/>
      <c r="AL39" s="690" t="s">
        <v>145</v>
      </c>
      <c r="AM39" s="691"/>
      <c r="AN39" s="691"/>
      <c r="AO39" s="692"/>
      <c r="AQ39" s="763" t="s">
        <v>336</v>
      </c>
      <c r="AR39" s="764"/>
      <c r="AS39" s="764"/>
      <c r="AT39" s="764"/>
      <c r="AU39" s="764"/>
      <c r="AV39" s="764"/>
      <c r="AW39" s="764"/>
      <c r="AX39" s="764"/>
      <c r="AY39" s="765"/>
      <c r="AZ39" s="685" t="s">
        <v>129</v>
      </c>
      <c r="BA39" s="686"/>
      <c r="BB39" s="686"/>
      <c r="BC39" s="686"/>
      <c r="BD39" s="722"/>
      <c r="BE39" s="722"/>
      <c r="BF39" s="752"/>
      <c r="BG39" s="700" t="s">
        <v>337</v>
      </c>
      <c r="BH39" s="701"/>
      <c r="BI39" s="701"/>
      <c r="BJ39" s="701"/>
      <c r="BK39" s="701"/>
      <c r="BL39" s="701"/>
      <c r="BM39" s="701"/>
      <c r="BN39" s="701"/>
      <c r="BO39" s="701"/>
      <c r="BP39" s="701"/>
      <c r="BQ39" s="701"/>
      <c r="BR39" s="701"/>
      <c r="BS39" s="701"/>
      <c r="BT39" s="701"/>
      <c r="BU39" s="702"/>
      <c r="BV39" s="685">
        <v>23285</v>
      </c>
      <c r="BW39" s="686"/>
      <c r="BX39" s="686"/>
      <c r="BY39" s="686"/>
      <c r="BZ39" s="686"/>
      <c r="CA39" s="686"/>
      <c r="CB39" s="695"/>
      <c r="CD39" s="700" t="s">
        <v>338</v>
      </c>
      <c r="CE39" s="701"/>
      <c r="CF39" s="701"/>
      <c r="CG39" s="701"/>
      <c r="CH39" s="701"/>
      <c r="CI39" s="701"/>
      <c r="CJ39" s="701"/>
      <c r="CK39" s="701"/>
      <c r="CL39" s="701"/>
      <c r="CM39" s="701"/>
      <c r="CN39" s="701"/>
      <c r="CO39" s="701"/>
      <c r="CP39" s="701"/>
      <c r="CQ39" s="702"/>
      <c r="CR39" s="685">
        <v>577358</v>
      </c>
      <c r="CS39" s="722"/>
      <c r="CT39" s="722"/>
      <c r="CU39" s="722"/>
      <c r="CV39" s="722"/>
      <c r="CW39" s="722"/>
      <c r="CX39" s="722"/>
      <c r="CY39" s="723"/>
      <c r="CZ39" s="690">
        <v>0.8</v>
      </c>
      <c r="DA39" s="720"/>
      <c r="DB39" s="720"/>
      <c r="DC39" s="724"/>
      <c r="DD39" s="694">
        <v>237050</v>
      </c>
      <c r="DE39" s="722"/>
      <c r="DF39" s="722"/>
      <c r="DG39" s="722"/>
      <c r="DH39" s="722"/>
      <c r="DI39" s="722"/>
      <c r="DJ39" s="722"/>
      <c r="DK39" s="723"/>
      <c r="DL39" s="694" t="s">
        <v>145</v>
      </c>
      <c r="DM39" s="722"/>
      <c r="DN39" s="722"/>
      <c r="DO39" s="722"/>
      <c r="DP39" s="722"/>
      <c r="DQ39" s="722"/>
      <c r="DR39" s="722"/>
      <c r="DS39" s="722"/>
      <c r="DT39" s="722"/>
      <c r="DU39" s="722"/>
      <c r="DV39" s="723"/>
      <c r="DW39" s="690" t="s">
        <v>129</v>
      </c>
      <c r="DX39" s="720"/>
      <c r="DY39" s="720"/>
      <c r="DZ39" s="720"/>
      <c r="EA39" s="720"/>
      <c r="EB39" s="720"/>
      <c r="EC39" s="721"/>
    </row>
    <row r="40" spans="2:133" ht="11.25" customHeight="1" x14ac:dyDescent="0.15">
      <c r="B40" s="682" t="s">
        <v>339</v>
      </c>
      <c r="C40" s="683"/>
      <c r="D40" s="683"/>
      <c r="E40" s="683"/>
      <c r="F40" s="683"/>
      <c r="G40" s="683"/>
      <c r="H40" s="683"/>
      <c r="I40" s="683"/>
      <c r="J40" s="683"/>
      <c r="K40" s="683"/>
      <c r="L40" s="683"/>
      <c r="M40" s="683"/>
      <c r="N40" s="683"/>
      <c r="O40" s="683"/>
      <c r="P40" s="683"/>
      <c r="Q40" s="684"/>
      <c r="R40" s="685" t="s">
        <v>129</v>
      </c>
      <c r="S40" s="686"/>
      <c r="T40" s="686"/>
      <c r="U40" s="686"/>
      <c r="V40" s="686"/>
      <c r="W40" s="686"/>
      <c r="X40" s="686"/>
      <c r="Y40" s="687"/>
      <c r="Z40" s="688" t="s">
        <v>129</v>
      </c>
      <c r="AA40" s="688"/>
      <c r="AB40" s="688"/>
      <c r="AC40" s="688"/>
      <c r="AD40" s="689" t="s">
        <v>129</v>
      </c>
      <c r="AE40" s="689"/>
      <c r="AF40" s="689"/>
      <c r="AG40" s="689"/>
      <c r="AH40" s="689"/>
      <c r="AI40" s="689"/>
      <c r="AJ40" s="689"/>
      <c r="AK40" s="689"/>
      <c r="AL40" s="690" t="s">
        <v>129</v>
      </c>
      <c r="AM40" s="691"/>
      <c r="AN40" s="691"/>
      <c r="AO40" s="692"/>
      <c r="AQ40" s="763" t="s">
        <v>340</v>
      </c>
      <c r="AR40" s="764"/>
      <c r="AS40" s="764"/>
      <c r="AT40" s="764"/>
      <c r="AU40" s="764"/>
      <c r="AV40" s="764"/>
      <c r="AW40" s="764"/>
      <c r="AX40" s="764"/>
      <c r="AY40" s="765"/>
      <c r="AZ40" s="685" t="s">
        <v>129</v>
      </c>
      <c r="BA40" s="686"/>
      <c r="BB40" s="686"/>
      <c r="BC40" s="686"/>
      <c r="BD40" s="722"/>
      <c r="BE40" s="722"/>
      <c r="BF40" s="752"/>
      <c r="BG40" s="772" t="s">
        <v>341</v>
      </c>
      <c r="BH40" s="773"/>
      <c r="BI40" s="773"/>
      <c r="BJ40" s="773"/>
      <c r="BK40" s="773"/>
      <c r="BL40" s="236"/>
      <c r="BM40" s="701" t="s">
        <v>342</v>
      </c>
      <c r="BN40" s="701"/>
      <c r="BO40" s="701"/>
      <c r="BP40" s="701"/>
      <c r="BQ40" s="701"/>
      <c r="BR40" s="701"/>
      <c r="BS40" s="701"/>
      <c r="BT40" s="701"/>
      <c r="BU40" s="702"/>
      <c r="BV40" s="685">
        <v>95</v>
      </c>
      <c r="BW40" s="686"/>
      <c r="BX40" s="686"/>
      <c r="BY40" s="686"/>
      <c r="BZ40" s="686"/>
      <c r="CA40" s="686"/>
      <c r="CB40" s="695"/>
      <c r="CD40" s="700" t="s">
        <v>343</v>
      </c>
      <c r="CE40" s="701"/>
      <c r="CF40" s="701"/>
      <c r="CG40" s="701"/>
      <c r="CH40" s="701"/>
      <c r="CI40" s="701"/>
      <c r="CJ40" s="701"/>
      <c r="CK40" s="701"/>
      <c r="CL40" s="701"/>
      <c r="CM40" s="701"/>
      <c r="CN40" s="701"/>
      <c r="CO40" s="701"/>
      <c r="CP40" s="701"/>
      <c r="CQ40" s="702"/>
      <c r="CR40" s="685">
        <v>261718</v>
      </c>
      <c r="CS40" s="686"/>
      <c r="CT40" s="686"/>
      <c r="CU40" s="686"/>
      <c r="CV40" s="686"/>
      <c r="CW40" s="686"/>
      <c r="CX40" s="686"/>
      <c r="CY40" s="687"/>
      <c r="CZ40" s="690">
        <v>0.4</v>
      </c>
      <c r="DA40" s="720"/>
      <c r="DB40" s="720"/>
      <c r="DC40" s="724"/>
      <c r="DD40" s="694">
        <v>252718</v>
      </c>
      <c r="DE40" s="686"/>
      <c r="DF40" s="686"/>
      <c r="DG40" s="686"/>
      <c r="DH40" s="686"/>
      <c r="DI40" s="686"/>
      <c r="DJ40" s="686"/>
      <c r="DK40" s="687"/>
      <c r="DL40" s="694" t="s">
        <v>145</v>
      </c>
      <c r="DM40" s="686"/>
      <c r="DN40" s="686"/>
      <c r="DO40" s="686"/>
      <c r="DP40" s="686"/>
      <c r="DQ40" s="686"/>
      <c r="DR40" s="686"/>
      <c r="DS40" s="686"/>
      <c r="DT40" s="686"/>
      <c r="DU40" s="686"/>
      <c r="DV40" s="687"/>
      <c r="DW40" s="690" t="s">
        <v>129</v>
      </c>
      <c r="DX40" s="720"/>
      <c r="DY40" s="720"/>
      <c r="DZ40" s="720"/>
      <c r="EA40" s="720"/>
      <c r="EB40" s="720"/>
      <c r="EC40" s="721"/>
    </row>
    <row r="41" spans="2:133" ht="11.25" customHeight="1" x14ac:dyDescent="0.15">
      <c r="B41" s="682" t="s">
        <v>344</v>
      </c>
      <c r="C41" s="683"/>
      <c r="D41" s="683"/>
      <c r="E41" s="683"/>
      <c r="F41" s="683"/>
      <c r="G41" s="683"/>
      <c r="H41" s="683"/>
      <c r="I41" s="683"/>
      <c r="J41" s="683"/>
      <c r="K41" s="683"/>
      <c r="L41" s="683"/>
      <c r="M41" s="683"/>
      <c r="N41" s="683"/>
      <c r="O41" s="683"/>
      <c r="P41" s="683"/>
      <c r="Q41" s="684"/>
      <c r="R41" s="685" t="s">
        <v>129</v>
      </c>
      <c r="S41" s="686"/>
      <c r="T41" s="686"/>
      <c r="U41" s="686"/>
      <c r="V41" s="686"/>
      <c r="W41" s="686"/>
      <c r="X41" s="686"/>
      <c r="Y41" s="687"/>
      <c r="Z41" s="688" t="s">
        <v>129</v>
      </c>
      <c r="AA41" s="688"/>
      <c r="AB41" s="688"/>
      <c r="AC41" s="688"/>
      <c r="AD41" s="689" t="s">
        <v>129</v>
      </c>
      <c r="AE41" s="689"/>
      <c r="AF41" s="689"/>
      <c r="AG41" s="689"/>
      <c r="AH41" s="689"/>
      <c r="AI41" s="689"/>
      <c r="AJ41" s="689"/>
      <c r="AK41" s="689"/>
      <c r="AL41" s="690" t="s">
        <v>129</v>
      </c>
      <c r="AM41" s="691"/>
      <c r="AN41" s="691"/>
      <c r="AO41" s="692"/>
      <c r="AQ41" s="763" t="s">
        <v>345</v>
      </c>
      <c r="AR41" s="764"/>
      <c r="AS41" s="764"/>
      <c r="AT41" s="764"/>
      <c r="AU41" s="764"/>
      <c r="AV41" s="764"/>
      <c r="AW41" s="764"/>
      <c r="AX41" s="764"/>
      <c r="AY41" s="765"/>
      <c r="AZ41" s="685">
        <v>954135</v>
      </c>
      <c r="BA41" s="686"/>
      <c r="BB41" s="686"/>
      <c r="BC41" s="686"/>
      <c r="BD41" s="722"/>
      <c r="BE41" s="722"/>
      <c r="BF41" s="752"/>
      <c r="BG41" s="772"/>
      <c r="BH41" s="773"/>
      <c r="BI41" s="773"/>
      <c r="BJ41" s="773"/>
      <c r="BK41" s="773"/>
      <c r="BL41" s="236"/>
      <c r="BM41" s="701" t="s">
        <v>346</v>
      </c>
      <c r="BN41" s="701"/>
      <c r="BO41" s="701"/>
      <c r="BP41" s="701"/>
      <c r="BQ41" s="701"/>
      <c r="BR41" s="701"/>
      <c r="BS41" s="701"/>
      <c r="BT41" s="701"/>
      <c r="BU41" s="702"/>
      <c r="BV41" s="685">
        <v>1</v>
      </c>
      <c r="BW41" s="686"/>
      <c r="BX41" s="686"/>
      <c r="BY41" s="686"/>
      <c r="BZ41" s="686"/>
      <c r="CA41" s="686"/>
      <c r="CB41" s="695"/>
      <c r="CD41" s="700" t="s">
        <v>347</v>
      </c>
      <c r="CE41" s="701"/>
      <c r="CF41" s="701"/>
      <c r="CG41" s="701"/>
      <c r="CH41" s="701"/>
      <c r="CI41" s="701"/>
      <c r="CJ41" s="701"/>
      <c r="CK41" s="701"/>
      <c r="CL41" s="701"/>
      <c r="CM41" s="701"/>
      <c r="CN41" s="701"/>
      <c r="CO41" s="701"/>
      <c r="CP41" s="701"/>
      <c r="CQ41" s="702"/>
      <c r="CR41" s="685" t="s">
        <v>129</v>
      </c>
      <c r="CS41" s="722"/>
      <c r="CT41" s="722"/>
      <c r="CU41" s="722"/>
      <c r="CV41" s="722"/>
      <c r="CW41" s="722"/>
      <c r="CX41" s="722"/>
      <c r="CY41" s="723"/>
      <c r="CZ41" s="690" t="s">
        <v>129</v>
      </c>
      <c r="DA41" s="720"/>
      <c r="DB41" s="720"/>
      <c r="DC41" s="724"/>
      <c r="DD41" s="694" t="s">
        <v>129</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348</v>
      </c>
      <c r="C42" s="683"/>
      <c r="D42" s="683"/>
      <c r="E42" s="683"/>
      <c r="F42" s="683"/>
      <c r="G42" s="683"/>
      <c r="H42" s="683"/>
      <c r="I42" s="683"/>
      <c r="J42" s="683"/>
      <c r="K42" s="683"/>
      <c r="L42" s="683"/>
      <c r="M42" s="683"/>
      <c r="N42" s="683"/>
      <c r="O42" s="683"/>
      <c r="P42" s="683"/>
      <c r="Q42" s="684"/>
      <c r="R42" s="685">
        <v>883295</v>
      </c>
      <c r="S42" s="686"/>
      <c r="T42" s="686"/>
      <c r="U42" s="686"/>
      <c r="V42" s="686"/>
      <c r="W42" s="686"/>
      <c r="X42" s="686"/>
      <c r="Y42" s="687"/>
      <c r="Z42" s="688">
        <v>1.3</v>
      </c>
      <c r="AA42" s="688"/>
      <c r="AB42" s="688"/>
      <c r="AC42" s="688"/>
      <c r="AD42" s="689" t="s">
        <v>129</v>
      </c>
      <c r="AE42" s="689"/>
      <c r="AF42" s="689"/>
      <c r="AG42" s="689"/>
      <c r="AH42" s="689"/>
      <c r="AI42" s="689"/>
      <c r="AJ42" s="689"/>
      <c r="AK42" s="689"/>
      <c r="AL42" s="690" t="s">
        <v>129</v>
      </c>
      <c r="AM42" s="691"/>
      <c r="AN42" s="691"/>
      <c r="AO42" s="692"/>
      <c r="AQ42" s="784" t="s">
        <v>349</v>
      </c>
      <c r="AR42" s="785"/>
      <c r="AS42" s="785"/>
      <c r="AT42" s="785"/>
      <c r="AU42" s="785"/>
      <c r="AV42" s="785"/>
      <c r="AW42" s="785"/>
      <c r="AX42" s="785"/>
      <c r="AY42" s="786"/>
      <c r="AZ42" s="776">
        <v>2782986</v>
      </c>
      <c r="BA42" s="777"/>
      <c r="BB42" s="777"/>
      <c r="BC42" s="777"/>
      <c r="BD42" s="756"/>
      <c r="BE42" s="756"/>
      <c r="BF42" s="758"/>
      <c r="BG42" s="774"/>
      <c r="BH42" s="775"/>
      <c r="BI42" s="775"/>
      <c r="BJ42" s="775"/>
      <c r="BK42" s="775"/>
      <c r="BL42" s="237"/>
      <c r="BM42" s="711" t="s">
        <v>350</v>
      </c>
      <c r="BN42" s="711"/>
      <c r="BO42" s="711"/>
      <c r="BP42" s="711"/>
      <c r="BQ42" s="711"/>
      <c r="BR42" s="711"/>
      <c r="BS42" s="711"/>
      <c r="BT42" s="711"/>
      <c r="BU42" s="712"/>
      <c r="BV42" s="776">
        <v>318</v>
      </c>
      <c r="BW42" s="777"/>
      <c r="BX42" s="777"/>
      <c r="BY42" s="777"/>
      <c r="BZ42" s="777"/>
      <c r="CA42" s="777"/>
      <c r="CB42" s="783"/>
      <c r="CD42" s="682" t="s">
        <v>351</v>
      </c>
      <c r="CE42" s="683"/>
      <c r="CF42" s="683"/>
      <c r="CG42" s="683"/>
      <c r="CH42" s="683"/>
      <c r="CI42" s="683"/>
      <c r="CJ42" s="683"/>
      <c r="CK42" s="683"/>
      <c r="CL42" s="683"/>
      <c r="CM42" s="683"/>
      <c r="CN42" s="683"/>
      <c r="CO42" s="683"/>
      <c r="CP42" s="683"/>
      <c r="CQ42" s="684"/>
      <c r="CR42" s="685">
        <v>10152891</v>
      </c>
      <c r="CS42" s="686"/>
      <c r="CT42" s="686"/>
      <c r="CU42" s="686"/>
      <c r="CV42" s="686"/>
      <c r="CW42" s="686"/>
      <c r="CX42" s="686"/>
      <c r="CY42" s="687"/>
      <c r="CZ42" s="690">
        <v>14.8</v>
      </c>
      <c r="DA42" s="691"/>
      <c r="DB42" s="691"/>
      <c r="DC42" s="703"/>
      <c r="DD42" s="694">
        <v>1482473</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4" t="s">
        <v>352</v>
      </c>
      <c r="C43" s="735"/>
      <c r="D43" s="735"/>
      <c r="E43" s="735"/>
      <c r="F43" s="735"/>
      <c r="G43" s="735"/>
      <c r="H43" s="735"/>
      <c r="I43" s="735"/>
      <c r="J43" s="735"/>
      <c r="K43" s="735"/>
      <c r="L43" s="735"/>
      <c r="M43" s="735"/>
      <c r="N43" s="735"/>
      <c r="O43" s="735"/>
      <c r="P43" s="735"/>
      <c r="Q43" s="736"/>
      <c r="R43" s="776">
        <v>69156255</v>
      </c>
      <c r="S43" s="777"/>
      <c r="T43" s="777"/>
      <c r="U43" s="777"/>
      <c r="V43" s="777"/>
      <c r="W43" s="777"/>
      <c r="X43" s="777"/>
      <c r="Y43" s="778"/>
      <c r="Z43" s="779">
        <v>100</v>
      </c>
      <c r="AA43" s="779"/>
      <c r="AB43" s="779"/>
      <c r="AC43" s="779"/>
      <c r="AD43" s="780">
        <v>26665253</v>
      </c>
      <c r="AE43" s="780"/>
      <c r="AF43" s="780"/>
      <c r="AG43" s="780"/>
      <c r="AH43" s="780"/>
      <c r="AI43" s="780"/>
      <c r="AJ43" s="780"/>
      <c r="AK43" s="780"/>
      <c r="AL43" s="781">
        <v>100</v>
      </c>
      <c r="AM43" s="757"/>
      <c r="AN43" s="757"/>
      <c r="AO43" s="782"/>
      <c r="BV43" s="238"/>
      <c r="BW43" s="238"/>
      <c r="BX43" s="238"/>
      <c r="BY43" s="238"/>
      <c r="BZ43" s="238"/>
      <c r="CA43" s="238"/>
      <c r="CB43" s="238"/>
      <c r="CD43" s="682" t="s">
        <v>353</v>
      </c>
      <c r="CE43" s="683"/>
      <c r="CF43" s="683"/>
      <c r="CG43" s="683"/>
      <c r="CH43" s="683"/>
      <c r="CI43" s="683"/>
      <c r="CJ43" s="683"/>
      <c r="CK43" s="683"/>
      <c r="CL43" s="683"/>
      <c r="CM43" s="683"/>
      <c r="CN43" s="683"/>
      <c r="CO43" s="683"/>
      <c r="CP43" s="683"/>
      <c r="CQ43" s="684"/>
      <c r="CR43" s="685">
        <v>437830</v>
      </c>
      <c r="CS43" s="722"/>
      <c r="CT43" s="722"/>
      <c r="CU43" s="722"/>
      <c r="CV43" s="722"/>
      <c r="CW43" s="722"/>
      <c r="CX43" s="722"/>
      <c r="CY43" s="723"/>
      <c r="CZ43" s="690">
        <v>0.6</v>
      </c>
      <c r="DA43" s="720"/>
      <c r="DB43" s="720"/>
      <c r="DC43" s="724"/>
      <c r="DD43" s="694">
        <v>437830</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301</v>
      </c>
      <c r="CE44" s="798"/>
      <c r="CF44" s="682" t="s">
        <v>354</v>
      </c>
      <c r="CG44" s="683"/>
      <c r="CH44" s="683"/>
      <c r="CI44" s="683"/>
      <c r="CJ44" s="683"/>
      <c r="CK44" s="683"/>
      <c r="CL44" s="683"/>
      <c r="CM44" s="683"/>
      <c r="CN44" s="683"/>
      <c r="CO44" s="683"/>
      <c r="CP44" s="683"/>
      <c r="CQ44" s="684"/>
      <c r="CR44" s="685">
        <v>10151407</v>
      </c>
      <c r="CS44" s="686"/>
      <c r="CT44" s="686"/>
      <c r="CU44" s="686"/>
      <c r="CV44" s="686"/>
      <c r="CW44" s="686"/>
      <c r="CX44" s="686"/>
      <c r="CY44" s="687"/>
      <c r="CZ44" s="690">
        <v>14.8</v>
      </c>
      <c r="DA44" s="691"/>
      <c r="DB44" s="691"/>
      <c r="DC44" s="703"/>
      <c r="DD44" s="694">
        <v>1482389</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356</v>
      </c>
      <c r="CG45" s="683"/>
      <c r="CH45" s="683"/>
      <c r="CI45" s="683"/>
      <c r="CJ45" s="683"/>
      <c r="CK45" s="683"/>
      <c r="CL45" s="683"/>
      <c r="CM45" s="683"/>
      <c r="CN45" s="683"/>
      <c r="CO45" s="683"/>
      <c r="CP45" s="683"/>
      <c r="CQ45" s="684"/>
      <c r="CR45" s="685">
        <v>7191441</v>
      </c>
      <c r="CS45" s="722"/>
      <c r="CT45" s="722"/>
      <c r="CU45" s="722"/>
      <c r="CV45" s="722"/>
      <c r="CW45" s="722"/>
      <c r="CX45" s="722"/>
      <c r="CY45" s="723"/>
      <c r="CZ45" s="690">
        <v>10.5</v>
      </c>
      <c r="DA45" s="720"/>
      <c r="DB45" s="720"/>
      <c r="DC45" s="724"/>
      <c r="DD45" s="694">
        <v>587449</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358</v>
      </c>
      <c r="CG46" s="683"/>
      <c r="CH46" s="683"/>
      <c r="CI46" s="683"/>
      <c r="CJ46" s="683"/>
      <c r="CK46" s="683"/>
      <c r="CL46" s="683"/>
      <c r="CM46" s="683"/>
      <c r="CN46" s="683"/>
      <c r="CO46" s="683"/>
      <c r="CP46" s="683"/>
      <c r="CQ46" s="684"/>
      <c r="CR46" s="685">
        <v>2732444</v>
      </c>
      <c r="CS46" s="686"/>
      <c r="CT46" s="686"/>
      <c r="CU46" s="686"/>
      <c r="CV46" s="686"/>
      <c r="CW46" s="686"/>
      <c r="CX46" s="686"/>
      <c r="CY46" s="687"/>
      <c r="CZ46" s="690">
        <v>4</v>
      </c>
      <c r="DA46" s="691"/>
      <c r="DB46" s="691"/>
      <c r="DC46" s="703"/>
      <c r="DD46" s="694">
        <v>853018</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360</v>
      </c>
      <c r="CG47" s="683"/>
      <c r="CH47" s="683"/>
      <c r="CI47" s="683"/>
      <c r="CJ47" s="683"/>
      <c r="CK47" s="683"/>
      <c r="CL47" s="683"/>
      <c r="CM47" s="683"/>
      <c r="CN47" s="683"/>
      <c r="CO47" s="683"/>
      <c r="CP47" s="683"/>
      <c r="CQ47" s="684"/>
      <c r="CR47" s="685">
        <v>1484</v>
      </c>
      <c r="CS47" s="722"/>
      <c r="CT47" s="722"/>
      <c r="CU47" s="722"/>
      <c r="CV47" s="722"/>
      <c r="CW47" s="722"/>
      <c r="CX47" s="722"/>
      <c r="CY47" s="723"/>
      <c r="CZ47" s="690">
        <v>0</v>
      </c>
      <c r="DA47" s="720"/>
      <c r="DB47" s="720"/>
      <c r="DC47" s="724"/>
      <c r="DD47" s="694">
        <v>84</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361</v>
      </c>
      <c r="CG48" s="683"/>
      <c r="CH48" s="683"/>
      <c r="CI48" s="683"/>
      <c r="CJ48" s="683"/>
      <c r="CK48" s="683"/>
      <c r="CL48" s="683"/>
      <c r="CM48" s="683"/>
      <c r="CN48" s="683"/>
      <c r="CO48" s="683"/>
      <c r="CP48" s="683"/>
      <c r="CQ48" s="684"/>
      <c r="CR48" s="685" t="s">
        <v>362</v>
      </c>
      <c r="CS48" s="686"/>
      <c r="CT48" s="686"/>
      <c r="CU48" s="686"/>
      <c r="CV48" s="686"/>
      <c r="CW48" s="686"/>
      <c r="CX48" s="686"/>
      <c r="CY48" s="687"/>
      <c r="CZ48" s="690" t="s">
        <v>129</v>
      </c>
      <c r="DA48" s="691"/>
      <c r="DB48" s="691"/>
      <c r="DC48" s="703"/>
      <c r="DD48" s="694" t="s">
        <v>362</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363</v>
      </c>
      <c r="CE49" s="735"/>
      <c r="CF49" s="735"/>
      <c r="CG49" s="735"/>
      <c r="CH49" s="735"/>
      <c r="CI49" s="735"/>
      <c r="CJ49" s="735"/>
      <c r="CK49" s="735"/>
      <c r="CL49" s="735"/>
      <c r="CM49" s="735"/>
      <c r="CN49" s="735"/>
      <c r="CO49" s="735"/>
      <c r="CP49" s="735"/>
      <c r="CQ49" s="736"/>
      <c r="CR49" s="776">
        <v>68427014</v>
      </c>
      <c r="CS49" s="756"/>
      <c r="CT49" s="756"/>
      <c r="CU49" s="756"/>
      <c r="CV49" s="756"/>
      <c r="CW49" s="756"/>
      <c r="CX49" s="756"/>
      <c r="CY49" s="787"/>
      <c r="CZ49" s="781">
        <v>100</v>
      </c>
      <c r="DA49" s="788"/>
      <c r="DB49" s="788"/>
      <c r="DC49" s="789"/>
      <c r="DD49" s="790">
        <v>31530947</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TkmBjaYZb6cpWIekhimTyumCXdULi4patZwRh3IDEDi99kbKsRgujOE0tu+8d7P3y8g5Rj/+WVTSMGxHD/b9OQ==" saltValue="rzW6l0793SNnhDzPwXbnz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Z1" zoomScaleNormal="100" zoomScaleSheetLayoutView="70" workbookViewId="0">
      <selection activeCell="CH10" sqref="CH10:CL10"/>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365</v>
      </c>
      <c r="DK2" s="833"/>
      <c r="DL2" s="833"/>
      <c r="DM2" s="833"/>
      <c r="DN2" s="833"/>
      <c r="DO2" s="834"/>
      <c r="DP2" s="251"/>
      <c r="DQ2" s="832" t="s">
        <v>366</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367</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369</v>
      </c>
      <c r="B5" s="827"/>
      <c r="C5" s="827"/>
      <c r="D5" s="827"/>
      <c r="E5" s="827"/>
      <c r="F5" s="827"/>
      <c r="G5" s="827"/>
      <c r="H5" s="827"/>
      <c r="I5" s="827"/>
      <c r="J5" s="827"/>
      <c r="K5" s="827"/>
      <c r="L5" s="827"/>
      <c r="M5" s="827"/>
      <c r="N5" s="827"/>
      <c r="O5" s="827"/>
      <c r="P5" s="828"/>
      <c r="Q5" s="803" t="s">
        <v>370</v>
      </c>
      <c r="R5" s="804"/>
      <c r="S5" s="804"/>
      <c r="T5" s="804"/>
      <c r="U5" s="805"/>
      <c r="V5" s="803" t="s">
        <v>371</v>
      </c>
      <c r="W5" s="804"/>
      <c r="X5" s="804"/>
      <c r="Y5" s="804"/>
      <c r="Z5" s="805"/>
      <c r="AA5" s="803" t="s">
        <v>372</v>
      </c>
      <c r="AB5" s="804"/>
      <c r="AC5" s="804"/>
      <c r="AD5" s="804"/>
      <c r="AE5" s="804"/>
      <c r="AF5" s="836" t="s">
        <v>373</v>
      </c>
      <c r="AG5" s="804"/>
      <c r="AH5" s="804"/>
      <c r="AI5" s="804"/>
      <c r="AJ5" s="815"/>
      <c r="AK5" s="804" t="s">
        <v>374</v>
      </c>
      <c r="AL5" s="804"/>
      <c r="AM5" s="804"/>
      <c r="AN5" s="804"/>
      <c r="AO5" s="805"/>
      <c r="AP5" s="803" t="s">
        <v>375</v>
      </c>
      <c r="AQ5" s="804"/>
      <c r="AR5" s="804"/>
      <c r="AS5" s="804"/>
      <c r="AT5" s="805"/>
      <c r="AU5" s="803" t="s">
        <v>376</v>
      </c>
      <c r="AV5" s="804"/>
      <c r="AW5" s="804"/>
      <c r="AX5" s="804"/>
      <c r="AY5" s="815"/>
      <c r="AZ5" s="258"/>
      <c r="BA5" s="258"/>
      <c r="BB5" s="258"/>
      <c r="BC5" s="258"/>
      <c r="BD5" s="258"/>
      <c r="BE5" s="259"/>
      <c r="BF5" s="259"/>
      <c r="BG5" s="259"/>
      <c r="BH5" s="259"/>
      <c r="BI5" s="259"/>
      <c r="BJ5" s="259"/>
      <c r="BK5" s="259"/>
      <c r="BL5" s="259"/>
      <c r="BM5" s="259"/>
      <c r="BN5" s="259"/>
      <c r="BO5" s="259"/>
      <c r="BP5" s="259"/>
      <c r="BQ5" s="826" t="s">
        <v>377</v>
      </c>
      <c r="BR5" s="827"/>
      <c r="BS5" s="827"/>
      <c r="BT5" s="827"/>
      <c r="BU5" s="827"/>
      <c r="BV5" s="827"/>
      <c r="BW5" s="827"/>
      <c r="BX5" s="827"/>
      <c r="BY5" s="827"/>
      <c r="BZ5" s="827"/>
      <c r="CA5" s="827"/>
      <c r="CB5" s="827"/>
      <c r="CC5" s="827"/>
      <c r="CD5" s="827"/>
      <c r="CE5" s="827"/>
      <c r="CF5" s="827"/>
      <c r="CG5" s="828"/>
      <c r="CH5" s="803" t="s">
        <v>378</v>
      </c>
      <c r="CI5" s="804"/>
      <c r="CJ5" s="804"/>
      <c r="CK5" s="804"/>
      <c r="CL5" s="805"/>
      <c r="CM5" s="803" t="s">
        <v>379</v>
      </c>
      <c r="CN5" s="804"/>
      <c r="CO5" s="804"/>
      <c r="CP5" s="804"/>
      <c r="CQ5" s="805"/>
      <c r="CR5" s="803" t="s">
        <v>380</v>
      </c>
      <c r="CS5" s="804"/>
      <c r="CT5" s="804"/>
      <c r="CU5" s="804"/>
      <c r="CV5" s="805"/>
      <c r="CW5" s="803" t="s">
        <v>381</v>
      </c>
      <c r="CX5" s="804"/>
      <c r="CY5" s="804"/>
      <c r="CZ5" s="804"/>
      <c r="DA5" s="805"/>
      <c r="DB5" s="803" t="s">
        <v>382</v>
      </c>
      <c r="DC5" s="804"/>
      <c r="DD5" s="804"/>
      <c r="DE5" s="804"/>
      <c r="DF5" s="805"/>
      <c r="DG5" s="809" t="s">
        <v>383</v>
      </c>
      <c r="DH5" s="810"/>
      <c r="DI5" s="810"/>
      <c r="DJ5" s="810"/>
      <c r="DK5" s="811"/>
      <c r="DL5" s="809" t="s">
        <v>384</v>
      </c>
      <c r="DM5" s="810"/>
      <c r="DN5" s="810"/>
      <c r="DO5" s="810"/>
      <c r="DP5" s="811"/>
      <c r="DQ5" s="803" t="s">
        <v>385</v>
      </c>
      <c r="DR5" s="804"/>
      <c r="DS5" s="804"/>
      <c r="DT5" s="804"/>
      <c r="DU5" s="805"/>
      <c r="DV5" s="803" t="s">
        <v>376</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386</v>
      </c>
      <c r="C7" s="818"/>
      <c r="D7" s="818"/>
      <c r="E7" s="818"/>
      <c r="F7" s="818"/>
      <c r="G7" s="818"/>
      <c r="H7" s="818"/>
      <c r="I7" s="818"/>
      <c r="J7" s="818"/>
      <c r="K7" s="818"/>
      <c r="L7" s="818"/>
      <c r="M7" s="818"/>
      <c r="N7" s="818"/>
      <c r="O7" s="818"/>
      <c r="P7" s="819"/>
      <c r="Q7" s="820">
        <v>68866</v>
      </c>
      <c r="R7" s="821"/>
      <c r="S7" s="821"/>
      <c r="T7" s="821"/>
      <c r="U7" s="821"/>
      <c r="V7" s="821">
        <v>68136</v>
      </c>
      <c r="W7" s="821"/>
      <c r="X7" s="821"/>
      <c r="Y7" s="821"/>
      <c r="Z7" s="821"/>
      <c r="AA7" s="821">
        <v>729</v>
      </c>
      <c r="AB7" s="821"/>
      <c r="AC7" s="821"/>
      <c r="AD7" s="821"/>
      <c r="AE7" s="822"/>
      <c r="AF7" s="823">
        <v>401</v>
      </c>
      <c r="AG7" s="824"/>
      <c r="AH7" s="824"/>
      <c r="AI7" s="824"/>
      <c r="AJ7" s="825"/>
      <c r="AK7" s="860">
        <v>71</v>
      </c>
      <c r="AL7" s="861"/>
      <c r="AM7" s="861"/>
      <c r="AN7" s="861"/>
      <c r="AO7" s="861"/>
      <c r="AP7" s="861">
        <v>46109</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581</v>
      </c>
      <c r="BT7" s="865"/>
      <c r="BU7" s="865"/>
      <c r="BV7" s="865"/>
      <c r="BW7" s="865"/>
      <c r="BX7" s="865"/>
      <c r="BY7" s="865"/>
      <c r="BZ7" s="865"/>
      <c r="CA7" s="865"/>
      <c r="CB7" s="865"/>
      <c r="CC7" s="865"/>
      <c r="CD7" s="865"/>
      <c r="CE7" s="865"/>
      <c r="CF7" s="865"/>
      <c r="CG7" s="866"/>
      <c r="CH7" s="857">
        <v>-3</v>
      </c>
      <c r="CI7" s="858"/>
      <c r="CJ7" s="858"/>
      <c r="CK7" s="858"/>
      <c r="CL7" s="859"/>
      <c r="CM7" s="857">
        <v>1284</v>
      </c>
      <c r="CN7" s="858"/>
      <c r="CO7" s="858"/>
      <c r="CP7" s="858"/>
      <c r="CQ7" s="859"/>
      <c r="CR7" s="857">
        <v>10</v>
      </c>
      <c r="CS7" s="858"/>
      <c r="CT7" s="858"/>
      <c r="CU7" s="858"/>
      <c r="CV7" s="859"/>
      <c r="CW7" s="857" t="s">
        <v>576</v>
      </c>
      <c r="CX7" s="858"/>
      <c r="CY7" s="858"/>
      <c r="CZ7" s="858"/>
      <c r="DA7" s="859"/>
      <c r="DB7" s="857" t="s">
        <v>576</v>
      </c>
      <c r="DC7" s="858"/>
      <c r="DD7" s="858"/>
      <c r="DE7" s="858"/>
      <c r="DF7" s="859"/>
      <c r="DG7" s="857">
        <v>985</v>
      </c>
      <c r="DH7" s="858"/>
      <c r="DI7" s="858"/>
      <c r="DJ7" s="858"/>
      <c r="DK7" s="859"/>
      <c r="DL7" s="857" t="s">
        <v>576</v>
      </c>
      <c r="DM7" s="858"/>
      <c r="DN7" s="858"/>
      <c r="DO7" s="858"/>
      <c r="DP7" s="859"/>
      <c r="DQ7" s="857" t="s">
        <v>576</v>
      </c>
      <c r="DR7" s="858"/>
      <c r="DS7" s="858"/>
      <c r="DT7" s="858"/>
      <c r="DU7" s="859"/>
      <c r="DV7" s="838"/>
      <c r="DW7" s="839"/>
      <c r="DX7" s="839"/>
      <c r="DY7" s="839"/>
      <c r="DZ7" s="840"/>
      <c r="EA7" s="256"/>
    </row>
    <row r="8" spans="1:131" s="257" customFormat="1" ht="26.25" customHeight="1" x14ac:dyDescent="0.15">
      <c r="A8" s="263">
        <v>2</v>
      </c>
      <c r="B8" s="841" t="s">
        <v>387</v>
      </c>
      <c r="C8" s="842"/>
      <c r="D8" s="842"/>
      <c r="E8" s="842"/>
      <c r="F8" s="842"/>
      <c r="G8" s="842"/>
      <c r="H8" s="842"/>
      <c r="I8" s="842"/>
      <c r="J8" s="842"/>
      <c r="K8" s="842"/>
      <c r="L8" s="842"/>
      <c r="M8" s="842"/>
      <c r="N8" s="842"/>
      <c r="O8" s="842"/>
      <c r="P8" s="843"/>
      <c r="Q8" s="844">
        <v>586</v>
      </c>
      <c r="R8" s="845"/>
      <c r="S8" s="845"/>
      <c r="T8" s="845"/>
      <c r="U8" s="845"/>
      <c r="V8" s="845">
        <v>586</v>
      </c>
      <c r="W8" s="845"/>
      <c r="X8" s="845"/>
      <c r="Y8" s="845"/>
      <c r="Z8" s="845"/>
      <c r="AA8" s="845">
        <v>0</v>
      </c>
      <c r="AB8" s="845"/>
      <c r="AC8" s="845"/>
      <c r="AD8" s="845"/>
      <c r="AE8" s="846"/>
      <c r="AF8" s="847" t="s">
        <v>129</v>
      </c>
      <c r="AG8" s="848"/>
      <c r="AH8" s="848"/>
      <c r="AI8" s="848"/>
      <c r="AJ8" s="849"/>
      <c r="AK8" s="850">
        <v>276</v>
      </c>
      <c r="AL8" s="851"/>
      <c r="AM8" s="851"/>
      <c r="AN8" s="851"/>
      <c r="AO8" s="851"/>
      <c r="AP8" s="851">
        <v>0</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582</v>
      </c>
      <c r="BT8" s="855"/>
      <c r="BU8" s="855"/>
      <c r="BV8" s="855"/>
      <c r="BW8" s="855"/>
      <c r="BX8" s="855"/>
      <c r="BY8" s="855"/>
      <c r="BZ8" s="855"/>
      <c r="CA8" s="855"/>
      <c r="CB8" s="855"/>
      <c r="CC8" s="855"/>
      <c r="CD8" s="855"/>
      <c r="CE8" s="855"/>
      <c r="CF8" s="855"/>
      <c r="CG8" s="856"/>
      <c r="CH8" s="867">
        <v>-17</v>
      </c>
      <c r="CI8" s="868"/>
      <c r="CJ8" s="868"/>
      <c r="CK8" s="868"/>
      <c r="CL8" s="869"/>
      <c r="CM8" s="867">
        <v>235</v>
      </c>
      <c r="CN8" s="868"/>
      <c r="CO8" s="868"/>
      <c r="CP8" s="868"/>
      <c r="CQ8" s="869"/>
      <c r="CR8" s="867">
        <v>10</v>
      </c>
      <c r="CS8" s="868"/>
      <c r="CT8" s="868"/>
      <c r="CU8" s="868"/>
      <c r="CV8" s="869"/>
      <c r="CW8" s="867">
        <v>64</v>
      </c>
      <c r="CX8" s="868"/>
      <c r="CY8" s="868"/>
      <c r="CZ8" s="868"/>
      <c r="DA8" s="869"/>
      <c r="DB8" s="867" t="s">
        <v>576</v>
      </c>
      <c r="DC8" s="868"/>
      <c r="DD8" s="868"/>
      <c r="DE8" s="868"/>
      <c r="DF8" s="869"/>
      <c r="DG8" s="867" t="s">
        <v>576</v>
      </c>
      <c r="DH8" s="868"/>
      <c r="DI8" s="868"/>
      <c r="DJ8" s="868"/>
      <c r="DK8" s="869"/>
      <c r="DL8" s="867" t="s">
        <v>576</v>
      </c>
      <c r="DM8" s="868"/>
      <c r="DN8" s="868"/>
      <c r="DO8" s="868"/>
      <c r="DP8" s="869"/>
      <c r="DQ8" s="867" t="s">
        <v>576</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583</v>
      </c>
      <c r="BT9" s="855"/>
      <c r="BU9" s="855"/>
      <c r="BV9" s="855"/>
      <c r="BW9" s="855"/>
      <c r="BX9" s="855"/>
      <c r="BY9" s="855"/>
      <c r="BZ9" s="855"/>
      <c r="CA9" s="855"/>
      <c r="CB9" s="855"/>
      <c r="CC9" s="855"/>
      <c r="CD9" s="855"/>
      <c r="CE9" s="855"/>
      <c r="CF9" s="855"/>
      <c r="CG9" s="856"/>
      <c r="CH9" s="867">
        <v>46</v>
      </c>
      <c r="CI9" s="868"/>
      <c r="CJ9" s="868"/>
      <c r="CK9" s="868"/>
      <c r="CL9" s="869"/>
      <c r="CM9" s="867">
        <v>618</v>
      </c>
      <c r="CN9" s="868"/>
      <c r="CO9" s="868"/>
      <c r="CP9" s="868"/>
      <c r="CQ9" s="869"/>
      <c r="CR9" s="867">
        <v>22</v>
      </c>
      <c r="CS9" s="868"/>
      <c r="CT9" s="868"/>
      <c r="CU9" s="868"/>
      <c r="CV9" s="869"/>
      <c r="CW9" s="867" t="s">
        <v>576</v>
      </c>
      <c r="CX9" s="868"/>
      <c r="CY9" s="868"/>
      <c r="CZ9" s="868"/>
      <c r="DA9" s="869"/>
      <c r="DB9" s="867" t="s">
        <v>576</v>
      </c>
      <c r="DC9" s="868"/>
      <c r="DD9" s="868"/>
      <c r="DE9" s="868"/>
      <c r="DF9" s="869"/>
      <c r="DG9" s="867" t="s">
        <v>576</v>
      </c>
      <c r="DH9" s="868"/>
      <c r="DI9" s="868"/>
      <c r="DJ9" s="868"/>
      <c r="DK9" s="869"/>
      <c r="DL9" s="867" t="s">
        <v>576</v>
      </c>
      <c r="DM9" s="868"/>
      <c r="DN9" s="868"/>
      <c r="DO9" s="868"/>
      <c r="DP9" s="869"/>
      <c r="DQ9" s="867" t="s">
        <v>576</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584</v>
      </c>
      <c r="BT10" s="855"/>
      <c r="BU10" s="855"/>
      <c r="BV10" s="855"/>
      <c r="BW10" s="855"/>
      <c r="BX10" s="855"/>
      <c r="BY10" s="855"/>
      <c r="BZ10" s="855"/>
      <c r="CA10" s="855"/>
      <c r="CB10" s="855"/>
      <c r="CC10" s="855"/>
      <c r="CD10" s="855"/>
      <c r="CE10" s="855"/>
      <c r="CF10" s="855"/>
      <c r="CG10" s="856"/>
      <c r="CH10" s="867">
        <v>8</v>
      </c>
      <c r="CI10" s="868"/>
      <c r="CJ10" s="868"/>
      <c r="CK10" s="868"/>
      <c r="CL10" s="869"/>
      <c r="CM10" s="867">
        <v>85</v>
      </c>
      <c r="CN10" s="868"/>
      <c r="CO10" s="868"/>
      <c r="CP10" s="868"/>
      <c r="CQ10" s="869"/>
      <c r="CR10" s="867">
        <v>10</v>
      </c>
      <c r="CS10" s="868"/>
      <c r="CT10" s="868"/>
      <c r="CU10" s="868"/>
      <c r="CV10" s="869"/>
      <c r="CW10" s="867" t="s">
        <v>576</v>
      </c>
      <c r="CX10" s="868"/>
      <c r="CY10" s="868"/>
      <c r="CZ10" s="868"/>
      <c r="DA10" s="869"/>
      <c r="DB10" s="867" t="s">
        <v>576</v>
      </c>
      <c r="DC10" s="868"/>
      <c r="DD10" s="868"/>
      <c r="DE10" s="868"/>
      <c r="DF10" s="869"/>
      <c r="DG10" s="867" t="s">
        <v>576</v>
      </c>
      <c r="DH10" s="868"/>
      <c r="DI10" s="868"/>
      <c r="DJ10" s="868"/>
      <c r="DK10" s="869"/>
      <c r="DL10" s="867" t="s">
        <v>576</v>
      </c>
      <c r="DM10" s="868"/>
      <c r="DN10" s="868"/>
      <c r="DO10" s="868"/>
      <c r="DP10" s="869"/>
      <c r="DQ10" s="867" t="s">
        <v>576</v>
      </c>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388</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389</v>
      </c>
      <c r="B23" s="876" t="s">
        <v>390</v>
      </c>
      <c r="C23" s="877"/>
      <c r="D23" s="877"/>
      <c r="E23" s="877"/>
      <c r="F23" s="877"/>
      <c r="G23" s="877"/>
      <c r="H23" s="877"/>
      <c r="I23" s="877"/>
      <c r="J23" s="877"/>
      <c r="K23" s="877"/>
      <c r="L23" s="877"/>
      <c r="M23" s="877"/>
      <c r="N23" s="877"/>
      <c r="O23" s="877"/>
      <c r="P23" s="878"/>
      <c r="Q23" s="879">
        <v>69176</v>
      </c>
      <c r="R23" s="880"/>
      <c r="S23" s="880"/>
      <c r="T23" s="880"/>
      <c r="U23" s="880"/>
      <c r="V23" s="880">
        <v>68447</v>
      </c>
      <c r="W23" s="880"/>
      <c r="X23" s="880"/>
      <c r="Y23" s="880"/>
      <c r="Z23" s="880"/>
      <c r="AA23" s="880">
        <v>729</v>
      </c>
      <c r="AB23" s="880"/>
      <c r="AC23" s="880"/>
      <c r="AD23" s="880"/>
      <c r="AE23" s="881"/>
      <c r="AF23" s="882">
        <v>401</v>
      </c>
      <c r="AG23" s="880"/>
      <c r="AH23" s="880"/>
      <c r="AI23" s="880"/>
      <c r="AJ23" s="883"/>
      <c r="AK23" s="884"/>
      <c r="AL23" s="885"/>
      <c r="AM23" s="885"/>
      <c r="AN23" s="885"/>
      <c r="AO23" s="885"/>
      <c r="AP23" s="880">
        <v>46109</v>
      </c>
      <c r="AQ23" s="880"/>
      <c r="AR23" s="880"/>
      <c r="AS23" s="880"/>
      <c r="AT23" s="880"/>
      <c r="AU23" s="886"/>
      <c r="AV23" s="886"/>
      <c r="AW23" s="886"/>
      <c r="AX23" s="886"/>
      <c r="AY23" s="887"/>
      <c r="AZ23" s="895" t="s">
        <v>391</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392</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393</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369</v>
      </c>
      <c r="B26" s="827"/>
      <c r="C26" s="827"/>
      <c r="D26" s="827"/>
      <c r="E26" s="827"/>
      <c r="F26" s="827"/>
      <c r="G26" s="827"/>
      <c r="H26" s="827"/>
      <c r="I26" s="827"/>
      <c r="J26" s="827"/>
      <c r="K26" s="827"/>
      <c r="L26" s="827"/>
      <c r="M26" s="827"/>
      <c r="N26" s="827"/>
      <c r="O26" s="827"/>
      <c r="P26" s="828"/>
      <c r="Q26" s="803" t="s">
        <v>394</v>
      </c>
      <c r="R26" s="804"/>
      <c r="S26" s="804"/>
      <c r="T26" s="804"/>
      <c r="U26" s="805"/>
      <c r="V26" s="803" t="s">
        <v>395</v>
      </c>
      <c r="W26" s="804"/>
      <c r="X26" s="804"/>
      <c r="Y26" s="804"/>
      <c r="Z26" s="805"/>
      <c r="AA26" s="803" t="s">
        <v>396</v>
      </c>
      <c r="AB26" s="804"/>
      <c r="AC26" s="804"/>
      <c r="AD26" s="804"/>
      <c r="AE26" s="804"/>
      <c r="AF26" s="898" t="s">
        <v>397</v>
      </c>
      <c r="AG26" s="899"/>
      <c r="AH26" s="899"/>
      <c r="AI26" s="899"/>
      <c r="AJ26" s="900"/>
      <c r="AK26" s="804" t="s">
        <v>398</v>
      </c>
      <c r="AL26" s="804"/>
      <c r="AM26" s="804"/>
      <c r="AN26" s="804"/>
      <c r="AO26" s="805"/>
      <c r="AP26" s="803" t="s">
        <v>399</v>
      </c>
      <c r="AQ26" s="804"/>
      <c r="AR26" s="804"/>
      <c r="AS26" s="804"/>
      <c r="AT26" s="805"/>
      <c r="AU26" s="803" t="s">
        <v>400</v>
      </c>
      <c r="AV26" s="804"/>
      <c r="AW26" s="804"/>
      <c r="AX26" s="804"/>
      <c r="AY26" s="805"/>
      <c r="AZ26" s="803" t="s">
        <v>401</v>
      </c>
      <c r="BA26" s="804"/>
      <c r="BB26" s="804"/>
      <c r="BC26" s="804"/>
      <c r="BD26" s="805"/>
      <c r="BE26" s="803" t="s">
        <v>376</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402</v>
      </c>
      <c r="C28" s="818"/>
      <c r="D28" s="818"/>
      <c r="E28" s="818"/>
      <c r="F28" s="818"/>
      <c r="G28" s="818"/>
      <c r="H28" s="818"/>
      <c r="I28" s="818"/>
      <c r="J28" s="818"/>
      <c r="K28" s="818"/>
      <c r="L28" s="818"/>
      <c r="M28" s="818"/>
      <c r="N28" s="818"/>
      <c r="O28" s="818"/>
      <c r="P28" s="819"/>
      <c r="Q28" s="908">
        <v>10988</v>
      </c>
      <c r="R28" s="909"/>
      <c r="S28" s="909"/>
      <c r="T28" s="909"/>
      <c r="U28" s="909"/>
      <c r="V28" s="909">
        <v>10849</v>
      </c>
      <c r="W28" s="909"/>
      <c r="X28" s="909"/>
      <c r="Y28" s="909"/>
      <c r="Z28" s="909"/>
      <c r="AA28" s="909">
        <v>139</v>
      </c>
      <c r="AB28" s="909"/>
      <c r="AC28" s="909"/>
      <c r="AD28" s="909"/>
      <c r="AE28" s="910"/>
      <c r="AF28" s="911">
        <v>139</v>
      </c>
      <c r="AG28" s="909"/>
      <c r="AH28" s="909"/>
      <c r="AI28" s="909"/>
      <c r="AJ28" s="912"/>
      <c r="AK28" s="913">
        <v>954</v>
      </c>
      <c r="AL28" s="904"/>
      <c r="AM28" s="904"/>
      <c r="AN28" s="904"/>
      <c r="AO28" s="904"/>
      <c r="AP28" s="904" t="s">
        <v>576</v>
      </c>
      <c r="AQ28" s="904"/>
      <c r="AR28" s="904"/>
      <c r="AS28" s="904"/>
      <c r="AT28" s="904"/>
      <c r="AU28" s="904" t="s">
        <v>576</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403</v>
      </c>
      <c r="C29" s="842"/>
      <c r="D29" s="842"/>
      <c r="E29" s="842"/>
      <c r="F29" s="842"/>
      <c r="G29" s="842"/>
      <c r="H29" s="842"/>
      <c r="I29" s="842"/>
      <c r="J29" s="842"/>
      <c r="K29" s="842"/>
      <c r="L29" s="842"/>
      <c r="M29" s="842"/>
      <c r="N29" s="842"/>
      <c r="O29" s="842"/>
      <c r="P29" s="843"/>
      <c r="Q29" s="844">
        <v>1556</v>
      </c>
      <c r="R29" s="845"/>
      <c r="S29" s="845"/>
      <c r="T29" s="845"/>
      <c r="U29" s="845"/>
      <c r="V29" s="845">
        <v>1550</v>
      </c>
      <c r="W29" s="845"/>
      <c r="X29" s="845"/>
      <c r="Y29" s="845"/>
      <c r="Z29" s="845"/>
      <c r="AA29" s="845">
        <v>6</v>
      </c>
      <c r="AB29" s="845"/>
      <c r="AC29" s="845"/>
      <c r="AD29" s="845"/>
      <c r="AE29" s="846"/>
      <c r="AF29" s="847">
        <v>6</v>
      </c>
      <c r="AG29" s="848"/>
      <c r="AH29" s="848"/>
      <c r="AI29" s="848"/>
      <c r="AJ29" s="849"/>
      <c r="AK29" s="916">
        <v>260</v>
      </c>
      <c r="AL29" s="917"/>
      <c r="AM29" s="917"/>
      <c r="AN29" s="917"/>
      <c r="AO29" s="917"/>
      <c r="AP29" s="917" t="s">
        <v>576</v>
      </c>
      <c r="AQ29" s="917"/>
      <c r="AR29" s="917"/>
      <c r="AS29" s="917"/>
      <c r="AT29" s="917"/>
      <c r="AU29" s="917" t="s">
        <v>576</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404</v>
      </c>
      <c r="C30" s="842"/>
      <c r="D30" s="842"/>
      <c r="E30" s="842"/>
      <c r="F30" s="842"/>
      <c r="G30" s="842"/>
      <c r="H30" s="842"/>
      <c r="I30" s="842"/>
      <c r="J30" s="842"/>
      <c r="K30" s="842"/>
      <c r="L30" s="842"/>
      <c r="M30" s="842"/>
      <c r="N30" s="842"/>
      <c r="O30" s="842"/>
      <c r="P30" s="843"/>
      <c r="Q30" s="844">
        <v>8870</v>
      </c>
      <c r="R30" s="845"/>
      <c r="S30" s="845"/>
      <c r="T30" s="845"/>
      <c r="U30" s="845"/>
      <c r="V30" s="845">
        <v>8774</v>
      </c>
      <c r="W30" s="845"/>
      <c r="X30" s="845"/>
      <c r="Y30" s="845"/>
      <c r="Z30" s="845"/>
      <c r="AA30" s="845">
        <v>96</v>
      </c>
      <c r="AB30" s="845"/>
      <c r="AC30" s="845"/>
      <c r="AD30" s="845"/>
      <c r="AE30" s="846"/>
      <c r="AF30" s="847">
        <v>96</v>
      </c>
      <c r="AG30" s="848"/>
      <c r="AH30" s="848"/>
      <c r="AI30" s="848"/>
      <c r="AJ30" s="849"/>
      <c r="AK30" s="916">
        <v>1538</v>
      </c>
      <c r="AL30" s="917"/>
      <c r="AM30" s="917"/>
      <c r="AN30" s="917"/>
      <c r="AO30" s="917"/>
      <c r="AP30" s="917" t="s">
        <v>576</v>
      </c>
      <c r="AQ30" s="917"/>
      <c r="AR30" s="917"/>
      <c r="AS30" s="917"/>
      <c r="AT30" s="917"/>
      <c r="AU30" s="917" t="s">
        <v>576</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405</v>
      </c>
      <c r="C31" s="842"/>
      <c r="D31" s="842"/>
      <c r="E31" s="842"/>
      <c r="F31" s="842"/>
      <c r="G31" s="842"/>
      <c r="H31" s="842"/>
      <c r="I31" s="842"/>
      <c r="J31" s="842"/>
      <c r="K31" s="842"/>
      <c r="L31" s="842"/>
      <c r="M31" s="842"/>
      <c r="N31" s="842"/>
      <c r="O31" s="842"/>
      <c r="P31" s="843"/>
      <c r="Q31" s="844">
        <v>2359</v>
      </c>
      <c r="R31" s="845"/>
      <c r="S31" s="845"/>
      <c r="T31" s="845"/>
      <c r="U31" s="845"/>
      <c r="V31" s="845">
        <v>2147</v>
      </c>
      <c r="W31" s="845"/>
      <c r="X31" s="845"/>
      <c r="Y31" s="845"/>
      <c r="Z31" s="845"/>
      <c r="AA31" s="845">
        <v>212</v>
      </c>
      <c r="AB31" s="845"/>
      <c r="AC31" s="845"/>
      <c r="AD31" s="845"/>
      <c r="AE31" s="846"/>
      <c r="AF31" s="847">
        <v>2949</v>
      </c>
      <c r="AG31" s="848"/>
      <c r="AH31" s="848"/>
      <c r="AI31" s="848"/>
      <c r="AJ31" s="849"/>
      <c r="AK31" s="916">
        <v>7</v>
      </c>
      <c r="AL31" s="917"/>
      <c r="AM31" s="917"/>
      <c r="AN31" s="917"/>
      <c r="AO31" s="917"/>
      <c r="AP31" s="917">
        <v>4431</v>
      </c>
      <c r="AQ31" s="917"/>
      <c r="AR31" s="917"/>
      <c r="AS31" s="917"/>
      <c r="AT31" s="917"/>
      <c r="AU31" s="917">
        <v>0</v>
      </c>
      <c r="AV31" s="917"/>
      <c r="AW31" s="917"/>
      <c r="AX31" s="917"/>
      <c r="AY31" s="917"/>
      <c r="AZ31" s="918" t="s">
        <v>576</v>
      </c>
      <c r="BA31" s="918"/>
      <c r="BB31" s="918"/>
      <c r="BC31" s="918"/>
      <c r="BD31" s="918"/>
      <c r="BE31" s="914" t="s">
        <v>406</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407</v>
      </c>
      <c r="C32" s="842"/>
      <c r="D32" s="842"/>
      <c r="E32" s="842"/>
      <c r="F32" s="842"/>
      <c r="G32" s="842"/>
      <c r="H32" s="842"/>
      <c r="I32" s="842"/>
      <c r="J32" s="842"/>
      <c r="K32" s="842"/>
      <c r="L32" s="842"/>
      <c r="M32" s="842"/>
      <c r="N32" s="842"/>
      <c r="O32" s="842"/>
      <c r="P32" s="843"/>
      <c r="Q32" s="844">
        <v>3892</v>
      </c>
      <c r="R32" s="845"/>
      <c r="S32" s="845"/>
      <c r="T32" s="845"/>
      <c r="U32" s="845"/>
      <c r="V32" s="845">
        <v>3490</v>
      </c>
      <c r="W32" s="845"/>
      <c r="X32" s="845"/>
      <c r="Y32" s="845"/>
      <c r="Z32" s="845"/>
      <c r="AA32" s="845">
        <v>402</v>
      </c>
      <c r="AB32" s="845"/>
      <c r="AC32" s="845"/>
      <c r="AD32" s="845"/>
      <c r="AE32" s="846"/>
      <c r="AF32" s="847">
        <v>928</v>
      </c>
      <c r="AG32" s="848"/>
      <c r="AH32" s="848"/>
      <c r="AI32" s="848"/>
      <c r="AJ32" s="849"/>
      <c r="AK32" s="916">
        <v>772</v>
      </c>
      <c r="AL32" s="917"/>
      <c r="AM32" s="917"/>
      <c r="AN32" s="917"/>
      <c r="AO32" s="917"/>
      <c r="AP32" s="917">
        <v>17634</v>
      </c>
      <c r="AQ32" s="917"/>
      <c r="AR32" s="917"/>
      <c r="AS32" s="917"/>
      <c r="AT32" s="917"/>
      <c r="AU32" s="917">
        <v>8270</v>
      </c>
      <c r="AV32" s="917"/>
      <c r="AW32" s="917"/>
      <c r="AX32" s="917"/>
      <c r="AY32" s="917"/>
      <c r="AZ32" s="918" t="s">
        <v>576</v>
      </c>
      <c r="BA32" s="918"/>
      <c r="BB32" s="918"/>
      <c r="BC32" s="918"/>
      <c r="BD32" s="918"/>
      <c r="BE32" s="914" t="s">
        <v>408</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409</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389</v>
      </c>
      <c r="B63" s="876" t="s">
        <v>410</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4118</v>
      </c>
      <c r="AG63" s="928"/>
      <c r="AH63" s="928"/>
      <c r="AI63" s="928"/>
      <c r="AJ63" s="929"/>
      <c r="AK63" s="930"/>
      <c r="AL63" s="925"/>
      <c r="AM63" s="925"/>
      <c r="AN63" s="925"/>
      <c r="AO63" s="925"/>
      <c r="AP63" s="928"/>
      <c r="AQ63" s="928"/>
      <c r="AR63" s="928"/>
      <c r="AS63" s="928"/>
      <c r="AT63" s="928"/>
      <c r="AU63" s="928"/>
      <c r="AV63" s="928"/>
      <c r="AW63" s="928"/>
      <c r="AX63" s="928"/>
      <c r="AY63" s="928"/>
      <c r="AZ63" s="932"/>
      <c r="BA63" s="932"/>
      <c r="BB63" s="932"/>
      <c r="BC63" s="932"/>
      <c r="BD63" s="932"/>
      <c r="BE63" s="933"/>
      <c r="BF63" s="933"/>
      <c r="BG63" s="933"/>
      <c r="BH63" s="933"/>
      <c r="BI63" s="934"/>
      <c r="BJ63" s="935" t="s">
        <v>129</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412</v>
      </c>
      <c r="B66" s="827"/>
      <c r="C66" s="827"/>
      <c r="D66" s="827"/>
      <c r="E66" s="827"/>
      <c r="F66" s="827"/>
      <c r="G66" s="827"/>
      <c r="H66" s="827"/>
      <c r="I66" s="827"/>
      <c r="J66" s="827"/>
      <c r="K66" s="827"/>
      <c r="L66" s="827"/>
      <c r="M66" s="827"/>
      <c r="N66" s="827"/>
      <c r="O66" s="827"/>
      <c r="P66" s="828"/>
      <c r="Q66" s="803" t="s">
        <v>413</v>
      </c>
      <c r="R66" s="804"/>
      <c r="S66" s="804"/>
      <c r="T66" s="804"/>
      <c r="U66" s="805"/>
      <c r="V66" s="803" t="s">
        <v>395</v>
      </c>
      <c r="W66" s="804"/>
      <c r="X66" s="804"/>
      <c r="Y66" s="804"/>
      <c r="Z66" s="805"/>
      <c r="AA66" s="803" t="s">
        <v>414</v>
      </c>
      <c r="AB66" s="804"/>
      <c r="AC66" s="804"/>
      <c r="AD66" s="804"/>
      <c r="AE66" s="805"/>
      <c r="AF66" s="938" t="s">
        <v>397</v>
      </c>
      <c r="AG66" s="899"/>
      <c r="AH66" s="899"/>
      <c r="AI66" s="899"/>
      <c r="AJ66" s="939"/>
      <c r="AK66" s="803" t="s">
        <v>415</v>
      </c>
      <c r="AL66" s="827"/>
      <c r="AM66" s="827"/>
      <c r="AN66" s="827"/>
      <c r="AO66" s="828"/>
      <c r="AP66" s="803" t="s">
        <v>416</v>
      </c>
      <c r="AQ66" s="804"/>
      <c r="AR66" s="804"/>
      <c r="AS66" s="804"/>
      <c r="AT66" s="805"/>
      <c r="AU66" s="803" t="s">
        <v>417</v>
      </c>
      <c r="AV66" s="804"/>
      <c r="AW66" s="804"/>
      <c r="AX66" s="804"/>
      <c r="AY66" s="805"/>
      <c r="AZ66" s="803" t="s">
        <v>376</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577</v>
      </c>
      <c r="C68" s="956"/>
      <c r="D68" s="956"/>
      <c r="E68" s="956"/>
      <c r="F68" s="956"/>
      <c r="G68" s="956"/>
      <c r="H68" s="956"/>
      <c r="I68" s="956"/>
      <c r="J68" s="956"/>
      <c r="K68" s="956"/>
      <c r="L68" s="956"/>
      <c r="M68" s="956"/>
      <c r="N68" s="956"/>
      <c r="O68" s="956"/>
      <c r="P68" s="957"/>
      <c r="Q68" s="958">
        <v>4465</v>
      </c>
      <c r="R68" s="952"/>
      <c r="S68" s="952"/>
      <c r="T68" s="952"/>
      <c r="U68" s="952"/>
      <c r="V68" s="952">
        <v>4388</v>
      </c>
      <c r="W68" s="952"/>
      <c r="X68" s="952"/>
      <c r="Y68" s="952"/>
      <c r="Z68" s="952"/>
      <c r="AA68" s="952">
        <v>77</v>
      </c>
      <c r="AB68" s="952"/>
      <c r="AC68" s="952"/>
      <c r="AD68" s="952"/>
      <c r="AE68" s="952"/>
      <c r="AF68" s="952">
        <v>58</v>
      </c>
      <c r="AG68" s="952"/>
      <c r="AH68" s="952"/>
      <c r="AI68" s="952"/>
      <c r="AJ68" s="952"/>
      <c r="AK68" s="952">
        <v>0</v>
      </c>
      <c r="AL68" s="952"/>
      <c r="AM68" s="952"/>
      <c r="AN68" s="952"/>
      <c r="AO68" s="952"/>
      <c r="AP68" s="952">
        <v>2820</v>
      </c>
      <c r="AQ68" s="952"/>
      <c r="AR68" s="952"/>
      <c r="AS68" s="952"/>
      <c r="AT68" s="952"/>
      <c r="AU68" s="952">
        <f>1092</f>
        <v>1092</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578</v>
      </c>
      <c r="C69" s="960"/>
      <c r="D69" s="960"/>
      <c r="E69" s="960"/>
      <c r="F69" s="960"/>
      <c r="G69" s="960"/>
      <c r="H69" s="960"/>
      <c r="I69" s="960"/>
      <c r="J69" s="960"/>
      <c r="K69" s="960"/>
      <c r="L69" s="960"/>
      <c r="M69" s="960"/>
      <c r="N69" s="960"/>
      <c r="O69" s="960"/>
      <c r="P69" s="961"/>
      <c r="Q69" s="962">
        <v>74</v>
      </c>
      <c r="R69" s="917"/>
      <c r="S69" s="917"/>
      <c r="T69" s="917"/>
      <c r="U69" s="917"/>
      <c r="V69" s="917">
        <v>67</v>
      </c>
      <c r="W69" s="917"/>
      <c r="X69" s="917"/>
      <c r="Y69" s="917"/>
      <c r="Z69" s="917"/>
      <c r="AA69" s="917">
        <v>6</v>
      </c>
      <c r="AB69" s="917"/>
      <c r="AC69" s="917"/>
      <c r="AD69" s="917"/>
      <c r="AE69" s="917"/>
      <c r="AF69" s="917">
        <v>6</v>
      </c>
      <c r="AG69" s="917"/>
      <c r="AH69" s="917"/>
      <c r="AI69" s="917"/>
      <c r="AJ69" s="917"/>
      <c r="AK69" s="917">
        <v>0</v>
      </c>
      <c r="AL69" s="917"/>
      <c r="AM69" s="917"/>
      <c r="AN69" s="917"/>
      <c r="AO69" s="917"/>
      <c r="AP69" s="917">
        <v>0</v>
      </c>
      <c r="AQ69" s="917"/>
      <c r="AR69" s="917"/>
      <c r="AS69" s="917"/>
      <c r="AT69" s="917"/>
      <c r="AU69" s="917">
        <v>0</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579</v>
      </c>
      <c r="C70" s="960"/>
      <c r="D70" s="960"/>
      <c r="E70" s="960"/>
      <c r="F70" s="960"/>
      <c r="G70" s="960"/>
      <c r="H70" s="960"/>
      <c r="I70" s="960"/>
      <c r="J70" s="960"/>
      <c r="K70" s="960"/>
      <c r="L70" s="960"/>
      <c r="M70" s="960"/>
      <c r="N70" s="960"/>
      <c r="O70" s="960"/>
      <c r="P70" s="961"/>
      <c r="Q70" s="962">
        <v>252</v>
      </c>
      <c r="R70" s="917"/>
      <c r="S70" s="917"/>
      <c r="T70" s="917"/>
      <c r="U70" s="917"/>
      <c r="V70" s="917">
        <v>243</v>
      </c>
      <c r="W70" s="917"/>
      <c r="X70" s="917"/>
      <c r="Y70" s="917"/>
      <c r="Z70" s="917"/>
      <c r="AA70" s="917">
        <v>9</v>
      </c>
      <c r="AB70" s="917"/>
      <c r="AC70" s="917"/>
      <c r="AD70" s="917"/>
      <c r="AE70" s="917"/>
      <c r="AF70" s="917">
        <v>9</v>
      </c>
      <c r="AG70" s="917"/>
      <c r="AH70" s="917"/>
      <c r="AI70" s="917"/>
      <c r="AJ70" s="917"/>
      <c r="AK70" s="917">
        <v>0</v>
      </c>
      <c r="AL70" s="917"/>
      <c r="AM70" s="917"/>
      <c r="AN70" s="917"/>
      <c r="AO70" s="917"/>
      <c r="AP70" s="917">
        <v>0</v>
      </c>
      <c r="AQ70" s="917"/>
      <c r="AR70" s="917"/>
      <c r="AS70" s="917"/>
      <c r="AT70" s="917"/>
      <c r="AU70" s="917">
        <v>0</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580</v>
      </c>
      <c r="C71" s="960"/>
      <c r="D71" s="960"/>
      <c r="E71" s="960"/>
      <c r="F71" s="960"/>
      <c r="G71" s="960"/>
      <c r="H71" s="960"/>
      <c r="I71" s="960"/>
      <c r="J71" s="960"/>
      <c r="K71" s="960"/>
      <c r="L71" s="960"/>
      <c r="M71" s="960"/>
      <c r="N71" s="960"/>
      <c r="O71" s="960"/>
      <c r="P71" s="961"/>
      <c r="Q71" s="962">
        <v>169813</v>
      </c>
      <c r="R71" s="917"/>
      <c r="S71" s="917"/>
      <c r="T71" s="917"/>
      <c r="U71" s="917"/>
      <c r="V71" s="917">
        <v>158900</v>
      </c>
      <c r="W71" s="917"/>
      <c r="X71" s="917"/>
      <c r="Y71" s="917"/>
      <c r="Z71" s="917"/>
      <c r="AA71" s="917">
        <v>10913</v>
      </c>
      <c r="AB71" s="917"/>
      <c r="AC71" s="917"/>
      <c r="AD71" s="917"/>
      <c r="AE71" s="917"/>
      <c r="AF71" s="917">
        <v>10913</v>
      </c>
      <c r="AG71" s="917"/>
      <c r="AH71" s="917"/>
      <c r="AI71" s="917"/>
      <c r="AJ71" s="917"/>
      <c r="AK71" s="917">
        <v>830</v>
      </c>
      <c r="AL71" s="917"/>
      <c r="AM71" s="917"/>
      <c r="AN71" s="917"/>
      <c r="AO71" s="917"/>
      <c r="AP71" s="917">
        <v>0</v>
      </c>
      <c r="AQ71" s="917"/>
      <c r="AR71" s="917"/>
      <c r="AS71" s="917"/>
      <c r="AT71" s="917"/>
      <c r="AU71" s="917">
        <v>0</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c r="C72" s="960"/>
      <c r="D72" s="960"/>
      <c r="E72" s="960"/>
      <c r="F72" s="960"/>
      <c r="G72" s="960"/>
      <c r="H72" s="960"/>
      <c r="I72" s="960"/>
      <c r="J72" s="960"/>
      <c r="K72" s="960"/>
      <c r="L72" s="960"/>
      <c r="M72" s="960"/>
      <c r="N72" s="960"/>
      <c r="O72" s="960"/>
      <c r="P72" s="961"/>
      <c r="Q72" s="962"/>
      <c r="R72" s="917"/>
      <c r="S72" s="917"/>
      <c r="T72" s="917"/>
      <c r="U72" s="917"/>
      <c r="V72" s="917"/>
      <c r="W72" s="917"/>
      <c r="X72" s="917"/>
      <c r="Y72" s="917"/>
      <c r="Z72" s="917"/>
      <c r="AA72" s="917"/>
      <c r="AB72" s="917"/>
      <c r="AC72" s="917"/>
      <c r="AD72" s="917"/>
      <c r="AE72" s="917"/>
      <c r="AF72" s="917"/>
      <c r="AG72" s="917"/>
      <c r="AH72" s="917"/>
      <c r="AI72" s="917"/>
      <c r="AJ72" s="917"/>
      <c r="AK72" s="917"/>
      <c r="AL72" s="917"/>
      <c r="AM72" s="917"/>
      <c r="AN72" s="917"/>
      <c r="AO72" s="917"/>
      <c r="AP72" s="917"/>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389</v>
      </c>
      <c r="B88" s="876" t="s">
        <v>418</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10986</v>
      </c>
      <c r="AG88" s="928"/>
      <c r="AH88" s="928"/>
      <c r="AI88" s="928"/>
      <c r="AJ88" s="928"/>
      <c r="AK88" s="925"/>
      <c r="AL88" s="925"/>
      <c r="AM88" s="925"/>
      <c r="AN88" s="925"/>
      <c r="AO88" s="925"/>
      <c r="AP88" s="928">
        <v>2820</v>
      </c>
      <c r="AQ88" s="928"/>
      <c r="AR88" s="928"/>
      <c r="AS88" s="928"/>
      <c r="AT88" s="928"/>
      <c r="AU88" s="928">
        <v>1092</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876" t="s">
        <v>419</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52</v>
      </c>
      <c r="CS102" s="936"/>
      <c r="CT102" s="936"/>
      <c r="CU102" s="936"/>
      <c r="CV102" s="979"/>
      <c r="CW102" s="978">
        <v>64</v>
      </c>
      <c r="CX102" s="936"/>
      <c r="CY102" s="936"/>
      <c r="CZ102" s="936"/>
      <c r="DA102" s="979"/>
      <c r="DB102" s="978">
        <v>0</v>
      </c>
      <c r="DC102" s="936"/>
      <c r="DD102" s="936"/>
      <c r="DE102" s="936"/>
      <c r="DF102" s="979"/>
      <c r="DG102" s="978">
        <v>985</v>
      </c>
      <c r="DH102" s="936"/>
      <c r="DI102" s="936"/>
      <c r="DJ102" s="936"/>
      <c r="DK102" s="979"/>
      <c r="DL102" s="978">
        <v>0</v>
      </c>
      <c r="DM102" s="936"/>
      <c r="DN102" s="936"/>
      <c r="DO102" s="936"/>
      <c r="DP102" s="979"/>
      <c r="DQ102" s="978">
        <v>0</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426</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427</v>
      </c>
      <c r="AB109" s="981"/>
      <c r="AC109" s="981"/>
      <c r="AD109" s="981"/>
      <c r="AE109" s="982"/>
      <c r="AF109" s="980" t="s">
        <v>428</v>
      </c>
      <c r="AG109" s="981"/>
      <c r="AH109" s="981"/>
      <c r="AI109" s="981"/>
      <c r="AJ109" s="982"/>
      <c r="AK109" s="980" t="s">
        <v>303</v>
      </c>
      <c r="AL109" s="981"/>
      <c r="AM109" s="981"/>
      <c r="AN109" s="981"/>
      <c r="AO109" s="982"/>
      <c r="AP109" s="980" t="s">
        <v>429</v>
      </c>
      <c r="AQ109" s="981"/>
      <c r="AR109" s="981"/>
      <c r="AS109" s="981"/>
      <c r="AT109" s="983"/>
      <c r="AU109" s="1000" t="s">
        <v>426</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427</v>
      </c>
      <c r="BR109" s="981"/>
      <c r="BS109" s="981"/>
      <c r="BT109" s="981"/>
      <c r="BU109" s="982"/>
      <c r="BV109" s="980" t="s">
        <v>428</v>
      </c>
      <c r="BW109" s="981"/>
      <c r="BX109" s="981"/>
      <c r="BY109" s="981"/>
      <c r="BZ109" s="982"/>
      <c r="CA109" s="980" t="s">
        <v>303</v>
      </c>
      <c r="CB109" s="981"/>
      <c r="CC109" s="981"/>
      <c r="CD109" s="981"/>
      <c r="CE109" s="982"/>
      <c r="CF109" s="1001" t="s">
        <v>429</v>
      </c>
      <c r="CG109" s="1001"/>
      <c r="CH109" s="1001"/>
      <c r="CI109" s="1001"/>
      <c r="CJ109" s="1001"/>
      <c r="CK109" s="980" t="s">
        <v>430</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427</v>
      </c>
      <c r="DH109" s="981"/>
      <c r="DI109" s="981"/>
      <c r="DJ109" s="981"/>
      <c r="DK109" s="982"/>
      <c r="DL109" s="980" t="s">
        <v>428</v>
      </c>
      <c r="DM109" s="981"/>
      <c r="DN109" s="981"/>
      <c r="DO109" s="981"/>
      <c r="DP109" s="982"/>
      <c r="DQ109" s="980" t="s">
        <v>303</v>
      </c>
      <c r="DR109" s="981"/>
      <c r="DS109" s="981"/>
      <c r="DT109" s="981"/>
      <c r="DU109" s="982"/>
      <c r="DV109" s="980" t="s">
        <v>429</v>
      </c>
      <c r="DW109" s="981"/>
      <c r="DX109" s="981"/>
      <c r="DY109" s="981"/>
      <c r="DZ109" s="983"/>
    </row>
    <row r="110" spans="1:131" s="248" customFormat="1" ht="26.25" customHeight="1" x14ac:dyDescent="0.15">
      <c r="A110" s="984" t="s">
        <v>431</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4690468</v>
      </c>
      <c r="AB110" s="988"/>
      <c r="AC110" s="988"/>
      <c r="AD110" s="988"/>
      <c r="AE110" s="989"/>
      <c r="AF110" s="990">
        <v>4803690</v>
      </c>
      <c r="AG110" s="988"/>
      <c r="AH110" s="988"/>
      <c r="AI110" s="988"/>
      <c r="AJ110" s="989"/>
      <c r="AK110" s="990">
        <v>4836565</v>
      </c>
      <c r="AL110" s="988"/>
      <c r="AM110" s="988"/>
      <c r="AN110" s="988"/>
      <c r="AO110" s="989"/>
      <c r="AP110" s="991">
        <v>19.600000000000001</v>
      </c>
      <c r="AQ110" s="992"/>
      <c r="AR110" s="992"/>
      <c r="AS110" s="992"/>
      <c r="AT110" s="993"/>
      <c r="AU110" s="994" t="s">
        <v>73</v>
      </c>
      <c r="AV110" s="995"/>
      <c r="AW110" s="995"/>
      <c r="AX110" s="995"/>
      <c r="AY110" s="995"/>
      <c r="AZ110" s="1036" t="s">
        <v>432</v>
      </c>
      <c r="BA110" s="985"/>
      <c r="BB110" s="985"/>
      <c r="BC110" s="985"/>
      <c r="BD110" s="985"/>
      <c r="BE110" s="985"/>
      <c r="BF110" s="985"/>
      <c r="BG110" s="985"/>
      <c r="BH110" s="985"/>
      <c r="BI110" s="985"/>
      <c r="BJ110" s="985"/>
      <c r="BK110" s="985"/>
      <c r="BL110" s="985"/>
      <c r="BM110" s="985"/>
      <c r="BN110" s="985"/>
      <c r="BO110" s="985"/>
      <c r="BP110" s="986"/>
      <c r="BQ110" s="1022">
        <v>45077837</v>
      </c>
      <c r="BR110" s="1023"/>
      <c r="BS110" s="1023"/>
      <c r="BT110" s="1023"/>
      <c r="BU110" s="1023"/>
      <c r="BV110" s="1023">
        <v>44559458</v>
      </c>
      <c r="BW110" s="1023"/>
      <c r="BX110" s="1023"/>
      <c r="BY110" s="1023"/>
      <c r="BZ110" s="1023"/>
      <c r="CA110" s="1023">
        <v>46108961</v>
      </c>
      <c r="CB110" s="1023"/>
      <c r="CC110" s="1023"/>
      <c r="CD110" s="1023"/>
      <c r="CE110" s="1023"/>
      <c r="CF110" s="1037">
        <v>187.2</v>
      </c>
      <c r="CG110" s="1038"/>
      <c r="CH110" s="1038"/>
      <c r="CI110" s="1038"/>
      <c r="CJ110" s="1038"/>
      <c r="CK110" s="1039" t="s">
        <v>433</v>
      </c>
      <c r="CL110" s="1040"/>
      <c r="CM110" s="1019" t="s">
        <v>434</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435</v>
      </c>
      <c r="DH110" s="1023"/>
      <c r="DI110" s="1023"/>
      <c r="DJ110" s="1023"/>
      <c r="DK110" s="1023"/>
      <c r="DL110" s="1023" t="s">
        <v>435</v>
      </c>
      <c r="DM110" s="1023"/>
      <c r="DN110" s="1023"/>
      <c r="DO110" s="1023"/>
      <c r="DP110" s="1023"/>
      <c r="DQ110" s="1023" t="s">
        <v>435</v>
      </c>
      <c r="DR110" s="1023"/>
      <c r="DS110" s="1023"/>
      <c r="DT110" s="1023"/>
      <c r="DU110" s="1023"/>
      <c r="DV110" s="1024" t="s">
        <v>435</v>
      </c>
      <c r="DW110" s="1024"/>
      <c r="DX110" s="1024"/>
      <c r="DY110" s="1024"/>
      <c r="DZ110" s="1025"/>
    </row>
    <row r="111" spans="1:131" s="248" customFormat="1" ht="26.25" customHeight="1" x14ac:dyDescent="0.15">
      <c r="A111" s="1026" t="s">
        <v>436</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129</v>
      </c>
      <c r="AB111" s="1030"/>
      <c r="AC111" s="1030"/>
      <c r="AD111" s="1030"/>
      <c r="AE111" s="1031"/>
      <c r="AF111" s="1032" t="s">
        <v>129</v>
      </c>
      <c r="AG111" s="1030"/>
      <c r="AH111" s="1030"/>
      <c r="AI111" s="1030"/>
      <c r="AJ111" s="1031"/>
      <c r="AK111" s="1032" t="s">
        <v>129</v>
      </c>
      <c r="AL111" s="1030"/>
      <c r="AM111" s="1030"/>
      <c r="AN111" s="1030"/>
      <c r="AO111" s="1031"/>
      <c r="AP111" s="1033" t="s">
        <v>129</v>
      </c>
      <c r="AQ111" s="1034"/>
      <c r="AR111" s="1034"/>
      <c r="AS111" s="1034"/>
      <c r="AT111" s="1035"/>
      <c r="AU111" s="996"/>
      <c r="AV111" s="997"/>
      <c r="AW111" s="997"/>
      <c r="AX111" s="997"/>
      <c r="AY111" s="997"/>
      <c r="AZ111" s="1045" t="s">
        <v>437</v>
      </c>
      <c r="BA111" s="1046"/>
      <c r="BB111" s="1046"/>
      <c r="BC111" s="1046"/>
      <c r="BD111" s="1046"/>
      <c r="BE111" s="1046"/>
      <c r="BF111" s="1046"/>
      <c r="BG111" s="1046"/>
      <c r="BH111" s="1046"/>
      <c r="BI111" s="1046"/>
      <c r="BJ111" s="1046"/>
      <c r="BK111" s="1046"/>
      <c r="BL111" s="1046"/>
      <c r="BM111" s="1046"/>
      <c r="BN111" s="1046"/>
      <c r="BO111" s="1046"/>
      <c r="BP111" s="1047"/>
      <c r="BQ111" s="1015" t="s">
        <v>129</v>
      </c>
      <c r="BR111" s="1016"/>
      <c r="BS111" s="1016"/>
      <c r="BT111" s="1016"/>
      <c r="BU111" s="1016"/>
      <c r="BV111" s="1016" t="s">
        <v>438</v>
      </c>
      <c r="BW111" s="1016"/>
      <c r="BX111" s="1016"/>
      <c r="BY111" s="1016"/>
      <c r="BZ111" s="1016"/>
      <c r="CA111" s="1016" t="s">
        <v>129</v>
      </c>
      <c r="CB111" s="1016"/>
      <c r="CC111" s="1016"/>
      <c r="CD111" s="1016"/>
      <c r="CE111" s="1016"/>
      <c r="CF111" s="1010" t="s">
        <v>129</v>
      </c>
      <c r="CG111" s="1011"/>
      <c r="CH111" s="1011"/>
      <c r="CI111" s="1011"/>
      <c r="CJ111" s="1011"/>
      <c r="CK111" s="1041"/>
      <c r="CL111" s="1042"/>
      <c r="CM111" s="1012" t="s">
        <v>439</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129</v>
      </c>
      <c r="DH111" s="1016"/>
      <c r="DI111" s="1016"/>
      <c r="DJ111" s="1016"/>
      <c r="DK111" s="1016"/>
      <c r="DL111" s="1016" t="s">
        <v>129</v>
      </c>
      <c r="DM111" s="1016"/>
      <c r="DN111" s="1016"/>
      <c r="DO111" s="1016"/>
      <c r="DP111" s="1016"/>
      <c r="DQ111" s="1016" t="s">
        <v>129</v>
      </c>
      <c r="DR111" s="1016"/>
      <c r="DS111" s="1016"/>
      <c r="DT111" s="1016"/>
      <c r="DU111" s="1016"/>
      <c r="DV111" s="1017" t="s">
        <v>438</v>
      </c>
      <c r="DW111" s="1017"/>
      <c r="DX111" s="1017"/>
      <c r="DY111" s="1017"/>
      <c r="DZ111" s="1018"/>
    </row>
    <row r="112" spans="1:131" s="248" customFormat="1" ht="26.25" customHeight="1" x14ac:dyDescent="0.15">
      <c r="A112" s="1048" t="s">
        <v>440</v>
      </c>
      <c r="B112" s="1049"/>
      <c r="C112" s="1046" t="s">
        <v>441</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129</v>
      </c>
      <c r="AB112" s="1055"/>
      <c r="AC112" s="1055"/>
      <c r="AD112" s="1055"/>
      <c r="AE112" s="1056"/>
      <c r="AF112" s="1057" t="s">
        <v>129</v>
      </c>
      <c r="AG112" s="1055"/>
      <c r="AH112" s="1055"/>
      <c r="AI112" s="1055"/>
      <c r="AJ112" s="1056"/>
      <c r="AK112" s="1057" t="s">
        <v>129</v>
      </c>
      <c r="AL112" s="1055"/>
      <c r="AM112" s="1055"/>
      <c r="AN112" s="1055"/>
      <c r="AO112" s="1056"/>
      <c r="AP112" s="1058" t="s">
        <v>438</v>
      </c>
      <c r="AQ112" s="1059"/>
      <c r="AR112" s="1059"/>
      <c r="AS112" s="1059"/>
      <c r="AT112" s="1060"/>
      <c r="AU112" s="996"/>
      <c r="AV112" s="997"/>
      <c r="AW112" s="997"/>
      <c r="AX112" s="997"/>
      <c r="AY112" s="997"/>
      <c r="AZ112" s="1045" t="s">
        <v>442</v>
      </c>
      <c r="BA112" s="1046"/>
      <c r="BB112" s="1046"/>
      <c r="BC112" s="1046"/>
      <c r="BD112" s="1046"/>
      <c r="BE112" s="1046"/>
      <c r="BF112" s="1046"/>
      <c r="BG112" s="1046"/>
      <c r="BH112" s="1046"/>
      <c r="BI112" s="1046"/>
      <c r="BJ112" s="1046"/>
      <c r="BK112" s="1046"/>
      <c r="BL112" s="1046"/>
      <c r="BM112" s="1046"/>
      <c r="BN112" s="1046"/>
      <c r="BO112" s="1046"/>
      <c r="BP112" s="1047"/>
      <c r="BQ112" s="1015">
        <v>9706455</v>
      </c>
      <c r="BR112" s="1016"/>
      <c r="BS112" s="1016"/>
      <c r="BT112" s="1016"/>
      <c r="BU112" s="1016"/>
      <c r="BV112" s="1016">
        <v>8991408</v>
      </c>
      <c r="BW112" s="1016"/>
      <c r="BX112" s="1016"/>
      <c r="BY112" s="1016"/>
      <c r="BZ112" s="1016"/>
      <c r="CA112" s="1016">
        <v>8270181</v>
      </c>
      <c r="CB112" s="1016"/>
      <c r="CC112" s="1016"/>
      <c r="CD112" s="1016"/>
      <c r="CE112" s="1016"/>
      <c r="CF112" s="1010">
        <v>33.6</v>
      </c>
      <c r="CG112" s="1011"/>
      <c r="CH112" s="1011"/>
      <c r="CI112" s="1011"/>
      <c r="CJ112" s="1011"/>
      <c r="CK112" s="1041"/>
      <c r="CL112" s="1042"/>
      <c r="CM112" s="1012" t="s">
        <v>443</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129</v>
      </c>
      <c r="DH112" s="1016"/>
      <c r="DI112" s="1016"/>
      <c r="DJ112" s="1016"/>
      <c r="DK112" s="1016"/>
      <c r="DL112" s="1016" t="s">
        <v>129</v>
      </c>
      <c r="DM112" s="1016"/>
      <c r="DN112" s="1016"/>
      <c r="DO112" s="1016"/>
      <c r="DP112" s="1016"/>
      <c r="DQ112" s="1016" t="s">
        <v>129</v>
      </c>
      <c r="DR112" s="1016"/>
      <c r="DS112" s="1016"/>
      <c r="DT112" s="1016"/>
      <c r="DU112" s="1016"/>
      <c r="DV112" s="1017" t="s">
        <v>129</v>
      </c>
      <c r="DW112" s="1017"/>
      <c r="DX112" s="1017"/>
      <c r="DY112" s="1017"/>
      <c r="DZ112" s="1018"/>
    </row>
    <row r="113" spans="1:130" s="248" customFormat="1" ht="26.25" customHeight="1" x14ac:dyDescent="0.15">
      <c r="A113" s="1050"/>
      <c r="B113" s="1051"/>
      <c r="C113" s="1046" t="s">
        <v>444</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1097469</v>
      </c>
      <c r="AB113" s="1030"/>
      <c r="AC113" s="1030"/>
      <c r="AD113" s="1030"/>
      <c r="AE113" s="1031"/>
      <c r="AF113" s="1032">
        <v>1071479</v>
      </c>
      <c r="AG113" s="1030"/>
      <c r="AH113" s="1030"/>
      <c r="AI113" s="1030"/>
      <c r="AJ113" s="1031"/>
      <c r="AK113" s="1032">
        <v>1071075</v>
      </c>
      <c r="AL113" s="1030"/>
      <c r="AM113" s="1030"/>
      <c r="AN113" s="1030"/>
      <c r="AO113" s="1031"/>
      <c r="AP113" s="1033">
        <v>4.3</v>
      </c>
      <c r="AQ113" s="1034"/>
      <c r="AR113" s="1034"/>
      <c r="AS113" s="1034"/>
      <c r="AT113" s="1035"/>
      <c r="AU113" s="996"/>
      <c r="AV113" s="997"/>
      <c r="AW113" s="997"/>
      <c r="AX113" s="997"/>
      <c r="AY113" s="997"/>
      <c r="AZ113" s="1045" t="s">
        <v>445</v>
      </c>
      <c r="BA113" s="1046"/>
      <c r="BB113" s="1046"/>
      <c r="BC113" s="1046"/>
      <c r="BD113" s="1046"/>
      <c r="BE113" s="1046"/>
      <c r="BF113" s="1046"/>
      <c r="BG113" s="1046"/>
      <c r="BH113" s="1046"/>
      <c r="BI113" s="1046"/>
      <c r="BJ113" s="1046"/>
      <c r="BK113" s="1046"/>
      <c r="BL113" s="1046"/>
      <c r="BM113" s="1046"/>
      <c r="BN113" s="1046"/>
      <c r="BO113" s="1046"/>
      <c r="BP113" s="1047"/>
      <c r="BQ113" s="1015">
        <v>1203671</v>
      </c>
      <c r="BR113" s="1016"/>
      <c r="BS113" s="1016"/>
      <c r="BT113" s="1016"/>
      <c r="BU113" s="1016"/>
      <c r="BV113" s="1016">
        <v>1123305</v>
      </c>
      <c r="BW113" s="1016"/>
      <c r="BX113" s="1016"/>
      <c r="BY113" s="1016"/>
      <c r="BZ113" s="1016"/>
      <c r="CA113" s="1016">
        <v>1091632</v>
      </c>
      <c r="CB113" s="1016"/>
      <c r="CC113" s="1016"/>
      <c r="CD113" s="1016"/>
      <c r="CE113" s="1016"/>
      <c r="CF113" s="1010">
        <v>4.4000000000000004</v>
      </c>
      <c r="CG113" s="1011"/>
      <c r="CH113" s="1011"/>
      <c r="CI113" s="1011"/>
      <c r="CJ113" s="1011"/>
      <c r="CK113" s="1041"/>
      <c r="CL113" s="1042"/>
      <c r="CM113" s="1012" t="s">
        <v>446</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438</v>
      </c>
      <c r="DH113" s="1055"/>
      <c r="DI113" s="1055"/>
      <c r="DJ113" s="1055"/>
      <c r="DK113" s="1056"/>
      <c r="DL113" s="1057" t="s">
        <v>129</v>
      </c>
      <c r="DM113" s="1055"/>
      <c r="DN113" s="1055"/>
      <c r="DO113" s="1055"/>
      <c r="DP113" s="1056"/>
      <c r="DQ113" s="1057" t="s">
        <v>447</v>
      </c>
      <c r="DR113" s="1055"/>
      <c r="DS113" s="1055"/>
      <c r="DT113" s="1055"/>
      <c r="DU113" s="1056"/>
      <c r="DV113" s="1058" t="s">
        <v>129</v>
      </c>
      <c r="DW113" s="1059"/>
      <c r="DX113" s="1059"/>
      <c r="DY113" s="1059"/>
      <c r="DZ113" s="1060"/>
    </row>
    <row r="114" spans="1:130" s="248" customFormat="1" ht="26.25" customHeight="1" x14ac:dyDescent="0.15">
      <c r="A114" s="1050"/>
      <c r="B114" s="1051"/>
      <c r="C114" s="1046" t="s">
        <v>448</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146996</v>
      </c>
      <c r="AB114" s="1055"/>
      <c r="AC114" s="1055"/>
      <c r="AD114" s="1055"/>
      <c r="AE114" s="1056"/>
      <c r="AF114" s="1057">
        <v>138574</v>
      </c>
      <c r="AG114" s="1055"/>
      <c r="AH114" s="1055"/>
      <c r="AI114" s="1055"/>
      <c r="AJ114" s="1056"/>
      <c r="AK114" s="1057">
        <v>143767</v>
      </c>
      <c r="AL114" s="1055"/>
      <c r="AM114" s="1055"/>
      <c r="AN114" s="1055"/>
      <c r="AO114" s="1056"/>
      <c r="AP114" s="1058">
        <v>0.6</v>
      </c>
      <c r="AQ114" s="1059"/>
      <c r="AR114" s="1059"/>
      <c r="AS114" s="1059"/>
      <c r="AT114" s="1060"/>
      <c r="AU114" s="996"/>
      <c r="AV114" s="997"/>
      <c r="AW114" s="997"/>
      <c r="AX114" s="997"/>
      <c r="AY114" s="997"/>
      <c r="AZ114" s="1045" t="s">
        <v>449</v>
      </c>
      <c r="BA114" s="1046"/>
      <c r="BB114" s="1046"/>
      <c r="BC114" s="1046"/>
      <c r="BD114" s="1046"/>
      <c r="BE114" s="1046"/>
      <c r="BF114" s="1046"/>
      <c r="BG114" s="1046"/>
      <c r="BH114" s="1046"/>
      <c r="BI114" s="1046"/>
      <c r="BJ114" s="1046"/>
      <c r="BK114" s="1046"/>
      <c r="BL114" s="1046"/>
      <c r="BM114" s="1046"/>
      <c r="BN114" s="1046"/>
      <c r="BO114" s="1046"/>
      <c r="BP114" s="1047"/>
      <c r="BQ114" s="1015">
        <v>3712451</v>
      </c>
      <c r="BR114" s="1016"/>
      <c r="BS114" s="1016"/>
      <c r="BT114" s="1016"/>
      <c r="BU114" s="1016"/>
      <c r="BV114" s="1016">
        <v>3649770</v>
      </c>
      <c r="BW114" s="1016"/>
      <c r="BX114" s="1016"/>
      <c r="BY114" s="1016"/>
      <c r="BZ114" s="1016"/>
      <c r="CA114" s="1016">
        <v>3576388</v>
      </c>
      <c r="CB114" s="1016"/>
      <c r="CC114" s="1016"/>
      <c r="CD114" s="1016"/>
      <c r="CE114" s="1016"/>
      <c r="CF114" s="1010">
        <v>14.5</v>
      </c>
      <c r="CG114" s="1011"/>
      <c r="CH114" s="1011"/>
      <c r="CI114" s="1011"/>
      <c r="CJ114" s="1011"/>
      <c r="CK114" s="1041"/>
      <c r="CL114" s="1042"/>
      <c r="CM114" s="1012" t="s">
        <v>450</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129</v>
      </c>
      <c r="DH114" s="1055"/>
      <c r="DI114" s="1055"/>
      <c r="DJ114" s="1055"/>
      <c r="DK114" s="1056"/>
      <c r="DL114" s="1057" t="s">
        <v>438</v>
      </c>
      <c r="DM114" s="1055"/>
      <c r="DN114" s="1055"/>
      <c r="DO114" s="1055"/>
      <c r="DP114" s="1056"/>
      <c r="DQ114" s="1057" t="s">
        <v>129</v>
      </c>
      <c r="DR114" s="1055"/>
      <c r="DS114" s="1055"/>
      <c r="DT114" s="1055"/>
      <c r="DU114" s="1056"/>
      <c r="DV114" s="1058" t="s">
        <v>129</v>
      </c>
      <c r="DW114" s="1059"/>
      <c r="DX114" s="1059"/>
      <c r="DY114" s="1059"/>
      <c r="DZ114" s="1060"/>
    </row>
    <row r="115" spans="1:130" s="248" customFormat="1" ht="26.25" customHeight="1" x14ac:dyDescent="0.15">
      <c r="A115" s="1050"/>
      <c r="B115" s="1051"/>
      <c r="C115" s="1046" t="s">
        <v>451</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129</v>
      </c>
      <c r="AB115" s="1030"/>
      <c r="AC115" s="1030"/>
      <c r="AD115" s="1030"/>
      <c r="AE115" s="1031"/>
      <c r="AF115" s="1032" t="s">
        <v>438</v>
      </c>
      <c r="AG115" s="1030"/>
      <c r="AH115" s="1030"/>
      <c r="AI115" s="1030"/>
      <c r="AJ115" s="1031"/>
      <c r="AK115" s="1032" t="s">
        <v>438</v>
      </c>
      <c r="AL115" s="1030"/>
      <c r="AM115" s="1030"/>
      <c r="AN115" s="1030"/>
      <c r="AO115" s="1031"/>
      <c r="AP115" s="1033" t="s">
        <v>129</v>
      </c>
      <c r="AQ115" s="1034"/>
      <c r="AR115" s="1034"/>
      <c r="AS115" s="1034"/>
      <c r="AT115" s="1035"/>
      <c r="AU115" s="996"/>
      <c r="AV115" s="997"/>
      <c r="AW115" s="997"/>
      <c r="AX115" s="997"/>
      <c r="AY115" s="997"/>
      <c r="AZ115" s="1045" t="s">
        <v>452</v>
      </c>
      <c r="BA115" s="1046"/>
      <c r="BB115" s="1046"/>
      <c r="BC115" s="1046"/>
      <c r="BD115" s="1046"/>
      <c r="BE115" s="1046"/>
      <c r="BF115" s="1046"/>
      <c r="BG115" s="1046"/>
      <c r="BH115" s="1046"/>
      <c r="BI115" s="1046"/>
      <c r="BJ115" s="1046"/>
      <c r="BK115" s="1046"/>
      <c r="BL115" s="1046"/>
      <c r="BM115" s="1046"/>
      <c r="BN115" s="1046"/>
      <c r="BO115" s="1046"/>
      <c r="BP115" s="1047"/>
      <c r="BQ115" s="1015" t="s">
        <v>438</v>
      </c>
      <c r="BR115" s="1016"/>
      <c r="BS115" s="1016"/>
      <c r="BT115" s="1016"/>
      <c r="BU115" s="1016"/>
      <c r="BV115" s="1016" t="s">
        <v>129</v>
      </c>
      <c r="BW115" s="1016"/>
      <c r="BX115" s="1016"/>
      <c r="BY115" s="1016"/>
      <c r="BZ115" s="1016"/>
      <c r="CA115" s="1016" t="s">
        <v>129</v>
      </c>
      <c r="CB115" s="1016"/>
      <c r="CC115" s="1016"/>
      <c r="CD115" s="1016"/>
      <c r="CE115" s="1016"/>
      <c r="CF115" s="1010" t="s">
        <v>129</v>
      </c>
      <c r="CG115" s="1011"/>
      <c r="CH115" s="1011"/>
      <c r="CI115" s="1011"/>
      <c r="CJ115" s="1011"/>
      <c r="CK115" s="1041"/>
      <c r="CL115" s="1042"/>
      <c r="CM115" s="1045" t="s">
        <v>453</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438</v>
      </c>
      <c r="DH115" s="1055"/>
      <c r="DI115" s="1055"/>
      <c r="DJ115" s="1055"/>
      <c r="DK115" s="1056"/>
      <c r="DL115" s="1057" t="s">
        <v>438</v>
      </c>
      <c r="DM115" s="1055"/>
      <c r="DN115" s="1055"/>
      <c r="DO115" s="1055"/>
      <c r="DP115" s="1056"/>
      <c r="DQ115" s="1057" t="s">
        <v>129</v>
      </c>
      <c r="DR115" s="1055"/>
      <c r="DS115" s="1055"/>
      <c r="DT115" s="1055"/>
      <c r="DU115" s="1056"/>
      <c r="DV115" s="1058" t="s">
        <v>438</v>
      </c>
      <c r="DW115" s="1059"/>
      <c r="DX115" s="1059"/>
      <c r="DY115" s="1059"/>
      <c r="DZ115" s="1060"/>
    </row>
    <row r="116" spans="1:130" s="248" customFormat="1" ht="26.25" customHeight="1" x14ac:dyDescent="0.15">
      <c r="A116" s="1052"/>
      <c r="B116" s="1053"/>
      <c r="C116" s="1061" t="s">
        <v>454</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129</v>
      </c>
      <c r="AB116" s="1055"/>
      <c r="AC116" s="1055"/>
      <c r="AD116" s="1055"/>
      <c r="AE116" s="1056"/>
      <c r="AF116" s="1057" t="s">
        <v>447</v>
      </c>
      <c r="AG116" s="1055"/>
      <c r="AH116" s="1055"/>
      <c r="AI116" s="1055"/>
      <c r="AJ116" s="1056"/>
      <c r="AK116" s="1057" t="s">
        <v>438</v>
      </c>
      <c r="AL116" s="1055"/>
      <c r="AM116" s="1055"/>
      <c r="AN116" s="1055"/>
      <c r="AO116" s="1056"/>
      <c r="AP116" s="1058" t="s">
        <v>129</v>
      </c>
      <c r="AQ116" s="1059"/>
      <c r="AR116" s="1059"/>
      <c r="AS116" s="1059"/>
      <c r="AT116" s="1060"/>
      <c r="AU116" s="996"/>
      <c r="AV116" s="997"/>
      <c r="AW116" s="997"/>
      <c r="AX116" s="997"/>
      <c r="AY116" s="997"/>
      <c r="AZ116" s="1063" t="s">
        <v>455</v>
      </c>
      <c r="BA116" s="1064"/>
      <c r="BB116" s="1064"/>
      <c r="BC116" s="1064"/>
      <c r="BD116" s="1064"/>
      <c r="BE116" s="1064"/>
      <c r="BF116" s="1064"/>
      <c r="BG116" s="1064"/>
      <c r="BH116" s="1064"/>
      <c r="BI116" s="1064"/>
      <c r="BJ116" s="1064"/>
      <c r="BK116" s="1064"/>
      <c r="BL116" s="1064"/>
      <c r="BM116" s="1064"/>
      <c r="BN116" s="1064"/>
      <c r="BO116" s="1064"/>
      <c r="BP116" s="1065"/>
      <c r="BQ116" s="1015" t="s">
        <v>447</v>
      </c>
      <c r="BR116" s="1016"/>
      <c r="BS116" s="1016"/>
      <c r="BT116" s="1016"/>
      <c r="BU116" s="1016"/>
      <c r="BV116" s="1016" t="s">
        <v>129</v>
      </c>
      <c r="BW116" s="1016"/>
      <c r="BX116" s="1016"/>
      <c r="BY116" s="1016"/>
      <c r="BZ116" s="1016"/>
      <c r="CA116" s="1016" t="s">
        <v>438</v>
      </c>
      <c r="CB116" s="1016"/>
      <c r="CC116" s="1016"/>
      <c r="CD116" s="1016"/>
      <c r="CE116" s="1016"/>
      <c r="CF116" s="1010" t="s">
        <v>129</v>
      </c>
      <c r="CG116" s="1011"/>
      <c r="CH116" s="1011"/>
      <c r="CI116" s="1011"/>
      <c r="CJ116" s="1011"/>
      <c r="CK116" s="1041"/>
      <c r="CL116" s="1042"/>
      <c r="CM116" s="1012" t="s">
        <v>456</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438</v>
      </c>
      <c r="DH116" s="1055"/>
      <c r="DI116" s="1055"/>
      <c r="DJ116" s="1055"/>
      <c r="DK116" s="1056"/>
      <c r="DL116" s="1057" t="s">
        <v>129</v>
      </c>
      <c r="DM116" s="1055"/>
      <c r="DN116" s="1055"/>
      <c r="DO116" s="1055"/>
      <c r="DP116" s="1056"/>
      <c r="DQ116" s="1057" t="s">
        <v>438</v>
      </c>
      <c r="DR116" s="1055"/>
      <c r="DS116" s="1055"/>
      <c r="DT116" s="1055"/>
      <c r="DU116" s="1056"/>
      <c r="DV116" s="1058" t="s">
        <v>129</v>
      </c>
      <c r="DW116" s="1059"/>
      <c r="DX116" s="1059"/>
      <c r="DY116" s="1059"/>
      <c r="DZ116" s="1060"/>
    </row>
    <row r="117" spans="1:130" s="248" customFormat="1" ht="26.25" customHeight="1" x14ac:dyDescent="0.15">
      <c r="A117" s="1000" t="s">
        <v>187</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457</v>
      </c>
      <c r="Z117" s="982"/>
      <c r="AA117" s="1072">
        <v>5934933</v>
      </c>
      <c r="AB117" s="1073"/>
      <c r="AC117" s="1073"/>
      <c r="AD117" s="1073"/>
      <c r="AE117" s="1074"/>
      <c r="AF117" s="1075">
        <v>6013743</v>
      </c>
      <c r="AG117" s="1073"/>
      <c r="AH117" s="1073"/>
      <c r="AI117" s="1073"/>
      <c r="AJ117" s="1074"/>
      <c r="AK117" s="1075">
        <v>6051407</v>
      </c>
      <c r="AL117" s="1073"/>
      <c r="AM117" s="1073"/>
      <c r="AN117" s="1073"/>
      <c r="AO117" s="1074"/>
      <c r="AP117" s="1076"/>
      <c r="AQ117" s="1077"/>
      <c r="AR117" s="1077"/>
      <c r="AS117" s="1077"/>
      <c r="AT117" s="1078"/>
      <c r="AU117" s="996"/>
      <c r="AV117" s="997"/>
      <c r="AW117" s="997"/>
      <c r="AX117" s="997"/>
      <c r="AY117" s="997"/>
      <c r="AZ117" s="1063" t="s">
        <v>458</v>
      </c>
      <c r="BA117" s="1064"/>
      <c r="BB117" s="1064"/>
      <c r="BC117" s="1064"/>
      <c r="BD117" s="1064"/>
      <c r="BE117" s="1064"/>
      <c r="BF117" s="1064"/>
      <c r="BG117" s="1064"/>
      <c r="BH117" s="1064"/>
      <c r="BI117" s="1064"/>
      <c r="BJ117" s="1064"/>
      <c r="BK117" s="1064"/>
      <c r="BL117" s="1064"/>
      <c r="BM117" s="1064"/>
      <c r="BN117" s="1064"/>
      <c r="BO117" s="1064"/>
      <c r="BP117" s="1065"/>
      <c r="BQ117" s="1015" t="s">
        <v>129</v>
      </c>
      <c r="BR117" s="1016"/>
      <c r="BS117" s="1016"/>
      <c r="BT117" s="1016"/>
      <c r="BU117" s="1016"/>
      <c r="BV117" s="1016" t="s">
        <v>129</v>
      </c>
      <c r="BW117" s="1016"/>
      <c r="BX117" s="1016"/>
      <c r="BY117" s="1016"/>
      <c r="BZ117" s="1016"/>
      <c r="CA117" s="1016" t="s">
        <v>438</v>
      </c>
      <c r="CB117" s="1016"/>
      <c r="CC117" s="1016"/>
      <c r="CD117" s="1016"/>
      <c r="CE117" s="1016"/>
      <c r="CF117" s="1010" t="s">
        <v>438</v>
      </c>
      <c r="CG117" s="1011"/>
      <c r="CH117" s="1011"/>
      <c r="CI117" s="1011"/>
      <c r="CJ117" s="1011"/>
      <c r="CK117" s="1041"/>
      <c r="CL117" s="1042"/>
      <c r="CM117" s="1012" t="s">
        <v>459</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129</v>
      </c>
      <c r="DH117" s="1055"/>
      <c r="DI117" s="1055"/>
      <c r="DJ117" s="1055"/>
      <c r="DK117" s="1056"/>
      <c r="DL117" s="1057" t="s">
        <v>129</v>
      </c>
      <c r="DM117" s="1055"/>
      <c r="DN117" s="1055"/>
      <c r="DO117" s="1055"/>
      <c r="DP117" s="1056"/>
      <c r="DQ117" s="1057" t="s">
        <v>438</v>
      </c>
      <c r="DR117" s="1055"/>
      <c r="DS117" s="1055"/>
      <c r="DT117" s="1055"/>
      <c r="DU117" s="1056"/>
      <c r="DV117" s="1058" t="s">
        <v>129</v>
      </c>
      <c r="DW117" s="1059"/>
      <c r="DX117" s="1059"/>
      <c r="DY117" s="1059"/>
      <c r="DZ117" s="1060"/>
    </row>
    <row r="118" spans="1:130" s="248" customFormat="1" ht="26.25" customHeight="1" x14ac:dyDescent="0.15">
      <c r="A118" s="1000" t="s">
        <v>430</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427</v>
      </c>
      <c r="AB118" s="981"/>
      <c r="AC118" s="981"/>
      <c r="AD118" s="981"/>
      <c r="AE118" s="982"/>
      <c r="AF118" s="980" t="s">
        <v>428</v>
      </c>
      <c r="AG118" s="981"/>
      <c r="AH118" s="981"/>
      <c r="AI118" s="981"/>
      <c r="AJ118" s="982"/>
      <c r="AK118" s="980" t="s">
        <v>303</v>
      </c>
      <c r="AL118" s="981"/>
      <c r="AM118" s="981"/>
      <c r="AN118" s="981"/>
      <c r="AO118" s="982"/>
      <c r="AP118" s="1067" t="s">
        <v>429</v>
      </c>
      <c r="AQ118" s="1068"/>
      <c r="AR118" s="1068"/>
      <c r="AS118" s="1068"/>
      <c r="AT118" s="1069"/>
      <c r="AU118" s="996"/>
      <c r="AV118" s="997"/>
      <c r="AW118" s="997"/>
      <c r="AX118" s="997"/>
      <c r="AY118" s="997"/>
      <c r="AZ118" s="1070" t="s">
        <v>460</v>
      </c>
      <c r="BA118" s="1061"/>
      <c r="BB118" s="1061"/>
      <c r="BC118" s="1061"/>
      <c r="BD118" s="1061"/>
      <c r="BE118" s="1061"/>
      <c r="BF118" s="1061"/>
      <c r="BG118" s="1061"/>
      <c r="BH118" s="1061"/>
      <c r="BI118" s="1061"/>
      <c r="BJ118" s="1061"/>
      <c r="BK118" s="1061"/>
      <c r="BL118" s="1061"/>
      <c r="BM118" s="1061"/>
      <c r="BN118" s="1061"/>
      <c r="BO118" s="1061"/>
      <c r="BP118" s="1062"/>
      <c r="BQ118" s="1093" t="s">
        <v>129</v>
      </c>
      <c r="BR118" s="1094"/>
      <c r="BS118" s="1094"/>
      <c r="BT118" s="1094"/>
      <c r="BU118" s="1094"/>
      <c r="BV118" s="1094" t="s">
        <v>438</v>
      </c>
      <c r="BW118" s="1094"/>
      <c r="BX118" s="1094"/>
      <c r="BY118" s="1094"/>
      <c r="BZ118" s="1094"/>
      <c r="CA118" s="1094" t="s">
        <v>129</v>
      </c>
      <c r="CB118" s="1094"/>
      <c r="CC118" s="1094"/>
      <c r="CD118" s="1094"/>
      <c r="CE118" s="1094"/>
      <c r="CF118" s="1010" t="s">
        <v>129</v>
      </c>
      <c r="CG118" s="1011"/>
      <c r="CH118" s="1011"/>
      <c r="CI118" s="1011"/>
      <c r="CJ118" s="1011"/>
      <c r="CK118" s="1041"/>
      <c r="CL118" s="1042"/>
      <c r="CM118" s="1012" t="s">
        <v>461</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129</v>
      </c>
      <c r="DH118" s="1055"/>
      <c r="DI118" s="1055"/>
      <c r="DJ118" s="1055"/>
      <c r="DK118" s="1056"/>
      <c r="DL118" s="1057" t="s">
        <v>129</v>
      </c>
      <c r="DM118" s="1055"/>
      <c r="DN118" s="1055"/>
      <c r="DO118" s="1055"/>
      <c r="DP118" s="1056"/>
      <c r="DQ118" s="1057" t="s">
        <v>438</v>
      </c>
      <c r="DR118" s="1055"/>
      <c r="DS118" s="1055"/>
      <c r="DT118" s="1055"/>
      <c r="DU118" s="1056"/>
      <c r="DV118" s="1058" t="s">
        <v>462</v>
      </c>
      <c r="DW118" s="1059"/>
      <c r="DX118" s="1059"/>
      <c r="DY118" s="1059"/>
      <c r="DZ118" s="1060"/>
    </row>
    <row r="119" spans="1:130" s="248" customFormat="1" ht="26.25" customHeight="1" x14ac:dyDescent="0.15">
      <c r="A119" s="1154" t="s">
        <v>433</v>
      </c>
      <c r="B119" s="1040"/>
      <c r="C119" s="1019" t="s">
        <v>434</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129</v>
      </c>
      <c r="AB119" s="988"/>
      <c r="AC119" s="988"/>
      <c r="AD119" s="988"/>
      <c r="AE119" s="989"/>
      <c r="AF119" s="990" t="s">
        <v>129</v>
      </c>
      <c r="AG119" s="988"/>
      <c r="AH119" s="988"/>
      <c r="AI119" s="988"/>
      <c r="AJ119" s="989"/>
      <c r="AK119" s="990" t="s">
        <v>129</v>
      </c>
      <c r="AL119" s="988"/>
      <c r="AM119" s="988"/>
      <c r="AN119" s="988"/>
      <c r="AO119" s="989"/>
      <c r="AP119" s="991" t="s">
        <v>129</v>
      </c>
      <c r="AQ119" s="992"/>
      <c r="AR119" s="992"/>
      <c r="AS119" s="992"/>
      <c r="AT119" s="993"/>
      <c r="AU119" s="998"/>
      <c r="AV119" s="999"/>
      <c r="AW119" s="999"/>
      <c r="AX119" s="999"/>
      <c r="AY119" s="999"/>
      <c r="AZ119" s="279" t="s">
        <v>187</v>
      </c>
      <c r="BA119" s="279"/>
      <c r="BB119" s="279"/>
      <c r="BC119" s="279"/>
      <c r="BD119" s="279"/>
      <c r="BE119" s="279"/>
      <c r="BF119" s="279"/>
      <c r="BG119" s="279"/>
      <c r="BH119" s="279"/>
      <c r="BI119" s="279"/>
      <c r="BJ119" s="279"/>
      <c r="BK119" s="279"/>
      <c r="BL119" s="279"/>
      <c r="BM119" s="279"/>
      <c r="BN119" s="279"/>
      <c r="BO119" s="1071" t="s">
        <v>463</v>
      </c>
      <c r="BP119" s="1102"/>
      <c r="BQ119" s="1093">
        <v>59700414</v>
      </c>
      <c r="BR119" s="1094"/>
      <c r="BS119" s="1094"/>
      <c r="BT119" s="1094"/>
      <c r="BU119" s="1094"/>
      <c r="BV119" s="1094">
        <v>58323941</v>
      </c>
      <c r="BW119" s="1094"/>
      <c r="BX119" s="1094"/>
      <c r="BY119" s="1094"/>
      <c r="BZ119" s="1094"/>
      <c r="CA119" s="1094">
        <v>59047162</v>
      </c>
      <c r="CB119" s="1094"/>
      <c r="CC119" s="1094"/>
      <c r="CD119" s="1094"/>
      <c r="CE119" s="1094"/>
      <c r="CF119" s="1095"/>
      <c r="CG119" s="1096"/>
      <c r="CH119" s="1096"/>
      <c r="CI119" s="1096"/>
      <c r="CJ119" s="1097"/>
      <c r="CK119" s="1043"/>
      <c r="CL119" s="1044"/>
      <c r="CM119" s="1098" t="s">
        <v>464</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438</v>
      </c>
      <c r="DH119" s="1080"/>
      <c r="DI119" s="1080"/>
      <c r="DJ119" s="1080"/>
      <c r="DK119" s="1081"/>
      <c r="DL119" s="1079" t="s">
        <v>462</v>
      </c>
      <c r="DM119" s="1080"/>
      <c r="DN119" s="1080"/>
      <c r="DO119" s="1080"/>
      <c r="DP119" s="1081"/>
      <c r="DQ119" s="1079" t="s">
        <v>129</v>
      </c>
      <c r="DR119" s="1080"/>
      <c r="DS119" s="1080"/>
      <c r="DT119" s="1080"/>
      <c r="DU119" s="1081"/>
      <c r="DV119" s="1082" t="s">
        <v>129</v>
      </c>
      <c r="DW119" s="1083"/>
      <c r="DX119" s="1083"/>
      <c r="DY119" s="1083"/>
      <c r="DZ119" s="1084"/>
    </row>
    <row r="120" spans="1:130" s="248" customFormat="1" ht="26.25" customHeight="1" x14ac:dyDescent="0.15">
      <c r="A120" s="1155"/>
      <c r="B120" s="1042"/>
      <c r="C120" s="1012" t="s">
        <v>439</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462</v>
      </c>
      <c r="AB120" s="1055"/>
      <c r="AC120" s="1055"/>
      <c r="AD120" s="1055"/>
      <c r="AE120" s="1056"/>
      <c r="AF120" s="1057" t="s">
        <v>438</v>
      </c>
      <c r="AG120" s="1055"/>
      <c r="AH120" s="1055"/>
      <c r="AI120" s="1055"/>
      <c r="AJ120" s="1056"/>
      <c r="AK120" s="1057" t="s">
        <v>129</v>
      </c>
      <c r="AL120" s="1055"/>
      <c r="AM120" s="1055"/>
      <c r="AN120" s="1055"/>
      <c r="AO120" s="1056"/>
      <c r="AP120" s="1058" t="s">
        <v>129</v>
      </c>
      <c r="AQ120" s="1059"/>
      <c r="AR120" s="1059"/>
      <c r="AS120" s="1059"/>
      <c r="AT120" s="1060"/>
      <c r="AU120" s="1085" t="s">
        <v>465</v>
      </c>
      <c r="AV120" s="1086"/>
      <c r="AW120" s="1086"/>
      <c r="AX120" s="1086"/>
      <c r="AY120" s="1087"/>
      <c r="AZ120" s="1036" t="s">
        <v>466</v>
      </c>
      <c r="BA120" s="985"/>
      <c r="BB120" s="985"/>
      <c r="BC120" s="985"/>
      <c r="BD120" s="985"/>
      <c r="BE120" s="985"/>
      <c r="BF120" s="985"/>
      <c r="BG120" s="985"/>
      <c r="BH120" s="985"/>
      <c r="BI120" s="985"/>
      <c r="BJ120" s="985"/>
      <c r="BK120" s="985"/>
      <c r="BL120" s="985"/>
      <c r="BM120" s="985"/>
      <c r="BN120" s="985"/>
      <c r="BO120" s="985"/>
      <c r="BP120" s="986"/>
      <c r="BQ120" s="1022">
        <v>15991486</v>
      </c>
      <c r="BR120" s="1023"/>
      <c r="BS120" s="1023"/>
      <c r="BT120" s="1023"/>
      <c r="BU120" s="1023"/>
      <c r="BV120" s="1023">
        <v>15012891</v>
      </c>
      <c r="BW120" s="1023"/>
      <c r="BX120" s="1023"/>
      <c r="BY120" s="1023"/>
      <c r="BZ120" s="1023"/>
      <c r="CA120" s="1023">
        <v>14774077</v>
      </c>
      <c r="CB120" s="1023"/>
      <c r="CC120" s="1023"/>
      <c r="CD120" s="1023"/>
      <c r="CE120" s="1023"/>
      <c r="CF120" s="1037">
        <v>60</v>
      </c>
      <c r="CG120" s="1038"/>
      <c r="CH120" s="1038"/>
      <c r="CI120" s="1038"/>
      <c r="CJ120" s="1038"/>
      <c r="CK120" s="1103" t="s">
        <v>467</v>
      </c>
      <c r="CL120" s="1104"/>
      <c r="CM120" s="1104"/>
      <c r="CN120" s="1104"/>
      <c r="CO120" s="1105"/>
      <c r="CP120" s="1111" t="s">
        <v>468</v>
      </c>
      <c r="CQ120" s="1112"/>
      <c r="CR120" s="1112"/>
      <c r="CS120" s="1112"/>
      <c r="CT120" s="1112"/>
      <c r="CU120" s="1112"/>
      <c r="CV120" s="1112"/>
      <c r="CW120" s="1112"/>
      <c r="CX120" s="1112"/>
      <c r="CY120" s="1112"/>
      <c r="CZ120" s="1112"/>
      <c r="DA120" s="1112"/>
      <c r="DB120" s="1112"/>
      <c r="DC120" s="1112"/>
      <c r="DD120" s="1112"/>
      <c r="DE120" s="1112"/>
      <c r="DF120" s="1113"/>
      <c r="DG120" s="1022">
        <v>9706455</v>
      </c>
      <c r="DH120" s="1023"/>
      <c r="DI120" s="1023"/>
      <c r="DJ120" s="1023"/>
      <c r="DK120" s="1023"/>
      <c r="DL120" s="1023">
        <v>8991408</v>
      </c>
      <c r="DM120" s="1023"/>
      <c r="DN120" s="1023"/>
      <c r="DO120" s="1023"/>
      <c r="DP120" s="1023"/>
      <c r="DQ120" s="1023">
        <v>8270181</v>
      </c>
      <c r="DR120" s="1023"/>
      <c r="DS120" s="1023"/>
      <c r="DT120" s="1023"/>
      <c r="DU120" s="1023"/>
      <c r="DV120" s="1024">
        <v>33.6</v>
      </c>
      <c r="DW120" s="1024"/>
      <c r="DX120" s="1024"/>
      <c r="DY120" s="1024"/>
      <c r="DZ120" s="1025"/>
    </row>
    <row r="121" spans="1:130" s="248" customFormat="1" ht="26.25" customHeight="1" x14ac:dyDescent="0.15">
      <c r="A121" s="1155"/>
      <c r="B121" s="1042"/>
      <c r="C121" s="1063" t="s">
        <v>469</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129</v>
      </c>
      <c r="AB121" s="1055"/>
      <c r="AC121" s="1055"/>
      <c r="AD121" s="1055"/>
      <c r="AE121" s="1056"/>
      <c r="AF121" s="1057" t="s">
        <v>129</v>
      </c>
      <c r="AG121" s="1055"/>
      <c r="AH121" s="1055"/>
      <c r="AI121" s="1055"/>
      <c r="AJ121" s="1056"/>
      <c r="AK121" s="1057" t="s">
        <v>129</v>
      </c>
      <c r="AL121" s="1055"/>
      <c r="AM121" s="1055"/>
      <c r="AN121" s="1055"/>
      <c r="AO121" s="1056"/>
      <c r="AP121" s="1058" t="s">
        <v>438</v>
      </c>
      <c r="AQ121" s="1059"/>
      <c r="AR121" s="1059"/>
      <c r="AS121" s="1059"/>
      <c r="AT121" s="1060"/>
      <c r="AU121" s="1088"/>
      <c r="AV121" s="1089"/>
      <c r="AW121" s="1089"/>
      <c r="AX121" s="1089"/>
      <c r="AY121" s="1090"/>
      <c r="AZ121" s="1045" t="s">
        <v>470</v>
      </c>
      <c r="BA121" s="1046"/>
      <c r="BB121" s="1046"/>
      <c r="BC121" s="1046"/>
      <c r="BD121" s="1046"/>
      <c r="BE121" s="1046"/>
      <c r="BF121" s="1046"/>
      <c r="BG121" s="1046"/>
      <c r="BH121" s="1046"/>
      <c r="BI121" s="1046"/>
      <c r="BJ121" s="1046"/>
      <c r="BK121" s="1046"/>
      <c r="BL121" s="1046"/>
      <c r="BM121" s="1046"/>
      <c r="BN121" s="1046"/>
      <c r="BO121" s="1046"/>
      <c r="BP121" s="1047"/>
      <c r="BQ121" s="1015">
        <v>12707668</v>
      </c>
      <c r="BR121" s="1016"/>
      <c r="BS121" s="1016"/>
      <c r="BT121" s="1016"/>
      <c r="BU121" s="1016"/>
      <c r="BV121" s="1016">
        <v>12853960</v>
      </c>
      <c r="BW121" s="1016"/>
      <c r="BX121" s="1016"/>
      <c r="BY121" s="1016"/>
      <c r="BZ121" s="1016"/>
      <c r="CA121" s="1016">
        <v>11758337</v>
      </c>
      <c r="CB121" s="1016"/>
      <c r="CC121" s="1016"/>
      <c r="CD121" s="1016"/>
      <c r="CE121" s="1016"/>
      <c r="CF121" s="1010">
        <v>47.7</v>
      </c>
      <c r="CG121" s="1011"/>
      <c r="CH121" s="1011"/>
      <c r="CI121" s="1011"/>
      <c r="CJ121" s="1011"/>
      <c r="CK121" s="1106"/>
      <c r="CL121" s="1107"/>
      <c r="CM121" s="1107"/>
      <c r="CN121" s="1107"/>
      <c r="CO121" s="1108"/>
      <c r="CP121" s="1116" t="s">
        <v>471</v>
      </c>
      <c r="CQ121" s="1117"/>
      <c r="CR121" s="1117"/>
      <c r="CS121" s="1117"/>
      <c r="CT121" s="1117"/>
      <c r="CU121" s="1117"/>
      <c r="CV121" s="1117"/>
      <c r="CW121" s="1117"/>
      <c r="CX121" s="1117"/>
      <c r="CY121" s="1117"/>
      <c r="CZ121" s="1117"/>
      <c r="DA121" s="1117"/>
      <c r="DB121" s="1117"/>
      <c r="DC121" s="1117"/>
      <c r="DD121" s="1117"/>
      <c r="DE121" s="1117"/>
      <c r="DF121" s="1118"/>
      <c r="DG121" s="1015" t="s">
        <v>129</v>
      </c>
      <c r="DH121" s="1016"/>
      <c r="DI121" s="1016"/>
      <c r="DJ121" s="1016"/>
      <c r="DK121" s="1016"/>
      <c r="DL121" s="1016" t="s">
        <v>129</v>
      </c>
      <c r="DM121" s="1016"/>
      <c r="DN121" s="1016"/>
      <c r="DO121" s="1016"/>
      <c r="DP121" s="1016"/>
      <c r="DQ121" s="1016" t="s">
        <v>129</v>
      </c>
      <c r="DR121" s="1016"/>
      <c r="DS121" s="1016"/>
      <c r="DT121" s="1016"/>
      <c r="DU121" s="1016"/>
      <c r="DV121" s="1017" t="s">
        <v>129</v>
      </c>
      <c r="DW121" s="1017"/>
      <c r="DX121" s="1017"/>
      <c r="DY121" s="1017"/>
      <c r="DZ121" s="1018"/>
    </row>
    <row r="122" spans="1:130" s="248" customFormat="1" ht="26.25" customHeight="1" x14ac:dyDescent="0.15">
      <c r="A122" s="1155"/>
      <c r="B122" s="1042"/>
      <c r="C122" s="1012" t="s">
        <v>450</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438</v>
      </c>
      <c r="AB122" s="1055"/>
      <c r="AC122" s="1055"/>
      <c r="AD122" s="1055"/>
      <c r="AE122" s="1056"/>
      <c r="AF122" s="1057" t="s">
        <v>438</v>
      </c>
      <c r="AG122" s="1055"/>
      <c r="AH122" s="1055"/>
      <c r="AI122" s="1055"/>
      <c r="AJ122" s="1056"/>
      <c r="AK122" s="1057" t="s">
        <v>129</v>
      </c>
      <c r="AL122" s="1055"/>
      <c r="AM122" s="1055"/>
      <c r="AN122" s="1055"/>
      <c r="AO122" s="1056"/>
      <c r="AP122" s="1058" t="s">
        <v>438</v>
      </c>
      <c r="AQ122" s="1059"/>
      <c r="AR122" s="1059"/>
      <c r="AS122" s="1059"/>
      <c r="AT122" s="1060"/>
      <c r="AU122" s="1088"/>
      <c r="AV122" s="1089"/>
      <c r="AW122" s="1089"/>
      <c r="AX122" s="1089"/>
      <c r="AY122" s="1090"/>
      <c r="AZ122" s="1070" t="s">
        <v>472</v>
      </c>
      <c r="BA122" s="1061"/>
      <c r="BB122" s="1061"/>
      <c r="BC122" s="1061"/>
      <c r="BD122" s="1061"/>
      <c r="BE122" s="1061"/>
      <c r="BF122" s="1061"/>
      <c r="BG122" s="1061"/>
      <c r="BH122" s="1061"/>
      <c r="BI122" s="1061"/>
      <c r="BJ122" s="1061"/>
      <c r="BK122" s="1061"/>
      <c r="BL122" s="1061"/>
      <c r="BM122" s="1061"/>
      <c r="BN122" s="1061"/>
      <c r="BO122" s="1061"/>
      <c r="BP122" s="1062"/>
      <c r="BQ122" s="1093">
        <v>38381951</v>
      </c>
      <c r="BR122" s="1094"/>
      <c r="BS122" s="1094"/>
      <c r="BT122" s="1094"/>
      <c r="BU122" s="1094"/>
      <c r="BV122" s="1094">
        <v>37628141</v>
      </c>
      <c r="BW122" s="1094"/>
      <c r="BX122" s="1094"/>
      <c r="BY122" s="1094"/>
      <c r="BZ122" s="1094"/>
      <c r="CA122" s="1094">
        <v>36395619</v>
      </c>
      <c r="CB122" s="1094"/>
      <c r="CC122" s="1094"/>
      <c r="CD122" s="1094"/>
      <c r="CE122" s="1094"/>
      <c r="CF122" s="1114">
        <v>147.69999999999999</v>
      </c>
      <c r="CG122" s="1115"/>
      <c r="CH122" s="1115"/>
      <c r="CI122" s="1115"/>
      <c r="CJ122" s="1115"/>
      <c r="CK122" s="1106"/>
      <c r="CL122" s="1107"/>
      <c r="CM122" s="1107"/>
      <c r="CN122" s="1107"/>
      <c r="CO122" s="1108"/>
      <c r="CP122" s="1116" t="s">
        <v>473</v>
      </c>
      <c r="CQ122" s="1117"/>
      <c r="CR122" s="1117"/>
      <c r="CS122" s="1117"/>
      <c r="CT122" s="1117"/>
      <c r="CU122" s="1117"/>
      <c r="CV122" s="1117"/>
      <c r="CW122" s="1117"/>
      <c r="CX122" s="1117"/>
      <c r="CY122" s="1117"/>
      <c r="CZ122" s="1117"/>
      <c r="DA122" s="1117"/>
      <c r="DB122" s="1117"/>
      <c r="DC122" s="1117"/>
      <c r="DD122" s="1117"/>
      <c r="DE122" s="1117"/>
      <c r="DF122" s="1118"/>
      <c r="DG122" s="1015" t="s">
        <v>438</v>
      </c>
      <c r="DH122" s="1016"/>
      <c r="DI122" s="1016"/>
      <c r="DJ122" s="1016"/>
      <c r="DK122" s="1016"/>
      <c r="DL122" s="1016" t="s">
        <v>129</v>
      </c>
      <c r="DM122" s="1016"/>
      <c r="DN122" s="1016"/>
      <c r="DO122" s="1016"/>
      <c r="DP122" s="1016"/>
      <c r="DQ122" s="1016" t="s">
        <v>129</v>
      </c>
      <c r="DR122" s="1016"/>
      <c r="DS122" s="1016"/>
      <c r="DT122" s="1016"/>
      <c r="DU122" s="1016"/>
      <c r="DV122" s="1017" t="s">
        <v>129</v>
      </c>
      <c r="DW122" s="1017"/>
      <c r="DX122" s="1017"/>
      <c r="DY122" s="1017"/>
      <c r="DZ122" s="1018"/>
    </row>
    <row r="123" spans="1:130" s="248" customFormat="1" ht="26.25" customHeight="1" x14ac:dyDescent="0.15">
      <c r="A123" s="1155"/>
      <c r="B123" s="1042"/>
      <c r="C123" s="1012" t="s">
        <v>456</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129</v>
      </c>
      <c r="AB123" s="1055"/>
      <c r="AC123" s="1055"/>
      <c r="AD123" s="1055"/>
      <c r="AE123" s="1056"/>
      <c r="AF123" s="1057" t="s">
        <v>129</v>
      </c>
      <c r="AG123" s="1055"/>
      <c r="AH123" s="1055"/>
      <c r="AI123" s="1055"/>
      <c r="AJ123" s="1056"/>
      <c r="AK123" s="1057" t="s">
        <v>129</v>
      </c>
      <c r="AL123" s="1055"/>
      <c r="AM123" s="1055"/>
      <c r="AN123" s="1055"/>
      <c r="AO123" s="1056"/>
      <c r="AP123" s="1058" t="s">
        <v>447</v>
      </c>
      <c r="AQ123" s="1059"/>
      <c r="AR123" s="1059"/>
      <c r="AS123" s="1059"/>
      <c r="AT123" s="1060"/>
      <c r="AU123" s="1091"/>
      <c r="AV123" s="1092"/>
      <c r="AW123" s="1092"/>
      <c r="AX123" s="1092"/>
      <c r="AY123" s="1092"/>
      <c r="AZ123" s="279" t="s">
        <v>187</v>
      </c>
      <c r="BA123" s="279"/>
      <c r="BB123" s="279"/>
      <c r="BC123" s="279"/>
      <c r="BD123" s="279"/>
      <c r="BE123" s="279"/>
      <c r="BF123" s="279"/>
      <c r="BG123" s="279"/>
      <c r="BH123" s="279"/>
      <c r="BI123" s="279"/>
      <c r="BJ123" s="279"/>
      <c r="BK123" s="279"/>
      <c r="BL123" s="279"/>
      <c r="BM123" s="279"/>
      <c r="BN123" s="279"/>
      <c r="BO123" s="1071" t="s">
        <v>474</v>
      </c>
      <c r="BP123" s="1102"/>
      <c r="BQ123" s="1161">
        <v>67081105</v>
      </c>
      <c r="BR123" s="1162"/>
      <c r="BS123" s="1162"/>
      <c r="BT123" s="1162"/>
      <c r="BU123" s="1162"/>
      <c r="BV123" s="1162">
        <v>65494992</v>
      </c>
      <c r="BW123" s="1162"/>
      <c r="BX123" s="1162"/>
      <c r="BY123" s="1162"/>
      <c r="BZ123" s="1162"/>
      <c r="CA123" s="1162">
        <v>62928033</v>
      </c>
      <c r="CB123" s="1162"/>
      <c r="CC123" s="1162"/>
      <c r="CD123" s="1162"/>
      <c r="CE123" s="1162"/>
      <c r="CF123" s="1095"/>
      <c r="CG123" s="1096"/>
      <c r="CH123" s="1096"/>
      <c r="CI123" s="1096"/>
      <c r="CJ123" s="1097"/>
      <c r="CK123" s="1106"/>
      <c r="CL123" s="1107"/>
      <c r="CM123" s="1107"/>
      <c r="CN123" s="1107"/>
      <c r="CO123" s="1108"/>
      <c r="CP123" s="1116" t="s">
        <v>475</v>
      </c>
      <c r="CQ123" s="1117"/>
      <c r="CR123" s="1117"/>
      <c r="CS123" s="1117"/>
      <c r="CT123" s="1117"/>
      <c r="CU123" s="1117"/>
      <c r="CV123" s="1117"/>
      <c r="CW123" s="1117"/>
      <c r="CX123" s="1117"/>
      <c r="CY123" s="1117"/>
      <c r="CZ123" s="1117"/>
      <c r="DA123" s="1117"/>
      <c r="DB123" s="1117"/>
      <c r="DC123" s="1117"/>
      <c r="DD123" s="1117"/>
      <c r="DE123" s="1117"/>
      <c r="DF123" s="1118"/>
      <c r="DG123" s="1054" t="s">
        <v>129</v>
      </c>
      <c r="DH123" s="1055"/>
      <c r="DI123" s="1055"/>
      <c r="DJ123" s="1055"/>
      <c r="DK123" s="1056"/>
      <c r="DL123" s="1057" t="s">
        <v>129</v>
      </c>
      <c r="DM123" s="1055"/>
      <c r="DN123" s="1055"/>
      <c r="DO123" s="1055"/>
      <c r="DP123" s="1056"/>
      <c r="DQ123" s="1057" t="s">
        <v>129</v>
      </c>
      <c r="DR123" s="1055"/>
      <c r="DS123" s="1055"/>
      <c r="DT123" s="1055"/>
      <c r="DU123" s="1056"/>
      <c r="DV123" s="1058" t="s">
        <v>447</v>
      </c>
      <c r="DW123" s="1059"/>
      <c r="DX123" s="1059"/>
      <c r="DY123" s="1059"/>
      <c r="DZ123" s="1060"/>
    </row>
    <row r="124" spans="1:130" s="248" customFormat="1" ht="26.25" customHeight="1" thickBot="1" x14ac:dyDescent="0.2">
      <c r="A124" s="1155"/>
      <c r="B124" s="1042"/>
      <c r="C124" s="1012" t="s">
        <v>459</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129</v>
      </c>
      <c r="AB124" s="1055"/>
      <c r="AC124" s="1055"/>
      <c r="AD124" s="1055"/>
      <c r="AE124" s="1056"/>
      <c r="AF124" s="1057" t="s">
        <v>129</v>
      </c>
      <c r="AG124" s="1055"/>
      <c r="AH124" s="1055"/>
      <c r="AI124" s="1055"/>
      <c r="AJ124" s="1056"/>
      <c r="AK124" s="1057" t="s">
        <v>129</v>
      </c>
      <c r="AL124" s="1055"/>
      <c r="AM124" s="1055"/>
      <c r="AN124" s="1055"/>
      <c r="AO124" s="1056"/>
      <c r="AP124" s="1058" t="s">
        <v>129</v>
      </c>
      <c r="AQ124" s="1059"/>
      <c r="AR124" s="1059"/>
      <c r="AS124" s="1059"/>
      <c r="AT124" s="1060"/>
      <c r="AU124" s="1157" t="s">
        <v>476</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447</v>
      </c>
      <c r="BR124" s="1124"/>
      <c r="BS124" s="1124"/>
      <c r="BT124" s="1124"/>
      <c r="BU124" s="1124"/>
      <c r="BV124" s="1124" t="s">
        <v>462</v>
      </c>
      <c r="BW124" s="1124"/>
      <c r="BX124" s="1124"/>
      <c r="BY124" s="1124"/>
      <c r="BZ124" s="1124"/>
      <c r="CA124" s="1124" t="s">
        <v>129</v>
      </c>
      <c r="CB124" s="1124"/>
      <c r="CC124" s="1124"/>
      <c r="CD124" s="1124"/>
      <c r="CE124" s="1124"/>
      <c r="CF124" s="1125"/>
      <c r="CG124" s="1126"/>
      <c r="CH124" s="1126"/>
      <c r="CI124" s="1126"/>
      <c r="CJ124" s="1127"/>
      <c r="CK124" s="1109"/>
      <c r="CL124" s="1109"/>
      <c r="CM124" s="1109"/>
      <c r="CN124" s="1109"/>
      <c r="CO124" s="1110"/>
      <c r="CP124" s="1116" t="s">
        <v>477</v>
      </c>
      <c r="CQ124" s="1117"/>
      <c r="CR124" s="1117"/>
      <c r="CS124" s="1117"/>
      <c r="CT124" s="1117"/>
      <c r="CU124" s="1117"/>
      <c r="CV124" s="1117"/>
      <c r="CW124" s="1117"/>
      <c r="CX124" s="1117"/>
      <c r="CY124" s="1117"/>
      <c r="CZ124" s="1117"/>
      <c r="DA124" s="1117"/>
      <c r="DB124" s="1117"/>
      <c r="DC124" s="1117"/>
      <c r="DD124" s="1117"/>
      <c r="DE124" s="1117"/>
      <c r="DF124" s="1118"/>
      <c r="DG124" s="1101" t="s">
        <v>462</v>
      </c>
      <c r="DH124" s="1080"/>
      <c r="DI124" s="1080"/>
      <c r="DJ124" s="1080"/>
      <c r="DK124" s="1081"/>
      <c r="DL124" s="1079" t="s">
        <v>129</v>
      </c>
      <c r="DM124" s="1080"/>
      <c r="DN124" s="1080"/>
      <c r="DO124" s="1080"/>
      <c r="DP124" s="1081"/>
      <c r="DQ124" s="1079" t="s">
        <v>129</v>
      </c>
      <c r="DR124" s="1080"/>
      <c r="DS124" s="1080"/>
      <c r="DT124" s="1080"/>
      <c r="DU124" s="1081"/>
      <c r="DV124" s="1082" t="s">
        <v>129</v>
      </c>
      <c r="DW124" s="1083"/>
      <c r="DX124" s="1083"/>
      <c r="DY124" s="1083"/>
      <c r="DZ124" s="1084"/>
    </row>
    <row r="125" spans="1:130" s="248" customFormat="1" ht="26.25" customHeight="1" x14ac:dyDescent="0.15">
      <c r="A125" s="1155"/>
      <c r="B125" s="1042"/>
      <c r="C125" s="1012" t="s">
        <v>461</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462</v>
      </c>
      <c r="AB125" s="1055"/>
      <c r="AC125" s="1055"/>
      <c r="AD125" s="1055"/>
      <c r="AE125" s="1056"/>
      <c r="AF125" s="1057" t="s">
        <v>129</v>
      </c>
      <c r="AG125" s="1055"/>
      <c r="AH125" s="1055"/>
      <c r="AI125" s="1055"/>
      <c r="AJ125" s="1056"/>
      <c r="AK125" s="1057" t="s">
        <v>129</v>
      </c>
      <c r="AL125" s="1055"/>
      <c r="AM125" s="1055"/>
      <c r="AN125" s="1055"/>
      <c r="AO125" s="1056"/>
      <c r="AP125" s="1058" t="s">
        <v>129</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478</v>
      </c>
      <c r="CL125" s="1104"/>
      <c r="CM125" s="1104"/>
      <c r="CN125" s="1104"/>
      <c r="CO125" s="1105"/>
      <c r="CP125" s="1036" t="s">
        <v>479</v>
      </c>
      <c r="CQ125" s="985"/>
      <c r="CR125" s="985"/>
      <c r="CS125" s="985"/>
      <c r="CT125" s="985"/>
      <c r="CU125" s="985"/>
      <c r="CV125" s="985"/>
      <c r="CW125" s="985"/>
      <c r="CX125" s="985"/>
      <c r="CY125" s="985"/>
      <c r="CZ125" s="985"/>
      <c r="DA125" s="985"/>
      <c r="DB125" s="985"/>
      <c r="DC125" s="985"/>
      <c r="DD125" s="985"/>
      <c r="DE125" s="985"/>
      <c r="DF125" s="986"/>
      <c r="DG125" s="1022" t="s">
        <v>129</v>
      </c>
      <c r="DH125" s="1023"/>
      <c r="DI125" s="1023"/>
      <c r="DJ125" s="1023"/>
      <c r="DK125" s="1023"/>
      <c r="DL125" s="1023" t="s">
        <v>129</v>
      </c>
      <c r="DM125" s="1023"/>
      <c r="DN125" s="1023"/>
      <c r="DO125" s="1023"/>
      <c r="DP125" s="1023"/>
      <c r="DQ125" s="1023" t="s">
        <v>129</v>
      </c>
      <c r="DR125" s="1023"/>
      <c r="DS125" s="1023"/>
      <c r="DT125" s="1023"/>
      <c r="DU125" s="1023"/>
      <c r="DV125" s="1024" t="s">
        <v>129</v>
      </c>
      <c r="DW125" s="1024"/>
      <c r="DX125" s="1024"/>
      <c r="DY125" s="1024"/>
      <c r="DZ125" s="1025"/>
    </row>
    <row r="126" spans="1:130" s="248" customFormat="1" ht="26.25" customHeight="1" thickBot="1" x14ac:dyDescent="0.2">
      <c r="A126" s="1155"/>
      <c r="B126" s="1042"/>
      <c r="C126" s="1012" t="s">
        <v>464</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129</v>
      </c>
      <c r="AB126" s="1055"/>
      <c r="AC126" s="1055"/>
      <c r="AD126" s="1055"/>
      <c r="AE126" s="1056"/>
      <c r="AF126" s="1057" t="s">
        <v>129</v>
      </c>
      <c r="AG126" s="1055"/>
      <c r="AH126" s="1055"/>
      <c r="AI126" s="1055"/>
      <c r="AJ126" s="1056"/>
      <c r="AK126" s="1057" t="s">
        <v>129</v>
      </c>
      <c r="AL126" s="1055"/>
      <c r="AM126" s="1055"/>
      <c r="AN126" s="1055"/>
      <c r="AO126" s="1056"/>
      <c r="AP126" s="1058" t="s">
        <v>462</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480</v>
      </c>
      <c r="CQ126" s="1046"/>
      <c r="CR126" s="1046"/>
      <c r="CS126" s="1046"/>
      <c r="CT126" s="1046"/>
      <c r="CU126" s="1046"/>
      <c r="CV126" s="1046"/>
      <c r="CW126" s="1046"/>
      <c r="CX126" s="1046"/>
      <c r="CY126" s="1046"/>
      <c r="CZ126" s="1046"/>
      <c r="DA126" s="1046"/>
      <c r="DB126" s="1046"/>
      <c r="DC126" s="1046"/>
      <c r="DD126" s="1046"/>
      <c r="DE126" s="1046"/>
      <c r="DF126" s="1047"/>
      <c r="DG126" s="1015" t="s">
        <v>462</v>
      </c>
      <c r="DH126" s="1016"/>
      <c r="DI126" s="1016"/>
      <c r="DJ126" s="1016"/>
      <c r="DK126" s="1016"/>
      <c r="DL126" s="1016" t="s">
        <v>129</v>
      </c>
      <c r="DM126" s="1016"/>
      <c r="DN126" s="1016"/>
      <c r="DO126" s="1016"/>
      <c r="DP126" s="1016"/>
      <c r="DQ126" s="1016" t="s">
        <v>129</v>
      </c>
      <c r="DR126" s="1016"/>
      <c r="DS126" s="1016"/>
      <c r="DT126" s="1016"/>
      <c r="DU126" s="1016"/>
      <c r="DV126" s="1017" t="s">
        <v>129</v>
      </c>
      <c r="DW126" s="1017"/>
      <c r="DX126" s="1017"/>
      <c r="DY126" s="1017"/>
      <c r="DZ126" s="1018"/>
    </row>
    <row r="127" spans="1:130" s="248" customFormat="1" ht="26.25" customHeight="1" x14ac:dyDescent="0.15">
      <c r="A127" s="1156"/>
      <c r="B127" s="1044"/>
      <c r="C127" s="1098" t="s">
        <v>481</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129</v>
      </c>
      <c r="AB127" s="1055"/>
      <c r="AC127" s="1055"/>
      <c r="AD127" s="1055"/>
      <c r="AE127" s="1056"/>
      <c r="AF127" s="1057" t="s">
        <v>129</v>
      </c>
      <c r="AG127" s="1055"/>
      <c r="AH127" s="1055"/>
      <c r="AI127" s="1055"/>
      <c r="AJ127" s="1056"/>
      <c r="AK127" s="1057" t="s">
        <v>129</v>
      </c>
      <c r="AL127" s="1055"/>
      <c r="AM127" s="1055"/>
      <c r="AN127" s="1055"/>
      <c r="AO127" s="1056"/>
      <c r="AP127" s="1058" t="s">
        <v>129</v>
      </c>
      <c r="AQ127" s="1059"/>
      <c r="AR127" s="1059"/>
      <c r="AS127" s="1059"/>
      <c r="AT127" s="1060"/>
      <c r="AU127" s="284"/>
      <c r="AV127" s="284"/>
      <c r="AW127" s="284"/>
      <c r="AX127" s="1128" t="s">
        <v>482</v>
      </c>
      <c r="AY127" s="1129"/>
      <c r="AZ127" s="1129"/>
      <c r="BA127" s="1129"/>
      <c r="BB127" s="1129"/>
      <c r="BC127" s="1129"/>
      <c r="BD127" s="1129"/>
      <c r="BE127" s="1130"/>
      <c r="BF127" s="1131" t="s">
        <v>483</v>
      </c>
      <c r="BG127" s="1129"/>
      <c r="BH127" s="1129"/>
      <c r="BI127" s="1129"/>
      <c r="BJ127" s="1129"/>
      <c r="BK127" s="1129"/>
      <c r="BL127" s="1130"/>
      <c r="BM127" s="1131" t="s">
        <v>484</v>
      </c>
      <c r="BN127" s="1129"/>
      <c r="BO127" s="1129"/>
      <c r="BP127" s="1129"/>
      <c r="BQ127" s="1129"/>
      <c r="BR127" s="1129"/>
      <c r="BS127" s="1130"/>
      <c r="BT127" s="1131" t="s">
        <v>485</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486</v>
      </c>
      <c r="CQ127" s="1046"/>
      <c r="CR127" s="1046"/>
      <c r="CS127" s="1046"/>
      <c r="CT127" s="1046"/>
      <c r="CU127" s="1046"/>
      <c r="CV127" s="1046"/>
      <c r="CW127" s="1046"/>
      <c r="CX127" s="1046"/>
      <c r="CY127" s="1046"/>
      <c r="CZ127" s="1046"/>
      <c r="DA127" s="1046"/>
      <c r="DB127" s="1046"/>
      <c r="DC127" s="1046"/>
      <c r="DD127" s="1046"/>
      <c r="DE127" s="1046"/>
      <c r="DF127" s="1047"/>
      <c r="DG127" s="1015" t="s">
        <v>462</v>
      </c>
      <c r="DH127" s="1016"/>
      <c r="DI127" s="1016"/>
      <c r="DJ127" s="1016"/>
      <c r="DK127" s="1016"/>
      <c r="DL127" s="1016" t="s">
        <v>462</v>
      </c>
      <c r="DM127" s="1016"/>
      <c r="DN127" s="1016"/>
      <c r="DO127" s="1016"/>
      <c r="DP127" s="1016"/>
      <c r="DQ127" s="1016" t="s">
        <v>129</v>
      </c>
      <c r="DR127" s="1016"/>
      <c r="DS127" s="1016"/>
      <c r="DT127" s="1016"/>
      <c r="DU127" s="1016"/>
      <c r="DV127" s="1017" t="s">
        <v>129</v>
      </c>
      <c r="DW127" s="1017"/>
      <c r="DX127" s="1017"/>
      <c r="DY127" s="1017"/>
      <c r="DZ127" s="1018"/>
    </row>
    <row r="128" spans="1:130" s="248" customFormat="1" ht="26.25" customHeight="1" thickBot="1" x14ac:dyDescent="0.2">
      <c r="A128" s="1139" t="s">
        <v>487</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488</v>
      </c>
      <c r="X128" s="1141"/>
      <c r="Y128" s="1141"/>
      <c r="Z128" s="1142"/>
      <c r="AA128" s="1143">
        <v>1266521</v>
      </c>
      <c r="AB128" s="1144"/>
      <c r="AC128" s="1144"/>
      <c r="AD128" s="1144"/>
      <c r="AE128" s="1145"/>
      <c r="AF128" s="1146">
        <v>1253956</v>
      </c>
      <c r="AG128" s="1144"/>
      <c r="AH128" s="1144"/>
      <c r="AI128" s="1144"/>
      <c r="AJ128" s="1145"/>
      <c r="AK128" s="1146">
        <v>1230576</v>
      </c>
      <c r="AL128" s="1144"/>
      <c r="AM128" s="1144"/>
      <c r="AN128" s="1144"/>
      <c r="AO128" s="1145"/>
      <c r="AP128" s="1147"/>
      <c r="AQ128" s="1148"/>
      <c r="AR128" s="1148"/>
      <c r="AS128" s="1148"/>
      <c r="AT128" s="1149"/>
      <c r="AU128" s="284"/>
      <c r="AV128" s="284"/>
      <c r="AW128" s="284"/>
      <c r="AX128" s="984" t="s">
        <v>489</v>
      </c>
      <c r="AY128" s="985"/>
      <c r="AZ128" s="985"/>
      <c r="BA128" s="985"/>
      <c r="BB128" s="985"/>
      <c r="BC128" s="985"/>
      <c r="BD128" s="985"/>
      <c r="BE128" s="986"/>
      <c r="BF128" s="1150" t="s">
        <v>129</v>
      </c>
      <c r="BG128" s="1151"/>
      <c r="BH128" s="1151"/>
      <c r="BI128" s="1151"/>
      <c r="BJ128" s="1151"/>
      <c r="BK128" s="1151"/>
      <c r="BL128" s="1152"/>
      <c r="BM128" s="1150">
        <v>11.92</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490</v>
      </c>
      <c r="CQ128" s="1133"/>
      <c r="CR128" s="1133"/>
      <c r="CS128" s="1133"/>
      <c r="CT128" s="1133"/>
      <c r="CU128" s="1133"/>
      <c r="CV128" s="1133"/>
      <c r="CW128" s="1133"/>
      <c r="CX128" s="1133"/>
      <c r="CY128" s="1133"/>
      <c r="CZ128" s="1133"/>
      <c r="DA128" s="1133"/>
      <c r="DB128" s="1133"/>
      <c r="DC128" s="1133"/>
      <c r="DD128" s="1133"/>
      <c r="DE128" s="1133"/>
      <c r="DF128" s="1134"/>
      <c r="DG128" s="1135" t="s">
        <v>129</v>
      </c>
      <c r="DH128" s="1136"/>
      <c r="DI128" s="1136"/>
      <c r="DJ128" s="1136"/>
      <c r="DK128" s="1136"/>
      <c r="DL128" s="1136" t="s">
        <v>129</v>
      </c>
      <c r="DM128" s="1136"/>
      <c r="DN128" s="1136"/>
      <c r="DO128" s="1136"/>
      <c r="DP128" s="1136"/>
      <c r="DQ128" s="1136" t="s">
        <v>129</v>
      </c>
      <c r="DR128" s="1136"/>
      <c r="DS128" s="1136"/>
      <c r="DT128" s="1136"/>
      <c r="DU128" s="1136"/>
      <c r="DV128" s="1137" t="s">
        <v>129</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491</v>
      </c>
      <c r="X129" s="1170"/>
      <c r="Y129" s="1170"/>
      <c r="Z129" s="1171"/>
      <c r="AA129" s="1054">
        <v>26208577</v>
      </c>
      <c r="AB129" s="1055"/>
      <c r="AC129" s="1055"/>
      <c r="AD129" s="1055"/>
      <c r="AE129" s="1056"/>
      <c r="AF129" s="1057">
        <v>26666039</v>
      </c>
      <c r="AG129" s="1055"/>
      <c r="AH129" s="1055"/>
      <c r="AI129" s="1055"/>
      <c r="AJ129" s="1056"/>
      <c r="AK129" s="1057">
        <v>27777751</v>
      </c>
      <c r="AL129" s="1055"/>
      <c r="AM129" s="1055"/>
      <c r="AN129" s="1055"/>
      <c r="AO129" s="1056"/>
      <c r="AP129" s="1172"/>
      <c r="AQ129" s="1173"/>
      <c r="AR129" s="1173"/>
      <c r="AS129" s="1173"/>
      <c r="AT129" s="1174"/>
      <c r="AU129" s="286"/>
      <c r="AV129" s="286"/>
      <c r="AW129" s="286"/>
      <c r="AX129" s="1163" t="s">
        <v>492</v>
      </c>
      <c r="AY129" s="1046"/>
      <c r="AZ129" s="1046"/>
      <c r="BA129" s="1046"/>
      <c r="BB129" s="1046"/>
      <c r="BC129" s="1046"/>
      <c r="BD129" s="1046"/>
      <c r="BE129" s="1047"/>
      <c r="BF129" s="1164" t="s">
        <v>129</v>
      </c>
      <c r="BG129" s="1165"/>
      <c r="BH129" s="1165"/>
      <c r="BI129" s="1165"/>
      <c r="BJ129" s="1165"/>
      <c r="BK129" s="1165"/>
      <c r="BL129" s="1166"/>
      <c r="BM129" s="1164">
        <v>16.920000000000002</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493</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494</v>
      </c>
      <c r="X130" s="1170"/>
      <c r="Y130" s="1170"/>
      <c r="Z130" s="1171"/>
      <c r="AA130" s="1054">
        <v>3187612</v>
      </c>
      <c r="AB130" s="1055"/>
      <c r="AC130" s="1055"/>
      <c r="AD130" s="1055"/>
      <c r="AE130" s="1056"/>
      <c r="AF130" s="1057">
        <v>3150189</v>
      </c>
      <c r="AG130" s="1055"/>
      <c r="AH130" s="1055"/>
      <c r="AI130" s="1055"/>
      <c r="AJ130" s="1056"/>
      <c r="AK130" s="1057">
        <v>3140434</v>
      </c>
      <c r="AL130" s="1055"/>
      <c r="AM130" s="1055"/>
      <c r="AN130" s="1055"/>
      <c r="AO130" s="1056"/>
      <c r="AP130" s="1172"/>
      <c r="AQ130" s="1173"/>
      <c r="AR130" s="1173"/>
      <c r="AS130" s="1173"/>
      <c r="AT130" s="1174"/>
      <c r="AU130" s="286"/>
      <c r="AV130" s="286"/>
      <c r="AW130" s="286"/>
      <c r="AX130" s="1163" t="s">
        <v>495</v>
      </c>
      <c r="AY130" s="1046"/>
      <c r="AZ130" s="1046"/>
      <c r="BA130" s="1046"/>
      <c r="BB130" s="1046"/>
      <c r="BC130" s="1046"/>
      <c r="BD130" s="1046"/>
      <c r="BE130" s="1047"/>
      <c r="BF130" s="1200">
        <v>6.6</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496</v>
      </c>
      <c r="X131" s="1208"/>
      <c r="Y131" s="1208"/>
      <c r="Z131" s="1209"/>
      <c r="AA131" s="1101">
        <v>23020965</v>
      </c>
      <c r="AB131" s="1080"/>
      <c r="AC131" s="1080"/>
      <c r="AD131" s="1080"/>
      <c r="AE131" s="1081"/>
      <c r="AF131" s="1079">
        <v>23515850</v>
      </c>
      <c r="AG131" s="1080"/>
      <c r="AH131" s="1080"/>
      <c r="AI131" s="1080"/>
      <c r="AJ131" s="1081"/>
      <c r="AK131" s="1079">
        <v>24637317</v>
      </c>
      <c r="AL131" s="1080"/>
      <c r="AM131" s="1080"/>
      <c r="AN131" s="1080"/>
      <c r="AO131" s="1081"/>
      <c r="AP131" s="1210"/>
      <c r="AQ131" s="1211"/>
      <c r="AR131" s="1211"/>
      <c r="AS131" s="1211"/>
      <c r="AT131" s="1212"/>
      <c r="AU131" s="286"/>
      <c r="AV131" s="286"/>
      <c r="AW131" s="286"/>
      <c r="AX131" s="1182" t="s">
        <v>497</v>
      </c>
      <c r="AY131" s="1133"/>
      <c r="AZ131" s="1133"/>
      <c r="BA131" s="1133"/>
      <c r="BB131" s="1133"/>
      <c r="BC131" s="1133"/>
      <c r="BD131" s="1133"/>
      <c r="BE131" s="1134"/>
      <c r="BF131" s="1183" t="s">
        <v>498</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499</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500</v>
      </c>
      <c r="W132" s="1193"/>
      <c r="X132" s="1193"/>
      <c r="Y132" s="1193"/>
      <c r="Z132" s="1194"/>
      <c r="AA132" s="1195">
        <v>6.4323975989999997</v>
      </c>
      <c r="AB132" s="1196"/>
      <c r="AC132" s="1196"/>
      <c r="AD132" s="1196"/>
      <c r="AE132" s="1197"/>
      <c r="AF132" s="1198">
        <v>6.8447366350000003</v>
      </c>
      <c r="AG132" s="1196"/>
      <c r="AH132" s="1196"/>
      <c r="AI132" s="1196"/>
      <c r="AJ132" s="1197"/>
      <c r="AK132" s="1198">
        <v>6.8205356940000001</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501</v>
      </c>
      <c r="W133" s="1176"/>
      <c r="X133" s="1176"/>
      <c r="Y133" s="1176"/>
      <c r="Z133" s="1177"/>
      <c r="AA133" s="1178">
        <v>6.3</v>
      </c>
      <c r="AB133" s="1179"/>
      <c r="AC133" s="1179"/>
      <c r="AD133" s="1179"/>
      <c r="AE133" s="1180"/>
      <c r="AF133" s="1178">
        <v>6.5</v>
      </c>
      <c r="AG133" s="1179"/>
      <c r="AH133" s="1179"/>
      <c r="AI133" s="1179"/>
      <c r="AJ133" s="1180"/>
      <c r="AK133" s="1178">
        <v>6.6</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pRMn9onCfXT/bklESelaor/FMZFqWocz/rczYH9a56kfVK9c+ay/8/RWPWBSU9gsDjl1urXpbgSDfq+DFBmWfA==" saltValue="0bnIKUghf8+nneH4Bfq7g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election activeCell="BO4" sqref="BO4"/>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O//SfPrQilk0afdlyz6216JUPhKTaNfoujjUH2ekZLu9iHIvjm3mAgayegDjdMUas/LgG7OUMpV3Qrx+3PL4Rg==" saltValue="Yt59NHDU8Qd/jsyI9KW7R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37" zoomScale="85" zoomScaleNormal="85" zoomScaleSheetLayoutView="55" workbookViewId="0">
      <selection activeCell="BJ3" sqref="BJ3"/>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32pckRoJPzKkw5+3bRNLjsUIOHKP3XKCot83T1LJT9vVXXBz1BgJQHBacX1l3whEsgzbSHs8Mpyp+qEWtVaHw==" saltValue="tGOYmAvqlQ5gKQctubedg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BJ3" sqref="BJ3"/>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505</v>
      </c>
      <c r="AP7" s="305"/>
      <c r="AQ7" s="306" t="s">
        <v>506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507</v>
      </c>
      <c r="AQ8" s="312" t="s">
        <v>508</v>
      </c>
      <c r="AR8" s="313" t="s">
        <v>509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510</v>
      </c>
      <c r="AL9" s="1216"/>
      <c r="AM9" s="1216"/>
      <c r="AN9" s="1217"/>
      <c r="AO9" s="314">
        <v>7594719</v>
      </c>
      <c r="AP9" s="314">
        <v>55905</v>
      </c>
      <c r="AQ9" s="315">
        <v>63345</v>
      </c>
      <c r="AR9" s="316">
        <v>-11.7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511</v>
      </c>
      <c r="AL10" s="1216"/>
      <c r="AM10" s="1216"/>
      <c r="AN10" s="1217"/>
      <c r="AO10" s="317">
        <v>1160631</v>
      </c>
      <c r="AP10" s="317">
        <v>8543</v>
      </c>
      <c r="AQ10" s="318">
        <v>4099</v>
      </c>
      <c r="AR10" s="319">
        <v>108.4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512</v>
      </c>
      <c r="AL11" s="1216"/>
      <c r="AM11" s="1216"/>
      <c r="AN11" s="1217"/>
      <c r="AO11" s="317">
        <v>303</v>
      </c>
      <c r="AP11" s="317">
        <v>2</v>
      </c>
      <c r="AQ11" s="318">
        <v>1825</v>
      </c>
      <c r="AR11" s="319">
        <v>-99.9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513</v>
      </c>
      <c r="AL12" s="1216"/>
      <c r="AM12" s="1216"/>
      <c r="AN12" s="1217"/>
      <c r="AO12" s="317">
        <v>51755</v>
      </c>
      <c r="AP12" s="317">
        <v>381</v>
      </c>
      <c r="AQ12" s="318">
        <v>40</v>
      </c>
      <c r="AR12" s="319">
        <v>852.5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514</v>
      </c>
      <c r="AL13" s="1216"/>
      <c r="AM13" s="1216"/>
      <c r="AN13" s="1217"/>
      <c r="AO13" s="317">
        <v>257891</v>
      </c>
      <c r="AP13" s="317">
        <v>1898</v>
      </c>
      <c r="AQ13" s="318">
        <v>1974</v>
      </c>
      <c r="AR13" s="319">
        <v>-3.9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515</v>
      </c>
      <c r="AL14" s="1216"/>
      <c r="AM14" s="1216"/>
      <c r="AN14" s="1217"/>
      <c r="AO14" s="317">
        <v>437830</v>
      </c>
      <c r="AP14" s="317">
        <v>3223</v>
      </c>
      <c r="AQ14" s="318">
        <v>1633</v>
      </c>
      <c r="AR14" s="319">
        <v>97.4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516</v>
      </c>
      <c r="AL15" s="1222"/>
      <c r="AM15" s="1222"/>
      <c r="AN15" s="1223"/>
      <c r="AO15" s="317">
        <v>-369713</v>
      </c>
      <c r="AP15" s="317">
        <v>-2721</v>
      </c>
      <c r="AQ15" s="318">
        <v>-4020</v>
      </c>
      <c r="AR15" s="319">
        <v>-32.299999999999997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187</v>
      </c>
      <c r="AL16" s="1222"/>
      <c r="AM16" s="1222"/>
      <c r="AN16" s="1223"/>
      <c r="AO16" s="317">
        <v>9133416</v>
      </c>
      <c r="AP16" s="317">
        <v>67232</v>
      </c>
      <c r="AQ16" s="318">
        <v>68896</v>
      </c>
      <c r="AR16" s="319">
        <v>-2.4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518</v>
      </c>
      <c r="AP20" s="326" t="s">
        <v>519</v>
      </c>
      <c r="AQ20" s="327" t="s">
        <v>520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521</v>
      </c>
      <c r="AL21" s="1225"/>
      <c r="AM21" s="1225"/>
      <c r="AN21" s="1226"/>
      <c r="AO21" s="330">
        <v>5.46</v>
      </c>
      <c r="AP21" s="331">
        <v>6.55</v>
      </c>
      <c r="AQ21" s="332">
        <v>-1.0900000000000001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522</v>
      </c>
      <c r="AL22" s="1225"/>
      <c r="AM22" s="1225"/>
      <c r="AN22" s="1226"/>
      <c r="AO22" s="335">
        <v>101</v>
      </c>
      <c r="AP22" s="336">
        <v>99.7</v>
      </c>
      <c r="AQ22" s="337">
        <v>1.3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505</v>
      </c>
      <c r="AP30" s="305"/>
      <c r="AQ30" s="306" t="s">
        <v>506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507</v>
      </c>
      <c r="AQ31" s="312" t="s">
        <v>508</v>
      </c>
      <c r="AR31" s="313" t="s">
        <v>509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526</v>
      </c>
      <c r="AL32" s="1219"/>
      <c r="AM32" s="1219"/>
      <c r="AN32" s="1220"/>
      <c r="AO32" s="345">
        <v>4836565</v>
      </c>
      <c r="AP32" s="345">
        <v>35602</v>
      </c>
      <c r="AQ32" s="346">
        <v>35933</v>
      </c>
      <c r="AR32" s="347">
        <v>-0.9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527</v>
      </c>
      <c r="AL33" s="1219"/>
      <c r="AM33" s="1219"/>
      <c r="AN33" s="1220"/>
      <c r="AO33" s="345" t="s">
        <v>528</v>
      </c>
      <c r="AP33" s="345" t="s">
        <v>528</v>
      </c>
      <c r="AQ33" s="346" t="s">
        <v>528</v>
      </c>
      <c r="AR33" s="347" t="s">
        <v>528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529</v>
      </c>
      <c r="AL34" s="1219"/>
      <c r="AM34" s="1219"/>
      <c r="AN34" s="1220"/>
      <c r="AO34" s="345" t="s">
        <v>528</v>
      </c>
      <c r="AP34" s="345" t="s">
        <v>528</v>
      </c>
      <c r="AQ34" s="346">
        <v>14</v>
      </c>
      <c r="AR34" s="347" t="s">
        <v>528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530</v>
      </c>
      <c r="AL35" s="1219"/>
      <c r="AM35" s="1219"/>
      <c r="AN35" s="1220"/>
      <c r="AO35" s="345">
        <v>1071075</v>
      </c>
      <c r="AP35" s="345">
        <v>7884</v>
      </c>
      <c r="AQ35" s="346">
        <v>11386</v>
      </c>
      <c r="AR35" s="347">
        <v>-30.8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531</v>
      </c>
      <c r="AL36" s="1219"/>
      <c r="AM36" s="1219"/>
      <c r="AN36" s="1220"/>
      <c r="AO36" s="345">
        <v>143767</v>
      </c>
      <c r="AP36" s="345">
        <v>1058</v>
      </c>
      <c r="AQ36" s="346">
        <v>1734</v>
      </c>
      <c r="AR36" s="347">
        <v>-39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532</v>
      </c>
      <c r="AL37" s="1219"/>
      <c r="AM37" s="1219"/>
      <c r="AN37" s="1220"/>
      <c r="AO37" s="345" t="s">
        <v>528</v>
      </c>
      <c r="AP37" s="345" t="s">
        <v>528</v>
      </c>
      <c r="AQ37" s="346">
        <v>495</v>
      </c>
      <c r="AR37" s="347" t="s">
        <v>528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533</v>
      </c>
      <c r="AL38" s="1228"/>
      <c r="AM38" s="1228"/>
      <c r="AN38" s="1229"/>
      <c r="AO38" s="348" t="s">
        <v>528</v>
      </c>
      <c r="AP38" s="348" t="s">
        <v>528</v>
      </c>
      <c r="AQ38" s="349">
        <v>1</v>
      </c>
      <c r="AR38" s="337" t="s">
        <v>528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534</v>
      </c>
      <c r="AL39" s="1228"/>
      <c r="AM39" s="1228"/>
      <c r="AN39" s="1229"/>
      <c r="AO39" s="345">
        <v>-1230576</v>
      </c>
      <c r="AP39" s="345">
        <v>-9058</v>
      </c>
      <c r="AQ39" s="346">
        <v>-7666</v>
      </c>
      <c r="AR39" s="347">
        <v>18.2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535</v>
      </c>
      <c r="AL40" s="1219"/>
      <c r="AM40" s="1219"/>
      <c r="AN40" s="1220"/>
      <c r="AO40" s="345">
        <v>-3140434</v>
      </c>
      <c r="AP40" s="345">
        <v>-23117</v>
      </c>
      <c r="AQ40" s="346">
        <v>-31862</v>
      </c>
      <c r="AR40" s="347">
        <v>-27.4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296</v>
      </c>
      <c r="AL41" s="1231"/>
      <c r="AM41" s="1231"/>
      <c r="AN41" s="1232"/>
      <c r="AO41" s="345">
        <v>1680397</v>
      </c>
      <c r="AP41" s="345">
        <v>12370</v>
      </c>
      <c r="AQ41" s="346">
        <v>10035</v>
      </c>
      <c r="AR41" s="347">
        <v>23.3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505</v>
      </c>
      <c r="AN49" s="1235" t="s">
        <v>539</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540</v>
      </c>
      <c r="AO50" s="362" t="s">
        <v>541</v>
      </c>
      <c r="AP50" s="363" t="s">
        <v>542</v>
      </c>
      <c r="AQ50" s="364" t="s">
        <v>543</v>
      </c>
      <c r="AR50" s="365" t="s">
        <v>544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545</v>
      </c>
      <c r="AL51" s="358"/>
      <c r="AM51" s="366">
        <v>10562182</v>
      </c>
      <c r="AN51" s="367">
        <v>80274</v>
      </c>
      <c r="AO51" s="368">
        <v>15.5</v>
      </c>
      <c r="AP51" s="369">
        <v>63257</v>
      </c>
      <c r="AQ51" s="370">
        <v>36.200000000000003</v>
      </c>
      <c r="AR51" s="371">
        <v>-20.7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546</v>
      </c>
      <c r="AM52" s="374">
        <v>3704596</v>
      </c>
      <c r="AN52" s="375">
        <v>28156</v>
      </c>
      <c r="AO52" s="376">
        <v>-1.6</v>
      </c>
      <c r="AP52" s="377">
        <v>27259</v>
      </c>
      <c r="AQ52" s="378">
        <v>-1.4</v>
      </c>
      <c r="AR52" s="379">
        <v>-0.2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547</v>
      </c>
      <c r="AL53" s="358"/>
      <c r="AM53" s="366">
        <v>16667638</v>
      </c>
      <c r="AN53" s="367">
        <v>125429</v>
      </c>
      <c r="AO53" s="368">
        <v>56.3</v>
      </c>
      <c r="AP53" s="369">
        <v>52308</v>
      </c>
      <c r="AQ53" s="370">
        <v>-17.3</v>
      </c>
      <c r="AR53" s="371">
        <v>73.599999999999994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546</v>
      </c>
      <c r="AM54" s="374">
        <v>3694564</v>
      </c>
      <c r="AN54" s="375">
        <v>27803</v>
      </c>
      <c r="AO54" s="376">
        <v>-1.3</v>
      </c>
      <c r="AP54" s="377">
        <v>28695</v>
      </c>
      <c r="AQ54" s="378">
        <v>5.3</v>
      </c>
      <c r="AR54" s="379">
        <v>-6.6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548</v>
      </c>
      <c r="AL55" s="358"/>
      <c r="AM55" s="366">
        <v>7170402</v>
      </c>
      <c r="AN55" s="367">
        <v>53520</v>
      </c>
      <c r="AO55" s="368">
        <v>-57.3</v>
      </c>
      <c r="AP55" s="369">
        <v>46402</v>
      </c>
      <c r="AQ55" s="370">
        <v>-11.3</v>
      </c>
      <c r="AR55" s="371">
        <v>-46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546</v>
      </c>
      <c r="AM56" s="374">
        <v>1715166</v>
      </c>
      <c r="AN56" s="375">
        <v>12802</v>
      </c>
      <c r="AO56" s="376">
        <v>-54</v>
      </c>
      <c r="AP56" s="377">
        <v>26897</v>
      </c>
      <c r="AQ56" s="378">
        <v>-6.3</v>
      </c>
      <c r="AR56" s="379">
        <v>-47.7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549</v>
      </c>
      <c r="AL57" s="358"/>
      <c r="AM57" s="366">
        <v>8339786</v>
      </c>
      <c r="AN57" s="367">
        <v>61810</v>
      </c>
      <c r="AO57" s="368">
        <v>15.5</v>
      </c>
      <c r="AP57" s="369">
        <v>66343</v>
      </c>
      <c r="AQ57" s="370">
        <v>43</v>
      </c>
      <c r="AR57" s="371">
        <v>-27.5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546</v>
      </c>
      <c r="AM58" s="374">
        <v>3258108</v>
      </c>
      <c r="AN58" s="375">
        <v>24147</v>
      </c>
      <c r="AO58" s="376">
        <v>88.6</v>
      </c>
      <c r="AP58" s="377">
        <v>34529</v>
      </c>
      <c r="AQ58" s="378">
        <v>28.4</v>
      </c>
      <c r="AR58" s="379">
        <v>60.2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550</v>
      </c>
      <c r="AL59" s="358"/>
      <c r="AM59" s="366">
        <v>10151407</v>
      </c>
      <c r="AN59" s="367">
        <v>74725</v>
      </c>
      <c r="AO59" s="368">
        <v>20.9</v>
      </c>
      <c r="AP59" s="369">
        <v>56416</v>
      </c>
      <c r="AQ59" s="370">
        <v>-15</v>
      </c>
      <c r="AR59" s="371">
        <v>35.9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546</v>
      </c>
      <c r="AM60" s="374">
        <v>2732444</v>
      </c>
      <c r="AN60" s="375">
        <v>20114</v>
      </c>
      <c r="AO60" s="376">
        <v>-16.7</v>
      </c>
      <c r="AP60" s="377">
        <v>32623</v>
      </c>
      <c r="AQ60" s="378">
        <v>-5.5</v>
      </c>
      <c r="AR60" s="379">
        <v>-11.2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551</v>
      </c>
      <c r="AL61" s="380"/>
      <c r="AM61" s="381">
        <v>10578283</v>
      </c>
      <c r="AN61" s="382">
        <v>79152</v>
      </c>
      <c r="AO61" s="383">
        <v>10.199999999999999</v>
      </c>
      <c r="AP61" s="384">
        <v>56945</v>
      </c>
      <c r="AQ61" s="385">
        <v>7.1</v>
      </c>
      <c r="AR61" s="371">
        <v>3.1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546</v>
      </c>
      <c r="AM62" s="374">
        <v>3020976</v>
      </c>
      <c r="AN62" s="375">
        <v>22604</v>
      </c>
      <c r="AO62" s="376">
        <v>3</v>
      </c>
      <c r="AP62" s="377">
        <v>30001</v>
      </c>
      <c r="AQ62" s="378">
        <v>4.0999999999999996</v>
      </c>
      <c r="AR62" s="379">
        <v>-1.1000000000000001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Yog+/r4r/1GQB+fzefsVUCLaIUkPrIW4+I7lyvTmEjEnHIu/pgH0dfQVXY+a2J76NlY8GZiRTCU2QfjGqE7tZQ==" saltValue="TwKCKRT3/rEC0lwbsKMDx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0" zoomScale="85" zoomScaleNormal="85" zoomScaleSheetLayoutView="55" workbookViewId="0">
      <selection activeCell="BJ3" sqref="BJ3"/>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502</v>
      </c>
    </row>
    <row r="120" spans="125:125" ht="13.5" hidden="1" customHeight="1" x14ac:dyDescent="0.15"/>
    <row r="121" spans="125:125" ht="13.5" hidden="1" customHeight="1" x14ac:dyDescent="0.15">
      <c r="DU121" s="292"/>
    </row>
  </sheetData>
  <sheetProtection algorithmName="SHA-512" hashValue="JbXwdX/AjQhlnXuz6lbKRpbpKOP0hYFL3UFQxg+ASzSzn+ekvWvbZP23tDSa6ALO3Ia75ipHGwjmqxrx2v2h4w==" saltValue="+IovJKjboqlX1ZRgJCBT/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BJ3" sqref="BJ3"/>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553</v>
      </c>
    </row>
  </sheetData>
  <sheetProtection algorithmName="SHA-512" hashValue="zPy69FQnZ9bV3BQ0HPAKwouaxagsWUae4S20fsjPXj8n7Ad+n1bChyAfO+uSYIeDIBJkb748GGSwaLXeYaWPUw==" saltValue="AL/XQN13G554pjCpdO3Lm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5" zoomScaleSheetLayoutView="100" workbookViewId="0">
      <selection activeCell="BJ3" sqref="BJ3"/>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8" t="s">
        <v>3</v>
      </c>
      <c r="D47" s="1238"/>
      <c r="E47" s="1239"/>
      <c r="F47" s="11">
        <v>17.96</v>
      </c>
      <c r="G47" s="12">
        <v>19.68</v>
      </c>
      <c r="H47" s="12">
        <v>18.600000000000001</v>
      </c>
      <c r="I47" s="12">
        <v>19.149999999999999</v>
      </c>
      <c r="J47" s="13">
        <v>19.23</v>
      </c>
    </row>
    <row r="48" spans="2:10" ht="57.75" customHeight="1" x14ac:dyDescent="0.15">
      <c r="B48" s="14"/>
      <c r="C48" s="1240" t="s">
        <v>4</v>
      </c>
      <c r="D48" s="1240"/>
      <c r="E48" s="1241"/>
      <c r="F48" s="15">
        <v>1.46</v>
      </c>
      <c r="G48" s="16">
        <v>1.82</v>
      </c>
      <c r="H48" s="16">
        <v>1.76</v>
      </c>
      <c r="I48" s="16">
        <v>1.75</v>
      </c>
      <c r="J48" s="17">
        <v>1.44</v>
      </c>
    </row>
    <row r="49" spans="2:10" ht="57.75" customHeight="1" thickBot="1" x14ac:dyDescent="0.2">
      <c r="B49" s="18"/>
      <c r="C49" s="1242" t="s">
        <v>5</v>
      </c>
      <c r="D49" s="1242"/>
      <c r="E49" s="1243"/>
      <c r="F49" s="19" t="s">
        <v>559</v>
      </c>
      <c r="G49" s="20">
        <v>2.08</v>
      </c>
      <c r="H49" s="20" t="s">
        <v>560</v>
      </c>
      <c r="I49" s="20">
        <v>0.9</v>
      </c>
      <c r="J49" s="21">
        <v>0.61</v>
      </c>
    </row>
    <row r="50" spans="2:10" ht="13.5" customHeight="1" x14ac:dyDescent="0.15"/>
  </sheetData>
  <sheetProtection algorithmName="SHA-512" hashValue="XPReSnZ7YS3kci5YxUdi1O/tUYzntY7cUGCDhfI4R0hnWHvgaWNXTKdcPDe26YzlmJUvbFzmwwQriuh+SCyJxQ==" saltValue="pVUauqaPnJpprxwPl5P/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笹尾 智之</cp:lastModifiedBy>
  <cp:lastPrinted>2022-09-13T07:19:10Z</cp:lastPrinted>
  <dcterms:created xsi:type="dcterms:W3CDTF">2022-02-02T05:42:01Z</dcterms:created>
  <dcterms:modified xsi:type="dcterms:W3CDTF">2022-09-22T02:11:44Z</dcterms:modified>
  <cp:category/>
</cp:coreProperties>
</file>