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19 多賀町　●\2　修正版\"/>
    </mc:Choice>
  </mc:AlternateContent>
  <bookViews>
    <workbookView xWindow="0" yWindow="0" windowWidth="22560" windowHeight="10170" tabRatio="858"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<sst xmlns="http://schemas.openxmlformats.org/spreadsheetml/2006/main" count="1133" uniqueCount="612">
  <si>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</si>
  <si>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</si>
  <si>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</si>
  <si>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</si>
  <si>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</si>
  <si>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</si>
  <si>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</si>
  <si>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</si>
  <si>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</si>
  <si>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</si>
  <si>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</si>
  <si>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</si>
  <si>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</si>
  <si>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</si>
  <si>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</si>
  <si>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</si>
  <si>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</si>
  <si>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</si>
  <si>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</si>
  <si>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</si>
  <si>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</si>
  <si>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</si>
  <si>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</si>
  <si>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</si>
  <si>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</si>
  <si>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</si>
  <si>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</si>
  <si>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</si>
  <si>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</si>
  <si>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</si>
  <si>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</si>
  <si>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</si>
  <si>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</si>
  <si>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</si>
  <si>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</si>
  <si>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</si>
  <si>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</si>
  <si>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</si>
  <si>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</si>
  <si>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</si>
  <si>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</si>
  <si>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</si>
  <si>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</si>
  <si>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</si>
  <si>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</si>
  <si>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</si>
  <si>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</si>
  <si>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</si>
  <si>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</si>
  <si>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</si>
  <si>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</si>
  <si>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</si>
  <si>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</si>
  <si>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</si>
  <si>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</si>
  <si>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</si>
  <si>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</si>
  <si>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</si>
  <si>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</si>
  <si>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</si>
  <si>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</si>
  <si>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</si>
  <si>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</si>
  <si>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</si>
  <si>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</si>
  <si>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</si>
  <si>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</si>
  <si>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</si>
  <si>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</si>
  <si>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</si>
  <si>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</si>
  <si>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</si>
  <si>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</si>
  <si>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</si>
  <si>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</si>
  <si>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</si>
  <si>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</si>
  <si>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</si>
  <si>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</si>
  <si>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</si>
  <si>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</si>
  <si>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</si>
  <si>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</si>
  <si>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</si>
  <si>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</si>
  <si>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</si>
  <si>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</si>
  <si>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</si>
  <si>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</si>
  <si>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</si>
  <si>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</si>
  <si>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</si>
  <si>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</si>
  <si>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</si>
  <si>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</si>
  <si>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</si>
  <si>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</si>
  <si>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</si>
  <si>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</si>
  <si>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</si>
  <si>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</si>
  <si>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</si>
  <si>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</si>
  <si>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</si>
  <si>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</si>
  <si>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</si>
  <si>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</si>
  <si>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</si>
  <si>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</si>
  <si>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</si>
  <si>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</si>
  <si>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</si>
  <si>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</si>
  <si>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</si>
  <si>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</si>
  <si>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</si>
  <si>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</si>
  <si>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</si>
  <si>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</si>
  <si>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</si>
  <si>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</si>
  <si>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</si>
  <si>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</si>
  <si>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</si>
  <si>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</si>
  <si>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</si>
  <si>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</si>
  <si>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</si>
  <si>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</si>
  <si>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</si>
  <si>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</si>
  <si>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</si>
  <si>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</si>
  <si>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</si>
  <si>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</si>
  <si>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</si>
  <si>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</si>
  <si>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</si>
  <si>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</si>
  <si>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</si>
  <si>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</si>
  <si>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</si>
  <si>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</si>
  <si>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</si>
  <si>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</si>
  <si>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</si>
  <si>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</si>
  <si>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</si>
  <si>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</si>
  <si>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</si>
  <si>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</si>
  <si>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</si>
  <si>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</si>
  <si>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</si>
  <si>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</si>
  <si>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</si>
  <si>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</si>
  <si>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</si>
  <si>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</si>
  <si>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</si>
  <si>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</si>
  <si>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</si>
  <si>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</si>
  <si>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</si>
  <si>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</si>
  <si>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</si>
  <si>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</si>
  <si>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</si>
  <si>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</si>
  <si>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</si>
  <si>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</si>
  <si>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</si>
  <si>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</si>
  <si>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</si>
  <si>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</si>
  <si>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</si>
  <si>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</si>
  <si>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</si>
  <si>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</si>
  <si>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</si>
  <si>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</si>
  <si>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</si>
  <si>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</si>
  <si>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</si>
  <si>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</si>
  <si>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</si>
  <si>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</si>
  <si>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</si>
  <si>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</si>
  <si>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</si>
  <si>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</si>
  <si>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</si>
  <si>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</si>
  <si>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</si>
  <si>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</si>
  <si>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</si>
  <si>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</si>
  <si>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</si>
  <si>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</si>
  <si>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</si>
  <si>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</si>
  <si>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</si>
  <si>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</si>
  <si>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</si>
  <si>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</si>
  <si>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</si>
  <si>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</si>
  <si>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</si>
  <si>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</si>
  <si>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</si>
  <si>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</si>
  <si>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</si>
  <si>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</si>
  <si>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</si>
  <si>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</si>
  <si>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</si>
  <si>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滋賀県多賀町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</si>
  <si>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</si>
  <si>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</si>
  <si>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</si>
  <si>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</si>
  <si>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</si>
  <si>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</si>
  <si>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</si>
  <si>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</si>
  <si>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</si>
  <si>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</si>
  <si>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</si>
  <si>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</si>
  <si>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</si>
  <si>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</si>
  <si>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</si>
  <si>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</si>
  <si>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</si>
  <si>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</si>
  <si>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</si>
  <si>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</si>
  <si>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</si>
  <si>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</si>
  <si>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</si>
  <si>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</si>
  <si>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</si>
  <si>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</si>
  <si>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</si>
  <si>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</si>
  <si>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</si>
  <si>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</si>
  <si>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</si>
  <si>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</si>
  <si>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</si>
  <si>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</si>
  <si>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</si>
  <si>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</si>
  <si>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</si>
  <si>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</si>
  <si>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</si>
  <si>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</si>
  <si>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</si>
  <si>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</si>
  <si>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</si>
  <si>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</si>
  <si>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</si>
  <si>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</si>
  <si>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</si>
  <si>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</si>
  <si>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</si>
  <si>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</si>
  <si>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</si>
  <si>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</si>
  <si>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</si>
  <si>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</si>
  <si>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</si>
  <si>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</si>
  <si>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</si>
  <si>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</si>
  <si>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</si>
  <si>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</si>
  <si>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</si>
  <si>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</si>
  <si>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</si>
  <si>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</si>
  <si>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</si>
  <si>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</si>
  <si>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</si>
  <si>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</si>
  <si>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</si>
  <si>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</si>
  <si>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</si>
  <si>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</si>
  <si>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</si>
  <si>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</si>
  <si>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</si>
  <si>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</si>
  <si>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</si>
  <si>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</si>
  <si>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</si>
  <si>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</si>
  <si>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</si>
  <si>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</si>
  <si>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</si>
  <si>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</si>
  <si>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</si>
  <si>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</si>
  <si>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</si>
  <si>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</si>
  <si>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</si>
  <si>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</si>
  <si>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</si>
  <si>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</si>
  <si>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</si>
  <si>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</si>
  <si>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</si>
  <si>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</si>
  <si>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</si>
  <si>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</si>
  <si>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</si>
  <si>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</si>
  <si>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</si>
  <si>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</si>
  <si>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</si>
  <si>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</si>
  <si>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</si>
  <si>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</si>
  <si>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</si>
  <si>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</si>
  <si>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</si>
  <si>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</si>
  <si>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</si>
  <si>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</si>
  <si>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</si>
  <si>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</si>
  <si>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</si>
  <si>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</si>
  <si>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</si>
  <si>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</si>
  <si>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</si>
  <si>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</si>
  <si>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</si>
  <si>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</si>
  <si>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</si>
  <si>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</si>
  <si>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</si>
  <si>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</si>
  <si>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</si>
  <si>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</si>
  <si>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</si>
  <si>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</si>
  <si>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</si>
  <si>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</si>
  <si>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</si>
  <si>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</si>
  <si>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</si>
  <si>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</si>
  <si>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</si>
  <si>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</si>
  <si>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</si>
  <si>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</si>
  <si>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</si>
  <si>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</si>
  <si>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</si>
  <si>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</si>
  <si>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</si>
  <si>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</si>
  <si>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</si>
  <si>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</si>
  <si>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</si>
  <si>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</si>
  <si>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</si>
  <si>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</si>
  <si>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</si>
  <si>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</si>
  <si>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</si>
  <si>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</si>
  <si>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</si>
  <si>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</si>
  <si>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</si>
  <si>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</si>
  <si>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</si>
  <si>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</si>
  <si>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</si>
  <si>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</si>
  <si>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</si>
  <si>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</si>
  <si>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</si>
  <si>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</si>
  <si>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</si>
  <si>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</si>
  <si>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</si>
  <si>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</si>
  <si>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</si>
  <si>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</si>
  <si>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</si>
  <si>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</si>
  <si>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</si>
  <si>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</si>
  <si>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</si>
  <si>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</si>
  <si>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</si>
  <si>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</si>
  <si>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</si>
  <si>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</si>
  <si>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</si>
  <si>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</si>
  <si>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</si>
  <si>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</si>
  <si>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</si>
  <si>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</si>
  <si>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</si>
  <si>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</si>
  <si>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</si>
  <si>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</si>
  <si>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</si>
  <si>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</si>
  <si>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</si>
  <si>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</si>
  <si>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</si>
  <si>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</si>
  <si>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</si>
  <si>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</si>
  <si>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</si>
  <si>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</si>
  <si>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</si>
  <si>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</si>
  <si>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</si>
  <si>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</si>
  <si>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</si>
  <si>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</si>
  <si>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</si>
  <si>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</si>
  <si>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</si>
  <si>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</si>
  <si>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</si>
  <si>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</si>
  <si>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</si>
  <si>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</si>
  <si>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</si>
  <si>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</si>
  <si>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</si>
  <si>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</si>
  <si>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</si>
  <si>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</si>
  <si>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</si>
  <si>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</si>
  <si>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</si>
  <si>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</si>
  <si>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</si>
  <si>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</si>
  <si>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</si>
  <si>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</si>
  <si>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</si>
  <si>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</si>
  <si>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</si>
  <si>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</si>
  <si>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</si>
  <si>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</si>
  <si>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</si>
  <si>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</si>
  <si>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</si>
  <si>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</si>
  <si>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</si>
  <si>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</si>
  <si>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</si>
  <si>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</si>
  <si>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</si>
  <si>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</si>
  <si>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</si>
  <si>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</si>
  <si>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</si>
  <si>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</si>
  <si>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</si>
  <si>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</si>
  <si>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</si>
  <si>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</si>
  <si>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</si>
  <si>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</si>
  <si>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</si>
  <si>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</si>
  <si>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</si>
  <si>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</si>
  <si>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</si>
  <si>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</si>
  <si>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</si>
  <si>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</si>
  <si>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</si>
  <si>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</si>
  <si>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</si>
  <si>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</si>
  <si>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</si>
  <si>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</si>
  <si>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</si>
  <si>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</si>
  <si>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</si>
  <si>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</si>
  <si>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</si>
  <si>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</si>
  <si>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</si>
  <si>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</si>
  <si>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</si>
  <si>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</si>
  <si>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</si>
  <si>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</si>
  <si>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</si>
  <si>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</si>
  <si>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</si>
  <si>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</si>
  <si>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</si>
  <si>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</si>
  <si>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</si>
  <si>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</si>
  <si>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</si>
  <si>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</si>
  <si>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</si>
  <si>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</si>
  <si>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</si>
  <si>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</si>
  <si>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</si>
  <si>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</si>
  <si>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</si>
  <si>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</si>
  <si>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</si>
  <si>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</si>
  <si>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</si>
  <si>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</si>
  <si>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</si>
  <si>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</si>
  <si>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</si>
  <si>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</si>
  <si>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</si>
  <si>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</si>
  <si>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</si>
  <si>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</si>
  <si>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</si>
  <si>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</si>
  <si>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</si>
  <si>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</si>
  <si>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</si>
  <si>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</si>
  <si>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</si>
  <si>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</si>
  <si>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</si>
  <si>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</si>
  <si>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</si>
  <si>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</si>
  <si>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</si>
  <si>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</si>
  <si>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</si>
  <si>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</si>
  <si>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</si>
  <si>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</si>
  <si>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</si>
  <si>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</si>
  <si>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</si>
  <si>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</si>
  <si>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</si>
  <si>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</si>
  <si>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</si>
  <si>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</si>
  <si>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</si>
  <si>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</si>
  <si>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</si>
  <si>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</si>
  <si>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</si>
  <si>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水道事業会計</t>
  </si>
  <si>
    <t>一般会計</t>
  </si>
  <si>
    <t>下水道事業特別会計</t>
  </si>
  <si>
    <t>国民健康保険特別会計</t>
  </si>
  <si>
    <t>介護保険事業特別会計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</si>
  <si>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</si>
  <si>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</si>
  <si>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</si>
  <si>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</si>
  <si>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</si>
  <si>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</si>
  <si>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</si>
  <si>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</si>
  <si>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</si>
  <si>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</si>
  <si>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</si>
  <si>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</si>
  <si>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</si>
  <si>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</si>
  <si>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</si>
  <si>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</si>
  <si>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</si>
  <si>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彦根市犬上郡営林組合</t>
    <rPh sb="0" eb="3">
      <t>ヒコネシ</t>
    </rPh>
    <rPh sb="3" eb="5">
      <t>イヌカミ</t>
    </rPh>
    <rPh sb="5" eb="6">
      <t>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</si>
  <si>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</si>
  <si>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</si>
  <si>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</si>
  <si>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</si>
  <si>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5"/>
  </si>
  <si>
    <t>社会福祉基金</t>
    <rPh sb="0" eb="2">
      <t>シャカイ</t>
    </rPh>
    <rPh sb="2" eb="4">
      <t>フクシ</t>
    </rPh>
    <rPh sb="4" eb="6">
      <t>キキン</t>
    </rPh>
    <phoneticPr fontId="5"/>
  </si>
  <si>
    <t>公共施設等維持管理基金</t>
    <rPh sb="0" eb="2">
      <t>コウキョウ</t>
    </rPh>
    <rPh sb="2" eb="4">
      <t>シセツ</t>
    </rPh>
    <rPh sb="4" eb="5">
      <t>トウ</t>
    </rPh>
    <rPh sb="5" eb="7">
      <t>イジ</t>
    </rPh>
    <rPh sb="7" eb="9">
      <t>カンリ</t>
    </rPh>
    <rPh sb="9" eb="11">
      <t>キキン</t>
    </rPh>
    <phoneticPr fontId="5"/>
  </si>
  <si>
    <t>育英事業基金</t>
    <rPh sb="0" eb="2">
      <t>イクエイ</t>
    </rPh>
    <rPh sb="2" eb="4">
      <t>ジギョウ</t>
    </rPh>
    <rPh sb="4" eb="6">
      <t>キキン</t>
    </rPh>
    <phoneticPr fontId="5"/>
  </si>
  <si>
    <t>ふるさと水と土の保全基金</t>
    <rPh sb="4" eb="5">
      <t>ミズ</t>
    </rPh>
    <rPh sb="6" eb="7">
      <t>ツチ</t>
    </rPh>
    <rPh sb="8" eb="10">
      <t>ホゼン</t>
    </rPh>
    <rPh sb="10" eb="12">
      <t>キキン</t>
    </rPh>
    <phoneticPr fontId="5"/>
  </si>
  <si>
    <t>-</t>
    <phoneticPr fontId="2"/>
  </si>
  <si>
    <t>-</t>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</si>
  <si>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</si>
  <si>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</si>
  <si>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</si>
  <si>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</si>
  <si>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</si>
  <si>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</si>
  <si>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</si>
  <si>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</si>
  <si>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</si>
  <si>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</si>
  <si>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</si>
  <si>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</si>
  <si>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</si>
  <si>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</si>
  <si>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前年度と比較して14.1ポイント減少し、60.6%となっているが、これは中央公民館建設事業の完了に伴う中央公民館建設基金が大きく減少したものの、財政調整基金、公共施設等維持管理基金への積立額が大きく、充当可能財源が増加したことが主な要因である。実質公債費比率は、平成27年度以降上昇傾向であり、平成27年度と比較すると3.7ポイント増加し、7.7%となっている。これは、継続して実施している道路整備事業の元金償還が主な要因であるが、令和元年度においては、減債基金を活用した繰上償還を実施したことから、単年度の数値として平成29年度数値と同じ数値まで上昇し、３カ年平均値を上昇させることとなった。今後においては、一部事務組合における施設更新がひかえており、新たな公債費負担が生じ、将来負担比率、実質公債費比率ともに上昇が見込まれることから、償還額を超える地方債の発行を行わないよう、計画的な地方債の発行に努める必要がある。</t>
    <rPh sb="9" eb="12">
      <t>ゼンネンド</t>
    </rPh>
    <rPh sb="25" eb="27">
      <t>ゲンショウ</t>
    </rPh>
    <rPh sb="116" eb="118">
      <t>ゾウカ</t>
    </rPh>
    <phoneticPr fontId="5"/>
  </si>
  <si>
    <t>　将来負担比率は、14.1%減少し、60.6%となり、有形固定資産減価償却率は、1.4%増加し、49.5%となっている。
　将来負担比率の減少は、中央公民館建設事業の完了に伴う中央公民館建設基金が大きく減少したものの、財政調整基金、公共施設等維持管理基金への積立額が大きく、充当可能財源が増加したことが主な要因である。
　有形固定資産減価償却率の増加は、通常の減価償却が進んだものである。類似団体との比較では、資産の老朽化は進んでいないと言えるが、公共施設の老朽化に対応した対策が必要となっている。</t>
    <rPh sb="14" eb="16">
      <t>ゲンショウ</t>
    </rPh>
    <rPh sb="44" eb="46">
      <t>ゾウカ</t>
    </rPh>
    <rPh sb="69" eb="71">
      <t>ゲンショウ</t>
    </rPh>
    <rPh sb="144" eb="146">
      <t>ゾウカ</t>
    </rPh>
    <rPh sb="173" eb="175">
      <t>ゾウカ</t>
    </rPh>
    <rPh sb="177" eb="179">
      <t>ツウジョウ</t>
    </rPh>
    <rPh sb="180" eb="184">
      <t>ゲンカショウキャク</t>
    </rPh>
    <rPh sb="185" eb="18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</si>
</sst>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3592-4550-9F23-561D88A681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86446</c:v>
                </c:pt>
                <c:pt idx="1">
                  <c:v>100431</c:v>
                </c:pt>
                <c:pt idx="2">
                  <c:v>149087</c:v>
                </c:pt>
                <c:pt idx="3">
                  <c:v>178855</c:v>
                </c:pt>
                <c:pt idx="4">
                  <c:v>96862</c:v>
                </c:pt>
              </c:numCache>
            </c:numRef>
          </c:val>
          <c:smooth val="0"/>
          <c:extLst xmlns:c16r2="http://schemas.microsoft.com/office/drawing/2015/06/chart">
            <c:ext xmlns:c16="http://schemas.microsoft.com/office/drawing/2014/chart" uri="{C3380CC4-5D6E-409C-BE32-E72D297353CC}">
              <c16:uniqueId val="{00000001-3592-4550-9F23-561D88A68135}"/>
            </c:ext>
          </c:extLst>
        </c:ser>
        <c:dLbls>
          <c:showLegendKey val="0"/>
          <c:showVal val="0"/>
          <c:showCatName val="0"/>
          <c:showSerName val="0"/>
          <c:showPercent val="0"/>
          <c:showBubbleSize val="0"/>
        </c:dLbls>
        <c:marker val="1"/>
        <c:smooth val="0"/>
        <c:axId val="10469600"/>
        <c:axId val="10471232"/>
      </c:lineChart>
      <c:catAx>
        <c:axId val="10469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1232"/>
        <c:crosses val="autoZero"/>
        <c:auto val="1"/>
        <c:lblAlgn val="ctr"/>
        <c:lblOffset val="100"/>
        <c:tickLblSkip val="1"/>
        <c:tickMarkSkip val="1"/>
        <c:noMultiLvlLbl val="0"/>
      </c:catAx>
      <c:valAx>
        <c:axId val="104712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7.88</c:v>
                </c:pt>
                <c:pt idx="1">
                  <c:v>7.08</c:v>
                </c:pt>
                <c:pt idx="2">
                  <c:v>6.14</c:v>
                </c:pt>
                <c:pt idx="3">
                  <c:v>9.2799999999999994</c:v>
                </c:pt>
                <c:pt idx="4">
                  <c:v>9.0299999999999994</c:v>
                </c:pt>
              </c:numCache>
            </c:numRef>
          </c:val>
          <c:extLst xmlns:c16r2="http://schemas.microsoft.com/office/drawing/2015/06/chart">
            <c:ext xmlns:c16="http://schemas.microsoft.com/office/drawing/2014/chart" uri="{C3380CC4-5D6E-409C-BE32-E72D297353CC}">
              <c16:uniqueId val="{00000000-A278-4583-8D03-7F3D97A9C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29.39</c:v>
                </c:pt>
                <c:pt idx="1">
                  <c:v>33.130000000000003</c:v>
                </c:pt>
                <c:pt idx="2">
                  <c:v>30.69</c:v>
                </c:pt>
                <c:pt idx="3">
                  <c:v>32.590000000000003</c:v>
                </c:pt>
                <c:pt idx="4">
                  <c:v>35.64</c:v>
                </c:pt>
              </c:numCache>
            </c:numRef>
          </c:val>
          <c:extLst xmlns:c16r2="http://schemas.microsoft.com/office/drawing/2015/06/chart">
            <c:ext xmlns:c16="http://schemas.microsoft.com/office/drawing/2014/chart" uri="{C3380CC4-5D6E-409C-BE32-E72D297353CC}">
              <c16:uniqueId val="{00000001-A278-4583-8D03-7F3D97A9CF78}"/>
            </c:ext>
          </c:extLst>
        </c:ser>
        <c:dLbls>
          <c:showLegendKey val="0"/>
          <c:showVal val="0"/>
          <c:showCatName val="0"/>
          <c:showSerName val="0"/>
          <c:showPercent val="0"/>
          <c:showBubbleSize val="0"/>
        </c:dLbls>
        <c:gapWidth val="250"/>
        <c:overlap val="100"/>
        <c:axId val="10468512"/>
        <c:axId val="1046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2.54</c:v>
                </c:pt>
                <c:pt idx="2">
                  <c:v>2.98</c:v>
                </c:pt>
                <c:pt idx="3">
                  <c:v>5.18</c:v>
                </c:pt>
                <c:pt idx="4">
                  <c:v>4.6100000000000003</c:v>
                </c:pt>
              </c:numCache>
            </c:numRef>
          </c:val>
          <c:smooth val="0"/>
          <c:extLst xmlns:c16r2="http://schemas.microsoft.com/office/drawing/2015/06/chart">
            <c:ext xmlns:c16="http://schemas.microsoft.com/office/drawing/2014/chart" uri="{C3380CC4-5D6E-409C-BE32-E72D297353CC}">
              <c16:uniqueId val="{00000002-A278-4583-8D03-7F3D97A9CF78}"/>
            </c:ext>
          </c:extLst>
        </c:ser>
        <c:dLbls>
          <c:showLegendKey val="0"/>
          <c:showVal val="0"/>
          <c:showCatName val="0"/>
          <c:showSerName val="0"/>
          <c:showPercent val="0"/>
          <c:showBubbleSize val="0"/>
        </c:dLbls>
        <c:marker val="1"/>
        <c:smooth val="0"/>
        <c:axId val="10468512"/>
        <c:axId val="10469056"/>
      </c:lineChart>
      <c:catAx>
        <c:axId val="104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69056"/>
        <c:crosses val="autoZero"/>
        <c:auto val="1"/>
        <c:lblAlgn val="ctr"/>
        <c:lblOffset val="100"/>
        <c:tickLblSkip val="1"/>
        <c:tickMarkSkip val="1"/>
        <c:noMultiLvlLbl val="0"/>
      </c:catAx>
      <c:valAx>
        <c:axId val="1046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F6C-49A0-91B5-17A424334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6C-49A0-91B5-17A4243340B3}"/>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F6C-49A0-91B5-17A4243340B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3F6C-49A0-91B5-17A4243340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0.21</c:v>
                </c:pt>
                <c:pt idx="4">
                  <c:v>#N/A</c:v>
                </c:pt>
                <c:pt idx="5">
                  <c:v>0.28999999999999998</c:v>
                </c:pt>
                <c:pt idx="6">
                  <c:v>#N/A</c:v>
                </c:pt>
                <c:pt idx="7">
                  <c:v>0.28000000000000003</c:v>
                </c:pt>
                <c:pt idx="8">
                  <c:v>#N/A</c:v>
                </c:pt>
                <c:pt idx="9">
                  <c:v>0.11</c:v>
                </c:pt>
              </c:numCache>
            </c:numRef>
          </c:val>
          <c:extLst xmlns:c16r2="http://schemas.microsoft.com/office/drawing/2015/06/chart">
            <c:ext xmlns:c16="http://schemas.microsoft.com/office/drawing/2014/chart" uri="{C3380CC4-5D6E-409C-BE32-E72D297353CC}">
              <c16:uniqueId val="{00000004-3F6C-49A0-91B5-17A4243340B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0.21</c:v>
                </c:pt>
                <c:pt idx="4">
                  <c:v>#N/A</c:v>
                </c:pt>
                <c:pt idx="5">
                  <c:v>0.01</c:v>
                </c:pt>
                <c:pt idx="6">
                  <c:v>#N/A</c:v>
                </c:pt>
                <c:pt idx="7">
                  <c:v>0.74</c:v>
                </c:pt>
                <c:pt idx="8">
                  <c:v>#N/A</c:v>
                </c:pt>
                <c:pt idx="9">
                  <c:v>0.72</c:v>
                </c:pt>
              </c:numCache>
            </c:numRef>
          </c:val>
          <c:extLst xmlns:c16r2="http://schemas.microsoft.com/office/drawing/2015/06/chart">
            <c:ext xmlns:c16="http://schemas.microsoft.com/office/drawing/2014/chart" uri="{C3380CC4-5D6E-409C-BE32-E72D297353CC}">
              <c16:uniqueId val="{00000005-3F6C-49A0-91B5-17A4243340B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0.83</c:v>
                </c:pt>
                <c:pt idx="4">
                  <c:v>#N/A</c:v>
                </c:pt>
                <c:pt idx="5">
                  <c:v>1.1100000000000001</c:v>
                </c:pt>
                <c:pt idx="6">
                  <c:v>#N/A</c:v>
                </c:pt>
                <c:pt idx="7">
                  <c:v>1.1200000000000001</c:v>
                </c:pt>
                <c:pt idx="8">
                  <c:v>#N/A</c:v>
                </c:pt>
                <c:pt idx="9">
                  <c:v>1.1000000000000001</c:v>
                </c:pt>
              </c:numCache>
            </c:numRef>
          </c:val>
          <c:extLst xmlns:c16r2="http://schemas.microsoft.com/office/drawing/2015/06/chart">
            <c:ext xmlns:c16="http://schemas.microsoft.com/office/drawing/2014/chart" uri="{C3380CC4-5D6E-409C-BE32-E72D297353CC}">
              <c16:uniqueId val="{00000006-3F6C-49A0-91B5-17A4243340B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1.1399999999999999</c:v>
                </c:pt>
                <c:pt idx="2">
                  <c:v>#N/A</c:v>
                </c:pt>
                <c:pt idx="3">
                  <c:v>2.0699999999999998</c:v>
                </c:pt>
                <c:pt idx="4">
                  <c:v>#N/A</c:v>
                </c:pt>
                <c:pt idx="5">
                  <c:v>1.53</c:v>
                </c:pt>
                <c:pt idx="6">
                  <c:v>#N/A</c:v>
                </c:pt>
                <c:pt idx="7">
                  <c:v>0.32</c:v>
                </c:pt>
                <c:pt idx="8">
                  <c:v>#N/A</c:v>
                </c:pt>
                <c:pt idx="9">
                  <c:v>1.51</c:v>
                </c:pt>
              </c:numCache>
            </c:numRef>
          </c:val>
          <c:extLst xmlns:c16r2="http://schemas.microsoft.com/office/drawing/2015/06/chart">
            <c:ext xmlns:c16="http://schemas.microsoft.com/office/drawing/2014/chart" uri="{C3380CC4-5D6E-409C-BE32-E72D297353CC}">
              <c16:uniqueId val="{00000007-3F6C-49A0-91B5-17A4243340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7.86</c:v>
                </c:pt>
                <c:pt idx="2">
                  <c:v>#N/A</c:v>
                </c:pt>
                <c:pt idx="3">
                  <c:v>7.06</c:v>
                </c:pt>
                <c:pt idx="4">
                  <c:v>#N/A</c:v>
                </c:pt>
                <c:pt idx="5">
                  <c:v>6.11</c:v>
                </c:pt>
                <c:pt idx="6">
                  <c:v>#N/A</c:v>
                </c:pt>
                <c:pt idx="7">
                  <c:v>9.26</c:v>
                </c:pt>
                <c:pt idx="8">
                  <c:v>#N/A</c:v>
                </c:pt>
                <c:pt idx="9">
                  <c:v>9.01</c:v>
                </c:pt>
              </c:numCache>
            </c:numRef>
          </c:val>
          <c:extLst xmlns:c16r2="http://schemas.microsoft.com/office/drawing/2015/06/chart">
            <c:ext xmlns:c16="http://schemas.microsoft.com/office/drawing/2014/chart" uri="{C3380CC4-5D6E-409C-BE32-E72D297353CC}">
              <c16:uniqueId val="{00000008-3F6C-49A0-91B5-17A4243340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12.42</c:v>
                </c:pt>
                <c:pt idx="2">
                  <c:v>#N/A</c:v>
                </c:pt>
                <c:pt idx="3">
                  <c:v>13.63</c:v>
                </c:pt>
                <c:pt idx="4">
                  <c:v>#N/A</c:v>
                </c:pt>
                <c:pt idx="5">
                  <c:v>13.11</c:v>
                </c:pt>
                <c:pt idx="6">
                  <c:v>#N/A</c:v>
                </c:pt>
                <c:pt idx="7">
                  <c:v>13.84</c:v>
                </c:pt>
                <c:pt idx="8">
                  <c:v>#N/A</c:v>
                </c:pt>
                <c:pt idx="9">
                  <c:v>16.43</c:v>
                </c:pt>
              </c:numCache>
            </c:numRef>
          </c:val>
          <c:extLst xmlns:c16r2="http://schemas.microsoft.com/office/drawing/2015/06/chart">
            <c:ext xmlns:c16="http://schemas.microsoft.com/office/drawing/2014/chart" uri="{C3380CC4-5D6E-409C-BE32-E72D297353CC}">
              <c16:uniqueId val="{00000009-3F6C-49A0-91B5-17A4243340B3}"/>
            </c:ext>
          </c:extLst>
        </c:ser>
        <c:dLbls>
          <c:showLegendKey val="0"/>
          <c:showVal val="0"/>
          <c:showCatName val="0"/>
          <c:showSerName val="0"/>
          <c:showPercent val="0"/>
          <c:showBubbleSize val="0"/>
        </c:dLbls>
        <c:gapWidth val="150"/>
        <c:overlap val="100"/>
        <c:axId val="10470144"/>
        <c:axId val="10471776"/>
      </c:barChart>
      <c:catAx>
        <c:axId val="104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1776"/>
        <c:crosses val="autoZero"/>
        <c:auto val="1"/>
        <c:lblAlgn val="ctr"/>
        <c:lblOffset val="100"/>
        <c:tickLblSkip val="1"/>
        <c:tickMarkSkip val="1"/>
        <c:noMultiLvlLbl val="0"/>
      </c:catAx>
      <c:valAx>
        <c:axId val="104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442</c:v>
                </c:pt>
                <c:pt idx="5">
                  <c:v>435</c:v>
                </c:pt>
                <c:pt idx="8">
                  <c:v>438</c:v>
                </c:pt>
                <c:pt idx="11">
                  <c:v>436</c:v>
                </c:pt>
                <c:pt idx="14">
                  <c:v>438</c:v>
                </c:pt>
              </c:numCache>
            </c:numRef>
          </c:val>
          <c:extLst xmlns:c16r2="http://schemas.microsoft.com/office/drawing/2015/06/chart">
            <c:ext xmlns:c16="http://schemas.microsoft.com/office/drawing/2014/chart" uri="{C3380CC4-5D6E-409C-BE32-E72D297353CC}">
              <c16:uniqueId val="{00000000-71FD-4111-BB3E-35F66D74CD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FD-4111-BB3E-35F66D74CD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4</c:v>
                </c:pt>
                <c:pt idx="9">
                  <c:v>4</c:v>
                </c:pt>
                <c:pt idx="12">
                  <c:v>4</c:v>
                </c:pt>
              </c:numCache>
            </c:numRef>
          </c:val>
          <c:extLst xmlns:c16r2="http://schemas.microsoft.com/office/drawing/2015/06/chart">
            <c:ext xmlns:c16="http://schemas.microsoft.com/office/drawing/2014/chart" uri="{C3380CC4-5D6E-409C-BE32-E72D297353CC}">
              <c16:uniqueId val="{00000002-71FD-4111-BB3E-35F66D74CD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2</c:v>
                </c:pt>
                <c:pt idx="12">
                  <c:v>3</c:v>
                </c:pt>
              </c:numCache>
            </c:numRef>
          </c:val>
          <c:extLst xmlns:c16r2="http://schemas.microsoft.com/office/drawing/2015/06/chart">
            <c:ext xmlns:c16="http://schemas.microsoft.com/office/drawing/2014/chart" uri="{C3380CC4-5D6E-409C-BE32-E72D297353CC}">
              <c16:uniqueId val="{00000003-71FD-4111-BB3E-35F66D74CD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175</c:v>
                </c:pt>
                <c:pt idx="6">
                  <c:v>172</c:v>
                </c:pt>
                <c:pt idx="9">
                  <c:v>171</c:v>
                </c:pt>
                <c:pt idx="12">
                  <c:v>170</c:v>
                </c:pt>
              </c:numCache>
            </c:numRef>
          </c:val>
          <c:extLst xmlns:c16r2="http://schemas.microsoft.com/office/drawing/2015/06/chart">
            <c:ext xmlns:c16="http://schemas.microsoft.com/office/drawing/2014/chart" uri="{C3380CC4-5D6E-409C-BE32-E72D297353CC}">
              <c16:uniqueId val="{00000004-71FD-4111-BB3E-35F66D74CD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FD-4111-BB3E-35F66D74CD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FD-4111-BB3E-35F66D74CD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417</c:v>
                </c:pt>
                <c:pt idx="3">
                  <c:v>412</c:v>
                </c:pt>
                <c:pt idx="6">
                  <c:v>455</c:v>
                </c:pt>
                <c:pt idx="9">
                  <c:v>443</c:v>
                </c:pt>
                <c:pt idx="12">
                  <c:v>465</c:v>
                </c:pt>
              </c:numCache>
            </c:numRef>
          </c:val>
          <c:extLst xmlns:c16r2="http://schemas.microsoft.com/office/drawing/2015/06/chart">
            <c:ext xmlns:c16="http://schemas.microsoft.com/office/drawing/2014/chart" uri="{C3380CC4-5D6E-409C-BE32-E72D297353CC}">
              <c16:uniqueId val="{00000007-71FD-4111-BB3E-35F66D74CDD9}"/>
            </c:ext>
          </c:extLst>
        </c:ser>
        <c:dLbls>
          <c:showLegendKey val="0"/>
          <c:showVal val="0"/>
          <c:showCatName val="0"/>
          <c:showSerName val="0"/>
          <c:showPercent val="0"/>
          <c:showBubbleSize val="0"/>
        </c:dLbls>
        <c:gapWidth val="100"/>
        <c:overlap val="100"/>
        <c:axId val="10472320"/>
        <c:axId val="1047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144</c:v>
                </c:pt>
                <c:pt idx="2">
                  <c:v>#N/A</c:v>
                </c:pt>
                <c:pt idx="3">
                  <c:v>#N/A</c:v>
                </c:pt>
                <c:pt idx="4">
                  <c:v>154</c:v>
                </c:pt>
                <c:pt idx="5">
                  <c:v>#N/A</c:v>
                </c:pt>
                <c:pt idx="6">
                  <c:v>#N/A</c:v>
                </c:pt>
                <c:pt idx="7">
                  <c:v>194</c:v>
                </c:pt>
                <c:pt idx="8">
                  <c:v>#N/A</c:v>
                </c:pt>
                <c:pt idx="9">
                  <c:v>#N/A</c:v>
                </c:pt>
                <c:pt idx="10">
                  <c:v>184</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71FD-4111-BB3E-35F66D74CDD9}"/>
            </c:ext>
          </c:extLst>
        </c:ser>
        <c:dLbls>
          <c:showLegendKey val="0"/>
          <c:showVal val="0"/>
          <c:showCatName val="0"/>
          <c:showSerName val="0"/>
          <c:showPercent val="0"/>
          <c:showBubbleSize val="0"/>
        </c:dLbls>
        <c:marker val="1"/>
        <c:smooth val="0"/>
        <c:axId val="10472320"/>
        <c:axId val="10473408"/>
      </c:lineChart>
      <c:catAx>
        <c:axId val="104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3408"/>
        <c:crosses val="autoZero"/>
        <c:auto val="1"/>
        <c:lblAlgn val="ctr"/>
        <c:lblOffset val="100"/>
        <c:tickLblSkip val="1"/>
        <c:tickMarkSkip val="1"/>
        <c:noMultiLvlLbl val="0"/>
      </c:catAx>
      <c:valAx>
        <c:axId val="104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5356</c:v>
                </c:pt>
                <c:pt idx="5">
                  <c:v>5242</c:v>
                </c:pt>
                <c:pt idx="8">
                  <c:v>5216</c:v>
                </c:pt>
                <c:pt idx="11">
                  <c:v>5114</c:v>
                </c:pt>
                <c:pt idx="14">
                  <c:v>5064</c:v>
                </c:pt>
              </c:numCache>
            </c:numRef>
          </c:val>
          <c:extLst xmlns:c16r2="http://schemas.microsoft.com/office/drawing/2015/06/chart">
            <c:ext xmlns:c16="http://schemas.microsoft.com/office/drawing/2014/chart" uri="{C3380CC4-5D6E-409C-BE32-E72D297353CC}">
              <c16:uniqueId val="{00000000-B4BB-4EC5-A948-8D7EB4BA27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4BB-4EC5-A948-8D7EB4BA27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2345</c:v>
                </c:pt>
                <c:pt idx="5">
                  <c:v>2519</c:v>
                </c:pt>
                <c:pt idx="8">
                  <c:v>2105</c:v>
                </c:pt>
                <c:pt idx="11">
                  <c:v>1632</c:v>
                </c:pt>
                <c:pt idx="14">
                  <c:v>1822</c:v>
                </c:pt>
              </c:numCache>
            </c:numRef>
          </c:val>
          <c:extLst xmlns:c16r2="http://schemas.microsoft.com/office/drawing/2015/06/chart">
            <c:ext xmlns:c16="http://schemas.microsoft.com/office/drawing/2014/chart" uri="{C3380CC4-5D6E-409C-BE32-E72D297353CC}">
              <c16:uniqueId val="{00000002-B4BB-4EC5-A948-8D7EB4BA27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BB-4EC5-A948-8D7EB4BA27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BB-4EC5-A948-8D7EB4BA27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BB-4EC5-A948-8D7EB4BA27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824</c:v>
                </c:pt>
                <c:pt idx="3">
                  <c:v>827</c:v>
                </c:pt>
                <c:pt idx="6">
                  <c:v>797</c:v>
                </c:pt>
                <c:pt idx="9">
                  <c:v>779</c:v>
                </c:pt>
                <c:pt idx="12">
                  <c:v>764</c:v>
                </c:pt>
              </c:numCache>
            </c:numRef>
          </c:val>
          <c:extLst xmlns:c16r2="http://schemas.microsoft.com/office/drawing/2015/06/chart">
            <c:ext xmlns:c16="http://schemas.microsoft.com/office/drawing/2014/chart" uri="{C3380CC4-5D6E-409C-BE32-E72D297353CC}">
              <c16:uniqueId val="{00000006-B4BB-4EC5-A948-8D7EB4BA27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c:v>
                </c:pt>
                <c:pt idx="3">
                  <c:v>40</c:v>
                </c:pt>
                <c:pt idx="6">
                  <c:v>39</c:v>
                </c:pt>
                <c:pt idx="9">
                  <c:v>36</c:v>
                </c:pt>
                <c:pt idx="12">
                  <c:v>33</c:v>
                </c:pt>
              </c:numCache>
            </c:numRef>
          </c:val>
          <c:extLst xmlns:c16r2="http://schemas.microsoft.com/office/drawing/2015/06/chart">
            <c:ext xmlns:c16="http://schemas.microsoft.com/office/drawing/2014/chart" uri="{C3380CC4-5D6E-409C-BE32-E72D297353CC}">
              <c16:uniqueId val="{00000007-B4BB-4EC5-A948-8D7EB4BA27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2332</c:v>
                </c:pt>
                <c:pt idx="3">
                  <c:v>2432</c:v>
                </c:pt>
                <c:pt idx="6">
                  <c:v>2537</c:v>
                </c:pt>
                <c:pt idx="9">
                  <c:v>2483</c:v>
                </c:pt>
                <c:pt idx="12">
                  <c:v>2346</c:v>
                </c:pt>
              </c:numCache>
            </c:numRef>
          </c:val>
          <c:extLst xmlns:c16r2="http://schemas.microsoft.com/office/drawing/2015/06/chart">
            <c:ext xmlns:c16="http://schemas.microsoft.com/office/drawing/2014/chart" uri="{C3380CC4-5D6E-409C-BE32-E72D297353CC}">
              <c16:uniqueId val="{00000008-B4BB-4EC5-A948-8D7EB4BA27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c:v>
                </c:pt>
                <c:pt idx="3">
                  <c:v>6</c:v>
                </c:pt>
                <c:pt idx="6">
                  <c:v>39</c:v>
                </c:pt>
                <c:pt idx="9">
                  <c:v>35</c:v>
                </c:pt>
                <c:pt idx="12">
                  <c:v>31</c:v>
                </c:pt>
              </c:numCache>
            </c:numRef>
          </c:val>
          <c:extLst xmlns:c16r2="http://schemas.microsoft.com/office/drawing/2015/06/chart">
            <c:ext xmlns:c16="http://schemas.microsoft.com/office/drawing/2014/chart" uri="{C3380CC4-5D6E-409C-BE32-E72D297353CC}">
              <c16:uniqueId val="{00000009-B4BB-4EC5-A948-8D7EB4BA27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5165</c:v>
                </c:pt>
                <c:pt idx="3">
                  <c:v>5218</c:v>
                </c:pt>
                <c:pt idx="6">
                  <c:v>5347</c:v>
                </c:pt>
                <c:pt idx="9">
                  <c:v>5302</c:v>
                </c:pt>
                <c:pt idx="12">
                  <c:v>5280</c:v>
                </c:pt>
              </c:numCache>
            </c:numRef>
          </c:val>
          <c:extLst xmlns:c16r2="http://schemas.microsoft.com/office/drawing/2015/06/chart">
            <c:ext xmlns:c16="http://schemas.microsoft.com/office/drawing/2014/chart" uri="{C3380CC4-5D6E-409C-BE32-E72D297353CC}">
              <c16:uniqueId val="{0000000A-B4BB-4EC5-A948-8D7EB4BA27FC}"/>
            </c:ext>
          </c:extLst>
        </c:ser>
        <c:dLbls>
          <c:showLegendKey val="0"/>
          <c:showVal val="0"/>
          <c:showCatName val="0"/>
          <c:showSerName val="0"/>
          <c:showPercent val="0"/>
          <c:showBubbleSize val="0"/>
        </c:dLbls>
        <c:gapWidth val="100"/>
        <c:overlap val="100"/>
        <c:axId val="10472864"/>
        <c:axId val="1281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669</c:v>
                </c:pt>
                <c:pt idx="2">
                  <c:v>#N/A</c:v>
                </c:pt>
                <c:pt idx="3">
                  <c:v>#N/A</c:v>
                </c:pt>
                <c:pt idx="4">
                  <c:v>760</c:v>
                </c:pt>
                <c:pt idx="5">
                  <c:v>#N/A</c:v>
                </c:pt>
                <c:pt idx="6">
                  <c:v>#N/A</c:v>
                </c:pt>
                <c:pt idx="7">
                  <c:v>1438</c:v>
                </c:pt>
                <c:pt idx="8">
                  <c:v>#N/A</c:v>
                </c:pt>
                <c:pt idx="9">
                  <c:v>#N/A</c:v>
                </c:pt>
                <c:pt idx="10">
                  <c:v>1889</c:v>
                </c:pt>
                <c:pt idx="11">
                  <c:v>#N/A</c:v>
                </c:pt>
                <c:pt idx="12">
                  <c:v>#N/A</c:v>
                </c:pt>
                <c:pt idx="13">
                  <c:v>1567</c:v>
                </c:pt>
                <c:pt idx="14">
                  <c:v>#N/A</c:v>
                </c:pt>
              </c:numCache>
            </c:numRef>
          </c:val>
          <c:smooth val="0"/>
          <c:extLst xmlns:c16r2="http://schemas.microsoft.com/office/drawing/2015/06/chart">
            <c:ext xmlns:c16="http://schemas.microsoft.com/office/drawing/2014/chart" uri="{C3380CC4-5D6E-409C-BE32-E72D297353CC}">
              <c16:uniqueId val="{0000000B-B4BB-4EC5-A948-8D7EB4BA27FC}"/>
            </c:ext>
          </c:extLst>
        </c:ser>
        <c:dLbls>
          <c:showLegendKey val="0"/>
          <c:showVal val="0"/>
          <c:showCatName val="0"/>
          <c:showSerName val="0"/>
          <c:showPercent val="0"/>
          <c:showBubbleSize val="0"/>
        </c:dLbls>
        <c:marker val="1"/>
        <c:smooth val="0"/>
        <c:axId val="10472864"/>
        <c:axId val="12812160"/>
      </c:lineChart>
      <c:catAx>
        <c:axId val="104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2160"/>
        <c:crosses val="autoZero"/>
        <c:auto val="1"/>
        <c:lblAlgn val="ctr"/>
        <c:lblOffset val="100"/>
        <c:tickLblSkip val="1"/>
        <c:tickMarkSkip val="1"/>
        <c:noMultiLvlLbl val="0"/>
      </c:catAx>
      <c:valAx>
        <c:axId val="1281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905</c:v>
                </c:pt>
                <c:pt idx="1">
                  <c:v>965</c:v>
                </c:pt>
                <c:pt idx="2">
                  <c:v>1077</c:v>
                </c:pt>
              </c:numCache>
            </c:numRef>
          </c:val>
          <c:extLst xmlns:c16r2="http://schemas.microsoft.com/office/drawing/2015/06/chart">
            <c:ext xmlns:c16="http://schemas.microsoft.com/office/drawing/2014/chart" uri="{C3380CC4-5D6E-409C-BE32-E72D297353CC}">
              <c16:uniqueId val="{00000000-21C4-4DEC-B9E6-C65C2EFFB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c:v>
                </c:pt>
                <c:pt idx="1">
                  <c:v>80</c:v>
                </c:pt>
                <c:pt idx="2">
                  <c:v>50</c:v>
                </c:pt>
              </c:numCache>
            </c:numRef>
          </c:val>
          <c:extLst xmlns:c16r2="http://schemas.microsoft.com/office/drawing/2015/06/chart">
            <c:ext xmlns:c16="http://schemas.microsoft.com/office/drawing/2014/chart" uri="{C3380CC4-5D6E-409C-BE32-E72D297353CC}">
              <c16:uniqueId val="{00000001-21C4-4DEC-B9E6-C65C2EFFB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1233</c:v>
                </c:pt>
                <c:pt idx="1">
                  <c:v>696</c:v>
                </c:pt>
                <c:pt idx="2">
                  <c:v>597</c:v>
                </c:pt>
              </c:numCache>
            </c:numRef>
          </c:val>
          <c:extLst xmlns:c16r2="http://schemas.microsoft.com/office/drawing/2015/06/chart">
            <c:ext xmlns:c16="http://schemas.microsoft.com/office/drawing/2014/chart" uri="{C3380CC4-5D6E-409C-BE32-E72D297353CC}">
              <c16:uniqueId val="{00000002-21C4-4DEC-B9E6-C65C2EFFB8D6}"/>
            </c:ext>
          </c:extLst>
        </c:ser>
        <c:dLbls>
          <c:showLegendKey val="0"/>
          <c:showVal val="0"/>
          <c:showCatName val="0"/>
          <c:showSerName val="0"/>
          <c:showPercent val="0"/>
          <c:showBubbleSize val="0"/>
        </c:dLbls>
        <c:gapWidth val="120"/>
        <c:overlap val="100"/>
        <c:axId val="12812704"/>
        <c:axId val="12816512"/>
      </c:barChart>
      <c:catAx>
        <c:axId val="128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6512"/>
        <c:crosses val="autoZero"/>
        <c:auto val="1"/>
        <c:lblAlgn val="ctr"/>
        <c:lblOffset val="100"/>
        <c:tickLblSkip val="1"/>
        <c:tickMarkSkip val="1"/>
        <c:noMultiLvlLbl val="0"/>
      </c:catAx>
      <c:valAx>
        <c:axId val="1281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3F-470B-B0A4-629792793D28}"/>
                </c:ext>
                <c:ext xmlns:c15="http://schemas.microsoft.com/office/drawing/2012/chart" uri="{CE6537A1-D6FC-4f65-9D91-7224C49458BB}">
                  <c15:layout/>
                  <c15:dlblFieldTable>
                    <c15:dlblFTEntry>
                      <c15:txfldGUID>{B057BB81-B895-48C9-95A8-0A9B8EF3C003}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3F-470B-B0A4-629792793D28}"/>
                </c:ext>
                <c:ext xmlns:c15="http://schemas.microsoft.com/office/drawing/2012/chart" uri="{CE6537A1-D6FC-4f65-9D91-7224C49458BB}">
                  <c15:dlblFieldTable>
                    <c15:dlblFTEntry>
                      <c15:txfldGUID>{A578070E-47B6-41C6-B1BE-B1EFF8F93573}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3F-470B-B0A4-629792793D28}"/>
                </c:ext>
                <c:ext xmlns:c15="http://schemas.microsoft.com/office/drawing/2012/chart" uri="{CE6537A1-D6FC-4f65-9D91-7224C49458BB}">
                  <c15:dlblFieldTable>
                    <c15:dlblFTEntry>
                      <c15:txfldGUID>{29E51159-5626-43E1-9B12-6899CB708C9B}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3F-470B-B0A4-629792793D28}"/>
                </c:ext>
                <c:ext xmlns:c15="http://schemas.microsoft.com/office/drawing/2012/chart" uri="{CE6537A1-D6FC-4f65-9D91-7224C49458BB}">
                  <c15:dlblFieldTable>
                    <c15:dlblFTEntry>
                      <c15:txfldGUID>{3D6AA583-1B35-465F-ABE7-BB4BF51FF121}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3F-470B-B0A4-629792793D28}"/>
                </c:ext>
                <c:ext xmlns:c15="http://schemas.microsoft.com/office/drawing/2012/chart" uri="{CE6537A1-D6FC-4f65-9D91-7224C49458BB}">
                  <c15:dlblFieldTable>
                    <c15:dlblFTEntry>
                      <c15:txfldGUID>{78213F16-9A21-4563-9D4D-DE98394E0DC0}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3F-470B-B0A4-629792793D28}"/>
                </c:ext>
                <c:ext xmlns:c15="http://schemas.microsoft.com/office/drawing/2012/chart" uri="{CE6537A1-D6FC-4f65-9D91-7224C49458BB}">
                  <c15:dlblFieldTable>
                    <c15:dlblFTEntry>
                      <c15:txfldGUID>{E038ECEF-17BD-4701-A085-B415C35651FC}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3F-470B-B0A4-629792793D28}"/>
                </c:ext>
                <c:ext xmlns:c15="http://schemas.microsoft.com/office/drawing/2012/chart" uri="{CE6537A1-D6FC-4f65-9D91-7224C49458BB}">
                  <c15:layout/>
                  <c15:dlblFieldTable>
                    <c15:dlblFTEntry>
                      <c15:txfldGUID>{2E2BE3A9-5D3F-40FD-A4AF-F01BDDFFABBF}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3F-470B-B0A4-629792793D28}"/>
                </c:ext>
                <c:ext xmlns:c15="http://schemas.microsoft.com/office/drawing/2012/chart" uri="{CE6537A1-D6FC-4f65-9D91-7224C49458BB}">
                  <c15:layout/>
                  <c15:dlblFieldTable>
                    <c15:dlblFTEntry>
                      <c15:txfldGUID>{5939D7F2-9EA9-4CC9-8681-2AEA9C8C881C}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3F-470B-B0A4-629792793D28}"/>
                </c:ext>
                <c:ext xmlns:c15="http://schemas.microsoft.com/office/drawing/2012/chart" uri="{CE6537A1-D6FC-4f65-9D91-7224C49458BB}">
                  <c15:layout/>
                  <c15:dlblFieldTable>
                    <c15:dlblFTEntry>
                      <c15:txfldGUID>{D572472A-2387-4B46-B694-745A90FA60DA}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16">
                  <c:v>48.9</c:v>
                </c:pt>
                <c:pt idx="24">
                  <c:v>48.1</c:v>
                </c:pt>
                <c:pt idx="32">
                  <c:v>49.5</c:v>
                </c:pt>
              </c:numCache>
            </c:numRef>
          </c:xVal>
          <c:yVal>
            <c:numRef>
              <c:f>公会計指標分析・財政指標組合せ分析表!$BP$51:$DC$51</c:f>
              <c:numCache>
                <c:formatCode>#,##0.0;"▲ "#,##0.0</c:formatCode>
                <c:ptCount val="40"/>
                <c:pt idx="0">
                  <c:v>26.3</c:v>
                </c:pt>
                <c:pt idx="16">
                  <c:v>57.2</c:v>
                </c:pt>
                <c:pt idx="24">
                  <c:v>74.7</c:v>
                </c:pt>
                <c:pt idx="32">
                  <c:v>60.6</c:v>
                </c:pt>
              </c:numCache>
            </c:numRef>
          </c:yVal>
          <c:smooth val="0"/>
          <c:extLst xmlns:c16r2="http://schemas.microsoft.com/office/drawing/2015/06/chart">
            <c:ext xmlns:c16="http://schemas.microsoft.com/office/drawing/2014/chart" uri="{C3380CC4-5D6E-409C-BE32-E72D297353CC}">
              <c16:uniqueId val="{00000009-043F-470B-B0A4-629792793D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3F-470B-B0A4-629792793D28}"/>
                </c:ext>
                <c:ext xmlns:c15="http://schemas.microsoft.com/office/drawing/2012/chart" uri="{CE6537A1-D6FC-4f65-9D91-7224C49458BB}">
                  <c15:layout/>
                  <c15:dlblFieldTable>
                    <c15:dlblFTEntry>
                      <c15:txfldGUID>{7AA19527-7A1C-44D6-998B-F67380172B99}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3F-470B-B0A4-629792793D28}"/>
                </c:ext>
                <c:ext xmlns:c15="http://schemas.microsoft.com/office/drawing/2012/chart" uri="{CE6537A1-D6FC-4f65-9D91-7224C49458BB}">
                  <c15:dlblFieldTable>
                    <c15:dlblFTEntry>
                      <c15:txfldGUID>{79BA19BC-780E-45F5-9C10-89675D21BB48}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3F-470B-B0A4-629792793D28}"/>
                </c:ext>
                <c:ext xmlns:c15="http://schemas.microsoft.com/office/drawing/2012/chart" uri="{CE6537A1-D6FC-4f65-9D91-7224C49458BB}">
                  <c15:dlblFieldTable>
                    <c15:dlblFTEntry>
                      <c15:txfldGUID>{D8E05E34-ABB8-4883-A7E8-0DA59EF26772}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3F-470B-B0A4-629792793D28}"/>
                </c:ext>
                <c:ext xmlns:c15="http://schemas.microsoft.com/office/drawing/2012/chart" uri="{CE6537A1-D6FC-4f65-9D91-7224C49458BB}">
                  <c15:dlblFieldTable>
                    <c15:dlblFTEntry>
                      <c15:txfldGUID>{8CD84FBC-C62C-433D-8E7C-5801A2101E43}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3F-470B-B0A4-629792793D28}"/>
                </c:ext>
                <c:ext xmlns:c15="http://schemas.microsoft.com/office/drawing/2012/chart" uri="{CE6537A1-D6FC-4f65-9D91-7224C49458BB}">
                  <c15:dlblFieldTable>
                    <c15:dlblFTEntry>
                      <c15:txfldGUID>{6906E1E2-0B1A-4785-8C07-27DE3BE85DF0}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3F-470B-B0A4-629792793D28}"/>
                </c:ext>
                <c:ext xmlns:c15="http://schemas.microsoft.com/office/drawing/2012/chart" uri="{CE6537A1-D6FC-4f65-9D91-7224C49458BB}">
                  <c15:dlblFieldTable>
                    <c15:dlblFTEntry>
                      <c15:txfldGUID>{F29AE829-24E1-4AEC-A742-54D67651740F}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3F-470B-B0A4-629792793D28}"/>
                </c:ext>
                <c:ext xmlns:c15="http://schemas.microsoft.com/office/drawing/2012/chart" uri="{CE6537A1-D6FC-4f65-9D91-7224C49458BB}">
                  <c15:layout/>
                  <c15:dlblFieldTable>
                    <c15:dlblFTEntry>
                      <c15:txfldGUID>{F57DA38C-57CC-4C7A-B147-CFA500352BF6}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3F-470B-B0A4-629792793D28}"/>
                </c:ext>
                <c:ext xmlns:c15="http://schemas.microsoft.com/office/drawing/2012/chart" uri="{CE6537A1-D6FC-4f65-9D91-7224C49458BB}">
                  <c15:layout/>
                  <c15:dlblFieldTable>
                    <c15:dlblFTEntry>
                      <c15:txfldGUID>{FF3DF3DD-AB6B-4BBA-942A-DC81DEBBB35F}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3F-470B-B0A4-629792793D28}"/>
                </c:ext>
                <c:ext xmlns:c15="http://schemas.microsoft.com/office/drawing/2012/chart" uri="{CE6537A1-D6FC-4f65-9D91-7224C49458BB}">
                  <c15:layout/>
                  <c15:dlblFieldTable>
                    <c15:dlblFTEntry>
                      <c15:txfldGUID>{4F50437A-6131-41C0-97FF-43D456D565D5}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59.1</c:v>
                </c:pt>
                <c:pt idx="24">
                  <c:v>61.3</c:v>
                </c:pt>
                <c:pt idx="32">
                  <c:v>62.9</c:v>
                </c:pt>
              </c:numCache>
            </c:numRef>
          </c:xVal>
          <c:yVal>
            <c:numRef>
              <c:f>公会計指標分析・財政指標組合せ分析表!$BP$55:$DC$55</c:f>
              <c:numCache>
                <c:formatCode>#,##0.0;"▲ "#,##0.0</c:formatCode>
                <c:ptCount val="40"/>
                <c:pt idx="0">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3F-470B-B0A4-629792793D28}"/>
            </c:ext>
          </c:extLst>
        </c:ser>
        <c:dLbls>
          <c:showLegendKey val="0"/>
          <c:showVal val="1"/>
          <c:showCatName val="0"/>
          <c:showSerName val="0"/>
          <c:showPercent val="0"/>
          <c:showBubbleSize val="0"/>
        </c:dLbls>
        <c:axId val="12814336"/>
        <c:axId val="12815424"/>
      </c:scatterChart>
      <c:valAx>
        <c:axId val="12814336"/>
        <c:scaling>
          <c:orientation val="minMax"/>
          <c:max val="65"/>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5424"/>
        <c:crosses val="autoZero"/>
        <c:crossBetween val="midCat"/>
      </c:valAx>
      <c:valAx>
        <c:axId val="12815424"/>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4336"/>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8A-4AB4-A749-756F465F8683}"/>
                </c:ext>
                <c:ext xmlns:c15="http://schemas.microsoft.com/office/drawing/2012/chart" uri="{CE6537A1-D6FC-4f65-9D91-7224C49458BB}">
                  <c15:layout/>
                  <c15:dlblFieldTable>
                    <c15:dlblFTEntry>
                      <c15:txfldGUID>{77C5376A-4043-4BF5-A3A5-DF55F90B4EF5}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8A-4AB4-A749-756F465F8683}"/>
                </c:ext>
                <c:ext xmlns:c15="http://schemas.microsoft.com/office/drawing/2012/chart" uri="{CE6537A1-D6FC-4f65-9D91-7224C49458BB}">
                  <c15:dlblFieldTable>
                    <c15:dlblFTEntry>
                      <c15:txfldGUID>{7635C0F0-EC52-41DD-B42C-08F1CC73563A}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8A-4AB4-A749-756F465F8683}"/>
                </c:ext>
                <c:ext xmlns:c15="http://schemas.microsoft.com/office/drawing/2012/chart" uri="{CE6537A1-D6FC-4f65-9D91-7224C49458BB}">
                  <c15:dlblFieldTable>
                    <c15:dlblFTEntry>
                      <c15:txfldGUID>{20AC8A3C-404F-4597-A7D6-44CF9049D26A}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8A-4AB4-A749-756F465F8683}"/>
                </c:ext>
                <c:ext xmlns:c15="http://schemas.microsoft.com/office/drawing/2012/chart" uri="{CE6537A1-D6FC-4f65-9D91-7224C49458BB}">
                  <c15:dlblFieldTable>
                    <c15:dlblFTEntry>
                      <c15:txfldGUID>{00E4ABB9-0B41-4870-8D01-C9392C279E03}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8A-4AB4-A749-756F465F8683}"/>
                </c:ext>
                <c:ext xmlns:c15="http://schemas.microsoft.com/office/drawing/2012/chart" uri="{CE6537A1-D6FC-4f65-9D91-7224C49458BB}">
                  <c15:dlblFieldTable>
                    <c15:dlblFTEntry>
                      <c15:txfldGUID>{3369CBF4-1B90-4268-9355-2E221BB071D3}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8A-4AB4-A749-756F465F8683}"/>
                </c:ext>
                <c:ext xmlns:c15="http://schemas.microsoft.com/office/drawing/2012/chart" uri="{CE6537A1-D6FC-4f65-9D91-7224C49458BB}">
                  <c15:layout/>
                  <c15:dlblFieldTable>
                    <c15:dlblFTEntry>
                      <c15:txfldGUID>{2DC2CC8B-A80C-43E8-9FAB-8A53DCF6617A}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8A-4AB4-A749-756F465F8683}"/>
                </c:ext>
                <c:ext xmlns:c15="http://schemas.microsoft.com/office/drawing/2012/chart" uri="{CE6537A1-D6FC-4f65-9D91-7224C49458BB}">
                  <c15:layout/>
                  <c15:dlblFieldTable>
                    <c15:dlblFTEntry>
                      <c15:txfldGUID>{779A5398-5CC2-4BDE-AF37-DC64809BAEDE}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8A-4AB4-A749-756F465F8683}"/>
                </c:ext>
                <c:ext xmlns:c15="http://schemas.microsoft.com/office/drawing/2012/chart" uri="{CE6537A1-D6FC-4f65-9D91-7224C49458BB}">
                  <c15:layout/>
                  <c15:dlblFieldTable>
                    <c15:dlblFTEntry>
                      <c15:txfldGUID>{42759785-8839-471B-B867-C60904B17E02}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8A-4AB4-A749-756F465F8683}"/>
                </c:ext>
                <c:ext xmlns:c15="http://schemas.microsoft.com/office/drawing/2012/chart" uri="{CE6537A1-D6FC-4f65-9D91-7224C49458BB}">
                  <c15:layout/>
                  <c15:dlblFieldTable>
                    <c15:dlblFTEntry>
                      <c15:txfldGUID>{322DFE60-9C75-487B-8E32-8C7E0C9427F0}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5.4</c:v>
                </c:pt>
                <c:pt idx="16">
                  <c:v>6.6</c:v>
                </c:pt>
                <c:pt idx="24">
                  <c:v>7.2</c:v>
                </c:pt>
                <c:pt idx="32">
                  <c:v>7.7</c:v>
                </c:pt>
              </c:numCache>
            </c:numRef>
          </c:xVal>
          <c:yVal>
            <c:numRef>
              <c:f>公会計指標分析・財政指標組合せ分析表!$BP$73:$DC$73</c:f>
              <c:numCache>
                <c:formatCode>#,##0.0;"▲ "#,##0.0</c:formatCode>
                <c:ptCount val="40"/>
                <c:pt idx="0">
                  <c:v>26.3</c:v>
                </c:pt>
                <c:pt idx="8">
                  <c:v>30.2</c:v>
                </c:pt>
                <c:pt idx="16">
                  <c:v>57.2</c:v>
                </c:pt>
                <c:pt idx="24">
                  <c:v>74.7</c:v>
                </c:pt>
                <c:pt idx="32">
                  <c:v>60.6</c:v>
                </c:pt>
              </c:numCache>
            </c:numRef>
          </c:yVal>
          <c:smooth val="0"/>
          <c:extLst xmlns:c16r2="http://schemas.microsoft.com/office/drawing/2015/06/chart">
            <c:ext xmlns:c16="http://schemas.microsoft.com/office/drawing/2014/chart" uri="{C3380CC4-5D6E-409C-BE32-E72D297353CC}">
              <c16:uniqueId val="{00000009-798A-4AB4-A749-756F465F86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8A-4AB4-A749-756F465F8683}"/>
                </c:ext>
                <c:ext xmlns:c15="http://schemas.microsoft.com/office/drawing/2012/chart" uri="{CE6537A1-D6FC-4f65-9D91-7224C49458BB}">
                  <c15:layout/>
                  <c15:dlblFieldTable>
                    <c15:dlblFTEntry>
                      <c15:txfldGUID>{F0D37E5B-5360-4F98-9399-5BBEA0D2C34D}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8A-4AB4-A749-756F465F8683}"/>
                </c:ext>
                <c:ext xmlns:c15="http://schemas.microsoft.com/office/drawing/2012/chart" uri="{CE6537A1-D6FC-4f65-9D91-7224C49458BB}">
                  <c15:dlblFieldTable>
                    <c15:dlblFTEntry>
                      <c15:txfldGUID>{4642F268-AADD-44BD-9B14-69BA21AE1FC9}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8A-4AB4-A749-756F465F8683}"/>
                </c:ext>
                <c:ext xmlns:c15="http://schemas.microsoft.com/office/drawing/2012/chart" uri="{CE6537A1-D6FC-4f65-9D91-7224C49458BB}">
                  <c15:dlblFieldTable>
                    <c15:dlblFTEntry>
                      <c15:txfldGUID>{ED0AF51F-C470-4013-81D6-5DB8D7C4398A}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8A-4AB4-A749-756F465F8683}"/>
                </c:ext>
                <c:ext xmlns:c15="http://schemas.microsoft.com/office/drawing/2012/chart" uri="{CE6537A1-D6FC-4f65-9D91-7224C49458BB}">
                  <c15:dlblFieldTable>
                    <c15:dlblFTEntry>
                      <c15:txfldGUID>{E7D44FA7-B20E-42B9-A053-9B7646D899A2}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8A-4AB4-A749-756F465F8683}"/>
                </c:ext>
                <c:ext xmlns:c15="http://schemas.microsoft.com/office/drawing/2012/chart" uri="{CE6537A1-D6FC-4f65-9D91-7224C49458BB}">
                  <c15:dlblFieldTable>
                    <c15:dlblFTEntry>
                      <c15:txfldGUID>{DFB969D5-6A7C-46A6-BBE5-4BFA1B2494D6}</c15:txfldGUID>
                      <c15:f>#REF!</c15:f>
                      <c15:dlblFieldTableCache>
                        <c:ptCount val="1"/>
                        <c:pt idx="0">
                          <c:v>#REF!</c:v>
                        </c:pt>
                      </c15:dlblFieldTableCache>
                    </c15:dlblFTEntry>
                  </c15:dlblFieldTable>
                  <c15:showDataLabelsRange val="0"/>
                </c:ext>
              </c:extLst>
            </c:dLbl>
            <c:dLbl>
              <c:idx val="8"/>
              <c:layout>
                <c:manualLayout>
                  <c:x val="-2.7064150102463724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8A-4AB4-A749-756F465F8683}"/>
                </c:ext>
                <c:ext xmlns:c15="http://schemas.microsoft.com/office/drawing/2012/chart" uri="{CE6537A1-D6FC-4f65-9D91-7224C49458BB}">
                  <c15:layout/>
                  <c15:dlblFieldTable>
                    <c15:dlblFTEntry>
                      <c15:txfldGUID>{7858FE57-6C68-40F9-9AF8-E253354469D9}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6331833135757545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8A-4AB4-A749-756F465F8683}"/>
                </c:ext>
                <c:ext xmlns:c15="http://schemas.microsoft.com/office/drawing/2012/chart" uri="{CE6537A1-D6FC-4f65-9D91-7224C49458BB}">
                  <c15:layout/>
                  <c15:dlblFieldTable>
                    <c15:dlblFTEntry>
                      <c15:txfldGUID>{DC15740F-F356-4986-916F-BC702DB625AF}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40355584294068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8A-4AB4-A749-756F465F8683}"/>
                </c:ext>
                <c:ext xmlns:c15="http://schemas.microsoft.com/office/drawing/2012/chart" uri="{CE6537A1-D6FC-4f65-9D91-7224C49458BB}">
                  <c15:layout/>
                  <c15:dlblFieldTable>
                    <c15:dlblFTEntry>
                      <c15:txfldGUID>{ED59ECF8-FA88-46AA-A0A8-2330DE639B73}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8A-4AB4-A749-756F465F8683}"/>
                </c:ext>
                <c:ext xmlns:c15="http://schemas.microsoft.com/office/drawing/2012/chart" uri="{CE6537A1-D6FC-4f65-9D91-7224C49458BB}">
                  <c15:layout/>
                  <c15:dlblFieldTable>
                    <c15:dlblFTEntry>
                      <c15:txfldGUID>{AD86E2DA-12DF-4212-89A9-77D1679E39B3}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98A-4AB4-A749-756F465F8683}"/>
            </c:ext>
          </c:extLst>
        </c:ser>
        <c:dLbls>
          <c:showLegendKey val="0"/>
          <c:showVal val="1"/>
          <c:showCatName val="0"/>
          <c:showSerName val="0"/>
          <c:showPercent val="0"/>
          <c:showBubbleSize val="0"/>
        </c:dLbls>
        <c:axId val="12813248"/>
        <c:axId val="12818144"/>
      </c:scatterChart>
      <c:valAx>
        <c:axId val="12813248"/>
        <c:scaling>
          <c:orientation val="minMax"/>
          <c:max val="8.5"/>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8144"/>
        <c:crosses val="autoZero"/>
        <c:crossBetween val="midCat"/>
      </c:valAx>
      <c:valAx>
        <c:axId val="12818144"/>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3248"/>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いては、算入公債費の割合も高いことから、実質公債費比率は低い水準で推移しているが、公営企業債に対する繰出額は増加傾向にあり、また普通会計における償還額も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また、充当可能基金については、公共施設の更新に伴う特定目的基金の取り崩しにより、比率を上昇させる要因となっている。</a:t>
          </a:r>
        </a:p>
        <a:p>
          <a:r>
            <a:rPr kumimoji="1" lang="ja-JP" altLang="en-US" sz="1400">
              <a:latin typeface="ＭＳ ゴシック" pitchFamily="49" charset="-128"/>
              <a:ea typeface="ＭＳ ゴシック" pitchFamily="49" charset="-128"/>
            </a:rPr>
            <a:t>今後、一部事務組合を含む公共施設の更新、改修事業、水道事業への公債費繰出の増加のほか、前述特定目的基金の取り崩しに伴う充当可能基金の減少が見込まれることから、将来負担比率の上昇は避けられない状況にある。</a:t>
          </a:r>
        </a:p>
        <a:p>
          <a:r>
            <a:rPr kumimoji="1" lang="ja-JP" altLang="en-US" sz="1400">
              <a:latin typeface="ＭＳ ゴシック" pitchFamily="49" charset="-128"/>
              <a:ea typeface="ＭＳ ゴシック" pitchFamily="49" charset="-128"/>
            </a:rPr>
            <a:t>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積立を行ったが、中央公民館建設基金については、新中央公民館建設事業の進捗に伴い、１１２百万円を取り崩し、また、減債基金についても２９百万円を取り崩したこと等により、基金全体としては、１７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中央公民館建設事業の完了に伴い、基金全体の減少はあったが、今後は公共施設等の大規模な修繕及び改修に要する費用を準備するため、公共施設等維持管理基金への積立を増や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びわ湖東部中核公共施設等維持管理基金：びわ湖東部中核工業団地の公共緑地の維持管理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公共施設等維持管理基金：公共施設等の大規模修繕等に要する経費の準備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中央公民館建設基金：新中央公民館建設事業の財源として、１１２百万円を充当し、大きく減少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社会福祉基金：小中学生医療費、新入学生通学助成、育児支援助成分、２２百万円を充当し、減少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公共施設等維持管理基金：４０百万円の積立を実施し増加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社会福祉基金：毎年度２０百万円前後が必要であり、基金が枯渇しないよう財政状況に応じて積み立てる予定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公共施設等維持管理基金：老朽化している公共施設等の大規模修繕等に備えるため、財政状況に応じて積み立てる予定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取り崩しはなく、１１２百万円の積立を行い、基金残高は前年度より増加している。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財政調整基金の残高は、標準財政規模の２０％を基準としているが、現在高は災害対応や新型コロナウイルス感染症対策も考慮し、積み増している状況である。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繰上償還実施のため、２９百万円の取り崩しを行い、基金残高は減少している。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財政状況により積立を行い、利率の高い地方債について繰上償還を行う。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増加し、</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となった。通常の減価償却は進み、増加することとなった。類似団体との比較では、資産の老朽化は進んでいないと言えるが、公共施設の老朽化に対応した対策が必要となっている。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49213</xdr:rowOff>
    </xdr:from>
    <xdr:to>
      <xdr:col>23</xdr:col>
      <xdr:colOff>136525</xdr:colOff>
      <xdr:row>29</xdr:row>
      <xdr:rowOff>150813</xdr:rowOff>
    </xdr:to>
    <xdr:sp macro="" textlink="">
      <xdr:nvSpPr>
        <xdr:cNvPr id="81" name="楕円 80"/>
        <xdr:cNvSpPr/>
      </xdr:nvSpPr>
      <xdr:spPr>
        <a:xfrm>
          <a:off x="47117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72090</xdr:rowOff>
    </xdr:from>
    <xdr:ext cx="405111" cy="259045"/>
    <xdr:sp macro="" textlink="">
      <xdr:nvSpPr>
        <xdr:cNvPr id="82" name="有形固定資産減価償却率該当値テキスト"/>
        <xdr:cNvSpPr txBox="1"/>
      </xdr:nvSpPr>
      <xdr:spPr>
        <a:xfrm>
          <a:off x="4813300" y="5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24024</xdr:rowOff>
    </xdr:from>
    <xdr:to>
      <xdr:col>19</xdr:col>
      <xdr:colOff>187325</xdr:colOff>
      <xdr:row>29</xdr:row>
      <xdr:rowOff>125624</xdr:rowOff>
    </xdr:to>
    <xdr:sp macro="" textlink="">
      <xdr:nvSpPr>
        <xdr:cNvPr id="83" name="楕円 82"/>
        <xdr:cNvSpPr/>
      </xdr:nvSpPr>
      <xdr:spPr>
        <a:xfrm>
          <a:off x="4000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100013</xdr:rowOff>
    </xdr:to>
    <xdr:cxnSp macro="">
      <xdr:nvCxnSpPr>
        <xdr:cNvPr id="84" name="直線コネクタ 83"/>
        <xdr:cNvCxnSpPr/>
      </xdr:nvCxnSpPr>
      <xdr:spPr>
        <a:xfrm>
          <a:off x="4051300" y="5818399"/>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38417</xdr:rowOff>
    </xdr:from>
    <xdr:to>
      <xdr:col>15</xdr:col>
      <xdr:colOff>187325</xdr:colOff>
      <xdr:row>29</xdr:row>
      <xdr:rowOff>140017</xdr:rowOff>
    </xdr:to>
    <xdr:sp macro="" textlink="">
      <xdr:nvSpPr>
        <xdr:cNvPr id="85" name="楕円 84"/>
        <xdr:cNvSpPr/>
      </xdr:nvSpPr>
      <xdr:spPr>
        <a:xfrm>
          <a:off x="3238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89217</xdr:rowOff>
    </xdr:to>
    <xdr:cxnSp macro="">
      <xdr:nvCxnSpPr>
        <xdr:cNvPr id="86" name="直線コネクタ 85"/>
        <xdr:cNvCxnSpPr/>
      </xdr:nvCxnSpPr>
      <xdr:spPr>
        <a:xfrm flipV="1">
          <a:off x="3289300" y="581839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20426</xdr:rowOff>
    </xdr:from>
    <xdr:to>
      <xdr:col>7</xdr:col>
      <xdr:colOff>187325</xdr:colOff>
      <xdr:row>29</xdr:row>
      <xdr:rowOff>122026</xdr:rowOff>
    </xdr:to>
    <xdr:sp macro="" textlink="">
      <xdr:nvSpPr>
        <xdr:cNvPr id="87" name="楕円 86"/>
        <xdr:cNvSpPr/>
      </xdr:nvSpPr>
      <xdr:spPr>
        <a:xfrm>
          <a:off x="17145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11341</xdr:rowOff>
    </xdr:from>
    <xdr:ext cx="405111" cy="259045"/>
    <xdr:sp macro="" textlink="">
      <xdr:nvSpPr>
        <xdr:cNvPr id="88"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9"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0"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1"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142151</xdr:rowOff>
    </xdr:from>
    <xdr:ext cx="405111" cy="259045"/>
    <xdr:sp macro="" textlink="">
      <xdr:nvSpPr>
        <xdr:cNvPr id="92" name="n_1mainValue有形固定資産減価償却率"/>
        <xdr:cNvSpPr txBox="1"/>
      </xdr:nvSpPr>
      <xdr:spPr>
        <a:xfrm>
          <a:off x="38360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156544</xdr:rowOff>
    </xdr:from>
    <xdr:ext cx="405111" cy="259045"/>
    <xdr:sp macro="" textlink="">
      <xdr:nvSpPr>
        <xdr:cNvPr id="93" name="n_2mainValue有形固定資産減価償却率"/>
        <xdr:cNvSpPr txBox="1"/>
      </xdr:nvSpPr>
      <xdr:spPr>
        <a:xfrm>
          <a:off x="3086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138553</xdr:rowOff>
    </xdr:from>
    <xdr:ext cx="405111" cy="259045"/>
    <xdr:sp macro="" textlink="">
      <xdr:nvSpPr>
        <xdr:cNvPr id="94" name="n_4mainValue有形固定資産減価償却率"/>
        <xdr:cNvSpPr txBox="1"/>
      </xdr:nvSpPr>
      <xdr:spPr>
        <a:xfrm>
          <a:off x="1562744" y="553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債務償還比率は、全国平均、滋賀県平均、類似団体平均のいずれの数値と比較しても上回っ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でも３４．６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した。これは、地方債において、償還額以上の新規発行を抑え、地方債残高を減少させ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ていることに加え、令和元年度は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千円の繰上償還を行った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ことが要因である。今後は、公共施設の更新等に伴う地方債発行も見込まれていることから、年度毎において償還額を超える地方債発行を行わないよう、計画的な地方債発行に努める。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3" name="直線コネクタ 12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5" name="直線コネクタ 12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8"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9" name="フローチャート: 判断 12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0" name="フローチャート: 判断 12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1" name="フローチャート: 判断 13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2" name="フローチャート: 判断 13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3" name="フローチャート: 判断 13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40958</xdr:rowOff>
    </xdr:from>
    <xdr:to>
      <xdr:col>76</xdr:col>
      <xdr:colOff>73025</xdr:colOff>
      <xdr:row>31</xdr:row>
      <xdr:rowOff>142558</xdr:rowOff>
    </xdr:to>
    <xdr:sp macro="" textlink="">
      <xdr:nvSpPr>
        <xdr:cNvPr id="139" name="楕円 138"/>
        <xdr:cNvSpPr/>
      </xdr:nvSpPr>
      <xdr:spPr>
        <a:xfrm>
          <a:off x="147447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19385</xdr:rowOff>
    </xdr:from>
    <xdr:ext cx="469744" cy="259045"/>
    <xdr:sp macro="" textlink="">
      <xdr:nvSpPr>
        <xdr:cNvPr id="140" name="債務償還比率該当値テキスト"/>
        <xdr:cNvSpPr txBox="1"/>
      </xdr:nvSpPr>
      <xdr:spPr>
        <a:xfrm>
          <a:off x="14846300" y="61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170907</xdr:rowOff>
    </xdr:from>
    <xdr:to>
      <xdr:col>72</xdr:col>
      <xdr:colOff>123825</xdr:colOff>
      <xdr:row>31</xdr:row>
      <xdr:rowOff>101057</xdr:rowOff>
    </xdr:to>
    <xdr:sp macro="" textlink="">
      <xdr:nvSpPr>
        <xdr:cNvPr id="141" name="楕円 140"/>
        <xdr:cNvSpPr/>
      </xdr:nvSpPr>
      <xdr:spPr>
        <a:xfrm>
          <a:off x="14033500" y="6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50257</xdr:rowOff>
    </xdr:from>
    <xdr:to>
      <xdr:col>76</xdr:col>
      <xdr:colOff>22225</xdr:colOff>
      <xdr:row>31</xdr:row>
      <xdr:rowOff>91758</xdr:rowOff>
    </xdr:to>
    <xdr:cxnSp macro="">
      <xdr:nvCxnSpPr>
        <xdr:cNvPr id="142" name="直線コネクタ 141"/>
        <xdr:cNvCxnSpPr/>
      </xdr:nvCxnSpPr>
      <xdr:spPr>
        <a:xfrm>
          <a:off x="14084300" y="6136732"/>
          <a:ext cx="711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142670</xdr:rowOff>
    </xdr:from>
    <xdr:to>
      <xdr:col>68</xdr:col>
      <xdr:colOff>123825</xdr:colOff>
      <xdr:row>32</xdr:row>
      <xdr:rowOff>72820</xdr:rowOff>
    </xdr:to>
    <xdr:sp macro="" textlink="">
      <xdr:nvSpPr>
        <xdr:cNvPr id="143" name="楕円 142"/>
        <xdr:cNvSpPr/>
      </xdr:nvSpPr>
      <xdr:spPr>
        <a:xfrm>
          <a:off x="13271500" y="62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50257</xdr:rowOff>
    </xdr:from>
    <xdr:to>
      <xdr:col>72</xdr:col>
      <xdr:colOff>73025</xdr:colOff>
      <xdr:row>32</xdr:row>
      <xdr:rowOff>22020</xdr:rowOff>
    </xdr:to>
    <xdr:cxnSp macro="">
      <xdr:nvCxnSpPr>
        <xdr:cNvPr id="144" name="直線コネクタ 143"/>
        <xdr:cNvCxnSpPr/>
      </xdr:nvCxnSpPr>
      <xdr:spPr>
        <a:xfrm flipV="1">
          <a:off x="13322300" y="6136732"/>
          <a:ext cx="7620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54201</xdr:rowOff>
    </xdr:from>
    <xdr:to>
      <xdr:col>64</xdr:col>
      <xdr:colOff>123825</xdr:colOff>
      <xdr:row>30</xdr:row>
      <xdr:rowOff>155801</xdr:rowOff>
    </xdr:to>
    <xdr:sp macro="" textlink="">
      <xdr:nvSpPr>
        <xdr:cNvPr id="145" name="楕円 144"/>
        <xdr:cNvSpPr/>
      </xdr:nvSpPr>
      <xdr:spPr>
        <a:xfrm>
          <a:off x="12509500" y="59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105001</xdr:rowOff>
    </xdr:from>
    <xdr:to>
      <xdr:col>68</xdr:col>
      <xdr:colOff>73025</xdr:colOff>
      <xdr:row>32</xdr:row>
      <xdr:rowOff>22020</xdr:rowOff>
    </xdr:to>
    <xdr:cxnSp macro="">
      <xdr:nvCxnSpPr>
        <xdr:cNvPr id="146" name="直線コネクタ 145"/>
        <xdr:cNvCxnSpPr/>
      </xdr:nvCxnSpPr>
      <xdr:spPr>
        <a:xfrm>
          <a:off x="12560300" y="6020026"/>
          <a:ext cx="762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61637</xdr:rowOff>
    </xdr:from>
    <xdr:to>
      <xdr:col>60</xdr:col>
      <xdr:colOff>123825</xdr:colOff>
      <xdr:row>30</xdr:row>
      <xdr:rowOff>163237</xdr:rowOff>
    </xdr:to>
    <xdr:sp macro="" textlink="">
      <xdr:nvSpPr>
        <xdr:cNvPr id="147" name="楕円 146"/>
        <xdr:cNvSpPr/>
      </xdr:nvSpPr>
      <xdr:spPr>
        <a:xfrm>
          <a:off x="11747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105001</xdr:rowOff>
    </xdr:from>
    <xdr:to>
      <xdr:col>64</xdr:col>
      <xdr:colOff>73025</xdr:colOff>
      <xdr:row>30</xdr:row>
      <xdr:rowOff>112437</xdr:rowOff>
    </xdr:to>
    <xdr:cxnSp macro="">
      <xdr:nvCxnSpPr>
        <xdr:cNvPr id="148" name="直線コネクタ 147"/>
        <xdr:cNvCxnSpPr/>
      </xdr:nvCxnSpPr>
      <xdr:spPr>
        <a:xfrm flipV="1">
          <a:off x="11798300" y="6020026"/>
          <a:ext cx="762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9"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0"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1"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2"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92184</xdr:rowOff>
    </xdr:from>
    <xdr:ext cx="469744" cy="259045"/>
    <xdr:sp macro="" textlink="">
      <xdr:nvSpPr>
        <xdr:cNvPr id="153" name="n_1mainValue債務償還比率"/>
        <xdr:cNvSpPr txBox="1"/>
      </xdr:nvSpPr>
      <xdr:spPr>
        <a:xfrm>
          <a:off x="13836727" y="617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63947</xdr:rowOff>
    </xdr:from>
    <xdr:ext cx="469744" cy="259045"/>
    <xdr:sp macro="" textlink="">
      <xdr:nvSpPr>
        <xdr:cNvPr id="154" name="n_2mainValue債務償還比率"/>
        <xdr:cNvSpPr txBox="1"/>
      </xdr:nvSpPr>
      <xdr:spPr>
        <a:xfrm>
          <a:off x="13087427" y="63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146928</xdr:rowOff>
    </xdr:from>
    <xdr:ext cx="469744" cy="259045"/>
    <xdr:sp macro="" textlink="">
      <xdr:nvSpPr>
        <xdr:cNvPr id="155" name="n_3mainValue債務償還比率"/>
        <xdr:cNvSpPr txBox="1"/>
      </xdr:nvSpPr>
      <xdr:spPr>
        <a:xfrm>
          <a:off x="12325427" y="606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154364</xdr:rowOff>
    </xdr:from>
    <xdr:ext cx="469744" cy="259045"/>
    <xdr:sp macro="" textlink="">
      <xdr:nvSpPr>
        <xdr:cNvPr id="156" name="n_4mainValue債務償還比率"/>
        <xdr:cNvSpPr txBox="1"/>
      </xdr:nvSpPr>
      <xdr:spPr>
        <a:xfrm>
          <a:off x="11563427" y="60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170180</xdr:rowOff>
    </xdr:from>
    <xdr:to>
      <xdr:col>24</xdr:col>
      <xdr:colOff>114300</xdr:colOff>
      <xdr:row>35</xdr:row>
      <xdr:rowOff>100330</xdr:rowOff>
    </xdr:to>
    <xdr:sp macro="" textlink="">
      <xdr:nvSpPr>
        <xdr:cNvPr id="73" name="楕円 72"/>
        <xdr:cNvSpPr/>
      </xdr:nvSpPr>
      <xdr:spPr>
        <a:xfrm>
          <a:off x="4584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21607</xdr:rowOff>
    </xdr:from>
    <xdr:ext cx="405111" cy="259045"/>
    <xdr:sp macro="" textlink="">
      <xdr:nvSpPr>
        <xdr:cNvPr id="74" name="【道路】&#10;有形固定資産減価償却率該当値テキスト"/>
        <xdr:cNvSpPr txBox="1"/>
      </xdr:nvSpPr>
      <xdr:spPr>
        <a:xfrm>
          <a:off x="4673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5" name="楕円 74"/>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49530</xdr:rowOff>
    </xdr:to>
    <xdr:cxnSp macro="">
      <xdr:nvCxnSpPr>
        <xdr:cNvPr id="76" name="直線コネクタ 75"/>
        <xdr:cNvCxnSpPr/>
      </xdr:nvCxnSpPr>
      <xdr:spPr>
        <a:xfrm>
          <a:off x="3797300" y="6019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101600</xdr:rowOff>
    </xdr:from>
    <xdr:to>
      <xdr:col>15</xdr:col>
      <xdr:colOff>101600</xdr:colOff>
      <xdr:row>35</xdr:row>
      <xdr:rowOff>31750</xdr:rowOff>
    </xdr:to>
    <xdr:sp macro="" textlink="">
      <xdr:nvSpPr>
        <xdr:cNvPr id="77" name="楕円 76"/>
        <xdr:cNvSpPr/>
      </xdr:nvSpPr>
      <xdr:spPr>
        <a:xfrm>
          <a:off x="2857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152400</xdr:rowOff>
    </xdr:from>
    <xdr:to>
      <xdr:col>19</xdr:col>
      <xdr:colOff>177800</xdr:colOff>
      <xdr:row>35</xdr:row>
      <xdr:rowOff>19050</xdr:rowOff>
    </xdr:to>
    <xdr:cxnSp macro="">
      <xdr:nvCxnSpPr>
        <xdr:cNvPr id="78" name="直線コネクタ 77"/>
        <xdr:cNvCxnSpPr/>
      </xdr:nvCxnSpPr>
      <xdr:spPr>
        <a:xfrm>
          <a:off x="2908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71120</xdr:rowOff>
    </xdr:from>
    <xdr:to>
      <xdr:col>6</xdr:col>
      <xdr:colOff>38100</xdr:colOff>
      <xdr:row>35</xdr:row>
      <xdr:rowOff>1270</xdr:rowOff>
    </xdr:to>
    <xdr:sp macro="" textlink="">
      <xdr:nvSpPr>
        <xdr:cNvPr id="79" name="楕円 78"/>
        <xdr:cNvSpPr/>
      </xdr:nvSpPr>
      <xdr:spPr>
        <a:xfrm>
          <a:off x="107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87647</xdr:rowOff>
    </xdr:from>
    <xdr:ext cx="405111" cy="259045"/>
    <xdr:sp macro="" textlink="">
      <xdr:nvSpPr>
        <xdr:cNvPr id="80"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3"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4"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48277</xdr:rowOff>
    </xdr:from>
    <xdr:ext cx="405111" cy="259045"/>
    <xdr:sp macro="" textlink="">
      <xdr:nvSpPr>
        <xdr:cNvPr id="85" name="n_2mainValue【道路】&#10;有形固定資産減価償却率"/>
        <xdr:cNvSpPr txBox="1"/>
      </xdr:nvSpPr>
      <xdr:spPr>
        <a:xfrm>
          <a:off x="2705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17797</xdr:rowOff>
    </xdr:from>
    <xdr:ext cx="405111" cy="259045"/>
    <xdr:sp macro="" textlink="">
      <xdr:nvSpPr>
        <xdr:cNvPr id="86" name="n_4mainValue【道路】&#10;有形固定資産減価償却率"/>
        <xdr:cNvSpPr txBox="1"/>
      </xdr:nvSpPr>
      <xdr:spPr>
        <a:xfrm>
          <a:off x="927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0" name="テキスト ボックス 99"/>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2" name="テキスト ボックス 101"/>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4" name="テキスト ボックス 103"/>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6" name="テキスト ボックス 105"/>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8" name="テキスト ボックス 107"/>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0" name="直線コネクタ 109"/>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1"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2" name="直線コネクタ 111"/>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3"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4" name="直線コネクタ 113"/>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5"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6" name="フローチャート: 判断 115"/>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7" name="フローチャート: 判断 116"/>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8" name="フローチャート: 判断 117"/>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9" name="フローチャート: 判断 118"/>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0" name="フローチャート: 判断 119"/>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155355</xdr:rowOff>
    </xdr:from>
    <xdr:to>
      <xdr:col>55</xdr:col>
      <xdr:colOff>50800</xdr:colOff>
      <xdr:row>42</xdr:row>
      <xdr:rowOff>85505</xdr:rowOff>
    </xdr:to>
    <xdr:sp macro="" textlink="">
      <xdr:nvSpPr>
        <xdr:cNvPr id="126" name="楕円 125"/>
        <xdr:cNvSpPr/>
      </xdr:nvSpPr>
      <xdr:spPr>
        <a:xfrm>
          <a:off x="10426700" y="71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7"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155332</xdr:rowOff>
    </xdr:from>
    <xdr:to>
      <xdr:col>50</xdr:col>
      <xdr:colOff>165100</xdr:colOff>
      <xdr:row>42</xdr:row>
      <xdr:rowOff>85482</xdr:rowOff>
    </xdr:to>
    <xdr:sp macro="" textlink="">
      <xdr:nvSpPr>
        <xdr:cNvPr id="128" name="楕円 127"/>
        <xdr:cNvSpPr/>
      </xdr:nvSpPr>
      <xdr:spPr>
        <a:xfrm>
          <a:off x="9588500" y="71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34682</xdr:rowOff>
    </xdr:from>
    <xdr:to>
      <xdr:col>55</xdr:col>
      <xdr:colOff>0</xdr:colOff>
      <xdr:row>42</xdr:row>
      <xdr:rowOff>34705</xdr:rowOff>
    </xdr:to>
    <xdr:cxnSp macro="">
      <xdr:nvCxnSpPr>
        <xdr:cNvPr id="129" name="直線コネクタ 128"/>
        <xdr:cNvCxnSpPr/>
      </xdr:nvCxnSpPr>
      <xdr:spPr>
        <a:xfrm>
          <a:off x="9639300" y="723558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155334</xdr:rowOff>
    </xdr:from>
    <xdr:to>
      <xdr:col>46</xdr:col>
      <xdr:colOff>38100</xdr:colOff>
      <xdr:row>42</xdr:row>
      <xdr:rowOff>85484</xdr:rowOff>
    </xdr:to>
    <xdr:sp macro="" textlink="">
      <xdr:nvSpPr>
        <xdr:cNvPr id="130" name="楕円 129"/>
        <xdr:cNvSpPr/>
      </xdr:nvSpPr>
      <xdr:spPr>
        <a:xfrm>
          <a:off x="8699500" y="7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34682</xdr:rowOff>
    </xdr:from>
    <xdr:to>
      <xdr:col>50</xdr:col>
      <xdr:colOff>114300</xdr:colOff>
      <xdr:row>42</xdr:row>
      <xdr:rowOff>34684</xdr:rowOff>
    </xdr:to>
    <xdr:cxnSp macro="">
      <xdr:nvCxnSpPr>
        <xdr:cNvPr id="131" name="直線コネクタ 130"/>
        <xdr:cNvCxnSpPr/>
      </xdr:nvCxnSpPr>
      <xdr:spPr>
        <a:xfrm flipV="1">
          <a:off x="8750300" y="72355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156074</xdr:rowOff>
    </xdr:from>
    <xdr:to>
      <xdr:col>36</xdr:col>
      <xdr:colOff>165100</xdr:colOff>
      <xdr:row>42</xdr:row>
      <xdr:rowOff>86224</xdr:rowOff>
    </xdr:to>
    <xdr:sp macro="" textlink="">
      <xdr:nvSpPr>
        <xdr:cNvPr id="132" name="楕円 131"/>
        <xdr:cNvSpPr/>
      </xdr:nvSpPr>
      <xdr:spPr>
        <a:xfrm>
          <a:off x="6921500" y="71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33"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4"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5"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6"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76609</xdr:rowOff>
    </xdr:from>
    <xdr:ext cx="534377" cy="259045"/>
    <xdr:sp macro="" textlink="">
      <xdr:nvSpPr>
        <xdr:cNvPr id="137" name="n_1mainValue【道路】&#10;一人当たり延長"/>
        <xdr:cNvSpPr txBox="1"/>
      </xdr:nvSpPr>
      <xdr:spPr>
        <a:xfrm>
          <a:off x="9359411" y="72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76611</xdr:rowOff>
    </xdr:from>
    <xdr:ext cx="534377" cy="259045"/>
    <xdr:sp macro="" textlink="">
      <xdr:nvSpPr>
        <xdr:cNvPr id="138" name="n_2mainValue【道路】&#10;一人当たり延長"/>
        <xdr:cNvSpPr txBox="1"/>
      </xdr:nvSpPr>
      <xdr:spPr>
        <a:xfrm>
          <a:off x="8483111" y="7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77351</xdr:rowOff>
    </xdr:from>
    <xdr:ext cx="534377" cy="259045"/>
    <xdr:sp macro="" textlink="">
      <xdr:nvSpPr>
        <xdr:cNvPr id="139" name="n_4mainValue【道路】&#10;一人当たり延長"/>
        <xdr:cNvSpPr txBox="1"/>
      </xdr:nvSpPr>
      <xdr:spPr>
        <a:xfrm>
          <a:off x="6705111" y="72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5" name="直線コネクタ 164"/>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6"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7" name="直線コネクタ 166"/>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8"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9" name="直線コネクタ 168"/>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0"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1" name="フローチャート: 判断 170"/>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3" name="フローチャート: 判断 172"/>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4" name="フローチャート: 判断 17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5" name="フローチャート: 判断 174"/>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1" name="楕円 180"/>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2" name="【橋りょう・トンネル】&#10;有形固定資産減価償却率該当値テキスト"/>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83" name="楕円 182"/>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62049</xdr:rowOff>
    </xdr:to>
    <xdr:cxnSp macro="">
      <xdr:nvCxnSpPr>
        <xdr:cNvPr id="184" name="直線コネクタ 183"/>
        <xdr:cNvCxnSpPr/>
      </xdr:nvCxnSpPr>
      <xdr:spPr>
        <a:xfrm>
          <a:off x="3797300" y="103376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85" name="楕円 184"/>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50619</xdr:rowOff>
    </xdr:to>
    <xdr:cxnSp macro="">
      <xdr:nvCxnSpPr>
        <xdr:cNvPr id="186" name="直線コネクタ 185"/>
        <xdr:cNvCxnSpPr/>
      </xdr:nvCxnSpPr>
      <xdr:spPr>
        <a:xfrm>
          <a:off x="2908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87" name="楕円 186"/>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50092</xdr:rowOff>
    </xdr:from>
    <xdr:ext cx="405111" cy="259045"/>
    <xdr:sp macro="" textlink="">
      <xdr:nvSpPr>
        <xdr:cNvPr id="188"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9"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0"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1"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192" name="n_1mainValue【橋りょう・トンネル】&#10;有形固定資産減価償却率"/>
        <xdr:cNvSpPr txBox="1"/>
      </xdr:nvSpPr>
      <xdr:spPr>
        <a:xfrm>
          <a:off x="3582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193" name="n_2mainValue【橋りょう・トンネル】&#10;有形固定資産減価償却率"/>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194" name="n_4mainValue【橋りょう・トンネ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6" name="直線コネクタ 215"/>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7"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8" name="直線コネクタ 217"/>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9"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0" name="直線コネクタ 219"/>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1"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2" name="フローチャート: 判断 221"/>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3" name="フローチャート: 判断 222"/>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4" name="フローチャート: 判断 223"/>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5" name="フローチャート: 判断 224"/>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6" name="フローチャート: 判断 225"/>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74595</xdr:rowOff>
    </xdr:from>
    <xdr:to>
      <xdr:col>55</xdr:col>
      <xdr:colOff>50800</xdr:colOff>
      <xdr:row>63</xdr:row>
      <xdr:rowOff>4745</xdr:rowOff>
    </xdr:to>
    <xdr:sp macro="" textlink="">
      <xdr:nvSpPr>
        <xdr:cNvPr id="232" name="楕円 231"/>
        <xdr:cNvSpPr/>
      </xdr:nvSpPr>
      <xdr:spPr>
        <a:xfrm>
          <a:off x="10426700" y="10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53022</xdr:rowOff>
    </xdr:from>
    <xdr:ext cx="599010" cy="259045"/>
    <xdr:sp macro="" textlink="">
      <xdr:nvSpPr>
        <xdr:cNvPr id="233" name="【橋りょう・トンネル】&#10;一人当たり有形固定資産（償却資産）額該当値テキスト"/>
        <xdr:cNvSpPr txBox="1"/>
      </xdr:nvSpPr>
      <xdr:spPr>
        <a:xfrm>
          <a:off x="10515600" y="1068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76265</xdr:rowOff>
    </xdr:from>
    <xdr:to>
      <xdr:col>50</xdr:col>
      <xdr:colOff>165100</xdr:colOff>
      <xdr:row>63</xdr:row>
      <xdr:rowOff>6415</xdr:rowOff>
    </xdr:to>
    <xdr:sp macro="" textlink="">
      <xdr:nvSpPr>
        <xdr:cNvPr id="234" name="楕円 233"/>
        <xdr:cNvSpPr/>
      </xdr:nvSpPr>
      <xdr:spPr>
        <a:xfrm>
          <a:off x="95885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125395</xdr:rowOff>
    </xdr:from>
    <xdr:to>
      <xdr:col>55</xdr:col>
      <xdr:colOff>0</xdr:colOff>
      <xdr:row>62</xdr:row>
      <xdr:rowOff>127065</xdr:rowOff>
    </xdr:to>
    <xdr:cxnSp macro="">
      <xdr:nvCxnSpPr>
        <xdr:cNvPr id="235" name="直線コネクタ 234"/>
        <xdr:cNvCxnSpPr/>
      </xdr:nvCxnSpPr>
      <xdr:spPr>
        <a:xfrm flipV="1">
          <a:off x="9639300" y="10755295"/>
          <a:ext cx="8382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76536</xdr:rowOff>
    </xdr:from>
    <xdr:to>
      <xdr:col>46</xdr:col>
      <xdr:colOff>38100</xdr:colOff>
      <xdr:row>63</xdr:row>
      <xdr:rowOff>6686</xdr:rowOff>
    </xdr:to>
    <xdr:sp macro="" textlink="">
      <xdr:nvSpPr>
        <xdr:cNvPr id="236" name="楕円 235"/>
        <xdr:cNvSpPr/>
      </xdr:nvSpPr>
      <xdr:spPr>
        <a:xfrm>
          <a:off x="8699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127065</xdr:rowOff>
    </xdr:from>
    <xdr:to>
      <xdr:col>50</xdr:col>
      <xdr:colOff>114300</xdr:colOff>
      <xdr:row>62</xdr:row>
      <xdr:rowOff>127336</xdr:rowOff>
    </xdr:to>
    <xdr:cxnSp macro="">
      <xdr:nvCxnSpPr>
        <xdr:cNvPr id="237" name="直線コネクタ 236"/>
        <xdr:cNvCxnSpPr/>
      </xdr:nvCxnSpPr>
      <xdr:spPr>
        <a:xfrm flipV="1">
          <a:off x="8750300" y="1075696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88584</xdr:rowOff>
    </xdr:from>
    <xdr:to>
      <xdr:col>36</xdr:col>
      <xdr:colOff>165100</xdr:colOff>
      <xdr:row>63</xdr:row>
      <xdr:rowOff>18734</xdr:rowOff>
    </xdr:to>
    <xdr:sp macro="" textlink="">
      <xdr:nvSpPr>
        <xdr:cNvPr id="238" name="楕円 237"/>
        <xdr:cNvSpPr/>
      </xdr:nvSpPr>
      <xdr:spPr>
        <a:xfrm>
          <a:off x="6921500" y="10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170901</xdr:rowOff>
    </xdr:from>
    <xdr:ext cx="599010" cy="259045"/>
    <xdr:sp macro="" textlink="">
      <xdr:nvSpPr>
        <xdr:cNvPr id="239"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0"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1"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2"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22942</xdr:rowOff>
    </xdr:from>
    <xdr:ext cx="599010" cy="259045"/>
    <xdr:sp macro="" textlink="">
      <xdr:nvSpPr>
        <xdr:cNvPr id="243" name="n_1mainValue【橋りょう・トンネル】&#10;一人当たり有形固定資産（償却資産）額"/>
        <xdr:cNvSpPr txBox="1"/>
      </xdr:nvSpPr>
      <xdr:spPr>
        <a:xfrm>
          <a:off x="9327095" y="10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169263</xdr:rowOff>
    </xdr:from>
    <xdr:ext cx="599010" cy="259045"/>
    <xdr:sp macro="" textlink="">
      <xdr:nvSpPr>
        <xdr:cNvPr id="244" name="n_2mainValue【橋りょう・トンネル】&#10;一人当たり有形固定資産（償却資産）額"/>
        <xdr:cNvSpPr txBox="1"/>
      </xdr:nvSpPr>
      <xdr:spPr>
        <a:xfrm>
          <a:off x="84507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9861</xdr:rowOff>
    </xdr:from>
    <xdr:ext cx="599010" cy="259045"/>
    <xdr:sp macro="" textlink="">
      <xdr:nvSpPr>
        <xdr:cNvPr id="245" name="n_4mainValue【橋りょう・トンネル】&#10;一人当たり有形固定資産（償却資産）額"/>
        <xdr:cNvSpPr txBox="1"/>
      </xdr:nvSpPr>
      <xdr:spPr>
        <a:xfrm>
          <a:off x="6672795" y="1081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8" name="テキスト ボックス 2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0" name="テキスト ボックス 2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0" name="テキスト ボックス 2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03" name="直線コネクタ 30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5" name="直線コネクタ 3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06"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07" name="直線コネクタ 30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08"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09" name="フローチャート: 判断 30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10" name="フローチャート: 判断 309"/>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1" name="フローチャート: 判断 310"/>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12" name="フローチャート: 判断 311"/>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13" name="フローチャート: 判断 312"/>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19" name="楕円 318"/>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320" name="【認定こども園・幼稚園・保育所】&#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321" name="楕円 320"/>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113756</xdr:rowOff>
    </xdr:to>
    <xdr:cxnSp macro="">
      <xdr:nvCxnSpPr>
        <xdr:cNvPr id="322" name="直線コネクタ 321"/>
        <xdr:cNvCxnSpPr/>
      </xdr:nvCxnSpPr>
      <xdr:spPr>
        <a:xfrm>
          <a:off x="15481300" y="64133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146231</xdr:rowOff>
    </xdr:from>
    <xdr:to>
      <xdr:col>76</xdr:col>
      <xdr:colOff>165100</xdr:colOff>
      <xdr:row>37</xdr:row>
      <xdr:rowOff>76381</xdr:rowOff>
    </xdr:to>
    <xdr:sp macro="" textlink="">
      <xdr:nvSpPr>
        <xdr:cNvPr id="323" name="楕円 322"/>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37</xdr:row>
      <xdr:rowOff>69669</xdr:rowOff>
    </xdr:to>
    <xdr:cxnSp macro="">
      <xdr:nvCxnSpPr>
        <xdr:cNvPr id="324" name="直線コネクタ 323"/>
        <xdr:cNvCxnSpPr/>
      </xdr:nvCxnSpPr>
      <xdr:spPr>
        <a:xfrm>
          <a:off x="14592300" y="63692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325" name="楕円 324"/>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126292</xdr:rowOff>
    </xdr:from>
    <xdr:ext cx="405111" cy="259045"/>
    <xdr:sp macro="" textlink="">
      <xdr:nvSpPr>
        <xdr:cNvPr id="326"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27"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28"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329"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330" name="n_1mainValue【認定こども園・幼稚園・保育所】&#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92908</xdr:rowOff>
    </xdr:from>
    <xdr:ext cx="405111" cy="259045"/>
    <xdr:sp macro="" textlink="">
      <xdr:nvSpPr>
        <xdr:cNvPr id="331" name="n_2mainValue【認定こども園・幼稚園・保育所】&#10;有形固定資産減価償却率"/>
        <xdr:cNvSpPr txBox="1"/>
      </xdr:nvSpPr>
      <xdr:spPr>
        <a:xfrm>
          <a:off x="14389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332" name="n_4mainValue【認定こども園・幼稚園・保育所】&#10;有形固定資産減価償却率"/>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3" name="直線コネクタ 3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4" name="テキスト ボックス 3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5" name="直線コネクタ 3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6" name="テキスト ボックス 3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7" name="直線コネクタ 3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8" name="テキスト ボックス 3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9" name="直線コネクタ 3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0" name="テキスト ボックス 3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1" name="直線コネクタ 3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2" name="テキスト ボックス 3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3" name="直線コネクタ 3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4" name="テキスト ボックス 3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58" name="直線コネクタ 35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5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60" name="直線コネクタ 35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6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62" name="直線コネクタ 36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6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64" name="フローチャート: 判断 36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65" name="フローチャート: 判断 36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66" name="フローチャート: 判断 36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67" name="フローチャート: 判断 36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68" name="フローチャート: 判断 36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147864</xdr:rowOff>
    </xdr:from>
    <xdr:to>
      <xdr:col>116</xdr:col>
      <xdr:colOff>114300</xdr:colOff>
      <xdr:row>35</xdr:row>
      <xdr:rowOff>78014</xdr:rowOff>
    </xdr:to>
    <xdr:sp macro="" textlink="">
      <xdr:nvSpPr>
        <xdr:cNvPr id="374" name="楕円 373"/>
        <xdr:cNvSpPr/>
      </xdr:nvSpPr>
      <xdr:spPr>
        <a:xfrm>
          <a:off x="22110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170741</xdr:rowOff>
    </xdr:from>
    <xdr:ext cx="469744" cy="259045"/>
    <xdr:sp macro="" textlink="">
      <xdr:nvSpPr>
        <xdr:cNvPr id="375" name="【認定こども園・幼稚園・保育所】&#10;一人当たり面積該当値テキスト"/>
        <xdr:cNvSpPr txBox="1"/>
      </xdr:nvSpPr>
      <xdr:spPr>
        <a:xfrm>
          <a:off x="22199600" y="58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136434</xdr:rowOff>
    </xdr:from>
    <xdr:to>
      <xdr:col>112</xdr:col>
      <xdr:colOff>38100</xdr:colOff>
      <xdr:row>35</xdr:row>
      <xdr:rowOff>66584</xdr:rowOff>
    </xdr:to>
    <xdr:sp macro="" textlink="">
      <xdr:nvSpPr>
        <xdr:cNvPr id="376" name="楕円 375"/>
        <xdr:cNvSpPr/>
      </xdr:nvSpPr>
      <xdr:spPr>
        <a:xfrm>
          <a:off x="2127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15784</xdr:rowOff>
    </xdr:from>
    <xdr:to>
      <xdr:col>116</xdr:col>
      <xdr:colOff>63500</xdr:colOff>
      <xdr:row>35</xdr:row>
      <xdr:rowOff>27214</xdr:rowOff>
    </xdr:to>
    <xdr:cxnSp macro="">
      <xdr:nvCxnSpPr>
        <xdr:cNvPr id="377" name="直線コネクタ 376"/>
        <xdr:cNvCxnSpPr/>
      </xdr:nvCxnSpPr>
      <xdr:spPr>
        <a:xfrm>
          <a:off x="21323300" y="60165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136434</xdr:rowOff>
    </xdr:from>
    <xdr:to>
      <xdr:col>107</xdr:col>
      <xdr:colOff>101600</xdr:colOff>
      <xdr:row>35</xdr:row>
      <xdr:rowOff>66584</xdr:rowOff>
    </xdr:to>
    <xdr:sp macro="" textlink="">
      <xdr:nvSpPr>
        <xdr:cNvPr id="378" name="楕円 377"/>
        <xdr:cNvSpPr/>
      </xdr:nvSpPr>
      <xdr:spPr>
        <a:xfrm>
          <a:off x="2038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15784</xdr:rowOff>
    </xdr:from>
    <xdr:to>
      <xdr:col>111</xdr:col>
      <xdr:colOff>177800</xdr:colOff>
      <xdr:row>35</xdr:row>
      <xdr:rowOff>15784</xdr:rowOff>
    </xdr:to>
    <xdr:cxnSp macro="">
      <xdr:nvCxnSpPr>
        <xdr:cNvPr id="379" name="直線コネクタ 378"/>
        <xdr:cNvCxnSpPr/>
      </xdr:nvCxnSpPr>
      <xdr:spPr>
        <a:xfrm>
          <a:off x="20434300" y="6016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165826</xdr:rowOff>
    </xdr:from>
    <xdr:to>
      <xdr:col>98</xdr:col>
      <xdr:colOff>38100</xdr:colOff>
      <xdr:row>36</xdr:row>
      <xdr:rowOff>95976</xdr:rowOff>
    </xdr:to>
    <xdr:sp macro="" textlink="">
      <xdr:nvSpPr>
        <xdr:cNvPr id="380" name="楕円 379"/>
        <xdr:cNvSpPr/>
      </xdr:nvSpPr>
      <xdr:spPr>
        <a:xfrm>
          <a:off x="18605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134455</xdr:rowOff>
    </xdr:from>
    <xdr:ext cx="469744" cy="259045"/>
    <xdr:sp macro="" textlink="">
      <xdr:nvSpPr>
        <xdr:cNvPr id="381"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82"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384"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83111</xdr:rowOff>
    </xdr:from>
    <xdr:ext cx="469744" cy="259045"/>
    <xdr:sp macro="" textlink="">
      <xdr:nvSpPr>
        <xdr:cNvPr id="385" name="n_1mainValue【認定こども園・幼稚園・保育所】&#10;一人当たり面積"/>
        <xdr:cNvSpPr txBox="1"/>
      </xdr:nvSpPr>
      <xdr:spPr>
        <a:xfrm>
          <a:off x="210757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83111</xdr:rowOff>
    </xdr:from>
    <xdr:ext cx="469744" cy="259045"/>
    <xdr:sp macro="" textlink="">
      <xdr:nvSpPr>
        <xdr:cNvPr id="386" name="n_2mainValue【認定こども園・幼稚園・保育所】&#10;一人当たり面積"/>
        <xdr:cNvSpPr txBox="1"/>
      </xdr:nvSpPr>
      <xdr:spPr>
        <a:xfrm>
          <a:off x="20199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112503</xdr:rowOff>
    </xdr:from>
    <xdr:ext cx="469744" cy="259045"/>
    <xdr:sp macro="" textlink="">
      <xdr:nvSpPr>
        <xdr:cNvPr id="387" name="n_4mainValue【認定こども園・幼稚園・保育所】&#10;一人当たり面積"/>
        <xdr:cNvSpPr txBox="1"/>
      </xdr:nvSpPr>
      <xdr:spPr>
        <a:xfrm>
          <a:off x="18421427" y="594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0" name="テキスト ボックス 3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12" name="直線コネクタ 4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14" name="直線コネクタ 4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16" name="直線コネクタ 4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18" name="フローチャート: 判断 4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19" name="フローチャート: 判断 4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20" name="フローチャート: 判断 4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21" name="フローチャート: 判断 4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22" name="フローチャート: 判断 4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428" name="楕円 427"/>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429" name="【学校施設】&#10;有形固定資産減価償却率該当値テキスト"/>
        <xdr:cNvSpPr txBox="1"/>
      </xdr:nvSpPr>
      <xdr:spPr>
        <a:xfrm>
          <a:off x="16357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15875</xdr:rowOff>
    </xdr:from>
    <xdr:to>
      <xdr:col>81</xdr:col>
      <xdr:colOff>101600</xdr:colOff>
      <xdr:row>62</xdr:row>
      <xdr:rowOff>117475</xdr:rowOff>
    </xdr:to>
    <xdr:sp macro="" textlink="">
      <xdr:nvSpPr>
        <xdr:cNvPr id="430" name="楕円 429"/>
        <xdr:cNvSpPr/>
      </xdr:nvSpPr>
      <xdr:spPr>
        <a:xfrm>
          <a:off x="15430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66675</xdr:rowOff>
    </xdr:from>
    <xdr:to>
      <xdr:col>85</xdr:col>
      <xdr:colOff>127000</xdr:colOff>
      <xdr:row>62</xdr:row>
      <xdr:rowOff>95250</xdr:rowOff>
    </xdr:to>
    <xdr:cxnSp macro="">
      <xdr:nvCxnSpPr>
        <xdr:cNvPr id="431" name="直線コネクタ 430"/>
        <xdr:cNvCxnSpPr/>
      </xdr:nvCxnSpPr>
      <xdr:spPr>
        <a:xfrm>
          <a:off x="15481300" y="10696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32" name="楕円 431"/>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66675</xdr:rowOff>
    </xdr:to>
    <xdr:cxnSp macro="">
      <xdr:nvCxnSpPr>
        <xdr:cNvPr id="433" name="直線コネクタ 432"/>
        <xdr:cNvCxnSpPr/>
      </xdr:nvCxnSpPr>
      <xdr:spPr>
        <a:xfrm>
          <a:off x="14592300" y="10662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4445</xdr:rowOff>
    </xdr:from>
    <xdr:to>
      <xdr:col>67</xdr:col>
      <xdr:colOff>101600</xdr:colOff>
      <xdr:row>62</xdr:row>
      <xdr:rowOff>106045</xdr:rowOff>
    </xdr:to>
    <xdr:sp macro="" textlink="">
      <xdr:nvSpPr>
        <xdr:cNvPr id="434" name="楕円 433"/>
        <xdr:cNvSpPr/>
      </xdr:nvSpPr>
      <xdr:spPr>
        <a:xfrm>
          <a:off x="12763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52087</xdr:rowOff>
    </xdr:from>
    <xdr:ext cx="405111" cy="259045"/>
    <xdr:sp macro="" textlink="">
      <xdr:nvSpPr>
        <xdr:cNvPr id="435"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36"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37"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38"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108602</xdr:rowOff>
    </xdr:from>
    <xdr:ext cx="405111" cy="259045"/>
    <xdr:sp macro="" textlink="">
      <xdr:nvSpPr>
        <xdr:cNvPr id="439" name="n_1mainValue【学校施設】&#10;有形固定資産減価償却率"/>
        <xdr:cNvSpPr txBox="1"/>
      </xdr:nvSpPr>
      <xdr:spPr>
        <a:xfrm>
          <a:off x="15266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40" name="n_2mainValue【学校施設】&#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97172</xdr:rowOff>
    </xdr:from>
    <xdr:ext cx="405111" cy="259045"/>
    <xdr:sp macro="" textlink="">
      <xdr:nvSpPr>
        <xdr:cNvPr id="441" name="n_4mainValue【学校施設】&#10;有形固定資産減価償却率"/>
        <xdr:cNvSpPr txBox="1"/>
      </xdr:nvSpPr>
      <xdr:spPr>
        <a:xfrm>
          <a:off x="12611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52" name="直線コネクタ 45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53" name="テキスト ボックス 45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54" name="直線コネクタ 45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5" name="テキスト ボックス 45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56" name="直線コネクタ 45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57" name="テキスト ボックス 45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60" name="直線コネクタ 45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61" name="テキスト ボックス 46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64" name="直線コネクタ 46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65" name="テキスト ボックス 46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69" name="直線コネクタ 468"/>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70"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71" name="直線コネクタ 470"/>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72"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73" name="直線コネクタ 472"/>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74"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75" name="フローチャート: 判断 474"/>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76" name="フローチャート: 判断 475"/>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77" name="フローチャート: 判断 476"/>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78" name="フローチャート: 判断 477"/>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79" name="フローチャート: 判断 478"/>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33496</xdr:rowOff>
    </xdr:from>
    <xdr:to>
      <xdr:col>116</xdr:col>
      <xdr:colOff>114300</xdr:colOff>
      <xdr:row>61</xdr:row>
      <xdr:rowOff>135096</xdr:rowOff>
    </xdr:to>
    <xdr:sp macro="" textlink="">
      <xdr:nvSpPr>
        <xdr:cNvPr id="485" name="楕円 484"/>
        <xdr:cNvSpPr/>
      </xdr:nvSpPr>
      <xdr:spPr>
        <a:xfrm>
          <a:off x="22110700" y="104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11923</xdr:rowOff>
    </xdr:from>
    <xdr:ext cx="469744" cy="259045"/>
    <xdr:sp macro="" textlink="">
      <xdr:nvSpPr>
        <xdr:cNvPr id="486" name="【学校施設】&#10;一人当たり面積該当値テキスト"/>
        <xdr:cNvSpPr txBox="1"/>
      </xdr:nvSpPr>
      <xdr:spPr>
        <a:xfrm>
          <a:off x="22199600" y="1047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28067</xdr:rowOff>
    </xdr:from>
    <xdr:to>
      <xdr:col>112</xdr:col>
      <xdr:colOff>38100</xdr:colOff>
      <xdr:row>61</xdr:row>
      <xdr:rowOff>129667</xdr:rowOff>
    </xdr:to>
    <xdr:sp macro="" textlink="">
      <xdr:nvSpPr>
        <xdr:cNvPr id="487" name="楕円 486"/>
        <xdr:cNvSpPr/>
      </xdr:nvSpPr>
      <xdr:spPr>
        <a:xfrm>
          <a:off x="21272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78867</xdr:rowOff>
    </xdr:from>
    <xdr:to>
      <xdr:col>116</xdr:col>
      <xdr:colOff>63500</xdr:colOff>
      <xdr:row>61</xdr:row>
      <xdr:rowOff>84296</xdr:rowOff>
    </xdr:to>
    <xdr:cxnSp macro="">
      <xdr:nvCxnSpPr>
        <xdr:cNvPr id="488" name="直線コネクタ 487"/>
        <xdr:cNvCxnSpPr/>
      </xdr:nvCxnSpPr>
      <xdr:spPr>
        <a:xfrm>
          <a:off x="21323300" y="1053731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28353</xdr:rowOff>
    </xdr:from>
    <xdr:to>
      <xdr:col>107</xdr:col>
      <xdr:colOff>101600</xdr:colOff>
      <xdr:row>61</xdr:row>
      <xdr:rowOff>129953</xdr:rowOff>
    </xdr:to>
    <xdr:sp macro="" textlink="">
      <xdr:nvSpPr>
        <xdr:cNvPr id="489" name="楕円 488"/>
        <xdr:cNvSpPr/>
      </xdr:nvSpPr>
      <xdr:spPr>
        <a:xfrm>
          <a:off x="20383500" y="10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78867</xdr:rowOff>
    </xdr:from>
    <xdr:to>
      <xdr:col>111</xdr:col>
      <xdr:colOff>177800</xdr:colOff>
      <xdr:row>61</xdr:row>
      <xdr:rowOff>79153</xdr:rowOff>
    </xdr:to>
    <xdr:cxnSp macro="">
      <xdr:nvCxnSpPr>
        <xdr:cNvPr id="490" name="直線コネクタ 489"/>
        <xdr:cNvCxnSpPr/>
      </xdr:nvCxnSpPr>
      <xdr:spPr>
        <a:xfrm flipV="1">
          <a:off x="20434300" y="1053731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39783</xdr:rowOff>
    </xdr:from>
    <xdr:to>
      <xdr:col>98</xdr:col>
      <xdr:colOff>38100</xdr:colOff>
      <xdr:row>61</xdr:row>
      <xdr:rowOff>141383</xdr:rowOff>
    </xdr:to>
    <xdr:sp macro="" textlink="">
      <xdr:nvSpPr>
        <xdr:cNvPr id="491" name="楕円 490"/>
        <xdr:cNvSpPr/>
      </xdr:nvSpPr>
      <xdr:spPr>
        <a:xfrm>
          <a:off x="18605500" y="10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492"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493"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494"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495"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120794</xdr:rowOff>
    </xdr:from>
    <xdr:ext cx="469744" cy="259045"/>
    <xdr:sp macro="" textlink="">
      <xdr:nvSpPr>
        <xdr:cNvPr id="496" name="n_1mainValue【学校施設】&#10;一人当たり面積"/>
        <xdr:cNvSpPr txBox="1"/>
      </xdr:nvSpPr>
      <xdr:spPr>
        <a:xfrm>
          <a:off x="21075727" y="105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121080</xdr:rowOff>
    </xdr:from>
    <xdr:ext cx="469744" cy="259045"/>
    <xdr:sp macro="" textlink="">
      <xdr:nvSpPr>
        <xdr:cNvPr id="497" name="n_2mainValue【学校施設】&#10;一人当たり面積"/>
        <xdr:cNvSpPr txBox="1"/>
      </xdr:nvSpPr>
      <xdr:spPr>
        <a:xfrm>
          <a:off x="20199427" y="105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132510</xdr:rowOff>
    </xdr:from>
    <xdr:ext cx="469744" cy="259045"/>
    <xdr:sp macro="" textlink="">
      <xdr:nvSpPr>
        <xdr:cNvPr id="498" name="n_4mainValue【学校施設】&#10;一人当たり面積"/>
        <xdr:cNvSpPr txBox="1"/>
      </xdr:nvSpPr>
      <xdr:spPr>
        <a:xfrm>
          <a:off x="18421427" y="105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24" name="直線コネクタ 523"/>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27"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28" name="直線コネクタ 527"/>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29"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30" name="フローチャート: 判断 529"/>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31" name="フローチャート: 判断 530"/>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32" name="フローチャート: 判断 531"/>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33" name="フローチャート: 判断 532"/>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34" name="フローチャート: 判断 533"/>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540" name="楕円 539"/>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541" name="【児童館】&#10;有形固定資産減価償却率該当値テキスト"/>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542" name="楕円 541"/>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29936</xdr:rowOff>
    </xdr:to>
    <xdr:cxnSp macro="">
      <xdr:nvCxnSpPr>
        <xdr:cNvPr id="543" name="直線コネクタ 542"/>
        <xdr:cNvCxnSpPr/>
      </xdr:nvCxnSpPr>
      <xdr:spPr>
        <a:xfrm>
          <a:off x="15481300" y="136985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52614</xdr:rowOff>
    </xdr:from>
    <xdr:to>
      <xdr:col>76</xdr:col>
      <xdr:colOff>165100</xdr:colOff>
      <xdr:row>79</xdr:row>
      <xdr:rowOff>154214</xdr:rowOff>
    </xdr:to>
    <xdr:sp macro="" textlink="">
      <xdr:nvSpPr>
        <xdr:cNvPr id="544" name="楕円 543"/>
        <xdr:cNvSpPr/>
      </xdr:nvSpPr>
      <xdr:spPr>
        <a:xfrm>
          <a:off x="14541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103414</xdr:rowOff>
    </xdr:from>
    <xdr:to>
      <xdr:col>81</xdr:col>
      <xdr:colOff>50800</xdr:colOff>
      <xdr:row>79</xdr:row>
      <xdr:rowOff>154032</xdr:rowOff>
    </xdr:to>
    <xdr:cxnSp macro="">
      <xdr:nvCxnSpPr>
        <xdr:cNvPr id="545" name="直線コネクタ 544"/>
        <xdr:cNvCxnSpPr/>
      </xdr:nvCxnSpPr>
      <xdr:spPr>
        <a:xfrm>
          <a:off x="14592300" y="136479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546" name="楕円 545"/>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158404</xdr:rowOff>
    </xdr:from>
    <xdr:ext cx="405111" cy="259045"/>
    <xdr:sp macro="" textlink="">
      <xdr:nvSpPr>
        <xdr:cNvPr id="547" name="n_1ave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548" name="n_2aveValue【児童館】&#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549"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50"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551" name="n_1mainValue【児童館】&#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170741</xdr:rowOff>
    </xdr:from>
    <xdr:ext cx="405111" cy="259045"/>
    <xdr:sp macro="" textlink="">
      <xdr:nvSpPr>
        <xdr:cNvPr id="552" name="n_2mainValue【児童館】&#10;有形固定資産減価償却率"/>
        <xdr:cNvSpPr txBox="1"/>
      </xdr:nvSpPr>
      <xdr:spPr>
        <a:xfrm>
          <a:off x="14389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553" name="n_4mainValue【児童館】&#10;有形固定資産減価償却率"/>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4" name="直線コネクタ 56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5" name="テキスト ボックス 56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68" name="直線コネクタ 56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69" name="テキスト ボックス 56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3" name="直線コネクタ 57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5" name="直線コネクタ 57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7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77" name="直線コネクタ 57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578"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579" name="フローチャート: 判断 578"/>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0" name="フローチャート: 判断 57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581" name="フローチャート: 判断 580"/>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582" name="フローチャート: 判断 581"/>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583" name="フローチャート: 判断 582"/>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89" name="楕円 58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90"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91" name="楕円 590"/>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92" name="直線コネクタ 591"/>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93" name="楕円 592"/>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594" name="直線コネクタ 593"/>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595" name="楕円 594"/>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59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597"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598"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599"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00"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01"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02"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4" name="直線コネクタ 6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5" name="テキスト ボックス 61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6" name="直線コネクタ 6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7" name="テキスト ボックス 6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8" name="直線コネクタ 6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9" name="テキスト ボックス 6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0" name="直線コネクタ 6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1" name="テキスト ボックス 6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2" name="直線コネクタ 6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3" name="テキスト ボックス 6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5" name="テキスト ボックス 62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27" name="直線コネクタ 626"/>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9" name="直線コネクタ 62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30"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31" name="直線コネクタ 630"/>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32"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33" name="フローチャート: 判断 632"/>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34" name="フローチャート: 判断 633"/>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35" name="フローチャート: 判断 63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36" name="フローチャート: 判断 63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7" name="フローチャート: 判断 636"/>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111125</xdr:rowOff>
    </xdr:from>
    <xdr:to>
      <xdr:col>85</xdr:col>
      <xdr:colOff>177800</xdr:colOff>
      <xdr:row>100</xdr:row>
      <xdr:rowOff>41275</xdr:rowOff>
    </xdr:to>
    <xdr:sp macro="" textlink="">
      <xdr:nvSpPr>
        <xdr:cNvPr id="643" name="楕円 642"/>
        <xdr:cNvSpPr/>
      </xdr:nvSpPr>
      <xdr:spPr>
        <a:xfrm>
          <a:off x="162687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26052</xdr:rowOff>
    </xdr:from>
    <xdr:ext cx="405111" cy="259045"/>
    <xdr:sp macro="" textlink="">
      <xdr:nvSpPr>
        <xdr:cNvPr id="644" name="【公民館】&#10;有形固定資産減価償却率該当値テキスト"/>
        <xdr:cNvSpPr txBox="1"/>
      </xdr:nvSpPr>
      <xdr:spPr>
        <a:xfrm>
          <a:off x="16357600"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73025</xdr:rowOff>
    </xdr:from>
    <xdr:to>
      <xdr:col>81</xdr:col>
      <xdr:colOff>101600</xdr:colOff>
      <xdr:row>100</xdr:row>
      <xdr:rowOff>3175</xdr:rowOff>
    </xdr:to>
    <xdr:sp macro="" textlink="">
      <xdr:nvSpPr>
        <xdr:cNvPr id="645" name="楕円 644"/>
        <xdr:cNvSpPr/>
      </xdr:nvSpPr>
      <xdr:spPr>
        <a:xfrm>
          <a:off x="15430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123825</xdr:rowOff>
    </xdr:from>
    <xdr:to>
      <xdr:col>85</xdr:col>
      <xdr:colOff>127000</xdr:colOff>
      <xdr:row>99</xdr:row>
      <xdr:rowOff>161925</xdr:rowOff>
    </xdr:to>
    <xdr:cxnSp macro="">
      <xdr:nvCxnSpPr>
        <xdr:cNvPr id="646" name="直線コネクタ 645"/>
        <xdr:cNvCxnSpPr/>
      </xdr:nvCxnSpPr>
      <xdr:spPr>
        <a:xfrm>
          <a:off x="15481300" y="17097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647" name="楕円 646"/>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123825</xdr:rowOff>
    </xdr:from>
    <xdr:to>
      <xdr:col>81</xdr:col>
      <xdr:colOff>50800</xdr:colOff>
      <xdr:row>106</xdr:row>
      <xdr:rowOff>72389</xdr:rowOff>
    </xdr:to>
    <xdr:cxnSp macro="">
      <xdr:nvCxnSpPr>
        <xdr:cNvPr id="648" name="直線コネクタ 647"/>
        <xdr:cNvCxnSpPr/>
      </xdr:nvCxnSpPr>
      <xdr:spPr>
        <a:xfrm flipV="1">
          <a:off x="14592300" y="17097375"/>
          <a:ext cx="8890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111125</xdr:rowOff>
    </xdr:from>
    <xdr:to>
      <xdr:col>67</xdr:col>
      <xdr:colOff>101600</xdr:colOff>
      <xdr:row>106</xdr:row>
      <xdr:rowOff>41275</xdr:rowOff>
    </xdr:to>
    <xdr:sp macro="" textlink="">
      <xdr:nvSpPr>
        <xdr:cNvPr id="649" name="楕円 648"/>
        <xdr:cNvSpPr/>
      </xdr:nvSpPr>
      <xdr:spPr>
        <a:xfrm>
          <a:off x="1276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1922</xdr:rowOff>
    </xdr:from>
    <xdr:ext cx="405111" cy="259045"/>
    <xdr:sp macro="" textlink="">
      <xdr:nvSpPr>
        <xdr:cNvPr id="650"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51"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52"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53"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19702</xdr:rowOff>
    </xdr:from>
    <xdr:ext cx="405111" cy="259045"/>
    <xdr:sp macro="" textlink="">
      <xdr:nvSpPr>
        <xdr:cNvPr id="654" name="n_1mainValue【公民館】&#10;有形固定資産減価償却率"/>
        <xdr:cNvSpPr txBox="1"/>
      </xdr:nvSpPr>
      <xdr:spPr>
        <a:xfrm>
          <a:off x="1526604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655"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32402</xdr:rowOff>
    </xdr:from>
    <xdr:ext cx="405111" cy="259045"/>
    <xdr:sp macro="" textlink="">
      <xdr:nvSpPr>
        <xdr:cNvPr id="656" name="n_4mainValue【公民館】&#10;有形固定資産減価償却率"/>
        <xdr:cNvSpPr txBox="1"/>
      </xdr:nvSpPr>
      <xdr:spPr>
        <a:xfrm>
          <a:off x="12611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78" name="直線コネクタ 677"/>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9"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80" name="直線コネクタ 679"/>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81"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82" name="直線コネクタ 681"/>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83"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84" name="フローチャート: 判断 683"/>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85" name="フローチャート: 判断 68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86" name="フローチャート: 判断 685"/>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87" name="フローチャート: 判断 686"/>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88" name="フローチャート: 判断 687"/>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134671</xdr:rowOff>
    </xdr:from>
    <xdr:to>
      <xdr:col>116</xdr:col>
      <xdr:colOff>114300</xdr:colOff>
      <xdr:row>107</xdr:row>
      <xdr:rowOff>64821</xdr:rowOff>
    </xdr:to>
    <xdr:sp macro="" textlink="">
      <xdr:nvSpPr>
        <xdr:cNvPr id="694" name="楕円 693"/>
        <xdr:cNvSpPr/>
      </xdr:nvSpPr>
      <xdr:spPr>
        <a:xfrm>
          <a:off x="221107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157548</xdr:rowOff>
    </xdr:from>
    <xdr:ext cx="469744" cy="259045"/>
    <xdr:sp macro="" textlink="">
      <xdr:nvSpPr>
        <xdr:cNvPr id="695" name="【公民館】&#10;一人当たり面積該当値テキスト"/>
        <xdr:cNvSpPr txBox="1"/>
      </xdr:nvSpPr>
      <xdr:spPr>
        <a:xfrm>
          <a:off x="22199600" y="18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696" name="楕円 695"/>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14021</xdr:rowOff>
    </xdr:to>
    <xdr:cxnSp macro="">
      <xdr:nvCxnSpPr>
        <xdr:cNvPr id="697" name="直線コネクタ 696"/>
        <xdr:cNvCxnSpPr/>
      </xdr:nvCxnSpPr>
      <xdr:spPr>
        <a:xfrm>
          <a:off x="21323300" y="183573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118211</xdr:rowOff>
    </xdr:from>
    <xdr:to>
      <xdr:col>107</xdr:col>
      <xdr:colOff>101600</xdr:colOff>
      <xdr:row>108</xdr:row>
      <xdr:rowOff>48361</xdr:rowOff>
    </xdr:to>
    <xdr:sp macro="" textlink="">
      <xdr:nvSpPr>
        <xdr:cNvPr id="698" name="楕円 697"/>
        <xdr:cNvSpPr/>
      </xdr:nvSpPr>
      <xdr:spPr>
        <a:xfrm>
          <a:off x="20383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169011</xdr:rowOff>
    </xdr:to>
    <xdr:cxnSp macro="">
      <xdr:nvCxnSpPr>
        <xdr:cNvPr id="699" name="直線コネクタ 698"/>
        <xdr:cNvCxnSpPr/>
      </xdr:nvCxnSpPr>
      <xdr:spPr>
        <a:xfrm flipV="1">
          <a:off x="20434300" y="18357342"/>
          <a:ext cx="8890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119583</xdr:rowOff>
    </xdr:from>
    <xdr:to>
      <xdr:col>98</xdr:col>
      <xdr:colOff>38100</xdr:colOff>
      <xdr:row>108</xdr:row>
      <xdr:rowOff>49733</xdr:rowOff>
    </xdr:to>
    <xdr:sp macro="" textlink="">
      <xdr:nvSpPr>
        <xdr:cNvPr id="700" name="楕円 699"/>
        <xdr:cNvSpPr/>
      </xdr:nvSpPr>
      <xdr:spPr>
        <a:xfrm>
          <a:off x="18605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701"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02"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03"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04"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79519</xdr:rowOff>
    </xdr:from>
    <xdr:ext cx="469744" cy="259045"/>
    <xdr:sp macro="" textlink="">
      <xdr:nvSpPr>
        <xdr:cNvPr id="705" name="n_1mainValue【公民館】&#10;一人当たり面積"/>
        <xdr:cNvSpPr txBox="1"/>
      </xdr:nvSpPr>
      <xdr:spPr>
        <a:xfrm>
          <a:off x="210757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39488</xdr:rowOff>
    </xdr:from>
    <xdr:ext cx="469744" cy="259045"/>
    <xdr:sp macro="" textlink="">
      <xdr:nvSpPr>
        <xdr:cNvPr id="706" name="n_2mainValue【公民館】&#10;一人当たり面積"/>
        <xdr:cNvSpPr txBox="1"/>
      </xdr:nvSpPr>
      <xdr:spPr>
        <a:xfrm>
          <a:off x="20199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40860</xdr:rowOff>
    </xdr:from>
    <xdr:ext cx="469744" cy="259045"/>
    <xdr:sp macro="" textlink="">
      <xdr:nvSpPr>
        <xdr:cNvPr id="707" name="n_4mainValue【公民館】&#10;一人当たり面積"/>
        <xdr:cNvSpPr txBox="1"/>
      </xdr:nvSpPr>
      <xdr:spPr>
        <a:xfrm>
          <a:off x="18421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有形固定資産減価償却率は、すべての分野で増加している状況である。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人口一人当たり面積等については、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の分野において、前年から大きな変動はない。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有形固定資産減価償却率が比較的高い水準にあるものは、学校施設であり、施設の老朽化対策の必要性が高い施設であることが読み取れる。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学校施設のみならず、その他の公共施設においても老朽化対策は必須となってくることから、計画的な維持補修事業を進めるとともに、特目基金への積立を行い、財源の確保を図る。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4" name="楕円 73"/>
        <xdr:cNvSpPr/>
      </xdr:nvSpPr>
      <xdr:spPr>
        <a:xfrm>
          <a:off x="4584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136451</xdr:rowOff>
    </xdr:from>
    <xdr:ext cx="405111" cy="259045"/>
    <xdr:sp macro="" textlink="">
      <xdr:nvSpPr>
        <xdr:cNvPr id="75" name="【図書館】&#10;有形固定資産減価償却率該当値テキスト"/>
        <xdr:cNvSpPr txBox="1"/>
      </xdr:nvSpPr>
      <xdr:spPr>
        <a:xfrm>
          <a:off x="4673600"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6" name="楕円 75"/>
        <xdr:cNvSpPr/>
      </xdr:nvSpPr>
      <xdr:spPr>
        <a:xfrm>
          <a:off x="374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164374</xdr:rowOff>
    </xdr:to>
    <xdr:cxnSp macro="">
      <xdr:nvCxnSpPr>
        <xdr:cNvPr id="77" name="直線コネクタ 76"/>
        <xdr:cNvCxnSpPr/>
      </xdr:nvCxnSpPr>
      <xdr:spPr>
        <a:xfrm>
          <a:off x="3797300" y="63039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131717</xdr:rowOff>
    </xdr:to>
    <xdr:cxnSp macro="">
      <xdr:nvCxnSpPr>
        <xdr:cNvPr id="79" name="直線コネクタ 78"/>
        <xdr:cNvCxnSpPr/>
      </xdr:nvCxnSpPr>
      <xdr:spPr>
        <a:xfrm>
          <a:off x="2908300" y="626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0" name="楕円 79"/>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23421</xdr:rowOff>
    </xdr:from>
    <xdr:ext cx="405111" cy="259045"/>
    <xdr:sp macro="" textlink="">
      <xdr:nvSpPr>
        <xdr:cNvPr id="81"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2" name="n_2aveValue【図書館】&#10;有形固定資産減価償却率"/>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3"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84" name="n_4aveValue【図書館】&#10;有形固定資産減価償却率"/>
        <xdr:cNvSpPr txBox="1"/>
      </xdr:nvSpPr>
      <xdr:spPr>
        <a:xfrm>
          <a:off x="927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27594</xdr:rowOff>
    </xdr:from>
    <xdr:ext cx="405111" cy="259045"/>
    <xdr:sp macro="" textlink="">
      <xdr:nvSpPr>
        <xdr:cNvPr id="85" name="n_1mainValue【図書館】&#10;有形固定資産減価償却率"/>
        <xdr:cNvSpPr txBox="1"/>
      </xdr:nvSpPr>
      <xdr:spPr>
        <a:xfrm>
          <a:off x="3582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6" name="n_2mainValue【図書館】&#10;有形固定資産減価償却率"/>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87"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3" name="直線コネクタ 112"/>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6"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7" name="直線コネクタ 116"/>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8"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9" name="フローチャート: 判断 118"/>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0" name="フローチャート: 判断 119"/>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1" name="フローチャート: 判断 120"/>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2" name="フローチャート: 判断 121"/>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3" name="フローチャート: 判断 122"/>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10704</xdr:rowOff>
    </xdr:from>
    <xdr:to>
      <xdr:col>55</xdr:col>
      <xdr:colOff>50800</xdr:colOff>
      <xdr:row>33</xdr:row>
      <xdr:rowOff>112304</xdr:rowOff>
    </xdr:to>
    <xdr:sp macro="" textlink="">
      <xdr:nvSpPr>
        <xdr:cNvPr id="129" name="楕円 128"/>
        <xdr:cNvSpPr/>
      </xdr:nvSpPr>
      <xdr:spPr>
        <a:xfrm>
          <a:off x="104267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135181</xdr:rowOff>
    </xdr:from>
    <xdr:ext cx="469744" cy="259045"/>
    <xdr:sp macro="" textlink="">
      <xdr:nvSpPr>
        <xdr:cNvPr id="130" name="【図書館】&#10;一人当たり面積該当値テキスト"/>
        <xdr:cNvSpPr txBox="1"/>
      </xdr:nvSpPr>
      <xdr:spPr>
        <a:xfrm>
          <a:off x="10515600"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169092</xdr:rowOff>
    </xdr:from>
    <xdr:to>
      <xdr:col>50</xdr:col>
      <xdr:colOff>165100</xdr:colOff>
      <xdr:row>33</xdr:row>
      <xdr:rowOff>99242</xdr:rowOff>
    </xdr:to>
    <xdr:sp macro="" textlink="">
      <xdr:nvSpPr>
        <xdr:cNvPr id="131" name="楕円 130"/>
        <xdr:cNvSpPr/>
      </xdr:nvSpPr>
      <xdr:spPr>
        <a:xfrm>
          <a:off x="9588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48442</xdr:rowOff>
    </xdr:from>
    <xdr:to>
      <xdr:col>55</xdr:col>
      <xdr:colOff>0</xdr:colOff>
      <xdr:row>33</xdr:row>
      <xdr:rowOff>61504</xdr:rowOff>
    </xdr:to>
    <xdr:cxnSp macro="">
      <xdr:nvCxnSpPr>
        <xdr:cNvPr id="132" name="直線コネクタ 131"/>
        <xdr:cNvCxnSpPr/>
      </xdr:nvCxnSpPr>
      <xdr:spPr>
        <a:xfrm>
          <a:off x="9639300" y="570629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169092</xdr:rowOff>
    </xdr:from>
    <xdr:to>
      <xdr:col>46</xdr:col>
      <xdr:colOff>38100</xdr:colOff>
      <xdr:row>33</xdr:row>
      <xdr:rowOff>99242</xdr:rowOff>
    </xdr:to>
    <xdr:sp macro="" textlink="">
      <xdr:nvSpPr>
        <xdr:cNvPr id="133" name="楕円 132"/>
        <xdr:cNvSpPr/>
      </xdr:nvSpPr>
      <xdr:spPr>
        <a:xfrm>
          <a:off x="8699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48442</xdr:rowOff>
    </xdr:from>
    <xdr:to>
      <xdr:col>50</xdr:col>
      <xdr:colOff>114300</xdr:colOff>
      <xdr:row>33</xdr:row>
      <xdr:rowOff>48442</xdr:rowOff>
    </xdr:to>
    <xdr:cxnSp macro="">
      <xdr:nvCxnSpPr>
        <xdr:cNvPr id="134" name="直線コネクタ 133"/>
        <xdr:cNvCxnSpPr/>
      </xdr:nvCxnSpPr>
      <xdr:spPr>
        <a:xfrm>
          <a:off x="8750300" y="570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23767</xdr:rowOff>
    </xdr:from>
    <xdr:to>
      <xdr:col>36</xdr:col>
      <xdr:colOff>165100</xdr:colOff>
      <xdr:row>33</xdr:row>
      <xdr:rowOff>125367</xdr:rowOff>
    </xdr:to>
    <xdr:sp macro="" textlink="">
      <xdr:nvSpPr>
        <xdr:cNvPr id="135" name="楕円 134"/>
        <xdr:cNvSpPr/>
      </xdr:nvSpPr>
      <xdr:spPr>
        <a:xfrm>
          <a:off x="6921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69142</xdr:rowOff>
    </xdr:from>
    <xdr:ext cx="469744" cy="259045"/>
    <xdr:sp macro="" textlink="">
      <xdr:nvSpPr>
        <xdr:cNvPr id="136"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7"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8"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39" name="n_4aveValue【図書館】&#10;一人当たり面積"/>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115769</xdr:rowOff>
    </xdr:from>
    <xdr:ext cx="469744" cy="259045"/>
    <xdr:sp macro="" textlink="">
      <xdr:nvSpPr>
        <xdr:cNvPr id="140" name="n_1mainValue【図書館】&#10;一人当たり面積"/>
        <xdr:cNvSpPr txBox="1"/>
      </xdr:nvSpPr>
      <xdr:spPr>
        <a:xfrm>
          <a:off x="93917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115769</xdr:rowOff>
    </xdr:from>
    <xdr:ext cx="469744" cy="259045"/>
    <xdr:sp macro="" textlink="">
      <xdr:nvSpPr>
        <xdr:cNvPr id="141" name="n_2mainValue【図書館】&#10;一人当たり面積"/>
        <xdr:cNvSpPr txBox="1"/>
      </xdr:nvSpPr>
      <xdr:spPr>
        <a:xfrm>
          <a:off x="8515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141894</xdr:rowOff>
    </xdr:from>
    <xdr:ext cx="469744" cy="259045"/>
    <xdr:sp macro="" textlink="">
      <xdr:nvSpPr>
        <xdr:cNvPr id="142" name="n_4mainValue【図書館】&#10;一人当たり面積"/>
        <xdr:cNvSpPr txBox="1"/>
      </xdr:nvSpPr>
      <xdr:spPr>
        <a:xfrm>
          <a:off x="6737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7" name="直線コネクタ 166"/>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0"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1" name="直線コネクタ 170"/>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72"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3" name="フローチャート: 判断 172"/>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4" name="フローチャート: 判断 173"/>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5" name="フローチャート: 判断 174"/>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6" name="フローチャート: 判断 175"/>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7" name="フローチャート: 判断 176"/>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3" name="楕円 182"/>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4" name="【体育館・プール】&#10;有形固定資産減価償却率該当値テキスト"/>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85" name="楕円 184"/>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49530</xdr:rowOff>
    </xdr:to>
    <xdr:cxnSp macro="">
      <xdr:nvCxnSpPr>
        <xdr:cNvPr id="186" name="直線コネクタ 185"/>
        <xdr:cNvCxnSpPr/>
      </xdr:nvCxnSpPr>
      <xdr:spPr>
        <a:xfrm>
          <a:off x="3797300" y="10637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7" name="楕円 186"/>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7620</xdr:rowOff>
    </xdr:to>
    <xdr:cxnSp macro="">
      <xdr:nvCxnSpPr>
        <xdr:cNvPr id="188" name="直線コネクタ 187"/>
        <xdr:cNvCxnSpPr/>
      </xdr:nvCxnSpPr>
      <xdr:spPr>
        <a:xfrm>
          <a:off x="2908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89" name="楕円 188"/>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31132</xdr:rowOff>
    </xdr:from>
    <xdr:ext cx="405111" cy="259045"/>
    <xdr:sp macro="" textlink="">
      <xdr:nvSpPr>
        <xdr:cNvPr id="190"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91"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92"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3"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194" name="n_1mainValue【体育館・プール】&#10;有形固定資産減価償却率"/>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95"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96"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6" name="直線コネクタ 21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8" name="直線コネクタ 21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0" name="直線コネクタ 21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21"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2" name="フローチャート: 判断 22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3" name="フローチャート: 判断 22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4" name="フローチャート: 判断 22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5" name="フローチャート: 判断 22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6" name="フローチャート: 判断 22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161227</xdr:rowOff>
    </xdr:from>
    <xdr:to>
      <xdr:col>55</xdr:col>
      <xdr:colOff>50800</xdr:colOff>
      <xdr:row>61</xdr:row>
      <xdr:rowOff>91377</xdr:rowOff>
    </xdr:to>
    <xdr:sp macro="" textlink="">
      <xdr:nvSpPr>
        <xdr:cNvPr id="232" name="楕円 231"/>
        <xdr:cNvSpPr/>
      </xdr:nvSpPr>
      <xdr:spPr>
        <a:xfrm>
          <a:off x="10426700" y="104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12654</xdr:rowOff>
    </xdr:from>
    <xdr:ext cx="469744" cy="259045"/>
    <xdr:sp macro="" textlink="">
      <xdr:nvSpPr>
        <xdr:cNvPr id="233" name="【体育館・プール】&#10;一人当たり面積該当値テキスト"/>
        <xdr:cNvSpPr txBox="1"/>
      </xdr:nvSpPr>
      <xdr:spPr>
        <a:xfrm>
          <a:off x="10515600" y="102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157797</xdr:rowOff>
    </xdr:from>
    <xdr:to>
      <xdr:col>50</xdr:col>
      <xdr:colOff>165100</xdr:colOff>
      <xdr:row>61</xdr:row>
      <xdr:rowOff>87947</xdr:rowOff>
    </xdr:to>
    <xdr:sp macro="" textlink="">
      <xdr:nvSpPr>
        <xdr:cNvPr id="234" name="楕円 233"/>
        <xdr:cNvSpPr/>
      </xdr:nvSpPr>
      <xdr:spPr>
        <a:xfrm>
          <a:off x="9588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37147</xdr:rowOff>
    </xdr:from>
    <xdr:to>
      <xdr:col>55</xdr:col>
      <xdr:colOff>0</xdr:colOff>
      <xdr:row>61</xdr:row>
      <xdr:rowOff>40577</xdr:rowOff>
    </xdr:to>
    <xdr:cxnSp macro="">
      <xdr:nvCxnSpPr>
        <xdr:cNvPr id="235" name="直線コネクタ 234"/>
        <xdr:cNvCxnSpPr/>
      </xdr:nvCxnSpPr>
      <xdr:spPr>
        <a:xfrm>
          <a:off x="9639300" y="10495597"/>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157797</xdr:rowOff>
    </xdr:from>
    <xdr:to>
      <xdr:col>46</xdr:col>
      <xdr:colOff>38100</xdr:colOff>
      <xdr:row>61</xdr:row>
      <xdr:rowOff>87947</xdr:rowOff>
    </xdr:to>
    <xdr:sp macro="" textlink="">
      <xdr:nvSpPr>
        <xdr:cNvPr id="236" name="楕円 235"/>
        <xdr:cNvSpPr/>
      </xdr:nvSpPr>
      <xdr:spPr>
        <a:xfrm>
          <a:off x="8699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37147</xdr:rowOff>
    </xdr:from>
    <xdr:to>
      <xdr:col>50</xdr:col>
      <xdr:colOff>114300</xdr:colOff>
      <xdr:row>61</xdr:row>
      <xdr:rowOff>37147</xdr:rowOff>
    </xdr:to>
    <xdr:cxnSp macro="">
      <xdr:nvCxnSpPr>
        <xdr:cNvPr id="237" name="直線コネクタ 236"/>
        <xdr:cNvCxnSpPr/>
      </xdr:nvCxnSpPr>
      <xdr:spPr>
        <a:xfrm>
          <a:off x="8750300" y="10495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16066</xdr:rowOff>
    </xdr:from>
    <xdr:to>
      <xdr:col>36</xdr:col>
      <xdr:colOff>165100</xdr:colOff>
      <xdr:row>61</xdr:row>
      <xdr:rowOff>117666</xdr:rowOff>
    </xdr:to>
    <xdr:sp macro="" textlink="">
      <xdr:nvSpPr>
        <xdr:cNvPr id="238" name="楕円 237"/>
        <xdr:cNvSpPr/>
      </xdr:nvSpPr>
      <xdr:spPr>
        <a:xfrm>
          <a:off x="6921500" y="10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129367</xdr:rowOff>
    </xdr:from>
    <xdr:ext cx="469744" cy="259045"/>
    <xdr:sp macro="" textlink="">
      <xdr:nvSpPr>
        <xdr:cNvPr id="239"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40"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1"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42"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104474</xdr:rowOff>
    </xdr:from>
    <xdr:ext cx="469744" cy="259045"/>
    <xdr:sp macro="" textlink="">
      <xdr:nvSpPr>
        <xdr:cNvPr id="243" name="n_1mainValue【体育館・プール】&#10;一人当たり面積"/>
        <xdr:cNvSpPr txBox="1"/>
      </xdr:nvSpPr>
      <xdr:spPr>
        <a:xfrm>
          <a:off x="93917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104474</xdr:rowOff>
    </xdr:from>
    <xdr:ext cx="469744" cy="259045"/>
    <xdr:sp macro="" textlink="">
      <xdr:nvSpPr>
        <xdr:cNvPr id="244" name="n_2mainValue【体育館・プール】&#10;一人当たり面積"/>
        <xdr:cNvSpPr txBox="1"/>
      </xdr:nvSpPr>
      <xdr:spPr>
        <a:xfrm>
          <a:off x="85154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134193</xdr:rowOff>
    </xdr:from>
    <xdr:ext cx="469744" cy="259045"/>
    <xdr:sp macro="" textlink="">
      <xdr:nvSpPr>
        <xdr:cNvPr id="245" name="n_4mainValue【体育館・プール】&#10;一人当たり面積"/>
        <xdr:cNvSpPr txBox="1"/>
      </xdr:nvSpPr>
      <xdr:spPr>
        <a:xfrm>
          <a:off x="6737427" y="10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0" name="直線コネクタ 269"/>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4" name="直線コネクタ 27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5"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6" name="フローチャート: 判断 275"/>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7" name="フローチャート: 判断 27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8" name="フローチャート: 判断 277"/>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9" name="フローチャート: 判断 278"/>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0" name="フローチャート: 判断 279"/>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86" name="楕円 285"/>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87" name="【福祉施設】&#10;有形固定資産減価償却率該当値テキスト"/>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88" name="楕円 287"/>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118111</xdr:rowOff>
    </xdr:to>
    <xdr:cxnSp macro="">
      <xdr:nvCxnSpPr>
        <xdr:cNvPr id="289" name="直線コネクタ 288"/>
        <xdr:cNvCxnSpPr/>
      </xdr:nvCxnSpPr>
      <xdr:spPr>
        <a:xfrm flipV="1">
          <a:off x="3797300" y="13976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90" name="楕円 289"/>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118111</xdr:rowOff>
    </xdr:to>
    <xdr:cxnSp macro="">
      <xdr:nvCxnSpPr>
        <xdr:cNvPr id="291" name="直線コネクタ 290"/>
        <xdr:cNvCxnSpPr/>
      </xdr:nvCxnSpPr>
      <xdr:spPr>
        <a:xfrm>
          <a:off x="2908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57786</xdr:rowOff>
    </xdr:from>
    <xdr:to>
      <xdr:col>6</xdr:col>
      <xdr:colOff>38100</xdr:colOff>
      <xdr:row>79</xdr:row>
      <xdr:rowOff>159386</xdr:rowOff>
    </xdr:to>
    <xdr:sp macro="" textlink="">
      <xdr:nvSpPr>
        <xdr:cNvPr id="292" name="楕円 291"/>
        <xdr:cNvSpPr/>
      </xdr:nvSpPr>
      <xdr:spPr>
        <a:xfrm>
          <a:off x="1079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93"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4"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5"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96" name="n_4aveValue【福祉施設】&#10;有形固定資産減価償却率"/>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97" name="n_1main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98" name="n_2mainValue【福祉施設】&#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4463</xdr:rowOff>
    </xdr:from>
    <xdr:ext cx="405111" cy="259045"/>
    <xdr:sp macro="" textlink="">
      <xdr:nvSpPr>
        <xdr:cNvPr id="299" name="n_4mainValue【福祉施設】&#10;有形固定資産減価償却率"/>
        <xdr:cNvSpPr txBox="1"/>
      </xdr:nvSpPr>
      <xdr:spPr>
        <a:xfrm>
          <a:off x="927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25" name="直線コネクタ 324"/>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7" name="直線コネクタ 32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28"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29" name="直線コネクタ 328"/>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0"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1" name="フローチャート: 判断 330"/>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2" name="フローチャート: 判断 331"/>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3" name="フローチャート: 判断 33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4" name="フローチャート: 判断 333"/>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35" name="フローチャート: 判断 334"/>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136434</xdr:rowOff>
    </xdr:from>
    <xdr:to>
      <xdr:col>55</xdr:col>
      <xdr:colOff>50800</xdr:colOff>
      <xdr:row>83</xdr:row>
      <xdr:rowOff>66584</xdr:rowOff>
    </xdr:to>
    <xdr:sp macro="" textlink="">
      <xdr:nvSpPr>
        <xdr:cNvPr id="341" name="楕円 340"/>
        <xdr:cNvSpPr/>
      </xdr:nvSpPr>
      <xdr:spPr>
        <a:xfrm>
          <a:off x="10426700" y="141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159311</xdr:rowOff>
    </xdr:from>
    <xdr:ext cx="469744" cy="259045"/>
    <xdr:sp macro="" textlink="">
      <xdr:nvSpPr>
        <xdr:cNvPr id="342" name="【福祉施設】&#10;一人当たり面積該当値テキスト"/>
        <xdr:cNvSpPr txBox="1"/>
      </xdr:nvSpPr>
      <xdr:spPr>
        <a:xfrm>
          <a:off x="10515600"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125549</xdr:rowOff>
    </xdr:from>
    <xdr:to>
      <xdr:col>50</xdr:col>
      <xdr:colOff>165100</xdr:colOff>
      <xdr:row>83</xdr:row>
      <xdr:rowOff>55699</xdr:rowOff>
    </xdr:to>
    <xdr:sp macro="" textlink="">
      <xdr:nvSpPr>
        <xdr:cNvPr id="343" name="楕円 342"/>
        <xdr:cNvSpPr/>
      </xdr:nvSpPr>
      <xdr:spPr>
        <a:xfrm>
          <a:off x="9588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4899</xdr:rowOff>
    </xdr:from>
    <xdr:to>
      <xdr:col>55</xdr:col>
      <xdr:colOff>0</xdr:colOff>
      <xdr:row>83</xdr:row>
      <xdr:rowOff>15784</xdr:rowOff>
    </xdr:to>
    <xdr:cxnSp macro="">
      <xdr:nvCxnSpPr>
        <xdr:cNvPr id="344" name="直線コネクタ 343"/>
        <xdr:cNvCxnSpPr/>
      </xdr:nvCxnSpPr>
      <xdr:spPr>
        <a:xfrm>
          <a:off x="9639300" y="1423524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126637</xdr:rowOff>
    </xdr:from>
    <xdr:to>
      <xdr:col>46</xdr:col>
      <xdr:colOff>38100</xdr:colOff>
      <xdr:row>83</xdr:row>
      <xdr:rowOff>56787</xdr:rowOff>
    </xdr:to>
    <xdr:sp macro="" textlink="">
      <xdr:nvSpPr>
        <xdr:cNvPr id="345" name="楕円 344"/>
        <xdr:cNvSpPr/>
      </xdr:nvSpPr>
      <xdr:spPr>
        <a:xfrm>
          <a:off x="8699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4899</xdr:rowOff>
    </xdr:from>
    <xdr:to>
      <xdr:col>50</xdr:col>
      <xdr:colOff>114300</xdr:colOff>
      <xdr:row>83</xdr:row>
      <xdr:rowOff>5987</xdr:rowOff>
    </xdr:to>
    <xdr:cxnSp macro="">
      <xdr:nvCxnSpPr>
        <xdr:cNvPr id="346" name="直線コネクタ 345"/>
        <xdr:cNvCxnSpPr/>
      </xdr:nvCxnSpPr>
      <xdr:spPr>
        <a:xfrm flipV="1">
          <a:off x="8750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103777</xdr:rowOff>
    </xdr:from>
    <xdr:to>
      <xdr:col>36</xdr:col>
      <xdr:colOff>165100</xdr:colOff>
      <xdr:row>87</xdr:row>
      <xdr:rowOff>33927</xdr:rowOff>
    </xdr:to>
    <xdr:sp macro="" textlink="">
      <xdr:nvSpPr>
        <xdr:cNvPr id="347" name="楕円 346"/>
        <xdr:cNvSpPr/>
      </xdr:nvSpPr>
      <xdr:spPr>
        <a:xfrm>
          <a:off x="6921500" y="14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135545</xdr:rowOff>
    </xdr:from>
    <xdr:ext cx="469744" cy="259045"/>
    <xdr:sp macro="" textlink="">
      <xdr:nvSpPr>
        <xdr:cNvPr id="348"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0"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72226</xdr:rowOff>
    </xdr:from>
    <xdr:ext cx="469744" cy="259045"/>
    <xdr:sp macro="" textlink="">
      <xdr:nvSpPr>
        <xdr:cNvPr id="352" name="n_1mainValue【福祉施設】&#10;一人当たり面積"/>
        <xdr:cNvSpPr txBox="1"/>
      </xdr:nvSpPr>
      <xdr:spPr>
        <a:xfrm>
          <a:off x="93917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73314</xdr:rowOff>
    </xdr:from>
    <xdr:ext cx="469744" cy="259045"/>
    <xdr:sp macro="" textlink="">
      <xdr:nvSpPr>
        <xdr:cNvPr id="353" name="n_2mainValue【福祉施設】&#10;一人当たり面積"/>
        <xdr:cNvSpPr txBox="1"/>
      </xdr:nvSpPr>
      <xdr:spPr>
        <a:xfrm>
          <a:off x="8515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25054</xdr:rowOff>
    </xdr:from>
    <xdr:ext cx="469744" cy="259045"/>
    <xdr:sp macro="" textlink="">
      <xdr:nvSpPr>
        <xdr:cNvPr id="354" name="n_4mainValue【福祉施設】&#10;一人当たり面積"/>
        <xdr:cNvSpPr txBox="1"/>
      </xdr:nvSpPr>
      <xdr:spPr>
        <a:xfrm>
          <a:off x="6737427" y="149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80" name="直線コネクタ 37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8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82" name="直線コネクタ 38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8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84" name="直線コネクタ 38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85"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6" name="フローチャート: 判断 38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87" name="フローチャート: 判断 38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88" name="フローチャート: 判断 38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89" name="フローチャート: 判断 38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90" name="フローチャート: 判断 389"/>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96" name="楕円 395"/>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97"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98" name="楕円 397"/>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149679</xdr:rowOff>
    </xdr:to>
    <xdr:cxnSp macro="">
      <xdr:nvCxnSpPr>
        <xdr:cNvPr id="399" name="直線コネクタ 398"/>
        <xdr:cNvCxnSpPr/>
      </xdr:nvCxnSpPr>
      <xdr:spPr>
        <a:xfrm>
          <a:off x="3797300" y="1775841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400" name="楕円 399"/>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99061</xdr:rowOff>
    </xdr:to>
    <xdr:cxnSp macro="">
      <xdr:nvCxnSpPr>
        <xdr:cNvPr id="401" name="直線コネクタ 400"/>
        <xdr:cNvCxnSpPr/>
      </xdr:nvCxnSpPr>
      <xdr:spPr>
        <a:xfrm>
          <a:off x="2908300" y="177061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2"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03"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04"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05"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406" name="n_1main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407" name="n_2mainValue【市民会館】&#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9" name="テキスト ボックス 4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1" name="テキスト ボックス 4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3" name="テキスト ボックス 4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5" name="テキスト ボックス 4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7" name="テキスト ボックス 4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31" name="直線コネクタ 430"/>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32"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33" name="直線コネクタ 432"/>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34"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35" name="直線コネクタ 43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36"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37" name="フローチャート: 判断 436"/>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38" name="フローチャート: 判断 437"/>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39" name="フローチャート: 判断 438"/>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0" name="フローチャート: 判断 43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41" name="フローチャート: 判断 440"/>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76836</xdr:rowOff>
    </xdr:from>
    <xdr:to>
      <xdr:col>55</xdr:col>
      <xdr:colOff>50800</xdr:colOff>
      <xdr:row>109</xdr:row>
      <xdr:rowOff>6986</xdr:rowOff>
    </xdr:to>
    <xdr:sp macro="" textlink="">
      <xdr:nvSpPr>
        <xdr:cNvPr id="447" name="楕円 446"/>
        <xdr:cNvSpPr/>
      </xdr:nvSpPr>
      <xdr:spPr>
        <a:xfrm>
          <a:off x="10426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163213</xdr:rowOff>
    </xdr:from>
    <xdr:ext cx="469744" cy="259045"/>
    <xdr:sp macro="" textlink="">
      <xdr:nvSpPr>
        <xdr:cNvPr id="448" name="【市民会館】&#10;一人当たり面積該当値テキスト"/>
        <xdr:cNvSpPr txBox="1"/>
      </xdr:nvSpPr>
      <xdr:spPr>
        <a:xfrm>
          <a:off x="10515600" y="185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449"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50"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5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52"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5" name="テキスト ボックス 46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5" name="テキスト ボックス 47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78" name="直線コネクタ 477"/>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0" name="直線コネクタ 47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81"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82" name="直線コネクタ 481"/>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83"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84" name="フローチャート: 判断 483"/>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85" name="フローチャート: 判断 484"/>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86" name="フローチャート: 判断 485"/>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87" name="フローチャート: 判断 486"/>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88" name="フローチャート: 判断 487"/>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494" name="楕円 493"/>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495"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96" name="楕円 495"/>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112123</xdr:rowOff>
    </xdr:to>
    <xdr:cxnSp macro="">
      <xdr:nvCxnSpPr>
        <xdr:cNvPr id="497" name="直線コネクタ 496"/>
        <xdr:cNvCxnSpPr/>
      </xdr:nvCxnSpPr>
      <xdr:spPr>
        <a:xfrm>
          <a:off x="15481300" y="674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98" name="楕円 497"/>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58238</xdr:rowOff>
    </xdr:to>
    <xdr:cxnSp macro="">
      <xdr:nvCxnSpPr>
        <xdr:cNvPr id="499" name="直線コネクタ 498"/>
        <xdr:cNvCxnSpPr/>
      </xdr:nvCxnSpPr>
      <xdr:spPr>
        <a:xfrm>
          <a:off x="14592300" y="66925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00"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01"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02"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0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04"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505" name="n_2mainValue【一般廃棄物処理施設】&#10;有形固定資産減価償却率"/>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9" name="テキスト ボックス 51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1" name="テキスト ボックス 5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3" name="テキスト ボックス 5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5" name="テキスト ボックス 52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7" name="テキスト ボックス 52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29" name="直線コネクタ 528"/>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30"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31" name="直線コネクタ 530"/>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32"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33" name="直線コネクタ 532"/>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34"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35" name="フローチャート: 判断 534"/>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36" name="フローチャート: 判断 535"/>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37" name="フローチャート: 判断 536"/>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38" name="フローチャート: 判断 537"/>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39" name="フローチャート: 判断 538"/>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111537</xdr:rowOff>
    </xdr:from>
    <xdr:to>
      <xdr:col>116</xdr:col>
      <xdr:colOff>114300</xdr:colOff>
      <xdr:row>42</xdr:row>
      <xdr:rowOff>41687</xdr:rowOff>
    </xdr:to>
    <xdr:sp macro="" textlink="">
      <xdr:nvSpPr>
        <xdr:cNvPr id="545" name="楕円 544"/>
        <xdr:cNvSpPr/>
      </xdr:nvSpPr>
      <xdr:spPr>
        <a:xfrm>
          <a:off x="22110700" y="71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26464</xdr:rowOff>
    </xdr:from>
    <xdr:ext cx="534377" cy="259045"/>
    <xdr:sp macro="" textlink="">
      <xdr:nvSpPr>
        <xdr:cNvPr id="546" name="【一般廃棄物処理施設】&#10;一人当たり有形固定資産（償却資産）額該当値テキスト"/>
        <xdr:cNvSpPr txBox="1"/>
      </xdr:nvSpPr>
      <xdr:spPr>
        <a:xfrm>
          <a:off x="22199600" y="70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111111</xdr:rowOff>
    </xdr:from>
    <xdr:to>
      <xdr:col>112</xdr:col>
      <xdr:colOff>38100</xdr:colOff>
      <xdr:row>42</xdr:row>
      <xdr:rowOff>41261</xdr:rowOff>
    </xdr:to>
    <xdr:sp macro="" textlink="">
      <xdr:nvSpPr>
        <xdr:cNvPr id="547" name="楕円 546"/>
        <xdr:cNvSpPr/>
      </xdr:nvSpPr>
      <xdr:spPr>
        <a:xfrm>
          <a:off x="21272500" y="71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161911</xdr:rowOff>
    </xdr:from>
    <xdr:to>
      <xdr:col>116</xdr:col>
      <xdr:colOff>63500</xdr:colOff>
      <xdr:row>41</xdr:row>
      <xdr:rowOff>162337</xdr:rowOff>
    </xdr:to>
    <xdr:cxnSp macro="">
      <xdr:nvCxnSpPr>
        <xdr:cNvPr id="548" name="直線コネクタ 547"/>
        <xdr:cNvCxnSpPr/>
      </xdr:nvCxnSpPr>
      <xdr:spPr>
        <a:xfrm>
          <a:off x="21323300" y="7191361"/>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111154</xdr:rowOff>
    </xdr:from>
    <xdr:to>
      <xdr:col>107</xdr:col>
      <xdr:colOff>101600</xdr:colOff>
      <xdr:row>42</xdr:row>
      <xdr:rowOff>41304</xdr:rowOff>
    </xdr:to>
    <xdr:sp macro="" textlink="">
      <xdr:nvSpPr>
        <xdr:cNvPr id="549" name="楕円 548"/>
        <xdr:cNvSpPr/>
      </xdr:nvSpPr>
      <xdr:spPr>
        <a:xfrm>
          <a:off x="20383500" y="7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161911</xdr:rowOff>
    </xdr:from>
    <xdr:to>
      <xdr:col>111</xdr:col>
      <xdr:colOff>177800</xdr:colOff>
      <xdr:row>41</xdr:row>
      <xdr:rowOff>161954</xdr:rowOff>
    </xdr:to>
    <xdr:cxnSp macro="">
      <xdr:nvCxnSpPr>
        <xdr:cNvPr id="550" name="直線コネクタ 549"/>
        <xdr:cNvCxnSpPr/>
      </xdr:nvCxnSpPr>
      <xdr:spPr>
        <a:xfrm flipV="1">
          <a:off x="20434300" y="719136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51"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52"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53"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54"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32388</xdr:rowOff>
    </xdr:from>
    <xdr:ext cx="534377" cy="259045"/>
    <xdr:sp macro="" textlink="">
      <xdr:nvSpPr>
        <xdr:cNvPr id="555" name="n_1mainValue【一般廃棄物処理施設】&#10;一人当たり有形固定資産（償却資産）額"/>
        <xdr:cNvSpPr txBox="1"/>
      </xdr:nvSpPr>
      <xdr:spPr>
        <a:xfrm>
          <a:off x="21043411" y="72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32431</xdr:rowOff>
    </xdr:from>
    <xdr:ext cx="534377" cy="259045"/>
    <xdr:sp macro="" textlink="">
      <xdr:nvSpPr>
        <xdr:cNvPr id="556" name="n_2mainValue【一般廃棄物処理施設】&#10;一人当たり有形固定資産（償却資産）額"/>
        <xdr:cNvSpPr txBox="1"/>
      </xdr:nvSpPr>
      <xdr:spPr>
        <a:xfrm>
          <a:off x="20167111" y="7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9" name="テキスト ボックス 56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9" name="テキスト ボックス 57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81" name="直線コネクタ 580"/>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82"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83" name="直線コネクタ 582"/>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8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85" name="直線コネクタ 58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88" name="フローチャート: 判断 587"/>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89" name="フローチャート: 判断 588"/>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90" name="フローチャート: 判断 589"/>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91" name="フローチャート: 判断 590"/>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97" name="楕円 596"/>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98"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99" name="楕円 59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00" name="直線コネクタ 599"/>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01" name="楕円 600"/>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602" name="直線コネクタ 601"/>
        <xdr:cNvCxnSpPr/>
      </xdr:nvCxnSpPr>
      <xdr:spPr>
        <a:xfrm>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03" name="楕円 602"/>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604"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05"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06"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07"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08"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09" name="n_2mainValue【保健センター・保健所】&#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85742</xdr:rowOff>
    </xdr:from>
    <xdr:ext cx="405111" cy="259045"/>
    <xdr:sp macro="" textlink="">
      <xdr:nvSpPr>
        <xdr:cNvPr id="610" name="n_4mainValue【保健センター・保健所】&#10;有形固定資産減価償却率"/>
        <xdr:cNvSpPr txBox="1"/>
      </xdr:nvSpPr>
      <xdr:spPr>
        <a:xfrm>
          <a:off x="12611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34" name="直線コネクタ 633"/>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35"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36" name="直線コネクタ 635"/>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38" name="直線コネクタ 6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39"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40" name="フローチャート: 判断 639"/>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41" name="フローチャート: 判断 640"/>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42" name="フローチャート: 判断 641"/>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43" name="フローチャート: 判断 642"/>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44" name="フローチャート: 判断 643"/>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106680</xdr:rowOff>
    </xdr:from>
    <xdr:to>
      <xdr:col>116</xdr:col>
      <xdr:colOff>114300</xdr:colOff>
      <xdr:row>64</xdr:row>
      <xdr:rowOff>36830</xdr:rowOff>
    </xdr:to>
    <xdr:sp macro="" textlink="">
      <xdr:nvSpPr>
        <xdr:cNvPr id="650" name="楕円 649"/>
        <xdr:cNvSpPr/>
      </xdr:nvSpPr>
      <xdr:spPr>
        <a:xfrm>
          <a:off x="221107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21607</xdr:rowOff>
    </xdr:from>
    <xdr:ext cx="469744" cy="259045"/>
    <xdr:sp macro="" textlink="">
      <xdr:nvSpPr>
        <xdr:cNvPr id="651" name="【保健センター・保健所】&#10;一人当たり面積該当値テキスト"/>
        <xdr:cNvSpPr txBox="1"/>
      </xdr:nvSpPr>
      <xdr:spPr>
        <a:xfrm>
          <a:off x="22199600" y="108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106680</xdr:rowOff>
    </xdr:from>
    <xdr:to>
      <xdr:col>112</xdr:col>
      <xdr:colOff>38100</xdr:colOff>
      <xdr:row>64</xdr:row>
      <xdr:rowOff>36830</xdr:rowOff>
    </xdr:to>
    <xdr:sp macro="" textlink="">
      <xdr:nvSpPr>
        <xdr:cNvPr id="652" name="楕円 651"/>
        <xdr:cNvSpPr/>
      </xdr:nvSpPr>
      <xdr:spPr>
        <a:xfrm>
          <a:off x="21272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157480</xdr:rowOff>
    </xdr:from>
    <xdr:to>
      <xdr:col>116</xdr:col>
      <xdr:colOff>63500</xdr:colOff>
      <xdr:row>63</xdr:row>
      <xdr:rowOff>157480</xdr:rowOff>
    </xdr:to>
    <xdr:cxnSp macro="">
      <xdr:nvCxnSpPr>
        <xdr:cNvPr id="653" name="直線コネクタ 652"/>
        <xdr:cNvCxnSpPr/>
      </xdr:nvCxnSpPr>
      <xdr:spPr>
        <a:xfrm>
          <a:off x="21323300" y="10958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106680</xdr:rowOff>
    </xdr:from>
    <xdr:to>
      <xdr:col>107</xdr:col>
      <xdr:colOff>101600</xdr:colOff>
      <xdr:row>64</xdr:row>
      <xdr:rowOff>36830</xdr:rowOff>
    </xdr:to>
    <xdr:sp macro="" textlink="">
      <xdr:nvSpPr>
        <xdr:cNvPr id="654" name="楕円 653"/>
        <xdr:cNvSpPr/>
      </xdr:nvSpPr>
      <xdr:spPr>
        <a:xfrm>
          <a:off x="20383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157480</xdr:rowOff>
    </xdr:from>
    <xdr:to>
      <xdr:col>111</xdr:col>
      <xdr:colOff>177800</xdr:colOff>
      <xdr:row>63</xdr:row>
      <xdr:rowOff>157480</xdr:rowOff>
    </xdr:to>
    <xdr:cxnSp macro="">
      <xdr:nvCxnSpPr>
        <xdr:cNvPr id="655" name="直線コネクタ 654"/>
        <xdr:cNvCxnSpPr/>
      </xdr:nvCxnSpPr>
      <xdr:spPr>
        <a:xfrm>
          <a:off x="20434300" y="10958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31750</xdr:rowOff>
    </xdr:from>
    <xdr:to>
      <xdr:col>98</xdr:col>
      <xdr:colOff>38100</xdr:colOff>
      <xdr:row>59</xdr:row>
      <xdr:rowOff>133350</xdr:rowOff>
    </xdr:to>
    <xdr:sp macro="" textlink="">
      <xdr:nvSpPr>
        <xdr:cNvPr id="656" name="楕円 655"/>
        <xdr:cNvSpPr/>
      </xdr:nvSpPr>
      <xdr:spPr>
        <a:xfrm>
          <a:off x="18605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657"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58"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59"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660"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27957</xdr:rowOff>
    </xdr:from>
    <xdr:ext cx="469744" cy="259045"/>
    <xdr:sp macro="" textlink="">
      <xdr:nvSpPr>
        <xdr:cNvPr id="661" name="n_1mainValue【保健センター・保健所】&#10;一人当たり面積"/>
        <xdr:cNvSpPr txBox="1"/>
      </xdr:nvSpPr>
      <xdr:spPr>
        <a:xfrm>
          <a:off x="210757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27957</xdr:rowOff>
    </xdr:from>
    <xdr:ext cx="469744" cy="259045"/>
    <xdr:sp macro="" textlink="">
      <xdr:nvSpPr>
        <xdr:cNvPr id="662" name="n_2mainValue【保健センター・保健所】&#10;一人当たり面積"/>
        <xdr:cNvSpPr txBox="1"/>
      </xdr:nvSpPr>
      <xdr:spPr>
        <a:xfrm>
          <a:off x="201994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149877</xdr:rowOff>
    </xdr:from>
    <xdr:ext cx="469744" cy="259045"/>
    <xdr:sp macro="" textlink="">
      <xdr:nvSpPr>
        <xdr:cNvPr id="663" name="n_4mainValue【保健センター・保健所】&#10;一人当たり面積"/>
        <xdr:cNvSpPr txBox="1"/>
      </xdr:nvSpPr>
      <xdr:spPr>
        <a:xfrm>
          <a:off x="184214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4" name="テキスト ボックス 6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6" name="テキスト ボックス 6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6" name="テキスト ボックス 6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89" name="直線コネクタ 68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9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91" name="直線コネクタ 69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9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93" name="直線コネクタ 69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9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95" name="フローチャート: 判断 69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96" name="フローチャート: 判断 69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97" name="フローチャート: 判断 69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98" name="フローチャート: 判断 69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99" name="フローチャート: 判断 69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705" name="楕円 704"/>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706" name="【消防施設】&#10;有形固定資産減価償却率該当値テキスト"/>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707" name="楕円 706"/>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106680</xdr:rowOff>
    </xdr:to>
    <xdr:cxnSp macro="">
      <xdr:nvCxnSpPr>
        <xdr:cNvPr id="708" name="直線コネクタ 707"/>
        <xdr:cNvCxnSpPr/>
      </xdr:nvCxnSpPr>
      <xdr:spPr>
        <a:xfrm>
          <a:off x="15481300" y="137736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709" name="楕円 708"/>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57694</xdr:rowOff>
    </xdr:to>
    <xdr:cxnSp macro="">
      <xdr:nvCxnSpPr>
        <xdr:cNvPr id="710" name="直線コネクタ 709"/>
        <xdr:cNvCxnSpPr/>
      </xdr:nvCxnSpPr>
      <xdr:spPr>
        <a:xfrm>
          <a:off x="14592300" y="137230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114663</xdr:rowOff>
    </xdr:from>
    <xdr:to>
      <xdr:col>67</xdr:col>
      <xdr:colOff>101600</xdr:colOff>
      <xdr:row>81</xdr:row>
      <xdr:rowOff>44813</xdr:rowOff>
    </xdr:to>
    <xdr:sp macro="" textlink="">
      <xdr:nvSpPr>
        <xdr:cNvPr id="711" name="楕円 710"/>
        <xdr:cNvSpPr/>
      </xdr:nvSpPr>
      <xdr:spPr>
        <a:xfrm>
          <a:off x="12763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81659</xdr:rowOff>
    </xdr:from>
    <xdr:ext cx="405111" cy="259045"/>
    <xdr:sp macro="" textlink="">
      <xdr:nvSpPr>
        <xdr:cNvPr id="712"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13"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14"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15"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716" name="n_1mainValue【消防施設】&#10;有形固定資産減価償却率"/>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17" name="n_2mainValue【消防施設】&#10;有形固定資産減価償却率"/>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61340</xdr:rowOff>
    </xdr:from>
    <xdr:ext cx="405111" cy="259045"/>
    <xdr:sp macro="" textlink="">
      <xdr:nvSpPr>
        <xdr:cNvPr id="718" name="n_4mainValue【消防施設】&#10;有形固定資産減価償却率"/>
        <xdr:cNvSpPr txBox="1"/>
      </xdr:nvSpPr>
      <xdr:spPr>
        <a:xfrm>
          <a:off x="12611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9" name="直線コネクタ 7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0" name="テキスト ボックス 7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1" name="直線コネクタ 7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2" name="テキスト ボックス 7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3" name="直線コネクタ 7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4" name="テキスト ボックス 7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5" name="直線コネクタ 7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6" name="テキスト ボックス 7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40" name="直線コネクタ 739"/>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41"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42" name="直線コネクタ 741"/>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43"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44" name="直線コネクタ 743"/>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4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6" name="フローチャート: 判断 74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47" name="フローチャート: 判断 746"/>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48" name="フローチャート: 判断 747"/>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49" name="フローチャート: 判断 748"/>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50" name="フローチャート: 判断 749"/>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142291</xdr:rowOff>
    </xdr:from>
    <xdr:to>
      <xdr:col>116</xdr:col>
      <xdr:colOff>114300</xdr:colOff>
      <xdr:row>86</xdr:row>
      <xdr:rowOff>72441</xdr:rowOff>
    </xdr:to>
    <xdr:sp macro="" textlink="">
      <xdr:nvSpPr>
        <xdr:cNvPr id="756" name="楕円 755"/>
        <xdr:cNvSpPr/>
      </xdr:nvSpPr>
      <xdr:spPr>
        <a:xfrm>
          <a:off x="22110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57218</xdr:rowOff>
    </xdr:from>
    <xdr:ext cx="469744" cy="259045"/>
    <xdr:sp macro="" textlink="">
      <xdr:nvSpPr>
        <xdr:cNvPr id="757" name="【消防施設】&#10;一人当たり面積該当値テキスト"/>
        <xdr:cNvSpPr txBox="1"/>
      </xdr:nvSpPr>
      <xdr:spPr>
        <a:xfrm>
          <a:off x="22199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141833</xdr:rowOff>
    </xdr:from>
    <xdr:to>
      <xdr:col>112</xdr:col>
      <xdr:colOff>38100</xdr:colOff>
      <xdr:row>86</xdr:row>
      <xdr:rowOff>71983</xdr:rowOff>
    </xdr:to>
    <xdr:sp macro="" textlink="">
      <xdr:nvSpPr>
        <xdr:cNvPr id="758" name="楕円 757"/>
        <xdr:cNvSpPr/>
      </xdr:nvSpPr>
      <xdr:spPr>
        <a:xfrm>
          <a:off x="21272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21641</xdr:rowOff>
    </xdr:to>
    <xdr:cxnSp macro="">
      <xdr:nvCxnSpPr>
        <xdr:cNvPr id="759" name="直線コネクタ 758"/>
        <xdr:cNvCxnSpPr/>
      </xdr:nvCxnSpPr>
      <xdr:spPr>
        <a:xfrm>
          <a:off x="21323300" y="147658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141833</xdr:rowOff>
    </xdr:from>
    <xdr:to>
      <xdr:col>107</xdr:col>
      <xdr:colOff>101600</xdr:colOff>
      <xdr:row>86</xdr:row>
      <xdr:rowOff>71983</xdr:rowOff>
    </xdr:to>
    <xdr:sp macro="" textlink="">
      <xdr:nvSpPr>
        <xdr:cNvPr id="760" name="楕円 759"/>
        <xdr:cNvSpPr/>
      </xdr:nvSpPr>
      <xdr:spPr>
        <a:xfrm>
          <a:off x="20383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21183</xdr:rowOff>
    </xdr:from>
    <xdr:to>
      <xdr:col>111</xdr:col>
      <xdr:colOff>177800</xdr:colOff>
      <xdr:row>86</xdr:row>
      <xdr:rowOff>21183</xdr:rowOff>
    </xdr:to>
    <xdr:cxnSp macro="">
      <xdr:nvCxnSpPr>
        <xdr:cNvPr id="761" name="直線コネクタ 760"/>
        <xdr:cNvCxnSpPr/>
      </xdr:nvCxnSpPr>
      <xdr:spPr>
        <a:xfrm>
          <a:off x="20434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142291</xdr:rowOff>
    </xdr:from>
    <xdr:to>
      <xdr:col>98</xdr:col>
      <xdr:colOff>38100</xdr:colOff>
      <xdr:row>86</xdr:row>
      <xdr:rowOff>72441</xdr:rowOff>
    </xdr:to>
    <xdr:sp macro="" textlink="">
      <xdr:nvSpPr>
        <xdr:cNvPr id="762" name="楕円 761"/>
        <xdr:cNvSpPr/>
      </xdr:nvSpPr>
      <xdr:spPr>
        <a:xfrm>
          <a:off x="18605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763"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64"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65"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66"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63110</xdr:rowOff>
    </xdr:from>
    <xdr:ext cx="469744" cy="259045"/>
    <xdr:sp macro="" textlink="">
      <xdr:nvSpPr>
        <xdr:cNvPr id="767" name="n_1mainValue【消防施設】&#10;一人当たり面積"/>
        <xdr:cNvSpPr txBox="1"/>
      </xdr:nvSpPr>
      <xdr:spPr>
        <a:xfrm>
          <a:off x="21075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63110</xdr:rowOff>
    </xdr:from>
    <xdr:ext cx="469744" cy="259045"/>
    <xdr:sp macro="" textlink="">
      <xdr:nvSpPr>
        <xdr:cNvPr id="768" name="n_2mainValue【消防施設】&#10;一人当たり面積"/>
        <xdr:cNvSpPr txBox="1"/>
      </xdr:nvSpPr>
      <xdr:spPr>
        <a:xfrm>
          <a:off x="20199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63568</xdr:rowOff>
    </xdr:from>
    <xdr:ext cx="469744" cy="259045"/>
    <xdr:sp macro="" textlink="">
      <xdr:nvSpPr>
        <xdr:cNvPr id="769" name="n_4mainValue【消防施設】&#10;一人当たり面積"/>
        <xdr:cNvSpPr txBox="1"/>
      </xdr:nvSpPr>
      <xdr:spPr>
        <a:xfrm>
          <a:off x="18421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0" name="テキスト ボックス 7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2" name="テキスト ボックス 78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2" name="テキスト ボックス 79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95" name="直線コネクタ 794"/>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9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97" name="直線コネクタ 79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9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9" name="直線コネクタ 79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0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01" name="フローチャート: 判断 80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02" name="フローチャート: 判断 801"/>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03" name="フローチャート: 判断 80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04" name="フローチャート: 判断 803"/>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05" name="フローチャート: 判断 804"/>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811" name="楕円 810"/>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812" name="【庁舎】&#10;有形固定資産減価償却率該当値テキスト"/>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13" name="楕円 812"/>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113756</xdr:rowOff>
    </xdr:to>
    <xdr:cxnSp macro="">
      <xdr:nvCxnSpPr>
        <xdr:cNvPr id="814" name="直線コネクタ 813"/>
        <xdr:cNvCxnSpPr/>
      </xdr:nvCxnSpPr>
      <xdr:spPr>
        <a:xfrm>
          <a:off x="15481300" y="182515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15" name="楕円 814"/>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77832</xdr:rowOff>
    </xdr:to>
    <xdr:cxnSp macro="">
      <xdr:nvCxnSpPr>
        <xdr:cNvPr id="816" name="直線コネクタ 815"/>
        <xdr:cNvCxnSpPr/>
      </xdr:nvCxnSpPr>
      <xdr:spPr>
        <a:xfrm>
          <a:off x="14592300" y="182156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17" name="楕円 816"/>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818"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1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20"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21"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22"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23"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24" name="n_4mainValue【庁舎】&#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50" name="直線コネクタ 84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5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52" name="直線コネクタ 85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5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54" name="直線コネクタ 85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55"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56" name="フローチャート: 判断 85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57" name="フローチャート: 判断 85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58" name="フローチャート: 判断 85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59" name="フローチャート: 判断 85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60" name="フローチャート: 判断 859"/>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130992</xdr:rowOff>
    </xdr:from>
    <xdr:to>
      <xdr:col>116</xdr:col>
      <xdr:colOff>114300</xdr:colOff>
      <xdr:row>105</xdr:row>
      <xdr:rowOff>61142</xdr:rowOff>
    </xdr:to>
    <xdr:sp macro="" textlink="">
      <xdr:nvSpPr>
        <xdr:cNvPr id="866" name="楕円 865"/>
        <xdr:cNvSpPr/>
      </xdr:nvSpPr>
      <xdr:spPr>
        <a:xfrm>
          <a:off x="22110700" y="17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153869</xdr:rowOff>
    </xdr:from>
    <xdr:ext cx="469744" cy="259045"/>
    <xdr:sp macro="" textlink="">
      <xdr:nvSpPr>
        <xdr:cNvPr id="867" name="【庁舎】&#10;一人当たり面積該当値テキスト"/>
        <xdr:cNvSpPr txBox="1"/>
      </xdr:nvSpPr>
      <xdr:spPr>
        <a:xfrm>
          <a:off x="22199600" y="178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868" name="楕円 867"/>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10342</xdr:rowOff>
    </xdr:to>
    <xdr:cxnSp macro="">
      <xdr:nvCxnSpPr>
        <xdr:cNvPr id="869" name="直線コネクタ 868"/>
        <xdr:cNvCxnSpPr/>
      </xdr:nvCxnSpPr>
      <xdr:spPr>
        <a:xfrm>
          <a:off x="21323300" y="180060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870" name="楕円 869"/>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3811</xdr:rowOff>
    </xdr:to>
    <xdr:cxnSp macro="">
      <xdr:nvCxnSpPr>
        <xdr:cNvPr id="871" name="直線コネクタ 870"/>
        <xdr:cNvCxnSpPr/>
      </xdr:nvCxnSpPr>
      <xdr:spPr>
        <a:xfrm>
          <a:off x="20434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72" name="楕円 871"/>
        <xdr:cNvSpPr/>
      </xdr:nvSpPr>
      <xdr:spPr>
        <a:xfrm>
          <a:off x="18605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52813</xdr:rowOff>
    </xdr:from>
    <xdr:ext cx="469744" cy="259045"/>
    <xdr:sp macro="" textlink="">
      <xdr:nvSpPr>
        <xdr:cNvPr id="873"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74"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75"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876"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877" name="n_1main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78"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79" name="n_4mainValue【庁舎】&#10;一人当たり面積"/>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浴室改修工事を実施した福祉施設を除く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人口一人当たり面積等については、すべての分野で前年から大きな変動はない。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有形固定資産減価償却率が比較的高い水準にあるものは、体育館・プール、保健センター、庁舎であり、施設の老朽化対策の必要性が高い施設であることが読み取れる。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上記３施設のみならず、その他の公共施設においても老朽化対策は必須となってくることから、計画的な維持補修事業を進めるとともに、特目基金への積立を行い、財源の確保を図る。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町税の割合は、３８．７％となっており、自主財源は５４．５％を占めている。工業団地や大手企業の立地もあり、法人税や事業所にかかる固定資産税への依存が高く、国内外の経済情勢にも左右されるが、類似団体と比較しても高水準にあ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13002</xdr:rowOff>
    </xdr:to>
    <xdr:cxnSp macro="">
      <xdr:nvCxnSpPr>
        <xdr:cNvPr id="70" name="直線コネクタ 69"/>
        <xdr:cNvCxnSpPr/>
      </xdr:nvCxnSpPr>
      <xdr:spPr>
        <a:xfrm flipV="1">
          <a:off x="4114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13002</xdr:rowOff>
    </xdr:to>
    <xdr:cxnSp macro="">
      <xdr:nvCxnSpPr>
        <xdr:cNvPr id="73" name="直線コネクタ 72"/>
        <xdr:cNvCxnSpPr/>
      </xdr:nvCxnSpPr>
      <xdr:spPr>
        <a:xfrm>
          <a:off x="3225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24493</xdr:rowOff>
    </xdr:to>
    <xdr:cxnSp macro="">
      <xdr:nvCxnSpPr>
        <xdr:cNvPr id="76" name="直線コネクタ 75"/>
        <xdr:cNvCxnSpPr/>
      </xdr:nvCxnSpPr>
      <xdr:spPr>
        <a:xfrm flipV="1">
          <a:off x="2336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79" name="直線コネクタ 78"/>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122162</xdr:rowOff>
    </xdr:from>
    <xdr:to>
      <xdr:col>23</xdr:col>
      <xdr:colOff>184150</xdr:colOff>
      <xdr:row>41</xdr:row>
      <xdr:rowOff>52312</xdr:rowOff>
    </xdr:to>
    <xdr:sp macro="" textlink="">
      <xdr:nvSpPr>
        <xdr:cNvPr id="89" name="楕円 88"/>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138689</xdr:rowOff>
    </xdr:from>
    <xdr:ext cx="762000" cy="259045"/>
    <xdr:sp macro="" textlink="">
      <xdr:nvSpPr>
        <xdr:cNvPr id="90" name="財政力該当値テキスト"/>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改善に影響する人件費の減があったものの、数値の悪化に影響する通学バス運行委託料や総合計画等策定業務委託料の増加や、臨時財政対策債の減のほか、法人税の減、地方消費税交付金の減、普通交付税の減が大きく、数値は前年度から３．８ポイント悪化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49022</xdr:rowOff>
    </xdr:to>
    <xdr:cxnSp macro="">
      <xdr:nvCxnSpPr>
        <xdr:cNvPr id="131" name="直線コネクタ 130"/>
        <xdr:cNvCxnSpPr/>
      </xdr:nvCxnSpPr>
      <xdr:spPr>
        <a:xfrm>
          <a:off x="4114800" y="1083843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155194</xdr:rowOff>
    </xdr:to>
    <xdr:cxnSp macro="">
      <xdr:nvCxnSpPr>
        <xdr:cNvPr id="134" name="直線コネクタ 133"/>
        <xdr:cNvCxnSpPr/>
      </xdr:nvCxnSpPr>
      <xdr:spPr>
        <a:xfrm flipV="1">
          <a:off x="3225800" y="1083843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155194</xdr:rowOff>
    </xdr:to>
    <xdr:cxnSp macro="">
      <xdr:nvCxnSpPr>
        <xdr:cNvPr id="137" name="直線コネクタ 136"/>
        <xdr:cNvCxnSpPr/>
      </xdr:nvCxnSpPr>
      <xdr:spPr>
        <a:xfrm>
          <a:off x="2336800" y="1077569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62</xdr:row>
      <xdr:rowOff>145796</xdr:rowOff>
    </xdr:to>
    <xdr:cxnSp macro="">
      <xdr:nvCxnSpPr>
        <xdr:cNvPr id="140" name="直線コネクタ 139"/>
        <xdr:cNvCxnSpPr/>
      </xdr:nvCxnSpPr>
      <xdr:spPr>
        <a:xfrm>
          <a:off x="1447800" y="107515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2" name="楕円 151"/>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3" name="テキスト ボックス 152"/>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157243</xdr:rowOff>
    </xdr:from>
    <xdr:ext cx="762000" cy="259045"/>
    <xdr:sp macro="" textlink="">
      <xdr:nvSpPr>
        <xdr:cNvPr id="159" name="テキスト ボックス 158"/>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ものの、全国および県平均と比較しても高い水準にある。人件費は、前年度から５．８ポイント減少しているが、物件費、維持補修費については、それぞれ４．４ポイント、３．６ポイント増加している。人口規模に比して公共施設が比較的多いことが数値を高止まりさせている主要因であるが、引き続き職員定数管理を適正に行うとともに、正規、非正規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38458</xdr:rowOff>
    </xdr:from>
    <xdr:to>
      <xdr:col>23</xdr:col>
      <xdr:colOff>133350</xdr:colOff>
      <xdr:row>83</xdr:row>
      <xdr:rowOff>47704</xdr:rowOff>
    </xdr:to>
    <xdr:cxnSp macro="">
      <xdr:nvCxnSpPr>
        <xdr:cNvPr id="194" name="直線コネクタ 193"/>
        <xdr:cNvCxnSpPr/>
      </xdr:nvCxnSpPr>
      <xdr:spPr>
        <a:xfrm flipV="1">
          <a:off x="4114800" y="14268808"/>
          <a:ext cx="8382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35564</xdr:rowOff>
    </xdr:from>
    <xdr:to>
      <xdr:col>19</xdr:col>
      <xdr:colOff>133350</xdr:colOff>
      <xdr:row>83</xdr:row>
      <xdr:rowOff>47704</xdr:rowOff>
    </xdr:to>
    <xdr:cxnSp macro="">
      <xdr:nvCxnSpPr>
        <xdr:cNvPr id="197" name="直線コネクタ 196"/>
        <xdr:cNvCxnSpPr/>
      </xdr:nvCxnSpPr>
      <xdr:spPr>
        <a:xfrm>
          <a:off x="3225800" y="14265914"/>
          <a:ext cx="889000" cy="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35564</xdr:rowOff>
    </xdr:from>
    <xdr:to>
      <xdr:col>15</xdr:col>
      <xdr:colOff>82550</xdr:colOff>
      <xdr:row>83</xdr:row>
      <xdr:rowOff>58703</xdr:rowOff>
    </xdr:to>
    <xdr:cxnSp macro="">
      <xdr:nvCxnSpPr>
        <xdr:cNvPr id="200" name="直線コネクタ 199"/>
        <xdr:cNvCxnSpPr/>
      </xdr:nvCxnSpPr>
      <xdr:spPr>
        <a:xfrm flipV="1">
          <a:off x="2336800" y="14265914"/>
          <a:ext cx="8890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6620</xdr:rowOff>
    </xdr:from>
    <xdr:to>
      <xdr:col>11</xdr:col>
      <xdr:colOff>31750</xdr:colOff>
      <xdr:row>83</xdr:row>
      <xdr:rowOff>58703</xdr:rowOff>
    </xdr:to>
    <xdr:cxnSp macro="">
      <xdr:nvCxnSpPr>
        <xdr:cNvPr id="203" name="直線コネクタ 202"/>
        <xdr:cNvCxnSpPr/>
      </xdr:nvCxnSpPr>
      <xdr:spPr>
        <a:xfrm>
          <a:off x="1447800" y="14236970"/>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159108</xdr:rowOff>
    </xdr:from>
    <xdr:to>
      <xdr:col>23</xdr:col>
      <xdr:colOff>184150</xdr:colOff>
      <xdr:row>83</xdr:row>
      <xdr:rowOff>89258</xdr:rowOff>
    </xdr:to>
    <xdr:sp macro="" textlink="">
      <xdr:nvSpPr>
        <xdr:cNvPr id="213" name="楕円 212"/>
        <xdr:cNvSpPr/>
      </xdr:nvSpPr>
      <xdr:spPr>
        <a:xfrm>
          <a:off x="4902200" y="142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4185</xdr:rowOff>
    </xdr:from>
    <xdr:ext cx="762000" cy="259045"/>
    <xdr:sp macro="" textlink="">
      <xdr:nvSpPr>
        <xdr:cNvPr id="214" name="人件費・物件費等の状況該当値テキスト"/>
        <xdr:cNvSpPr txBox="1"/>
      </xdr:nvSpPr>
      <xdr:spPr>
        <a:xfrm>
          <a:off x="5041900" y="1406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168354</xdr:rowOff>
    </xdr:from>
    <xdr:to>
      <xdr:col>19</xdr:col>
      <xdr:colOff>184150</xdr:colOff>
      <xdr:row>83</xdr:row>
      <xdr:rowOff>98504</xdr:rowOff>
    </xdr:to>
    <xdr:sp macro="" textlink="">
      <xdr:nvSpPr>
        <xdr:cNvPr id="215" name="楕円 214"/>
        <xdr:cNvSpPr/>
      </xdr:nvSpPr>
      <xdr:spPr>
        <a:xfrm>
          <a:off x="4064000" y="142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108681</xdr:rowOff>
    </xdr:from>
    <xdr:ext cx="736600" cy="259045"/>
    <xdr:sp macro="" textlink="">
      <xdr:nvSpPr>
        <xdr:cNvPr id="216" name="テキスト ボックス 215"/>
        <xdr:cNvSpPr txBox="1"/>
      </xdr:nvSpPr>
      <xdr:spPr>
        <a:xfrm>
          <a:off x="3733800" y="1399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156214</xdr:rowOff>
    </xdr:from>
    <xdr:to>
      <xdr:col>15</xdr:col>
      <xdr:colOff>133350</xdr:colOff>
      <xdr:row>83</xdr:row>
      <xdr:rowOff>86364</xdr:rowOff>
    </xdr:to>
    <xdr:sp macro="" textlink="">
      <xdr:nvSpPr>
        <xdr:cNvPr id="217" name="楕円 216"/>
        <xdr:cNvSpPr/>
      </xdr:nvSpPr>
      <xdr:spPr>
        <a:xfrm>
          <a:off x="3175000" y="142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96541</xdr:rowOff>
    </xdr:from>
    <xdr:ext cx="762000" cy="259045"/>
    <xdr:sp macro="" textlink="">
      <xdr:nvSpPr>
        <xdr:cNvPr id="218" name="テキスト ボックス 217"/>
        <xdr:cNvSpPr txBox="1"/>
      </xdr:nvSpPr>
      <xdr:spPr>
        <a:xfrm>
          <a:off x="2844800" y="1398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7903</xdr:rowOff>
    </xdr:from>
    <xdr:to>
      <xdr:col>11</xdr:col>
      <xdr:colOff>82550</xdr:colOff>
      <xdr:row>83</xdr:row>
      <xdr:rowOff>109503</xdr:rowOff>
    </xdr:to>
    <xdr:sp macro="" textlink="">
      <xdr:nvSpPr>
        <xdr:cNvPr id="219" name="楕円 218"/>
        <xdr:cNvSpPr/>
      </xdr:nvSpPr>
      <xdr:spPr>
        <a:xfrm>
          <a:off x="2286000" y="142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119680</xdr:rowOff>
    </xdr:from>
    <xdr:ext cx="762000" cy="259045"/>
    <xdr:sp macro="" textlink="">
      <xdr:nvSpPr>
        <xdr:cNvPr id="220" name="テキスト ボックス 219"/>
        <xdr:cNvSpPr txBox="1"/>
      </xdr:nvSpPr>
      <xdr:spPr>
        <a:xfrm>
          <a:off x="1955800" y="140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127270</xdr:rowOff>
    </xdr:from>
    <xdr:to>
      <xdr:col>7</xdr:col>
      <xdr:colOff>31750</xdr:colOff>
      <xdr:row>83</xdr:row>
      <xdr:rowOff>57420</xdr:rowOff>
    </xdr:to>
    <xdr:sp macro="" textlink="">
      <xdr:nvSpPr>
        <xdr:cNvPr id="221" name="楕円 220"/>
        <xdr:cNvSpPr/>
      </xdr:nvSpPr>
      <xdr:spPr>
        <a:xfrm>
          <a:off x="1397000" y="14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67597</xdr:rowOff>
    </xdr:from>
    <xdr:ext cx="762000" cy="259045"/>
    <xdr:sp macro="" textlink="">
      <xdr:nvSpPr>
        <xdr:cNvPr id="222" name="テキスト ボックス 221"/>
        <xdr:cNvSpPr txBox="1"/>
      </xdr:nvSpPr>
      <xdr:spPr>
        <a:xfrm>
          <a:off x="1066800" y="13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２．４ポイント上回っており、職員の年齢層の上昇や経験者採用の増加により、指数は前年度より１．７ポイント高くなった。国の人事院勧告に準拠して給与改定を行っており、地域手当や特別手当等も支給していないが、人事評価実施や適正な定数管理を行うとともに、適正な人員配置、効率的な事務の推進を図り、人件費の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125488</xdr:rowOff>
    </xdr:to>
    <xdr:cxnSp macro="">
      <xdr:nvCxnSpPr>
        <xdr:cNvPr id="258" name="直線コネクタ 257"/>
        <xdr:cNvCxnSpPr/>
      </xdr:nvCxnSpPr>
      <xdr:spPr>
        <a:xfrm>
          <a:off x="16179800" y="14846300"/>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61" name="直線コネクタ 260"/>
        <xdr:cNvCxnSpPr/>
      </xdr:nvCxnSpPr>
      <xdr:spPr>
        <a:xfrm flipV="1">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4" name="直線コネクタ 263"/>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67" name="直線コネクタ 266"/>
        <xdr:cNvCxnSpPr/>
      </xdr:nvCxnSpPr>
      <xdr:spPr>
        <a:xfrm flipV="1">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1" name="楕円 280"/>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2" name="テキスト ボックス 281"/>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増加したが、保育需要に対応するため保育士の採用が増加したことにより数値は上昇しており、また類似団体と比較しても高い数値となっている。今後の人口動向や住民サービスの充実・維持に加え、公共施設の運営では、図書館、博物館といった施設も抱えていることから、当面は１３人前後の数値となる。職員定数管理を適正に行うとともに、事務事業の見直しを随時行い、職員数の合理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83915</xdr:rowOff>
    </xdr:from>
    <xdr:to>
      <xdr:col>81</xdr:col>
      <xdr:colOff>44450</xdr:colOff>
      <xdr:row>60</xdr:row>
      <xdr:rowOff>117094</xdr:rowOff>
    </xdr:to>
    <xdr:cxnSp macro="">
      <xdr:nvCxnSpPr>
        <xdr:cNvPr id="317" name="直線コネクタ 316"/>
        <xdr:cNvCxnSpPr/>
      </xdr:nvCxnSpPr>
      <xdr:spPr>
        <a:xfrm>
          <a:off x="16179800" y="10370915"/>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132175</xdr:rowOff>
    </xdr:to>
    <xdr:cxnSp macro="">
      <xdr:nvCxnSpPr>
        <xdr:cNvPr id="320" name="直線コネクタ 319"/>
        <xdr:cNvCxnSpPr/>
      </xdr:nvCxnSpPr>
      <xdr:spPr>
        <a:xfrm flipV="1">
          <a:off x="15290800" y="103709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132175</xdr:rowOff>
    </xdr:to>
    <xdr:cxnSp macro="">
      <xdr:nvCxnSpPr>
        <xdr:cNvPr id="323" name="直線コネクタ 322"/>
        <xdr:cNvCxnSpPr/>
      </xdr:nvCxnSpPr>
      <xdr:spPr>
        <a:xfrm>
          <a:off x="14401800" y="1041374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94774</xdr:rowOff>
    </xdr:from>
    <xdr:to>
      <xdr:col>68</xdr:col>
      <xdr:colOff>152400</xdr:colOff>
      <xdr:row>60</xdr:row>
      <xdr:rowOff>126746</xdr:rowOff>
    </xdr:to>
    <xdr:cxnSp macro="">
      <xdr:nvCxnSpPr>
        <xdr:cNvPr id="326" name="直線コネクタ 325"/>
        <xdr:cNvCxnSpPr/>
      </xdr:nvCxnSpPr>
      <xdr:spPr>
        <a:xfrm>
          <a:off x="13512800" y="103817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6" name="楕円 335"/>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38371</xdr:rowOff>
    </xdr:from>
    <xdr:ext cx="762000" cy="259045"/>
    <xdr:sp macro="" textlink="">
      <xdr:nvSpPr>
        <xdr:cNvPr id="337" name="定員管理の状況該当値テキスト"/>
        <xdr:cNvSpPr txBox="1"/>
      </xdr:nvSpPr>
      <xdr:spPr>
        <a:xfrm>
          <a:off x="17106900" y="103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33115</xdr:rowOff>
    </xdr:from>
    <xdr:to>
      <xdr:col>77</xdr:col>
      <xdr:colOff>95250</xdr:colOff>
      <xdr:row>60</xdr:row>
      <xdr:rowOff>134715</xdr:rowOff>
    </xdr:to>
    <xdr:sp macro="" textlink="">
      <xdr:nvSpPr>
        <xdr:cNvPr id="338" name="楕円 337"/>
        <xdr:cNvSpPr/>
      </xdr:nvSpPr>
      <xdr:spPr>
        <a:xfrm>
          <a:off x="16129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119492</xdr:rowOff>
    </xdr:from>
    <xdr:ext cx="736600" cy="259045"/>
    <xdr:sp macro="" textlink="">
      <xdr:nvSpPr>
        <xdr:cNvPr id="339" name="テキスト ボックス 338"/>
        <xdr:cNvSpPr txBox="1"/>
      </xdr:nvSpPr>
      <xdr:spPr>
        <a:xfrm>
          <a:off x="15798800" y="104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81375</xdr:rowOff>
    </xdr:from>
    <xdr:to>
      <xdr:col>73</xdr:col>
      <xdr:colOff>44450</xdr:colOff>
      <xdr:row>61</xdr:row>
      <xdr:rowOff>11525</xdr:rowOff>
    </xdr:to>
    <xdr:sp macro="" textlink="">
      <xdr:nvSpPr>
        <xdr:cNvPr id="340" name="楕円 339"/>
        <xdr:cNvSpPr/>
      </xdr:nvSpPr>
      <xdr:spPr>
        <a:xfrm>
          <a:off x="152400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167752</xdr:rowOff>
    </xdr:from>
    <xdr:ext cx="762000" cy="259045"/>
    <xdr:sp macro="" textlink="">
      <xdr:nvSpPr>
        <xdr:cNvPr id="341" name="テキスト ボックス 340"/>
        <xdr:cNvSpPr txBox="1"/>
      </xdr:nvSpPr>
      <xdr:spPr>
        <a:xfrm>
          <a:off x="14909800" y="1045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2" name="楕円 341"/>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162323</xdr:rowOff>
    </xdr:from>
    <xdr:ext cx="762000" cy="259045"/>
    <xdr:sp macro="" textlink="">
      <xdr:nvSpPr>
        <xdr:cNvPr id="343" name="テキスト ボックス 342"/>
        <xdr:cNvSpPr txBox="1"/>
      </xdr:nvSpPr>
      <xdr:spPr>
        <a:xfrm>
          <a:off x="14020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43974</xdr:rowOff>
    </xdr:from>
    <xdr:to>
      <xdr:col>64</xdr:col>
      <xdr:colOff>152400</xdr:colOff>
      <xdr:row>60</xdr:row>
      <xdr:rowOff>145574</xdr:rowOff>
    </xdr:to>
    <xdr:sp macro="" textlink="">
      <xdr:nvSpPr>
        <xdr:cNvPr id="344" name="楕円 343"/>
        <xdr:cNvSpPr/>
      </xdr:nvSpPr>
      <xdr:spPr>
        <a:xfrm>
          <a:off x="13462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130351</xdr:rowOff>
    </xdr:from>
    <xdr:ext cx="762000" cy="259045"/>
    <xdr:sp macro="" textlink="">
      <xdr:nvSpPr>
        <xdr:cNvPr id="345" name="テキスト ボックス 344"/>
        <xdr:cNvSpPr txBox="1"/>
      </xdr:nvSpPr>
      <xdr:spPr>
        <a:xfrm>
          <a:off x="13131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減債基金を活用した繰上償還を実施したことから、単年度としての数値が上昇し、３か年平均値も前年度から上昇すること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7" name="直線コネクタ 376"/>
        <xdr:cNvCxnSpPr/>
      </xdr:nvCxnSpPr>
      <xdr:spPr>
        <a:xfrm>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98044</xdr:rowOff>
    </xdr:to>
    <xdr:cxnSp macro="">
      <xdr:nvCxnSpPr>
        <xdr:cNvPr id="380" name="直線コネクタ 379"/>
        <xdr:cNvCxnSpPr/>
      </xdr:nvCxnSpPr>
      <xdr:spPr>
        <a:xfrm>
          <a:off x="15290800" y="68981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40132</xdr:rowOff>
    </xdr:to>
    <xdr:cxnSp macro="">
      <xdr:nvCxnSpPr>
        <xdr:cNvPr id="383" name="直線コネクタ 382"/>
        <xdr:cNvCxnSpPr/>
      </xdr:nvCxnSpPr>
      <xdr:spPr>
        <a:xfrm>
          <a:off x="14401800" y="678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95758</xdr:rowOff>
    </xdr:to>
    <xdr:cxnSp macro="">
      <xdr:nvCxnSpPr>
        <xdr:cNvPr id="386" name="直線コネクタ 385"/>
        <xdr:cNvCxnSpPr/>
      </xdr:nvCxnSpPr>
      <xdr:spPr>
        <a:xfrm>
          <a:off x="13512800" y="66471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6" name="楕円 395"/>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7"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8" name="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9" name="テキスト ボックス 398"/>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0" name="楕円 399"/>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1" name="テキスト ボックス 400"/>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2" name="楕円 401"/>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3" name="テキスト ボックス 402"/>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4" name="楕円 40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5" name="テキスト ボックス 40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減債基金を活用した繰上償還を実施したこともあり減少し、充当可能基金についても、財政調整基金及び公共施設等維持管理基金への積立額が増加し、比率を良化させる要因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22670</xdr:rowOff>
    </xdr:from>
    <xdr:to>
      <xdr:col>81</xdr:col>
      <xdr:colOff>44450</xdr:colOff>
      <xdr:row>17</xdr:row>
      <xdr:rowOff>107728</xdr:rowOff>
    </xdr:to>
    <xdr:cxnSp macro="">
      <xdr:nvCxnSpPr>
        <xdr:cNvPr id="435" name="直線コネクタ 434"/>
        <xdr:cNvCxnSpPr/>
      </xdr:nvCxnSpPr>
      <xdr:spPr>
        <a:xfrm flipV="1">
          <a:off x="16179800" y="2937320"/>
          <a:ext cx="8382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2159</xdr:rowOff>
    </xdr:from>
    <xdr:to>
      <xdr:col>77</xdr:col>
      <xdr:colOff>44450</xdr:colOff>
      <xdr:row>17</xdr:row>
      <xdr:rowOff>107728</xdr:rowOff>
    </xdr:to>
    <xdr:cxnSp macro="">
      <xdr:nvCxnSpPr>
        <xdr:cNvPr id="438" name="直線コネクタ 437"/>
        <xdr:cNvCxnSpPr/>
      </xdr:nvCxnSpPr>
      <xdr:spPr>
        <a:xfrm>
          <a:off x="15290800" y="2916809"/>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10732</xdr:rowOff>
    </xdr:from>
    <xdr:to>
      <xdr:col>72</xdr:col>
      <xdr:colOff>203200</xdr:colOff>
      <xdr:row>17</xdr:row>
      <xdr:rowOff>2159</xdr:rowOff>
    </xdr:to>
    <xdr:cxnSp macro="">
      <xdr:nvCxnSpPr>
        <xdr:cNvPr id="441" name="直線コネクタ 440"/>
        <xdr:cNvCxnSpPr/>
      </xdr:nvCxnSpPr>
      <xdr:spPr>
        <a:xfrm>
          <a:off x="14401800" y="2753932"/>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158655</xdr:rowOff>
    </xdr:from>
    <xdr:to>
      <xdr:col>68</xdr:col>
      <xdr:colOff>152400</xdr:colOff>
      <xdr:row>16</xdr:row>
      <xdr:rowOff>10732</xdr:rowOff>
    </xdr:to>
    <xdr:cxnSp macro="">
      <xdr:nvCxnSpPr>
        <xdr:cNvPr id="444" name="直線コネクタ 443"/>
        <xdr:cNvCxnSpPr/>
      </xdr:nvCxnSpPr>
      <xdr:spPr>
        <a:xfrm>
          <a:off x="13512800" y="2730405"/>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143320</xdr:rowOff>
    </xdr:from>
    <xdr:to>
      <xdr:col>81</xdr:col>
      <xdr:colOff>95250</xdr:colOff>
      <xdr:row>17</xdr:row>
      <xdr:rowOff>73470</xdr:rowOff>
    </xdr:to>
    <xdr:sp macro="" textlink="">
      <xdr:nvSpPr>
        <xdr:cNvPr id="454" name="楕円 453"/>
        <xdr:cNvSpPr/>
      </xdr:nvSpPr>
      <xdr:spPr>
        <a:xfrm>
          <a:off x="16967200" y="28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115397</xdr:rowOff>
    </xdr:from>
    <xdr:ext cx="762000" cy="259045"/>
    <xdr:sp macro="" textlink="">
      <xdr:nvSpPr>
        <xdr:cNvPr id="455" name="将来負担の状況該当値テキスト"/>
        <xdr:cNvSpPr txBox="1"/>
      </xdr:nvSpPr>
      <xdr:spPr>
        <a:xfrm>
          <a:off x="17106900" y="28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56928</xdr:rowOff>
    </xdr:from>
    <xdr:to>
      <xdr:col>77</xdr:col>
      <xdr:colOff>95250</xdr:colOff>
      <xdr:row>17</xdr:row>
      <xdr:rowOff>158528</xdr:rowOff>
    </xdr:to>
    <xdr:sp macro="" textlink="">
      <xdr:nvSpPr>
        <xdr:cNvPr id="456" name="楕円 455"/>
        <xdr:cNvSpPr/>
      </xdr:nvSpPr>
      <xdr:spPr>
        <a:xfrm>
          <a:off x="16129000" y="29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143305</xdr:rowOff>
    </xdr:from>
    <xdr:ext cx="736600" cy="259045"/>
    <xdr:sp macro="" textlink="">
      <xdr:nvSpPr>
        <xdr:cNvPr id="457" name="テキスト ボックス 456"/>
        <xdr:cNvSpPr txBox="1"/>
      </xdr:nvSpPr>
      <xdr:spPr>
        <a:xfrm>
          <a:off x="15798800" y="30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122809</xdr:rowOff>
    </xdr:from>
    <xdr:to>
      <xdr:col>73</xdr:col>
      <xdr:colOff>44450</xdr:colOff>
      <xdr:row>17</xdr:row>
      <xdr:rowOff>52959</xdr:rowOff>
    </xdr:to>
    <xdr:sp macro="" textlink="">
      <xdr:nvSpPr>
        <xdr:cNvPr id="458" name="楕円 457"/>
        <xdr:cNvSpPr/>
      </xdr:nvSpPr>
      <xdr:spPr>
        <a:xfrm>
          <a:off x="15240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37736</xdr:rowOff>
    </xdr:from>
    <xdr:ext cx="762000" cy="259045"/>
    <xdr:sp macro="" textlink="">
      <xdr:nvSpPr>
        <xdr:cNvPr id="459" name="テキスト ボックス 458"/>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0" name="楕円 459"/>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46309</xdr:rowOff>
    </xdr:from>
    <xdr:ext cx="762000" cy="259045"/>
    <xdr:sp macro="" textlink="">
      <xdr:nvSpPr>
        <xdr:cNvPr id="461" name="テキスト ボックス 460"/>
        <xdr:cNvSpPr txBox="1"/>
      </xdr:nvSpPr>
      <xdr:spPr>
        <a:xfrm>
          <a:off x="14020800" y="27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107855</xdr:rowOff>
    </xdr:from>
    <xdr:to>
      <xdr:col>64</xdr:col>
      <xdr:colOff>152400</xdr:colOff>
      <xdr:row>16</xdr:row>
      <xdr:rowOff>38005</xdr:rowOff>
    </xdr:to>
    <xdr:sp macro="" textlink="">
      <xdr:nvSpPr>
        <xdr:cNvPr id="462" name="楕円 461"/>
        <xdr:cNvSpPr/>
      </xdr:nvSpPr>
      <xdr:spPr>
        <a:xfrm>
          <a:off x="13462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22782</xdr:rowOff>
    </xdr:from>
    <xdr:ext cx="762000" cy="259045"/>
    <xdr:sp macro="" textlink="">
      <xdr:nvSpPr>
        <xdr:cNvPr id="463" name="テキスト ボックス 462"/>
        <xdr:cNvSpPr txBox="1"/>
      </xdr:nvSpPr>
      <xdr:spPr>
        <a:xfrm>
          <a:off x="13131800" y="27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３ポイント低い水準であり、前年度と比較して０．６ポイント低くなっている。人事院勧告に伴う期末勤勉手当の微増があったものの、職員年齢構成の若年化もあり、数値は減少した。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58420</xdr:rowOff>
    </xdr:to>
    <xdr:cxnSp macro="">
      <xdr:nvCxnSpPr>
        <xdr:cNvPr id="66" name="直線コネクタ 65"/>
        <xdr:cNvCxnSpPr/>
      </xdr:nvCxnSpPr>
      <xdr:spPr>
        <a:xfrm flipV="1">
          <a:off x="3987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54610</xdr:rowOff>
    </xdr:to>
    <xdr:cxnSp macro="">
      <xdr:nvCxnSpPr>
        <xdr:cNvPr id="69" name="直線コネクタ 68"/>
        <xdr:cNvCxnSpPr/>
      </xdr:nvCxnSpPr>
      <xdr:spPr>
        <a:xfrm flipV="1">
          <a:off x="3098800" y="623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54610</xdr:rowOff>
    </xdr:to>
    <xdr:cxnSp macro="">
      <xdr:nvCxnSpPr>
        <xdr:cNvPr id="72" name="直線コネクタ 71"/>
        <xdr:cNvCxnSpPr/>
      </xdr:nvCxnSpPr>
      <xdr:spPr>
        <a:xfrm>
          <a:off x="2209800" y="623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157480</xdr:rowOff>
    </xdr:to>
    <xdr:cxnSp macro="">
      <xdr:nvCxnSpPr>
        <xdr:cNvPr id="75" name="直線コネクタ 74"/>
        <xdr:cNvCxnSpPr/>
      </xdr:nvCxnSpPr>
      <xdr:spPr>
        <a:xfrm flipV="1">
          <a:off x="1320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６．７ポイント高い水準であり、前年度と比較して２．０ポイント高くなっている。通学バス運行委託や総合計画等策定業務委託の増加のほか、体育施設の指定管理委託でも増加があり、数値を上昇させ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161290</xdr:rowOff>
    </xdr:to>
    <xdr:cxnSp macro="">
      <xdr:nvCxnSpPr>
        <xdr:cNvPr id="123" name="直線コネクタ 122"/>
        <xdr:cNvCxnSpPr/>
      </xdr:nvCxnSpPr>
      <xdr:spPr>
        <a:xfrm>
          <a:off x="15671800" y="2961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109855</xdr:rowOff>
    </xdr:to>
    <xdr:cxnSp macro="">
      <xdr:nvCxnSpPr>
        <xdr:cNvPr id="126" name="直線コネクタ 125"/>
        <xdr:cNvCxnSpPr/>
      </xdr:nvCxnSpPr>
      <xdr:spPr>
        <a:xfrm flipV="1">
          <a:off x="14782800" y="2961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52705</xdr:rowOff>
    </xdr:from>
    <xdr:to>
      <xdr:col>73</xdr:col>
      <xdr:colOff>180975</xdr:colOff>
      <xdr:row>17</xdr:row>
      <xdr:rowOff>109855</xdr:rowOff>
    </xdr:to>
    <xdr:cxnSp macro="">
      <xdr:nvCxnSpPr>
        <xdr:cNvPr id="129" name="直線コネクタ 128"/>
        <xdr:cNvCxnSpPr/>
      </xdr:nvCxnSpPr>
      <xdr:spPr>
        <a:xfrm>
          <a:off x="13893800" y="2967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144145</xdr:rowOff>
    </xdr:from>
    <xdr:to>
      <xdr:col>69</xdr:col>
      <xdr:colOff>92075</xdr:colOff>
      <xdr:row>17</xdr:row>
      <xdr:rowOff>52705</xdr:rowOff>
    </xdr:to>
    <xdr:cxnSp macro="">
      <xdr:nvCxnSpPr>
        <xdr:cNvPr id="132" name="直線コネクタ 131"/>
        <xdr:cNvCxnSpPr/>
      </xdr:nvCxnSpPr>
      <xdr:spPr>
        <a:xfrm>
          <a:off x="13004800" y="28873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3"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4" name="楕円 143"/>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5" name="テキスト ボックス 144"/>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59055</xdr:rowOff>
    </xdr:from>
    <xdr:to>
      <xdr:col>74</xdr:col>
      <xdr:colOff>31750</xdr:colOff>
      <xdr:row>17</xdr:row>
      <xdr:rowOff>160655</xdr:rowOff>
    </xdr:to>
    <xdr:sp macro="" textlink="">
      <xdr:nvSpPr>
        <xdr:cNvPr id="146" name="楕円 145"/>
        <xdr:cNvSpPr/>
      </xdr:nvSpPr>
      <xdr:spPr>
        <a:xfrm>
          <a:off x="14732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145432</xdr:rowOff>
    </xdr:from>
    <xdr:ext cx="762000" cy="259045"/>
    <xdr:sp macro="" textlink="">
      <xdr:nvSpPr>
        <xdr:cNvPr id="147" name="テキスト ボックス 146"/>
        <xdr:cNvSpPr txBox="1"/>
      </xdr:nvSpPr>
      <xdr:spPr>
        <a:xfrm>
          <a:off x="144018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xdr:rowOff>
    </xdr:from>
    <xdr:to>
      <xdr:col>69</xdr:col>
      <xdr:colOff>142875</xdr:colOff>
      <xdr:row>17</xdr:row>
      <xdr:rowOff>103505</xdr:rowOff>
    </xdr:to>
    <xdr:sp macro="" textlink="">
      <xdr:nvSpPr>
        <xdr:cNvPr id="148" name="楕円 147"/>
        <xdr:cNvSpPr/>
      </xdr:nvSpPr>
      <xdr:spPr>
        <a:xfrm>
          <a:off x="13843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88282</xdr:rowOff>
    </xdr:from>
    <xdr:ext cx="762000" cy="259045"/>
    <xdr:sp macro="" textlink="">
      <xdr:nvSpPr>
        <xdr:cNvPr id="149" name="テキスト ボックス 148"/>
        <xdr:cNvSpPr txBox="1"/>
      </xdr:nvSpPr>
      <xdr:spPr>
        <a:xfrm>
          <a:off x="13512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５ポイント低い水準であり、前年度と同水準となっている。介護給付費は前年度増加の反動減となったものの、広域入所委託児童などが増加した。今後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4" name="直線コネクタ 183"/>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50800</xdr:rowOff>
    </xdr:to>
    <xdr:cxnSp macro="">
      <xdr:nvCxnSpPr>
        <xdr:cNvPr id="190" name="直線コネクタ 189"/>
        <xdr:cNvCxnSpPr/>
      </xdr:nvCxnSpPr>
      <xdr:spPr>
        <a:xfrm>
          <a:off x="2209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4"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３ポイント低い水準であり、前年度と比較して０．８ポイント高くなっている。下水道事業、農業集落排水事業の各特別会計及び社会保障経費にかかる特別会計への繰出金は、今後も増加する傾向にあることから、さらなる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159004</xdr:rowOff>
    </xdr:to>
    <xdr:cxnSp macro="">
      <xdr:nvCxnSpPr>
        <xdr:cNvPr id="242" name="直線コネクタ 241"/>
        <xdr:cNvCxnSpPr/>
      </xdr:nvCxnSpPr>
      <xdr:spPr>
        <a:xfrm>
          <a:off x="15671800" y="9723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145288</xdr:rowOff>
    </xdr:to>
    <xdr:cxnSp macro="">
      <xdr:nvCxnSpPr>
        <xdr:cNvPr id="245" name="直線コネクタ 244"/>
        <xdr:cNvCxnSpPr/>
      </xdr:nvCxnSpPr>
      <xdr:spPr>
        <a:xfrm flipV="1">
          <a:off x="14782800" y="9723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145288</xdr:rowOff>
    </xdr:from>
    <xdr:to>
      <xdr:col>73</xdr:col>
      <xdr:colOff>180975</xdr:colOff>
      <xdr:row>56</xdr:row>
      <xdr:rowOff>145288</xdr:rowOff>
    </xdr:to>
    <xdr:cxnSp macro="">
      <xdr:nvCxnSpPr>
        <xdr:cNvPr id="248" name="直線コネクタ 247"/>
        <xdr:cNvCxnSpPr/>
      </xdr:nvCxnSpPr>
      <xdr:spPr>
        <a:xfrm>
          <a:off x="13893800" y="9746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145288</xdr:rowOff>
    </xdr:to>
    <xdr:cxnSp macro="">
      <xdr:nvCxnSpPr>
        <xdr:cNvPr id="251" name="直線コネクタ 250"/>
        <xdr:cNvCxnSpPr/>
      </xdr:nvCxnSpPr>
      <xdr:spPr>
        <a:xfrm>
          <a:off x="13004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1" name="楕円 260"/>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124731</xdr:rowOff>
    </xdr:from>
    <xdr:ext cx="762000" cy="259045"/>
    <xdr:sp macro="" textlink="">
      <xdr:nvSpPr>
        <xdr:cNvPr id="262" name="その他該当値テキスト"/>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65" name="楕円 264"/>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66" name="テキスト ボックス 265"/>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94488</xdr:rowOff>
    </xdr:from>
    <xdr:to>
      <xdr:col>69</xdr:col>
      <xdr:colOff>142875</xdr:colOff>
      <xdr:row>57</xdr:row>
      <xdr:rowOff>24638</xdr:rowOff>
    </xdr:to>
    <xdr:sp macro="" textlink="">
      <xdr:nvSpPr>
        <xdr:cNvPr id="267" name="楕円 266"/>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68" name="テキスト ボックス 267"/>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9" name="楕円 26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0" name="テキスト ボックス 26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類似団体と比較して０．７ポイント高い水準であり、前年度と比較して０．６ポイント高くなっている。　公共交通の確保や医療分野等の必要な支出に加え、人口減少対策として、集落づくりや定住・移住支援を充実させており、今後も必要な経費を見極めながら事業を実施していく。また、個人や団体への補助、助成事業については、見直しを継続し、支出の軽減・適正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51562</xdr:rowOff>
    </xdr:to>
    <xdr:cxnSp macro="">
      <xdr:nvCxnSpPr>
        <xdr:cNvPr id="300" name="直線コネクタ 299"/>
        <xdr:cNvCxnSpPr/>
      </xdr:nvCxnSpPr>
      <xdr:spPr>
        <a:xfrm>
          <a:off x="15671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03" name="直線コネクタ 302"/>
        <xdr:cNvCxnSpPr/>
      </xdr:nvCxnSpPr>
      <xdr:spPr>
        <a:xfrm flipV="1">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51562</xdr:rowOff>
    </xdr:to>
    <xdr:cxnSp macro="">
      <xdr:nvCxnSpPr>
        <xdr:cNvPr id="306" name="直線コネクタ 305"/>
        <xdr:cNvCxnSpPr/>
      </xdr:nvCxnSpPr>
      <xdr:spPr>
        <a:xfrm>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5842</xdr:rowOff>
    </xdr:to>
    <xdr:cxnSp macro="">
      <xdr:nvCxnSpPr>
        <xdr:cNvPr id="309" name="直線コネクタ 308"/>
        <xdr:cNvCxnSpPr/>
      </xdr:nvCxnSpPr>
      <xdr:spPr>
        <a:xfrm>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3" name="楕円 322"/>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4" name="テキスト ボックス 323"/>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5" name="楕円 324"/>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6" name="テキスト ボックス 32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３ポイント低い水準であり、前年度と比較して１．０ポイント高くなっている。令和元年度においては、減債基金を活用した繰上償還を実施したため、前年度より数値は上昇した。今後、道路整備事業に加え、公共施設の老朽化対策など公債費支出の増加が見込まれるが、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78994</xdr:rowOff>
    </xdr:to>
    <xdr:cxnSp macro="">
      <xdr:nvCxnSpPr>
        <xdr:cNvPr id="358" name="直線コネクタ 357"/>
        <xdr:cNvCxnSpPr/>
      </xdr:nvCxnSpPr>
      <xdr:spPr>
        <a:xfrm>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101854</xdr:rowOff>
    </xdr:to>
    <xdr:cxnSp macro="">
      <xdr:nvCxnSpPr>
        <xdr:cNvPr id="361" name="直線コネクタ 360"/>
        <xdr:cNvCxnSpPr/>
      </xdr:nvCxnSpPr>
      <xdr:spPr>
        <a:xfrm flipV="1">
          <a:off x="3098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101854</xdr:rowOff>
    </xdr:to>
    <xdr:cxnSp macro="">
      <xdr:nvCxnSpPr>
        <xdr:cNvPr id="364" name="直線コネクタ 363"/>
        <xdr:cNvCxnSpPr/>
      </xdr:nvCxnSpPr>
      <xdr:spPr>
        <a:xfrm>
          <a:off x="2209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67" name="直線コネクタ 366"/>
        <xdr:cNvCxnSpPr/>
      </xdr:nvCxnSpPr>
      <xdr:spPr>
        <a:xfrm flipV="1">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7" name="楕円 376"/>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78"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79" name="楕円 378"/>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0" name="テキスト ボックス 379"/>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3" name="楕円 382"/>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4" name="テキスト ボックス 383"/>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5" name="楕円 384"/>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6" name="テキスト ボックス 38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３ポイント高い水準であり、前年度と比較して２．８ポイント高くなっている。人件費については前年度から減少しているが、公債費、物件費、扶助費、補助費等は増加となっているが、数値減少の主要因は税収増等による経常一般財源の減少であ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46989</xdr:rowOff>
    </xdr:to>
    <xdr:cxnSp macro="">
      <xdr:nvCxnSpPr>
        <xdr:cNvPr id="417" name="直線コネクタ 416"/>
        <xdr:cNvCxnSpPr/>
      </xdr:nvCxnSpPr>
      <xdr:spPr>
        <a:xfrm>
          <a:off x="15671800" y="13120624"/>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124713</xdr:rowOff>
    </xdr:to>
    <xdr:cxnSp macro="">
      <xdr:nvCxnSpPr>
        <xdr:cNvPr id="420" name="直線コネクタ 419"/>
        <xdr:cNvCxnSpPr/>
      </xdr:nvCxnSpPr>
      <xdr:spPr>
        <a:xfrm flipV="1">
          <a:off x="14782800" y="131206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124713</xdr:rowOff>
    </xdr:to>
    <xdr:cxnSp macro="">
      <xdr:nvCxnSpPr>
        <xdr:cNvPr id="423" name="直線コネクタ 422"/>
        <xdr:cNvCxnSpPr/>
      </xdr:nvCxnSpPr>
      <xdr:spPr>
        <a:xfrm>
          <a:off x="13893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76708</xdr:rowOff>
    </xdr:to>
    <xdr:cxnSp macro="">
      <xdr:nvCxnSpPr>
        <xdr:cNvPr id="426" name="直線コネクタ 425"/>
        <xdr:cNvCxnSpPr/>
      </xdr:nvCxnSpPr>
      <xdr:spPr>
        <a:xfrm>
          <a:off x="13004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6" name="楕円 43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37"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38" name="楕円 437"/>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9" name="テキスト ボックス 438"/>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0" name="楕円 439"/>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41" name="テキスト ボックス 440"/>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2" name="楕円 441"/>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3" name="テキスト ボックス 442"/>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楕円 44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53851</xdr:rowOff>
    </xdr:from>
    <xdr:to>
      <xdr:col>29</xdr:col>
      <xdr:colOff>127000</xdr:colOff>
      <xdr:row>18</xdr:row>
      <xdr:rowOff>88086</xdr:rowOff>
    </xdr:to>
    <xdr:cxnSp macro="">
      <xdr:nvCxnSpPr>
        <xdr:cNvPr id="48" name="直線コネクタ 47"/>
        <xdr:cNvCxnSpPr/>
      </xdr:nvCxnSpPr>
      <xdr:spPr bwMode="auto">
        <a:xfrm>
          <a:off x="5003800" y="3187576"/>
          <a:ext cx="6477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40528</xdr:rowOff>
    </xdr:from>
    <xdr:to>
      <xdr:col>26</xdr:col>
      <xdr:colOff>50800</xdr:colOff>
      <xdr:row>18</xdr:row>
      <xdr:rowOff>53851</xdr:rowOff>
    </xdr:to>
    <xdr:cxnSp macro="">
      <xdr:nvCxnSpPr>
        <xdr:cNvPr id="51" name="直線コネクタ 50"/>
        <xdr:cNvCxnSpPr/>
      </xdr:nvCxnSpPr>
      <xdr:spPr bwMode="auto">
        <a:xfrm>
          <a:off x="43053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40528</xdr:rowOff>
    </xdr:from>
    <xdr:to>
      <xdr:col>22</xdr:col>
      <xdr:colOff>114300</xdr:colOff>
      <xdr:row>18</xdr:row>
      <xdr:rowOff>92164</xdr:rowOff>
    </xdr:to>
    <xdr:cxnSp macro="">
      <xdr:nvCxnSpPr>
        <xdr:cNvPr id="54" name="直線コネクタ 53"/>
        <xdr:cNvCxnSpPr/>
      </xdr:nvCxnSpPr>
      <xdr:spPr bwMode="auto">
        <a:xfrm flipV="1">
          <a:off x="3606800" y="3174253"/>
          <a:ext cx="6985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76949</xdr:rowOff>
    </xdr:from>
    <xdr:to>
      <xdr:col>18</xdr:col>
      <xdr:colOff>177800</xdr:colOff>
      <xdr:row>18</xdr:row>
      <xdr:rowOff>92164</xdr:rowOff>
    </xdr:to>
    <xdr:cxnSp macro="">
      <xdr:nvCxnSpPr>
        <xdr:cNvPr id="57" name="直線コネクタ 56"/>
        <xdr:cNvCxnSpPr/>
      </xdr:nvCxnSpPr>
      <xdr:spPr bwMode="auto">
        <a:xfrm>
          <a:off x="2908300" y="3210674"/>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37286</xdr:rowOff>
    </xdr:from>
    <xdr:to>
      <xdr:col>29</xdr:col>
      <xdr:colOff>177800</xdr:colOff>
      <xdr:row>18</xdr:row>
      <xdr:rowOff>138886</xdr:rowOff>
    </xdr:to>
    <xdr:sp macro="" textlink="">
      <xdr:nvSpPr>
        <xdr:cNvPr id="67" name="楕円 66"/>
        <xdr:cNvSpPr/>
      </xdr:nvSpPr>
      <xdr:spPr bwMode="auto">
        <a:xfrm>
          <a:off x="56007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9363</xdr:rowOff>
    </xdr:from>
    <xdr:ext cx="762000" cy="259045"/>
    <xdr:sp macro="" textlink="">
      <xdr:nvSpPr>
        <xdr:cNvPr id="68" name="人口1人当たり決算額の推移該当値テキスト130"/>
        <xdr:cNvSpPr txBox="1"/>
      </xdr:nvSpPr>
      <xdr:spPr>
        <a:xfrm>
          <a:off x="5740400" y="31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3051</xdr:rowOff>
    </xdr:from>
    <xdr:to>
      <xdr:col>26</xdr:col>
      <xdr:colOff>101600</xdr:colOff>
      <xdr:row>18</xdr:row>
      <xdr:rowOff>104651</xdr:rowOff>
    </xdr:to>
    <xdr:sp macro="" textlink="">
      <xdr:nvSpPr>
        <xdr:cNvPr id="69" name="楕円 68"/>
        <xdr:cNvSpPr/>
      </xdr:nvSpPr>
      <xdr:spPr bwMode="auto">
        <a:xfrm>
          <a:off x="49530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89428</xdr:rowOff>
    </xdr:from>
    <xdr:ext cx="736600" cy="259045"/>
    <xdr:sp macro="" textlink="">
      <xdr:nvSpPr>
        <xdr:cNvPr id="70" name="テキスト ボックス 69"/>
        <xdr:cNvSpPr txBox="1"/>
      </xdr:nvSpPr>
      <xdr:spPr>
        <a:xfrm>
          <a:off x="4622800" y="322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161178</xdr:rowOff>
    </xdr:from>
    <xdr:to>
      <xdr:col>22</xdr:col>
      <xdr:colOff>165100</xdr:colOff>
      <xdr:row>18</xdr:row>
      <xdr:rowOff>91328</xdr:rowOff>
    </xdr:to>
    <xdr:sp macro="" textlink="">
      <xdr:nvSpPr>
        <xdr:cNvPr id="71" name="楕円 70"/>
        <xdr:cNvSpPr/>
      </xdr:nvSpPr>
      <xdr:spPr bwMode="auto">
        <a:xfrm>
          <a:off x="42545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101505</xdr:rowOff>
    </xdr:from>
    <xdr:ext cx="762000" cy="259045"/>
    <xdr:sp macro="" textlink="">
      <xdr:nvSpPr>
        <xdr:cNvPr id="72" name="テキスト ボックス 71"/>
        <xdr:cNvSpPr txBox="1"/>
      </xdr:nvSpPr>
      <xdr:spPr>
        <a:xfrm>
          <a:off x="39243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41364</xdr:rowOff>
    </xdr:from>
    <xdr:to>
      <xdr:col>19</xdr:col>
      <xdr:colOff>38100</xdr:colOff>
      <xdr:row>18</xdr:row>
      <xdr:rowOff>142964</xdr:rowOff>
    </xdr:to>
    <xdr:sp macro="" textlink="">
      <xdr:nvSpPr>
        <xdr:cNvPr id="73" name="楕円 72"/>
        <xdr:cNvSpPr/>
      </xdr:nvSpPr>
      <xdr:spPr bwMode="auto">
        <a:xfrm>
          <a:off x="35560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127742</xdr:rowOff>
    </xdr:from>
    <xdr:ext cx="762000" cy="259045"/>
    <xdr:sp macro="" textlink="">
      <xdr:nvSpPr>
        <xdr:cNvPr id="74" name="テキスト ボックス 73"/>
        <xdr:cNvSpPr txBox="1"/>
      </xdr:nvSpPr>
      <xdr:spPr>
        <a:xfrm>
          <a:off x="3225800" y="32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26149</xdr:rowOff>
    </xdr:from>
    <xdr:to>
      <xdr:col>15</xdr:col>
      <xdr:colOff>101600</xdr:colOff>
      <xdr:row>18</xdr:row>
      <xdr:rowOff>127749</xdr:rowOff>
    </xdr:to>
    <xdr:sp macro="" textlink="">
      <xdr:nvSpPr>
        <xdr:cNvPr id="75" name="楕円 74"/>
        <xdr:cNvSpPr/>
      </xdr:nvSpPr>
      <xdr:spPr bwMode="auto">
        <a:xfrm>
          <a:off x="28575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112526</xdr:rowOff>
    </xdr:from>
    <xdr:ext cx="762000" cy="259045"/>
    <xdr:sp macro="" textlink="">
      <xdr:nvSpPr>
        <xdr:cNvPr id="76" name="テキスト ボックス 75"/>
        <xdr:cNvSpPr txBox="1"/>
      </xdr:nvSpPr>
      <xdr:spPr>
        <a:xfrm>
          <a:off x="2527300" y="3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236548</xdr:rowOff>
    </xdr:from>
    <xdr:to>
      <xdr:col>29</xdr:col>
      <xdr:colOff>127000</xdr:colOff>
      <xdr:row>35</xdr:row>
      <xdr:rowOff>272716</xdr:rowOff>
    </xdr:to>
    <xdr:cxnSp macro="">
      <xdr:nvCxnSpPr>
        <xdr:cNvPr id="111" name="直線コネクタ 110"/>
        <xdr:cNvCxnSpPr/>
      </xdr:nvCxnSpPr>
      <xdr:spPr bwMode="auto">
        <a:xfrm flipV="1">
          <a:off x="5003800" y="6846898"/>
          <a:ext cx="647700" cy="3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251261</xdr:rowOff>
    </xdr:from>
    <xdr:to>
      <xdr:col>26</xdr:col>
      <xdr:colOff>50800</xdr:colOff>
      <xdr:row>35</xdr:row>
      <xdr:rowOff>272716</xdr:rowOff>
    </xdr:to>
    <xdr:cxnSp macro="">
      <xdr:nvCxnSpPr>
        <xdr:cNvPr id="114" name="直線コネクタ 113"/>
        <xdr:cNvCxnSpPr/>
      </xdr:nvCxnSpPr>
      <xdr:spPr bwMode="auto">
        <a:xfrm>
          <a:off x="4305300" y="68616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251261</xdr:rowOff>
    </xdr:from>
    <xdr:to>
      <xdr:col>22</xdr:col>
      <xdr:colOff>114300</xdr:colOff>
      <xdr:row>35</xdr:row>
      <xdr:rowOff>340023</xdr:rowOff>
    </xdr:to>
    <xdr:cxnSp macro="">
      <xdr:nvCxnSpPr>
        <xdr:cNvPr id="117" name="直線コネクタ 116"/>
        <xdr:cNvCxnSpPr/>
      </xdr:nvCxnSpPr>
      <xdr:spPr bwMode="auto">
        <a:xfrm flipV="1">
          <a:off x="3606800" y="6861611"/>
          <a:ext cx="698500" cy="8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340023</xdr:rowOff>
    </xdr:from>
    <xdr:to>
      <xdr:col>18</xdr:col>
      <xdr:colOff>177800</xdr:colOff>
      <xdr:row>36</xdr:row>
      <xdr:rowOff>27036</xdr:rowOff>
    </xdr:to>
    <xdr:cxnSp macro="">
      <xdr:nvCxnSpPr>
        <xdr:cNvPr id="120" name="直線コネクタ 119"/>
        <xdr:cNvCxnSpPr/>
      </xdr:nvCxnSpPr>
      <xdr:spPr bwMode="auto">
        <a:xfrm flipV="1">
          <a:off x="2908300" y="6950373"/>
          <a:ext cx="698500" cy="2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185748</xdr:rowOff>
    </xdr:from>
    <xdr:to>
      <xdr:col>29</xdr:col>
      <xdr:colOff>177800</xdr:colOff>
      <xdr:row>35</xdr:row>
      <xdr:rowOff>287348</xdr:rowOff>
    </xdr:to>
    <xdr:sp macro="" textlink="">
      <xdr:nvSpPr>
        <xdr:cNvPr id="130" name="楕円 129"/>
        <xdr:cNvSpPr/>
      </xdr:nvSpPr>
      <xdr:spPr bwMode="auto">
        <a:xfrm>
          <a:off x="5600700" y="6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157825</xdr:rowOff>
    </xdr:from>
    <xdr:ext cx="762000" cy="259045"/>
    <xdr:sp macro="" textlink="">
      <xdr:nvSpPr>
        <xdr:cNvPr id="131" name="人口1人当たり決算額の推移該当値テキスト445"/>
        <xdr:cNvSpPr txBox="1"/>
      </xdr:nvSpPr>
      <xdr:spPr>
        <a:xfrm>
          <a:off x="5740400" y="676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221916</xdr:rowOff>
    </xdr:from>
    <xdr:to>
      <xdr:col>26</xdr:col>
      <xdr:colOff>101600</xdr:colOff>
      <xdr:row>35</xdr:row>
      <xdr:rowOff>323516</xdr:rowOff>
    </xdr:to>
    <xdr:sp macro="" textlink="">
      <xdr:nvSpPr>
        <xdr:cNvPr id="132" name="楕円 131"/>
        <xdr:cNvSpPr/>
      </xdr:nvSpPr>
      <xdr:spPr bwMode="auto">
        <a:xfrm>
          <a:off x="4953000" y="683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308293</xdr:rowOff>
    </xdr:from>
    <xdr:ext cx="736600" cy="259045"/>
    <xdr:sp macro="" textlink="">
      <xdr:nvSpPr>
        <xdr:cNvPr id="133" name="テキスト ボックス 132"/>
        <xdr:cNvSpPr txBox="1"/>
      </xdr:nvSpPr>
      <xdr:spPr>
        <a:xfrm>
          <a:off x="4622800" y="691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200461</xdr:rowOff>
    </xdr:from>
    <xdr:to>
      <xdr:col>22</xdr:col>
      <xdr:colOff>165100</xdr:colOff>
      <xdr:row>35</xdr:row>
      <xdr:rowOff>302061</xdr:rowOff>
    </xdr:to>
    <xdr:sp macro="" textlink="">
      <xdr:nvSpPr>
        <xdr:cNvPr id="134" name="楕円 133"/>
        <xdr:cNvSpPr/>
      </xdr:nvSpPr>
      <xdr:spPr bwMode="auto">
        <a:xfrm>
          <a:off x="4254500" y="681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312238</xdr:rowOff>
    </xdr:from>
    <xdr:ext cx="762000" cy="259045"/>
    <xdr:sp macro="" textlink="">
      <xdr:nvSpPr>
        <xdr:cNvPr id="135" name="テキスト ボックス 134"/>
        <xdr:cNvSpPr txBox="1"/>
      </xdr:nvSpPr>
      <xdr:spPr>
        <a:xfrm>
          <a:off x="3924300" y="65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289223</xdr:rowOff>
    </xdr:from>
    <xdr:to>
      <xdr:col>19</xdr:col>
      <xdr:colOff>38100</xdr:colOff>
      <xdr:row>36</xdr:row>
      <xdr:rowOff>47923</xdr:rowOff>
    </xdr:to>
    <xdr:sp macro="" textlink="">
      <xdr:nvSpPr>
        <xdr:cNvPr id="136" name="楕円 135"/>
        <xdr:cNvSpPr/>
      </xdr:nvSpPr>
      <xdr:spPr bwMode="auto">
        <a:xfrm>
          <a:off x="3556000" y="689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32700</xdr:rowOff>
    </xdr:from>
    <xdr:ext cx="762000" cy="259045"/>
    <xdr:sp macro="" textlink="">
      <xdr:nvSpPr>
        <xdr:cNvPr id="137" name="テキスト ボックス 136"/>
        <xdr:cNvSpPr txBox="1"/>
      </xdr:nvSpPr>
      <xdr:spPr>
        <a:xfrm>
          <a:off x="3225800" y="698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319136</xdr:rowOff>
    </xdr:from>
    <xdr:to>
      <xdr:col>15</xdr:col>
      <xdr:colOff>101600</xdr:colOff>
      <xdr:row>36</xdr:row>
      <xdr:rowOff>77836</xdr:rowOff>
    </xdr:to>
    <xdr:sp macro="" textlink="">
      <xdr:nvSpPr>
        <xdr:cNvPr id="138" name="楕円 137"/>
        <xdr:cNvSpPr/>
      </xdr:nvSpPr>
      <xdr:spPr bwMode="auto">
        <a:xfrm>
          <a:off x="28575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62613</xdr:rowOff>
    </xdr:from>
    <xdr:ext cx="762000" cy="259045"/>
    <xdr:sp macro="" textlink="">
      <xdr:nvSpPr>
        <xdr:cNvPr id="139" name="テキスト ボックス 138"/>
        <xdr:cNvSpPr txBox="1"/>
      </xdr:nvSpPr>
      <xdr:spPr>
        <a:xfrm>
          <a:off x="2527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121488</xdr:rowOff>
    </xdr:from>
    <xdr:to>
      <xdr:col>24</xdr:col>
      <xdr:colOff>63500</xdr:colOff>
      <xdr:row>37</xdr:row>
      <xdr:rowOff>4498</xdr:rowOff>
    </xdr:to>
    <xdr:cxnSp macro="">
      <xdr:nvCxnSpPr>
        <xdr:cNvPr id="61" name="直線コネクタ 60"/>
        <xdr:cNvCxnSpPr/>
      </xdr:nvCxnSpPr>
      <xdr:spPr>
        <a:xfrm>
          <a:off x="3797300" y="6293688"/>
          <a:ext cx="8382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119195</xdr:rowOff>
    </xdr:from>
    <xdr:to>
      <xdr:col>19</xdr:col>
      <xdr:colOff>177800</xdr:colOff>
      <xdr:row>36</xdr:row>
      <xdr:rowOff>121488</xdr:rowOff>
    </xdr:to>
    <xdr:cxnSp macro="">
      <xdr:nvCxnSpPr>
        <xdr:cNvPr id="64" name="直線コネクタ 63"/>
        <xdr:cNvCxnSpPr/>
      </xdr:nvCxnSpPr>
      <xdr:spPr>
        <a:xfrm>
          <a:off x="2908300" y="629139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119195</xdr:rowOff>
    </xdr:from>
    <xdr:to>
      <xdr:col>15</xdr:col>
      <xdr:colOff>50800</xdr:colOff>
      <xdr:row>36</xdr:row>
      <xdr:rowOff>150414</xdr:rowOff>
    </xdr:to>
    <xdr:cxnSp macro="">
      <xdr:nvCxnSpPr>
        <xdr:cNvPr id="67" name="直線コネクタ 66"/>
        <xdr:cNvCxnSpPr/>
      </xdr:nvCxnSpPr>
      <xdr:spPr>
        <a:xfrm flipV="1">
          <a:off x="2019300" y="6291395"/>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140698</xdr:rowOff>
    </xdr:from>
    <xdr:to>
      <xdr:col>10</xdr:col>
      <xdr:colOff>114300</xdr:colOff>
      <xdr:row>36</xdr:row>
      <xdr:rowOff>150414</xdr:rowOff>
    </xdr:to>
    <xdr:cxnSp macro="">
      <xdr:nvCxnSpPr>
        <xdr:cNvPr id="70" name="直線コネクタ 69"/>
        <xdr:cNvCxnSpPr/>
      </xdr:nvCxnSpPr>
      <xdr:spPr>
        <a:xfrm>
          <a:off x="1130300" y="63128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125148</xdr:rowOff>
    </xdr:from>
    <xdr:to>
      <xdr:col>24</xdr:col>
      <xdr:colOff>114300</xdr:colOff>
      <xdr:row>37</xdr:row>
      <xdr:rowOff>55298</xdr:rowOff>
    </xdr:to>
    <xdr:sp macro="" textlink="">
      <xdr:nvSpPr>
        <xdr:cNvPr id="80" name="楕円 79"/>
        <xdr:cNvSpPr/>
      </xdr:nvSpPr>
      <xdr:spPr>
        <a:xfrm>
          <a:off x="4584700" y="62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103575</xdr:rowOff>
    </xdr:from>
    <xdr:ext cx="599010" cy="259045"/>
    <xdr:sp macro="" textlink="">
      <xdr:nvSpPr>
        <xdr:cNvPr id="81" name="人件費該当値テキスト"/>
        <xdr:cNvSpPr txBox="1"/>
      </xdr:nvSpPr>
      <xdr:spPr>
        <a:xfrm>
          <a:off x="4686300" y="627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70688</xdr:rowOff>
    </xdr:from>
    <xdr:to>
      <xdr:col>20</xdr:col>
      <xdr:colOff>38100</xdr:colOff>
      <xdr:row>37</xdr:row>
      <xdr:rowOff>838</xdr:rowOff>
    </xdr:to>
    <xdr:sp macro="" textlink="">
      <xdr:nvSpPr>
        <xdr:cNvPr id="82" name="楕円 81"/>
        <xdr:cNvSpPr/>
      </xdr:nvSpPr>
      <xdr:spPr>
        <a:xfrm>
          <a:off x="3746500" y="62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163415</xdr:rowOff>
    </xdr:from>
    <xdr:ext cx="599010" cy="259045"/>
    <xdr:sp macro="" textlink="">
      <xdr:nvSpPr>
        <xdr:cNvPr id="83" name="テキスト ボックス 82"/>
        <xdr:cNvSpPr txBox="1"/>
      </xdr:nvSpPr>
      <xdr:spPr>
        <a:xfrm>
          <a:off x="3497795" y="63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68395</xdr:rowOff>
    </xdr:from>
    <xdr:to>
      <xdr:col>15</xdr:col>
      <xdr:colOff>101600</xdr:colOff>
      <xdr:row>36</xdr:row>
      <xdr:rowOff>169995</xdr:rowOff>
    </xdr:to>
    <xdr:sp macro="" textlink="">
      <xdr:nvSpPr>
        <xdr:cNvPr id="84" name="楕円 83"/>
        <xdr:cNvSpPr/>
      </xdr:nvSpPr>
      <xdr:spPr>
        <a:xfrm>
          <a:off x="2857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15072</xdr:rowOff>
    </xdr:from>
    <xdr:ext cx="599010" cy="259045"/>
    <xdr:sp macro="" textlink="">
      <xdr:nvSpPr>
        <xdr:cNvPr id="85" name="テキスト ボックス 84"/>
        <xdr:cNvSpPr txBox="1"/>
      </xdr:nvSpPr>
      <xdr:spPr>
        <a:xfrm>
          <a:off x="2608795" y="60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99614</xdr:rowOff>
    </xdr:from>
    <xdr:to>
      <xdr:col>10</xdr:col>
      <xdr:colOff>165100</xdr:colOff>
      <xdr:row>37</xdr:row>
      <xdr:rowOff>29764</xdr:rowOff>
    </xdr:to>
    <xdr:sp macro="" textlink="">
      <xdr:nvSpPr>
        <xdr:cNvPr id="86" name="楕円 85"/>
        <xdr:cNvSpPr/>
      </xdr:nvSpPr>
      <xdr:spPr>
        <a:xfrm>
          <a:off x="1968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20891</xdr:rowOff>
    </xdr:from>
    <xdr:ext cx="599010" cy="259045"/>
    <xdr:sp macro="" textlink="">
      <xdr:nvSpPr>
        <xdr:cNvPr id="87" name="テキスト ボックス 86"/>
        <xdr:cNvSpPr txBox="1"/>
      </xdr:nvSpPr>
      <xdr:spPr>
        <a:xfrm>
          <a:off x="1719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89898</xdr:rowOff>
    </xdr:from>
    <xdr:to>
      <xdr:col>6</xdr:col>
      <xdr:colOff>38100</xdr:colOff>
      <xdr:row>37</xdr:row>
      <xdr:rowOff>20048</xdr:rowOff>
    </xdr:to>
    <xdr:sp macro="" textlink="">
      <xdr:nvSpPr>
        <xdr:cNvPr id="88" name="楕円 87"/>
        <xdr:cNvSpPr/>
      </xdr:nvSpPr>
      <xdr:spPr>
        <a:xfrm>
          <a:off x="1079500" y="62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11175</xdr:rowOff>
    </xdr:from>
    <xdr:ext cx="599010" cy="259045"/>
    <xdr:sp macro="" textlink="">
      <xdr:nvSpPr>
        <xdr:cNvPr id="89" name="テキスト ボックス 88"/>
        <xdr:cNvSpPr txBox="1"/>
      </xdr:nvSpPr>
      <xdr:spPr>
        <a:xfrm>
          <a:off x="830795" y="63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114705</xdr:rowOff>
    </xdr:from>
    <xdr:to>
      <xdr:col>24</xdr:col>
      <xdr:colOff>63500</xdr:colOff>
      <xdr:row>55</xdr:row>
      <xdr:rowOff>132686</xdr:rowOff>
    </xdr:to>
    <xdr:cxnSp macro="">
      <xdr:nvCxnSpPr>
        <xdr:cNvPr id="116" name="直線コネクタ 115"/>
        <xdr:cNvCxnSpPr/>
      </xdr:nvCxnSpPr>
      <xdr:spPr>
        <a:xfrm flipV="1">
          <a:off x="3797300" y="9544455"/>
          <a:ext cx="8382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132686</xdr:rowOff>
    </xdr:from>
    <xdr:to>
      <xdr:col>19</xdr:col>
      <xdr:colOff>177800</xdr:colOff>
      <xdr:row>55</xdr:row>
      <xdr:rowOff>133002</xdr:rowOff>
    </xdr:to>
    <xdr:cxnSp macro="">
      <xdr:nvCxnSpPr>
        <xdr:cNvPr id="119" name="直線コネクタ 118"/>
        <xdr:cNvCxnSpPr/>
      </xdr:nvCxnSpPr>
      <xdr:spPr>
        <a:xfrm flipV="1">
          <a:off x="2908300" y="956243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99384</xdr:rowOff>
    </xdr:from>
    <xdr:to>
      <xdr:col>15</xdr:col>
      <xdr:colOff>50800</xdr:colOff>
      <xdr:row>55</xdr:row>
      <xdr:rowOff>133002</xdr:rowOff>
    </xdr:to>
    <xdr:cxnSp macro="">
      <xdr:nvCxnSpPr>
        <xdr:cNvPr id="122" name="直線コネクタ 121"/>
        <xdr:cNvCxnSpPr/>
      </xdr:nvCxnSpPr>
      <xdr:spPr>
        <a:xfrm>
          <a:off x="2019300" y="9529134"/>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99384</xdr:rowOff>
    </xdr:from>
    <xdr:to>
      <xdr:col>10</xdr:col>
      <xdr:colOff>114300</xdr:colOff>
      <xdr:row>55</xdr:row>
      <xdr:rowOff>161806</xdr:rowOff>
    </xdr:to>
    <xdr:cxnSp macro="">
      <xdr:nvCxnSpPr>
        <xdr:cNvPr id="125" name="直線コネクタ 124"/>
        <xdr:cNvCxnSpPr/>
      </xdr:nvCxnSpPr>
      <xdr:spPr>
        <a:xfrm flipV="1">
          <a:off x="1130300" y="9529134"/>
          <a:ext cx="889000" cy="6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63905</xdr:rowOff>
    </xdr:from>
    <xdr:to>
      <xdr:col>24</xdr:col>
      <xdr:colOff>114300</xdr:colOff>
      <xdr:row>55</xdr:row>
      <xdr:rowOff>165505</xdr:rowOff>
    </xdr:to>
    <xdr:sp macro="" textlink="">
      <xdr:nvSpPr>
        <xdr:cNvPr id="135" name="楕円 134"/>
        <xdr:cNvSpPr/>
      </xdr:nvSpPr>
      <xdr:spPr>
        <a:xfrm>
          <a:off x="4584700" y="94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86782</xdr:rowOff>
    </xdr:from>
    <xdr:ext cx="599010" cy="259045"/>
    <xdr:sp macro="" textlink="">
      <xdr:nvSpPr>
        <xdr:cNvPr id="136" name="物件費該当値テキスト"/>
        <xdr:cNvSpPr txBox="1"/>
      </xdr:nvSpPr>
      <xdr:spPr>
        <a:xfrm>
          <a:off x="4686300" y="934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81886</xdr:rowOff>
    </xdr:from>
    <xdr:to>
      <xdr:col>20</xdr:col>
      <xdr:colOff>38100</xdr:colOff>
      <xdr:row>56</xdr:row>
      <xdr:rowOff>12036</xdr:rowOff>
    </xdr:to>
    <xdr:sp macro="" textlink="">
      <xdr:nvSpPr>
        <xdr:cNvPr id="137" name="楕円 136"/>
        <xdr:cNvSpPr/>
      </xdr:nvSpPr>
      <xdr:spPr>
        <a:xfrm>
          <a:off x="3746500" y="95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28563</xdr:rowOff>
    </xdr:from>
    <xdr:ext cx="599010" cy="259045"/>
    <xdr:sp macro="" textlink="">
      <xdr:nvSpPr>
        <xdr:cNvPr id="138" name="テキスト ボックス 137"/>
        <xdr:cNvSpPr txBox="1"/>
      </xdr:nvSpPr>
      <xdr:spPr>
        <a:xfrm>
          <a:off x="3497795" y="928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82202</xdr:rowOff>
    </xdr:from>
    <xdr:to>
      <xdr:col>15</xdr:col>
      <xdr:colOff>101600</xdr:colOff>
      <xdr:row>56</xdr:row>
      <xdr:rowOff>12352</xdr:rowOff>
    </xdr:to>
    <xdr:sp macro="" textlink="">
      <xdr:nvSpPr>
        <xdr:cNvPr id="139" name="楕円 138"/>
        <xdr:cNvSpPr/>
      </xdr:nvSpPr>
      <xdr:spPr>
        <a:xfrm>
          <a:off x="2857500" y="95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28879</xdr:rowOff>
    </xdr:from>
    <xdr:ext cx="599010" cy="259045"/>
    <xdr:sp macro="" textlink="">
      <xdr:nvSpPr>
        <xdr:cNvPr id="140" name="テキスト ボックス 139"/>
        <xdr:cNvSpPr txBox="1"/>
      </xdr:nvSpPr>
      <xdr:spPr>
        <a:xfrm>
          <a:off x="2608795" y="92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48584</xdr:rowOff>
    </xdr:from>
    <xdr:to>
      <xdr:col>10</xdr:col>
      <xdr:colOff>165100</xdr:colOff>
      <xdr:row>55</xdr:row>
      <xdr:rowOff>150184</xdr:rowOff>
    </xdr:to>
    <xdr:sp macro="" textlink="">
      <xdr:nvSpPr>
        <xdr:cNvPr id="141" name="楕円 140"/>
        <xdr:cNvSpPr/>
      </xdr:nvSpPr>
      <xdr:spPr>
        <a:xfrm>
          <a:off x="1968500" y="9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166711</xdr:rowOff>
    </xdr:from>
    <xdr:ext cx="599010" cy="259045"/>
    <xdr:sp macro="" textlink="">
      <xdr:nvSpPr>
        <xdr:cNvPr id="142" name="テキスト ボックス 141"/>
        <xdr:cNvSpPr txBox="1"/>
      </xdr:nvSpPr>
      <xdr:spPr>
        <a:xfrm>
          <a:off x="1719795" y="925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111006</xdr:rowOff>
    </xdr:from>
    <xdr:to>
      <xdr:col>6</xdr:col>
      <xdr:colOff>38100</xdr:colOff>
      <xdr:row>56</xdr:row>
      <xdr:rowOff>41156</xdr:rowOff>
    </xdr:to>
    <xdr:sp macro="" textlink="">
      <xdr:nvSpPr>
        <xdr:cNvPr id="143" name="楕円 142"/>
        <xdr:cNvSpPr/>
      </xdr:nvSpPr>
      <xdr:spPr>
        <a:xfrm>
          <a:off x="1079500" y="95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32283</xdr:rowOff>
    </xdr:from>
    <xdr:ext cx="599010" cy="259045"/>
    <xdr:sp macro="" textlink="">
      <xdr:nvSpPr>
        <xdr:cNvPr id="144" name="テキスト ボックス 143"/>
        <xdr:cNvSpPr txBox="1"/>
      </xdr:nvSpPr>
      <xdr:spPr>
        <a:xfrm>
          <a:off x="830795" y="96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35420</xdr:rowOff>
    </xdr:from>
    <xdr:to>
      <xdr:col>24</xdr:col>
      <xdr:colOff>63500</xdr:colOff>
      <xdr:row>78</xdr:row>
      <xdr:rowOff>40106</xdr:rowOff>
    </xdr:to>
    <xdr:cxnSp macro="">
      <xdr:nvCxnSpPr>
        <xdr:cNvPr id="173" name="直線コネクタ 172"/>
        <xdr:cNvCxnSpPr/>
      </xdr:nvCxnSpPr>
      <xdr:spPr>
        <a:xfrm flipV="1">
          <a:off x="3797300" y="1340852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40106</xdr:rowOff>
    </xdr:from>
    <xdr:to>
      <xdr:col>19</xdr:col>
      <xdr:colOff>177800</xdr:colOff>
      <xdr:row>78</xdr:row>
      <xdr:rowOff>161189</xdr:rowOff>
    </xdr:to>
    <xdr:cxnSp macro="">
      <xdr:nvCxnSpPr>
        <xdr:cNvPr id="176" name="直線コネクタ 175"/>
        <xdr:cNvCxnSpPr/>
      </xdr:nvCxnSpPr>
      <xdr:spPr>
        <a:xfrm flipV="1">
          <a:off x="2908300" y="13413206"/>
          <a:ext cx="889000" cy="1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71158</xdr:rowOff>
    </xdr:from>
    <xdr:to>
      <xdr:col>15</xdr:col>
      <xdr:colOff>50800</xdr:colOff>
      <xdr:row>78</xdr:row>
      <xdr:rowOff>161189</xdr:rowOff>
    </xdr:to>
    <xdr:cxnSp macro="">
      <xdr:nvCxnSpPr>
        <xdr:cNvPr id="179" name="直線コネクタ 178"/>
        <xdr:cNvCxnSpPr/>
      </xdr:nvCxnSpPr>
      <xdr:spPr>
        <a:xfrm>
          <a:off x="2019300" y="13444258"/>
          <a:ext cx="889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71158</xdr:rowOff>
    </xdr:from>
    <xdr:to>
      <xdr:col>10</xdr:col>
      <xdr:colOff>114300</xdr:colOff>
      <xdr:row>78</xdr:row>
      <xdr:rowOff>108305</xdr:rowOff>
    </xdr:to>
    <xdr:cxnSp macro="">
      <xdr:nvCxnSpPr>
        <xdr:cNvPr id="182" name="直線コネクタ 181"/>
        <xdr:cNvCxnSpPr/>
      </xdr:nvCxnSpPr>
      <xdr:spPr>
        <a:xfrm flipV="1">
          <a:off x="1130300" y="1344425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156070</xdr:rowOff>
    </xdr:from>
    <xdr:to>
      <xdr:col>24</xdr:col>
      <xdr:colOff>114300</xdr:colOff>
      <xdr:row>78</xdr:row>
      <xdr:rowOff>86220</xdr:rowOff>
    </xdr:to>
    <xdr:sp macro="" textlink="">
      <xdr:nvSpPr>
        <xdr:cNvPr id="192" name="楕円 191"/>
        <xdr:cNvSpPr/>
      </xdr:nvSpPr>
      <xdr:spPr>
        <a:xfrm>
          <a:off x="45847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70997</xdr:rowOff>
    </xdr:from>
    <xdr:ext cx="469744" cy="259045"/>
    <xdr:sp macro="" textlink="">
      <xdr:nvSpPr>
        <xdr:cNvPr id="193" name="維持補修費該当値テキスト"/>
        <xdr:cNvSpPr txBox="1"/>
      </xdr:nvSpPr>
      <xdr:spPr>
        <a:xfrm>
          <a:off x="4686300" y="132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160756</xdr:rowOff>
    </xdr:from>
    <xdr:to>
      <xdr:col>20</xdr:col>
      <xdr:colOff>38100</xdr:colOff>
      <xdr:row>78</xdr:row>
      <xdr:rowOff>90906</xdr:rowOff>
    </xdr:to>
    <xdr:sp macro="" textlink="">
      <xdr:nvSpPr>
        <xdr:cNvPr id="194" name="楕円 193"/>
        <xdr:cNvSpPr/>
      </xdr:nvSpPr>
      <xdr:spPr>
        <a:xfrm>
          <a:off x="3746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82033</xdr:rowOff>
    </xdr:from>
    <xdr:ext cx="469744" cy="259045"/>
    <xdr:sp macro="" textlink="">
      <xdr:nvSpPr>
        <xdr:cNvPr id="195" name="テキスト ボックス 194"/>
        <xdr:cNvSpPr txBox="1"/>
      </xdr:nvSpPr>
      <xdr:spPr>
        <a:xfrm>
          <a:off x="3562428"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110389</xdr:rowOff>
    </xdr:from>
    <xdr:to>
      <xdr:col>15</xdr:col>
      <xdr:colOff>101600</xdr:colOff>
      <xdr:row>79</xdr:row>
      <xdr:rowOff>40539</xdr:rowOff>
    </xdr:to>
    <xdr:sp macro="" textlink="">
      <xdr:nvSpPr>
        <xdr:cNvPr id="196" name="楕円 195"/>
        <xdr:cNvSpPr/>
      </xdr:nvSpPr>
      <xdr:spPr>
        <a:xfrm>
          <a:off x="2857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31666</xdr:rowOff>
    </xdr:from>
    <xdr:ext cx="469744" cy="259045"/>
    <xdr:sp macro="" textlink="">
      <xdr:nvSpPr>
        <xdr:cNvPr id="197" name="テキスト ボックス 196"/>
        <xdr:cNvSpPr txBox="1"/>
      </xdr:nvSpPr>
      <xdr:spPr>
        <a:xfrm>
          <a:off x="2673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20358</xdr:rowOff>
    </xdr:from>
    <xdr:to>
      <xdr:col>10</xdr:col>
      <xdr:colOff>165100</xdr:colOff>
      <xdr:row>78</xdr:row>
      <xdr:rowOff>121958</xdr:rowOff>
    </xdr:to>
    <xdr:sp macro="" textlink="">
      <xdr:nvSpPr>
        <xdr:cNvPr id="198" name="楕円 197"/>
        <xdr:cNvSpPr/>
      </xdr:nvSpPr>
      <xdr:spPr>
        <a:xfrm>
          <a:off x="1968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113085</xdr:rowOff>
    </xdr:from>
    <xdr:ext cx="469744" cy="259045"/>
    <xdr:sp macro="" textlink="">
      <xdr:nvSpPr>
        <xdr:cNvPr id="199" name="テキスト ボックス 198"/>
        <xdr:cNvSpPr txBox="1"/>
      </xdr:nvSpPr>
      <xdr:spPr>
        <a:xfrm>
          <a:off x="1784428" y="134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57505</xdr:rowOff>
    </xdr:from>
    <xdr:to>
      <xdr:col>6</xdr:col>
      <xdr:colOff>38100</xdr:colOff>
      <xdr:row>78</xdr:row>
      <xdr:rowOff>159105</xdr:rowOff>
    </xdr:to>
    <xdr:sp macro="" textlink="">
      <xdr:nvSpPr>
        <xdr:cNvPr id="200" name="楕円 199"/>
        <xdr:cNvSpPr/>
      </xdr:nvSpPr>
      <xdr:spPr>
        <a:xfrm>
          <a:off x="1079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150232</xdr:rowOff>
    </xdr:from>
    <xdr:ext cx="469744" cy="259045"/>
    <xdr:sp macro="" textlink="">
      <xdr:nvSpPr>
        <xdr:cNvPr id="201" name="テキスト ボックス 200"/>
        <xdr:cNvSpPr txBox="1"/>
      </xdr:nvSpPr>
      <xdr:spPr>
        <a:xfrm>
          <a:off x="895428"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147993</xdr:rowOff>
    </xdr:from>
    <xdr:to>
      <xdr:col>24</xdr:col>
      <xdr:colOff>63500</xdr:colOff>
      <xdr:row>97</xdr:row>
      <xdr:rowOff>159513</xdr:rowOff>
    </xdr:to>
    <xdr:cxnSp macro="">
      <xdr:nvCxnSpPr>
        <xdr:cNvPr id="231" name="直線コネクタ 230"/>
        <xdr:cNvCxnSpPr/>
      </xdr:nvCxnSpPr>
      <xdr:spPr>
        <a:xfrm flipV="1">
          <a:off x="3797300" y="16778643"/>
          <a:ext cx="8382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155499</xdr:rowOff>
    </xdr:from>
    <xdr:to>
      <xdr:col>19</xdr:col>
      <xdr:colOff>177800</xdr:colOff>
      <xdr:row>97</xdr:row>
      <xdr:rowOff>159513</xdr:rowOff>
    </xdr:to>
    <xdr:cxnSp macro="">
      <xdr:nvCxnSpPr>
        <xdr:cNvPr id="234" name="直線コネクタ 233"/>
        <xdr:cNvCxnSpPr/>
      </xdr:nvCxnSpPr>
      <xdr:spPr>
        <a:xfrm>
          <a:off x="2908300" y="1678614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97</xdr:row>
      <xdr:rowOff>155499</xdr:rowOff>
    </xdr:to>
    <xdr:cxnSp macro="">
      <xdr:nvCxnSpPr>
        <xdr:cNvPr id="237" name="直線コネクタ 236"/>
        <xdr:cNvCxnSpPr/>
      </xdr:nvCxnSpPr>
      <xdr:spPr>
        <a:xfrm>
          <a:off x="2019300" y="1678410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98</xdr:row>
      <xdr:rowOff>23964</xdr:rowOff>
    </xdr:to>
    <xdr:cxnSp macro="">
      <xdr:nvCxnSpPr>
        <xdr:cNvPr id="240" name="直線コネクタ 239"/>
        <xdr:cNvCxnSpPr/>
      </xdr:nvCxnSpPr>
      <xdr:spPr>
        <a:xfrm flipV="1">
          <a:off x="1130300" y="16784104"/>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97193</xdr:rowOff>
    </xdr:from>
    <xdr:to>
      <xdr:col>24</xdr:col>
      <xdr:colOff>114300</xdr:colOff>
      <xdr:row>98</xdr:row>
      <xdr:rowOff>27343</xdr:rowOff>
    </xdr:to>
    <xdr:sp macro="" textlink="">
      <xdr:nvSpPr>
        <xdr:cNvPr id="250" name="楕円 249"/>
        <xdr:cNvSpPr/>
      </xdr:nvSpPr>
      <xdr:spPr>
        <a:xfrm>
          <a:off x="45847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75620</xdr:rowOff>
    </xdr:from>
    <xdr:ext cx="534377" cy="259045"/>
    <xdr:sp macro="" textlink="">
      <xdr:nvSpPr>
        <xdr:cNvPr id="251" name="扶助費該当値テキスト"/>
        <xdr:cNvSpPr txBox="1"/>
      </xdr:nvSpPr>
      <xdr:spPr>
        <a:xfrm>
          <a:off x="4686300" y="167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108713</xdr:rowOff>
    </xdr:from>
    <xdr:to>
      <xdr:col>20</xdr:col>
      <xdr:colOff>38100</xdr:colOff>
      <xdr:row>98</xdr:row>
      <xdr:rowOff>38863</xdr:rowOff>
    </xdr:to>
    <xdr:sp macro="" textlink="">
      <xdr:nvSpPr>
        <xdr:cNvPr id="252" name="楕円 251"/>
        <xdr:cNvSpPr/>
      </xdr:nvSpPr>
      <xdr:spPr>
        <a:xfrm>
          <a:off x="37465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29990</xdr:rowOff>
    </xdr:from>
    <xdr:ext cx="534377" cy="259045"/>
    <xdr:sp macro="" textlink="">
      <xdr:nvSpPr>
        <xdr:cNvPr id="253" name="テキスト ボックス 252"/>
        <xdr:cNvSpPr txBox="1"/>
      </xdr:nvSpPr>
      <xdr:spPr>
        <a:xfrm>
          <a:off x="3530111" y="168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104699</xdr:rowOff>
    </xdr:from>
    <xdr:to>
      <xdr:col>15</xdr:col>
      <xdr:colOff>101600</xdr:colOff>
      <xdr:row>98</xdr:row>
      <xdr:rowOff>34849</xdr:rowOff>
    </xdr:to>
    <xdr:sp macro="" textlink="">
      <xdr:nvSpPr>
        <xdr:cNvPr id="254" name="楕円 253"/>
        <xdr:cNvSpPr/>
      </xdr:nvSpPr>
      <xdr:spPr>
        <a:xfrm>
          <a:off x="28575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25976</xdr:rowOff>
    </xdr:from>
    <xdr:ext cx="534377" cy="259045"/>
    <xdr:sp macro="" textlink="">
      <xdr:nvSpPr>
        <xdr:cNvPr id="255" name="テキスト ボックス 254"/>
        <xdr:cNvSpPr txBox="1"/>
      </xdr:nvSpPr>
      <xdr:spPr>
        <a:xfrm>
          <a:off x="2641111" y="168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102654</xdr:rowOff>
    </xdr:from>
    <xdr:to>
      <xdr:col>10</xdr:col>
      <xdr:colOff>165100</xdr:colOff>
      <xdr:row>98</xdr:row>
      <xdr:rowOff>32804</xdr:rowOff>
    </xdr:to>
    <xdr:sp macro="" textlink="">
      <xdr:nvSpPr>
        <xdr:cNvPr id="256" name="楕円 255"/>
        <xdr:cNvSpPr/>
      </xdr:nvSpPr>
      <xdr:spPr>
        <a:xfrm>
          <a:off x="1968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23931</xdr:rowOff>
    </xdr:from>
    <xdr:ext cx="534377" cy="259045"/>
    <xdr:sp macro="" textlink="">
      <xdr:nvSpPr>
        <xdr:cNvPr id="257" name="テキスト ボックス 256"/>
        <xdr:cNvSpPr txBox="1"/>
      </xdr:nvSpPr>
      <xdr:spPr>
        <a:xfrm>
          <a:off x="1752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144614</xdr:rowOff>
    </xdr:from>
    <xdr:to>
      <xdr:col>6</xdr:col>
      <xdr:colOff>38100</xdr:colOff>
      <xdr:row>98</xdr:row>
      <xdr:rowOff>74764</xdr:rowOff>
    </xdr:to>
    <xdr:sp macro="" textlink="">
      <xdr:nvSpPr>
        <xdr:cNvPr id="258" name="楕円 257"/>
        <xdr:cNvSpPr/>
      </xdr:nvSpPr>
      <xdr:spPr>
        <a:xfrm>
          <a:off x="1079500" y="167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65891</xdr:rowOff>
    </xdr:from>
    <xdr:ext cx="534377" cy="259045"/>
    <xdr:sp macro="" textlink="">
      <xdr:nvSpPr>
        <xdr:cNvPr id="259" name="テキスト ボックス 258"/>
        <xdr:cNvSpPr txBox="1"/>
      </xdr:nvSpPr>
      <xdr:spPr>
        <a:xfrm>
          <a:off x="863111" y="168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156763</xdr:rowOff>
    </xdr:from>
    <xdr:to>
      <xdr:col>55</xdr:col>
      <xdr:colOff>0</xdr:colOff>
      <xdr:row>37</xdr:row>
      <xdr:rowOff>157175</xdr:rowOff>
    </xdr:to>
    <xdr:cxnSp macro="">
      <xdr:nvCxnSpPr>
        <xdr:cNvPr id="290" name="直線コネクタ 289"/>
        <xdr:cNvCxnSpPr/>
      </xdr:nvCxnSpPr>
      <xdr:spPr>
        <a:xfrm flipV="1">
          <a:off x="9639300" y="650041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157175</xdr:rowOff>
    </xdr:from>
    <xdr:to>
      <xdr:col>50</xdr:col>
      <xdr:colOff>114300</xdr:colOff>
      <xdr:row>37</xdr:row>
      <xdr:rowOff>159830</xdr:rowOff>
    </xdr:to>
    <xdr:cxnSp macro="">
      <xdr:nvCxnSpPr>
        <xdr:cNvPr id="293" name="直線コネクタ 292"/>
        <xdr:cNvCxnSpPr/>
      </xdr:nvCxnSpPr>
      <xdr:spPr>
        <a:xfrm flipV="1">
          <a:off x="8750300" y="650082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159830</xdr:rowOff>
    </xdr:from>
    <xdr:to>
      <xdr:col>45</xdr:col>
      <xdr:colOff>177800</xdr:colOff>
      <xdr:row>37</xdr:row>
      <xdr:rowOff>161910</xdr:rowOff>
    </xdr:to>
    <xdr:cxnSp macro="">
      <xdr:nvCxnSpPr>
        <xdr:cNvPr id="296" name="直線コネクタ 295"/>
        <xdr:cNvCxnSpPr/>
      </xdr:nvCxnSpPr>
      <xdr:spPr>
        <a:xfrm flipV="1">
          <a:off x="7861300" y="650348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161910</xdr:rowOff>
    </xdr:from>
    <xdr:to>
      <xdr:col>41</xdr:col>
      <xdr:colOff>50800</xdr:colOff>
      <xdr:row>37</xdr:row>
      <xdr:rowOff>168791</xdr:rowOff>
    </xdr:to>
    <xdr:cxnSp macro="">
      <xdr:nvCxnSpPr>
        <xdr:cNvPr id="299" name="直線コネクタ 298"/>
        <xdr:cNvCxnSpPr/>
      </xdr:nvCxnSpPr>
      <xdr:spPr>
        <a:xfrm flipV="1">
          <a:off x="6972300" y="6505560"/>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105963</xdr:rowOff>
    </xdr:from>
    <xdr:to>
      <xdr:col>55</xdr:col>
      <xdr:colOff>50800</xdr:colOff>
      <xdr:row>38</xdr:row>
      <xdr:rowOff>36113</xdr:rowOff>
    </xdr:to>
    <xdr:sp macro="" textlink="">
      <xdr:nvSpPr>
        <xdr:cNvPr id="309" name="楕円 308"/>
        <xdr:cNvSpPr/>
      </xdr:nvSpPr>
      <xdr:spPr>
        <a:xfrm>
          <a:off x="10426700" y="64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84390</xdr:rowOff>
    </xdr:from>
    <xdr:ext cx="534377" cy="259045"/>
    <xdr:sp macro="" textlink="">
      <xdr:nvSpPr>
        <xdr:cNvPr id="310" name="補助費等該当値テキスト"/>
        <xdr:cNvSpPr txBox="1"/>
      </xdr:nvSpPr>
      <xdr:spPr>
        <a:xfrm>
          <a:off x="10528300" y="64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106375</xdr:rowOff>
    </xdr:from>
    <xdr:to>
      <xdr:col>50</xdr:col>
      <xdr:colOff>165100</xdr:colOff>
      <xdr:row>38</xdr:row>
      <xdr:rowOff>36525</xdr:rowOff>
    </xdr:to>
    <xdr:sp macro="" textlink="">
      <xdr:nvSpPr>
        <xdr:cNvPr id="311" name="楕円 310"/>
        <xdr:cNvSpPr/>
      </xdr:nvSpPr>
      <xdr:spPr>
        <a:xfrm>
          <a:off x="9588500" y="64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27652</xdr:rowOff>
    </xdr:from>
    <xdr:ext cx="534377" cy="259045"/>
    <xdr:sp macro="" textlink="">
      <xdr:nvSpPr>
        <xdr:cNvPr id="312" name="テキスト ボックス 311"/>
        <xdr:cNvSpPr txBox="1"/>
      </xdr:nvSpPr>
      <xdr:spPr>
        <a:xfrm>
          <a:off x="9372111" y="65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109030</xdr:rowOff>
    </xdr:from>
    <xdr:to>
      <xdr:col>46</xdr:col>
      <xdr:colOff>38100</xdr:colOff>
      <xdr:row>38</xdr:row>
      <xdr:rowOff>39180</xdr:rowOff>
    </xdr:to>
    <xdr:sp macro="" textlink="">
      <xdr:nvSpPr>
        <xdr:cNvPr id="313" name="楕円 312"/>
        <xdr:cNvSpPr/>
      </xdr:nvSpPr>
      <xdr:spPr>
        <a:xfrm>
          <a:off x="8699500" y="64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30307</xdr:rowOff>
    </xdr:from>
    <xdr:ext cx="534377" cy="259045"/>
    <xdr:sp macro="" textlink="">
      <xdr:nvSpPr>
        <xdr:cNvPr id="314" name="テキスト ボックス 313"/>
        <xdr:cNvSpPr txBox="1"/>
      </xdr:nvSpPr>
      <xdr:spPr>
        <a:xfrm>
          <a:off x="8483111" y="65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111110</xdr:rowOff>
    </xdr:from>
    <xdr:to>
      <xdr:col>41</xdr:col>
      <xdr:colOff>101600</xdr:colOff>
      <xdr:row>38</xdr:row>
      <xdr:rowOff>41260</xdr:rowOff>
    </xdr:to>
    <xdr:sp macro="" textlink="">
      <xdr:nvSpPr>
        <xdr:cNvPr id="315" name="楕円 314"/>
        <xdr:cNvSpPr/>
      </xdr:nvSpPr>
      <xdr:spPr>
        <a:xfrm>
          <a:off x="7810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32387</xdr:rowOff>
    </xdr:from>
    <xdr:ext cx="534377" cy="259045"/>
    <xdr:sp macro="" textlink="">
      <xdr:nvSpPr>
        <xdr:cNvPr id="316" name="テキスト ボックス 315"/>
        <xdr:cNvSpPr txBox="1"/>
      </xdr:nvSpPr>
      <xdr:spPr>
        <a:xfrm>
          <a:off x="7594111" y="65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117991</xdr:rowOff>
    </xdr:from>
    <xdr:to>
      <xdr:col>36</xdr:col>
      <xdr:colOff>165100</xdr:colOff>
      <xdr:row>38</xdr:row>
      <xdr:rowOff>48141</xdr:rowOff>
    </xdr:to>
    <xdr:sp macro="" textlink="">
      <xdr:nvSpPr>
        <xdr:cNvPr id="317" name="楕円 316"/>
        <xdr:cNvSpPr/>
      </xdr:nvSpPr>
      <xdr:spPr>
        <a:xfrm>
          <a:off x="6921500" y="64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39268</xdr:rowOff>
    </xdr:from>
    <xdr:ext cx="534377" cy="259045"/>
    <xdr:sp macro="" textlink="">
      <xdr:nvSpPr>
        <xdr:cNvPr id="318" name="テキスト ボックス 317"/>
        <xdr:cNvSpPr txBox="1"/>
      </xdr:nvSpPr>
      <xdr:spPr>
        <a:xfrm>
          <a:off x="6705111" y="65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57927</xdr:rowOff>
    </xdr:from>
    <xdr:to>
      <xdr:col>55</xdr:col>
      <xdr:colOff>0</xdr:colOff>
      <xdr:row>58</xdr:row>
      <xdr:rowOff>95414</xdr:rowOff>
    </xdr:to>
    <xdr:cxnSp macro="">
      <xdr:nvCxnSpPr>
        <xdr:cNvPr id="345" name="直線コネクタ 344"/>
        <xdr:cNvCxnSpPr/>
      </xdr:nvCxnSpPr>
      <xdr:spPr>
        <a:xfrm>
          <a:off x="9639300" y="10002027"/>
          <a:ext cx="838200" cy="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57927</xdr:rowOff>
    </xdr:from>
    <xdr:to>
      <xdr:col>50</xdr:col>
      <xdr:colOff>114300</xdr:colOff>
      <xdr:row>58</xdr:row>
      <xdr:rowOff>71537</xdr:rowOff>
    </xdr:to>
    <xdr:cxnSp macro="">
      <xdr:nvCxnSpPr>
        <xdr:cNvPr id="348" name="直線コネクタ 347"/>
        <xdr:cNvCxnSpPr/>
      </xdr:nvCxnSpPr>
      <xdr:spPr>
        <a:xfrm flipV="1">
          <a:off x="8750300" y="10002027"/>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71537</xdr:rowOff>
    </xdr:from>
    <xdr:to>
      <xdr:col>45</xdr:col>
      <xdr:colOff>177800</xdr:colOff>
      <xdr:row>58</xdr:row>
      <xdr:rowOff>93783</xdr:rowOff>
    </xdr:to>
    <xdr:cxnSp macro="">
      <xdr:nvCxnSpPr>
        <xdr:cNvPr id="351" name="直線コネクタ 350"/>
        <xdr:cNvCxnSpPr/>
      </xdr:nvCxnSpPr>
      <xdr:spPr>
        <a:xfrm flipV="1">
          <a:off x="7861300" y="10015637"/>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93783</xdr:rowOff>
    </xdr:from>
    <xdr:to>
      <xdr:col>41</xdr:col>
      <xdr:colOff>50800</xdr:colOff>
      <xdr:row>58</xdr:row>
      <xdr:rowOff>100177</xdr:rowOff>
    </xdr:to>
    <xdr:cxnSp macro="">
      <xdr:nvCxnSpPr>
        <xdr:cNvPr id="354" name="直線コネクタ 353"/>
        <xdr:cNvCxnSpPr/>
      </xdr:nvCxnSpPr>
      <xdr:spPr>
        <a:xfrm flipV="1">
          <a:off x="6972300" y="10037883"/>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44614</xdr:rowOff>
    </xdr:from>
    <xdr:to>
      <xdr:col>55</xdr:col>
      <xdr:colOff>50800</xdr:colOff>
      <xdr:row>58</xdr:row>
      <xdr:rowOff>146214</xdr:rowOff>
    </xdr:to>
    <xdr:sp macro="" textlink="">
      <xdr:nvSpPr>
        <xdr:cNvPr id="364" name="楕円 363"/>
        <xdr:cNvSpPr/>
      </xdr:nvSpPr>
      <xdr:spPr>
        <a:xfrm>
          <a:off x="10426700" y="99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7127</xdr:rowOff>
    </xdr:from>
    <xdr:to>
      <xdr:col>50</xdr:col>
      <xdr:colOff>165100</xdr:colOff>
      <xdr:row>58</xdr:row>
      <xdr:rowOff>108727</xdr:rowOff>
    </xdr:to>
    <xdr:sp macro="" textlink="">
      <xdr:nvSpPr>
        <xdr:cNvPr id="366" name="楕円 365"/>
        <xdr:cNvSpPr/>
      </xdr:nvSpPr>
      <xdr:spPr>
        <a:xfrm>
          <a:off x="9588500" y="9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125254</xdr:rowOff>
    </xdr:from>
    <xdr:ext cx="599010" cy="259045"/>
    <xdr:sp macro="" textlink="">
      <xdr:nvSpPr>
        <xdr:cNvPr id="367" name="テキスト ボックス 366"/>
        <xdr:cNvSpPr txBox="1"/>
      </xdr:nvSpPr>
      <xdr:spPr>
        <a:xfrm>
          <a:off x="9339795" y="972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20737</xdr:rowOff>
    </xdr:from>
    <xdr:to>
      <xdr:col>46</xdr:col>
      <xdr:colOff>38100</xdr:colOff>
      <xdr:row>58</xdr:row>
      <xdr:rowOff>122337</xdr:rowOff>
    </xdr:to>
    <xdr:sp macro="" textlink="">
      <xdr:nvSpPr>
        <xdr:cNvPr id="368" name="楕円 367"/>
        <xdr:cNvSpPr/>
      </xdr:nvSpPr>
      <xdr:spPr>
        <a:xfrm>
          <a:off x="8699500" y="9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138864</xdr:rowOff>
    </xdr:from>
    <xdr:ext cx="599010" cy="259045"/>
    <xdr:sp macro="" textlink="">
      <xdr:nvSpPr>
        <xdr:cNvPr id="369" name="テキスト ボックス 368"/>
        <xdr:cNvSpPr txBox="1"/>
      </xdr:nvSpPr>
      <xdr:spPr>
        <a:xfrm>
          <a:off x="8450795" y="97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42983</xdr:rowOff>
    </xdr:from>
    <xdr:to>
      <xdr:col>41</xdr:col>
      <xdr:colOff>101600</xdr:colOff>
      <xdr:row>58</xdr:row>
      <xdr:rowOff>144583</xdr:rowOff>
    </xdr:to>
    <xdr:sp macro="" textlink="">
      <xdr:nvSpPr>
        <xdr:cNvPr id="370" name="楕円 369"/>
        <xdr:cNvSpPr/>
      </xdr:nvSpPr>
      <xdr:spPr>
        <a:xfrm>
          <a:off x="7810500" y="9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135710</xdr:rowOff>
    </xdr:from>
    <xdr:ext cx="599010" cy="259045"/>
    <xdr:sp macro="" textlink="">
      <xdr:nvSpPr>
        <xdr:cNvPr id="371" name="テキスト ボックス 370"/>
        <xdr:cNvSpPr txBox="1"/>
      </xdr:nvSpPr>
      <xdr:spPr>
        <a:xfrm>
          <a:off x="7561795" y="100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49377</xdr:rowOff>
    </xdr:from>
    <xdr:to>
      <xdr:col>36</xdr:col>
      <xdr:colOff>165100</xdr:colOff>
      <xdr:row>58</xdr:row>
      <xdr:rowOff>150977</xdr:rowOff>
    </xdr:to>
    <xdr:sp macro="" textlink="">
      <xdr:nvSpPr>
        <xdr:cNvPr id="372" name="楕円 371"/>
        <xdr:cNvSpPr/>
      </xdr:nvSpPr>
      <xdr:spPr>
        <a:xfrm>
          <a:off x="6921500" y="99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142104</xdr:rowOff>
    </xdr:from>
    <xdr:ext cx="534377" cy="259045"/>
    <xdr:sp macro="" textlink="">
      <xdr:nvSpPr>
        <xdr:cNvPr id="373" name="テキスト ボックス 372"/>
        <xdr:cNvSpPr txBox="1"/>
      </xdr:nvSpPr>
      <xdr:spPr>
        <a:xfrm>
          <a:off x="6705111" y="100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13722</xdr:rowOff>
    </xdr:from>
    <xdr:to>
      <xdr:col>55</xdr:col>
      <xdr:colOff>0</xdr:colOff>
      <xdr:row>79</xdr:row>
      <xdr:rowOff>25634</xdr:rowOff>
    </xdr:to>
    <xdr:cxnSp macro="">
      <xdr:nvCxnSpPr>
        <xdr:cNvPr id="402" name="直線コネクタ 401"/>
        <xdr:cNvCxnSpPr/>
      </xdr:nvCxnSpPr>
      <xdr:spPr>
        <a:xfrm flipV="1">
          <a:off x="9639300" y="13558272"/>
          <a:ext cx="8382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162078</xdr:rowOff>
    </xdr:from>
    <xdr:to>
      <xdr:col>50</xdr:col>
      <xdr:colOff>114300</xdr:colOff>
      <xdr:row>79</xdr:row>
      <xdr:rowOff>25634</xdr:rowOff>
    </xdr:to>
    <xdr:cxnSp macro="">
      <xdr:nvCxnSpPr>
        <xdr:cNvPr id="405" name="直線コネクタ 404"/>
        <xdr:cNvCxnSpPr/>
      </xdr:nvCxnSpPr>
      <xdr:spPr>
        <a:xfrm>
          <a:off x="8750300" y="13535178"/>
          <a:ext cx="88900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63948</xdr:rowOff>
    </xdr:from>
    <xdr:to>
      <xdr:col>45</xdr:col>
      <xdr:colOff>177800</xdr:colOff>
      <xdr:row>78</xdr:row>
      <xdr:rowOff>162078</xdr:rowOff>
    </xdr:to>
    <xdr:cxnSp macro="">
      <xdr:nvCxnSpPr>
        <xdr:cNvPr id="408" name="直線コネクタ 407"/>
        <xdr:cNvCxnSpPr/>
      </xdr:nvCxnSpPr>
      <xdr:spPr>
        <a:xfrm>
          <a:off x="7861300" y="13437048"/>
          <a:ext cx="889000" cy="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63948</xdr:rowOff>
    </xdr:from>
    <xdr:to>
      <xdr:col>41</xdr:col>
      <xdr:colOff>50800</xdr:colOff>
      <xdr:row>78</xdr:row>
      <xdr:rowOff>100292</xdr:rowOff>
    </xdr:to>
    <xdr:cxnSp macro="">
      <xdr:nvCxnSpPr>
        <xdr:cNvPr id="411" name="直線コネクタ 410"/>
        <xdr:cNvCxnSpPr/>
      </xdr:nvCxnSpPr>
      <xdr:spPr>
        <a:xfrm flipV="1">
          <a:off x="6972300" y="13437048"/>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134372</xdr:rowOff>
    </xdr:from>
    <xdr:to>
      <xdr:col>55</xdr:col>
      <xdr:colOff>50800</xdr:colOff>
      <xdr:row>79</xdr:row>
      <xdr:rowOff>64522</xdr:rowOff>
    </xdr:to>
    <xdr:sp macro="" textlink="">
      <xdr:nvSpPr>
        <xdr:cNvPr id="421" name="楕円 420"/>
        <xdr:cNvSpPr/>
      </xdr:nvSpPr>
      <xdr:spPr>
        <a:xfrm>
          <a:off x="104267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146284</xdr:rowOff>
    </xdr:from>
    <xdr:to>
      <xdr:col>50</xdr:col>
      <xdr:colOff>165100</xdr:colOff>
      <xdr:row>79</xdr:row>
      <xdr:rowOff>76434</xdr:rowOff>
    </xdr:to>
    <xdr:sp macro="" textlink="">
      <xdr:nvSpPr>
        <xdr:cNvPr id="423" name="楕円 422"/>
        <xdr:cNvSpPr/>
      </xdr:nvSpPr>
      <xdr:spPr>
        <a:xfrm>
          <a:off x="9588500" y="135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67561</xdr:rowOff>
    </xdr:from>
    <xdr:ext cx="469744" cy="259045"/>
    <xdr:sp macro="" textlink="">
      <xdr:nvSpPr>
        <xdr:cNvPr id="424" name="テキスト ボックス 423"/>
        <xdr:cNvSpPr txBox="1"/>
      </xdr:nvSpPr>
      <xdr:spPr>
        <a:xfrm>
          <a:off x="9404428" y="136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111278</xdr:rowOff>
    </xdr:from>
    <xdr:to>
      <xdr:col>46</xdr:col>
      <xdr:colOff>38100</xdr:colOff>
      <xdr:row>79</xdr:row>
      <xdr:rowOff>41428</xdr:rowOff>
    </xdr:to>
    <xdr:sp macro="" textlink="">
      <xdr:nvSpPr>
        <xdr:cNvPr id="425" name="楕円 424"/>
        <xdr:cNvSpPr/>
      </xdr:nvSpPr>
      <xdr:spPr>
        <a:xfrm>
          <a:off x="8699500" y="134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32555</xdr:rowOff>
    </xdr:from>
    <xdr:ext cx="534377" cy="259045"/>
    <xdr:sp macro="" textlink="">
      <xdr:nvSpPr>
        <xdr:cNvPr id="426" name="テキスト ボックス 425"/>
        <xdr:cNvSpPr txBox="1"/>
      </xdr:nvSpPr>
      <xdr:spPr>
        <a:xfrm>
          <a:off x="8483111" y="13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13148</xdr:rowOff>
    </xdr:from>
    <xdr:to>
      <xdr:col>41</xdr:col>
      <xdr:colOff>101600</xdr:colOff>
      <xdr:row>78</xdr:row>
      <xdr:rowOff>114748</xdr:rowOff>
    </xdr:to>
    <xdr:sp macro="" textlink="">
      <xdr:nvSpPr>
        <xdr:cNvPr id="427" name="楕円 426"/>
        <xdr:cNvSpPr/>
      </xdr:nvSpPr>
      <xdr:spPr>
        <a:xfrm>
          <a:off x="7810500" y="133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131275</xdr:rowOff>
    </xdr:from>
    <xdr:ext cx="534377" cy="259045"/>
    <xdr:sp macro="" textlink="">
      <xdr:nvSpPr>
        <xdr:cNvPr id="428" name="テキスト ボックス 427"/>
        <xdr:cNvSpPr txBox="1"/>
      </xdr:nvSpPr>
      <xdr:spPr>
        <a:xfrm>
          <a:off x="7594111" y="131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49492</xdr:rowOff>
    </xdr:from>
    <xdr:to>
      <xdr:col>36</xdr:col>
      <xdr:colOff>165100</xdr:colOff>
      <xdr:row>78</xdr:row>
      <xdr:rowOff>151092</xdr:rowOff>
    </xdr:to>
    <xdr:sp macro="" textlink="">
      <xdr:nvSpPr>
        <xdr:cNvPr id="429" name="楕円 428"/>
        <xdr:cNvSpPr/>
      </xdr:nvSpPr>
      <xdr:spPr>
        <a:xfrm>
          <a:off x="6921500" y="134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142219</xdr:rowOff>
    </xdr:from>
    <xdr:ext cx="534377" cy="259045"/>
    <xdr:sp macro="" textlink="">
      <xdr:nvSpPr>
        <xdr:cNvPr id="430" name="テキスト ボックス 429"/>
        <xdr:cNvSpPr txBox="1"/>
      </xdr:nvSpPr>
      <xdr:spPr>
        <a:xfrm>
          <a:off x="6705111" y="135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102600</xdr:rowOff>
    </xdr:from>
    <xdr:to>
      <xdr:col>55</xdr:col>
      <xdr:colOff>0</xdr:colOff>
      <xdr:row>99</xdr:row>
      <xdr:rowOff>33241</xdr:rowOff>
    </xdr:to>
    <xdr:cxnSp macro="">
      <xdr:nvCxnSpPr>
        <xdr:cNvPr id="461" name="直線コネクタ 460"/>
        <xdr:cNvCxnSpPr/>
      </xdr:nvCxnSpPr>
      <xdr:spPr>
        <a:xfrm>
          <a:off x="9639300" y="16904700"/>
          <a:ext cx="838200" cy="1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102600</xdr:rowOff>
    </xdr:from>
    <xdr:to>
      <xdr:col>50</xdr:col>
      <xdr:colOff>114300</xdr:colOff>
      <xdr:row>98</xdr:row>
      <xdr:rowOff>147943</xdr:rowOff>
    </xdr:to>
    <xdr:cxnSp macro="">
      <xdr:nvCxnSpPr>
        <xdr:cNvPr id="464" name="直線コネクタ 463"/>
        <xdr:cNvCxnSpPr/>
      </xdr:nvCxnSpPr>
      <xdr:spPr>
        <a:xfrm flipV="1">
          <a:off x="8750300" y="16904700"/>
          <a:ext cx="889000" cy="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147943</xdr:rowOff>
    </xdr:from>
    <xdr:to>
      <xdr:col>45</xdr:col>
      <xdr:colOff>177800</xdr:colOff>
      <xdr:row>99</xdr:row>
      <xdr:rowOff>93641</xdr:rowOff>
    </xdr:to>
    <xdr:cxnSp macro="">
      <xdr:nvCxnSpPr>
        <xdr:cNvPr id="467" name="直線コネクタ 466"/>
        <xdr:cNvCxnSpPr/>
      </xdr:nvCxnSpPr>
      <xdr:spPr>
        <a:xfrm flipV="1">
          <a:off x="7861300" y="16950043"/>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85956</xdr:rowOff>
    </xdr:from>
    <xdr:to>
      <xdr:col>41</xdr:col>
      <xdr:colOff>50800</xdr:colOff>
      <xdr:row>99</xdr:row>
      <xdr:rowOff>93641</xdr:rowOff>
    </xdr:to>
    <xdr:cxnSp macro="">
      <xdr:nvCxnSpPr>
        <xdr:cNvPr id="470" name="直線コネクタ 469"/>
        <xdr:cNvCxnSpPr/>
      </xdr:nvCxnSpPr>
      <xdr:spPr>
        <a:xfrm>
          <a:off x="6972300" y="1705950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153891</xdr:rowOff>
    </xdr:from>
    <xdr:to>
      <xdr:col>55</xdr:col>
      <xdr:colOff>50800</xdr:colOff>
      <xdr:row>99</xdr:row>
      <xdr:rowOff>84041</xdr:rowOff>
    </xdr:to>
    <xdr:sp macro="" textlink="">
      <xdr:nvSpPr>
        <xdr:cNvPr id="480" name="楕円 479"/>
        <xdr:cNvSpPr/>
      </xdr:nvSpPr>
      <xdr:spPr>
        <a:xfrm>
          <a:off x="10426700" y="169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51800</xdr:rowOff>
    </xdr:from>
    <xdr:to>
      <xdr:col>50</xdr:col>
      <xdr:colOff>165100</xdr:colOff>
      <xdr:row>98</xdr:row>
      <xdr:rowOff>153400</xdr:rowOff>
    </xdr:to>
    <xdr:sp macro="" textlink="">
      <xdr:nvSpPr>
        <xdr:cNvPr id="482" name="楕円 481"/>
        <xdr:cNvSpPr/>
      </xdr:nvSpPr>
      <xdr:spPr>
        <a:xfrm>
          <a:off x="9588500" y="168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169927</xdr:rowOff>
    </xdr:from>
    <xdr:ext cx="599010" cy="259045"/>
    <xdr:sp macro="" textlink="">
      <xdr:nvSpPr>
        <xdr:cNvPr id="483" name="テキスト ボックス 482"/>
        <xdr:cNvSpPr txBox="1"/>
      </xdr:nvSpPr>
      <xdr:spPr>
        <a:xfrm>
          <a:off x="9339795" y="166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97143</xdr:rowOff>
    </xdr:from>
    <xdr:to>
      <xdr:col>46</xdr:col>
      <xdr:colOff>38100</xdr:colOff>
      <xdr:row>99</xdr:row>
      <xdr:rowOff>27293</xdr:rowOff>
    </xdr:to>
    <xdr:sp macro="" textlink="">
      <xdr:nvSpPr>
        <xdr:cNvPr id="484" name="楕円 483"/>
        <xdr:cNvSpPr/>
      </xdr:nvSpPr>
      <xdr:spPr>
        <a:xfrm>
          <a:off x="8699500" y="16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43820</xdr:rowOff>
    </xdr:from>
    <xdr:ext cx="599010" cy="259045"/>
    <xdr:sp macro="" textlink="">
      <xdr:nvSpPr>
        <xdr:cNvPr id="485" name="テキスト ボックス 484"/>
        <xdr:cNvSpPr txBox="1"/>
      </xdr:nvSpPr>
      <xdr:spPr>
        <a:xfrm>
          <a:off x="8450795" y="166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42841</xdr:rowOff>
    </xdr:from>
    <xdr:to>
      <xdr:col>41</xdr:col>
      <xdr:colOff>101600</xdr:colOff>
      <xdr:row>99</xdr:row>
      <xdr:rowOff>144441</xdr:rowOff>
    </xdr:to>
    <xdr:sp macro="" textlink="">
      <xdr:nvSpPr>
        <xdr:cNvPr id="486" name="楕円 485"/>
        <xdr:cNvSpPr/>
      </xdr:nvSpPr>
      <xdr:spPr>
        <a:xfrm>
          <a:off x="7810500" y="170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135568</xdr:rowOff>
    </xdr:from>
    <xdr:ext cx="469744" cy="259045"/>
    <xdr:sp macro="" textlink="">
      <xdr:nvSpPr>
        <xdr:cNvPr id="487" name="テキスト ボックス 486"/>
        <xdr:cNvSpPr txBox="1"/>
      </xdr:nvSpPr>
      <xdr:spPr>
        <a:xfrm>
          <a:off x="7626428" y="1710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35156</xdr:rowOff>
    </xdr:from>
    <xdr:to>
      <xdr:col>36</xdr:col>
      <xdr:colOff>165100</xdr:colOff>
      <xdr:row>99</xdr:row>
      <xdr:rowOff>136756</xdr:rowOff>
    </xdr:to>
    <xdr:sp macro="" textlink="">
      <xdr:nvSpPr>
        <xdr:cNvPr id="488" name="楕円 487"/>
        <xdr:cNvSpPr/>
      </xdr:nvSpPr>
      <xdr:spPr>
        <a:xfrm>
          <a:off x="6921500" y="170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127883</xdr:rowOff>
    </xdr:from>
    <xdr:ext cx="534377" cy="259045"/>
    <xdr:sp macro="" textlink="">
      <xdr:nvSpPr>
        <xdr:cNvPr id="489" name="テキスト ボックス 488"/>
        <xdr:cNvSpPr txBox="1"/>
      </xdr:nvSpPr>
      <xdr:spPr>
        <a:xfrm>
          <a:off x="6705111" y="171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97803</xdr:rowOff>
    </xdr:from>
    <xdr:to>
      <xdr:col>85</xdr:col>
      <xdr:colOff>127000</xdr:colOff>
      <xdr:row>38</xdr:row>
      <xdr:rowOff>125280</xdr:rowOff>
    </xdr:to>
    <xdr:cxnSp macro="">
      <xdr:nvCxnSpPr>
        <xdr:cNvPr id="516" name="直線コネクタ 515"/>
        <xdr:cNvCxnSpPr/>
      </xdr:nvCxnSpPr>
      <xdr:spPr>
        <a:xfrm>
          <a:off x="15481300" y="6612903"/>
          <a:ext cx="8382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97803</xdr:rowOff>
    </xdr:from>
    <xdr:to>
      <xdr:col>81</xdr:col>
      <xdr:colOff>50800</xdr:colOff>
      <xdr:row>38</xdr:row>
      <xdr:rowOff>133797</xdr:rowOff>
    </xdr:to>
    <xdr:cxnSp macro="">
      <xdr:nvCxnSpPr>
        <xdr:cNvPr id="519" name="直線コネクタ 518"/>
        <xdr:cNvCxnSpPr/>
      </xdr:nvCxnSpPr>
      <xdr:spPr>
        <a:xfrm flipV="1">
          <a:off x="14592300" y="6612903"/>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133797</xdr:rowOff>
    </xdr:from>
    <xdr:to>
      <xdr:col>76</xdr:col>
      <xdr:colOff>114300</xdr:colOff>
      <xdr:row>38</xdr:row>
      <xdr:rowOff>139700</xdr:rowOff>
    </xdr:to>
    <xdr:cxnSp macro="">
      <xdr:nvCxnSpPr>
        <xdr:cNvPr id="522" name="直線コネクタ 521"/>
        <xdr:cNvCxnSpPr/>
      </xdr:nvCxnSpPr>
      <xdr:spPr>
        <a:xfrm flipV="1">
          <a:off x="13703300" y="664889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74480</xdr:rowOff>
    </xdr:from>
    <xdr:to>
      <xdr:col>85</xdr:col>
      <xdr:colOff>177800</xdr:colOff>
      <xdr:row>39</xdr:row>
      <xdr:rowOff>4630</xdr:rowOff>
    </xdr:to>
    <xdr:sp macro="" textlink="">
      <xdr:nvSpPr>
        <xdr:cNvPr id="535" name="楕円 534"/>
        <xdr:cNvSpPr/>
      </xdr:nvSpPr>
      <xdr:spPr>
        <a:xfrm>
          <a:off x="162687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47003</xdr:rowOff>
    </xdr:from>
    <xdr:to>
      <xdr:col>81</xdr:col>
      <xdr:colOff>101600</xdr:colOff>
      <xdr:row>38</xdr:row>
      <xdr:rowOff>148603</xdr:rowOff>
    </xdr:to>
    <xdr:sp macro="" textlink="">
      <xdr:nvSpPr>
        <xdr:cNvPr id="537" name="楕円 536"/>
        <xdr:cNvSpPr/>
      </xdr:nvSpPr>
      <xdr:spPr>
        <a:xfrm>
          <a:off x="15430500" y="65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139730</xdr:rowOff>
    </xdr:from>
    <xdr:ext cx="469744" cy="259045"/>
    <xdr:sp macro="" textlink="">
      <xdr:nvSpPr>
        <xdr:cNvPr id="538" name="テキスト ボックス 537"/>
        <xdr:cNvSpPr txBox="1"/>
      </xdr:nvSpPr>
      <xdr:spPr>
        <a:xfrm>
          <a:off x="15246428" y="66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82997</xdr:rowOff>
    </xdr:from>
    <xdr:to>
      <xdr:col>76</xdr:col>
      <xdr:colOff>165100</xdr:colOff>
      <xdr:row>39</xdr:row>
      <xdr:rowOff>13147</xdr:rowOff>
    </xdr:to>
    <xdr:sp macro="" textlink="">
      <xdr:nvSpPr>
        <xdr:cNvPr id="539" name="楕円 538"/>
        <xdr:cNvSpPr/>
      </xdr:nvSpPr>
      <xdr:spPr>
        <a:xfrm>
          <a:off x="145415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4274</xdr:rowOff>
    </xdr:from>
    <xdr:ext cx="469744" cy="259045"/>
    <xdr:sp macro="" textlink="">
      <xdr:nvSpPr>
        <xdr:cNvPr id="540" name="テキスト ボックス 539"/>
        <xdr:cNvSpPr txBox="1"/>
      </xdr:nvSpPr>
      <xdr:spPr>
        <a:xfrm>
          <a:off x="14357428" y="66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14373</xdr:rowOff>
    </xdr:from>
    <xdr:to>
      <xdr:col>85</xdr:col>
      <xdr:colOff>127000</xdr:colOff>
      <xdr:row>77</xdr:row>
      <xdr:rowOff>42714</xdr:rowOff>
    </xdr:to>
    <xdr:cxnSp macro="">
      <xdr:nvCxnSpPr>
        <xdr:cNvPr id="620" name="直線コネクタ 619"/>
        <xdr:cNvCxnSpPr/>
      </xdr:nvCxnSpPr>
      <xdr:spPr>
        <a:xfrm flipV="1">
          <a:off x="15481300" y="13216023"/>
          <a:ext cx="8382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93216</xdr:rowOff>
    </xdr:from>
    <xdr:to>
      <xdr:col>81</xdr:col>
      <xdr:colOff>50800</xdr:colOff>
      <xdr:row>77</xdr:row>
      <xdr:rowOff>42714</xdr:rowOff>
    </xdr:to>
    <xdr:cxnSp macro="">
      <xdr:nvCxnSpPr>
        <xdr:cNvPr id="623" name="直線コネクタ 622"/>
        <xdr:cNvCxnSpPr/>
      </xdr:nvCxnSpPr>
      <xdr:spPr>
        <a:xfrm>
          <a:off x="14592300" y="13123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93216</xdr:rowOff>
    </xdr:from>
    <xdr:to>
      <xdr:col>76</xdr:col>
      <xdr:colOff>114300</xdr:colOff>
      <xdr:row>77</xdr:row>
      <xdr:rowOff>63407</xdr:rowOff>
    </xdr:to>
    <xdr:cxnSp macro="">
      <xdr:nvCxnSpPr>
        <xdr:cNvPr id="626" name="直線コネクタ 625"/>
        <xdr:cNvCxnSpPr/>
      </xdr:nvCxnSpPr>
      <xdr:spPr>
        <a:xfrm flipV="1">
          <a:off x="13703300" y="13123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54908</xdr:rowOff>
    </xdr:from>
    <xdr:to>
      <xdr:col>71</xdr:col>
      <xdr:colOff>177800</xdr:colOff>
      <xdr:row>77</xdr:row>
      <xdr:rowOff>63407</xdr:rowOff>
    </xdr:to>
    <xdr:cxnSp macro="">
      <xdr:nvCxnSpPr>
        <xdr:cNvPr id="629" name="直線コネクタ 628"/>
        <xdr:cNvCxnSpPr/>
      </xdr:nvCxnSpPr>
      <xdr:spPr>
        <a:xfrm>
          <a:off x="12814300" y="13256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135023</xdr:rowOff>
    </xdr:from>
    <xdr:to>
      <xdr:col>85</xdr:col>
      <xdr:colOff>177800</xdr:colOff>
      <xdr:row>77</xdr:row>
      <xdr:rowOff>65173</xdr:rowOff>
    </xdr:to>
    <xdr:sp macro="" textlink="">
      <xdr:nvSpPr>
        <xdr:cNvPr id="639" name="楕円 638"/>
        <xdr:cNvSpPr/>
      </xdr:nvSpPr>
      <xdr:spPr>
        <a:xfrm>
          <a:off x="16268700" y="131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113450</xdr:rowOff>
    </xdr:from>
    <xdr:ext cx="534377" cy="259045"/>
    <xdr:sp macro="" textlink="">
      <xdr:nvSpPr>
        <xdr:cNvPr id="640" name="公債費該当値テキスト"/>
        <xdr:cNvSpPr txBox="1"/>
      </xdr:nvSpPr>
      <xdr:spPr>
        <a:xfrm>
          <a:off x="16370300" y="131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163364</xdr:rowOff>
    </xdr:from>
    <xdr:to>
      <xdr:col>81</xdr:col>
      <xdr:colOff>101600</xdr:colOff>
      <xdr:row>77</xdr:row>
      <xdr:rowOff>93514</xdr:rowOff>
    </xdr:to>
    <xdr:sp macro="" textlink="">
      <xdr:nvSpPr>
        <xdr:cNvPr id="641" name="楕円 640"/>
        <xdr:cNvSpPr/>
      </xdr:nvSpPr>
      <xdr:spPr>
        <a:xfrm>
          <a:off x="15430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84641</xdr:rowOff>
    </xdr:from>
    <xdr:ext cx="534377" cy="259045"/>
    <xdr:sp macro="" textlink="">
      <xdr:nvSpPr>
        <xdr:cNvPr id="642" name="テキスト ボックス 641"/>
        <xdr:cNvSpPr txBox="1"/>
      </xdr:nvSpPr>
      <xdr:spPr>
        <a:xfrm>
          <a:off x="15214111" y="13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42416</xdr:rowOff>
    </xdr:from>
    <xdr:to>
      <xdr:col>76</xdr:col>
      <xdr:colOff>165100</xdr:colOff>
      <xdr:row>76</xdr:row>
      <xdr:rowOff>144016</xdr:rowOff>
    </xdr:to>
    <xdr:sp macro="" textlink="">
      <xdr:nvSpPr>
        <xdr:cNvPr id="643" name="楕円 642"/>
        <xdr:cNvSpPr/>
      </xdr:nvSpPr>
      <xdr:spPr>
        <a:xfrm>
          <a:off x="145415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160544</xdr:rowOff>
    </xdr:from>
    <xdr:ext cx="534377" cy="259045"/>
    <xdr:sp macro="" textlink="">
      <xdr:nvSpPr>
        <xdr:cNvPr id="644" name="テキスト ボックス 643"/>
        <xdr:cNvSpPr txBox="1"/>
      </xdr:nvSpPr>
      <xdr:spPr>
        <a:xfrm>
          <a:off x="14325111" y="128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12607</xdr:rowOff>
    </xdr:from>
    <xdr:to>
      <xdr:col>72</xdr:col>
      <xdr:colOff>38100</xdr:colOff>
      <xdr:row>77</xdr:row>
      <xdr:rowOff>114207</xdr:rowOff>
    </xdr:to>
    <xdr:sp macro="" textlink="">
      <xdr:nvSpPr>
        <xdr:cNvPr id="645" name="楕円 644"/>
        <xdr:cNvSpPr/>
      </xdr:nvSpPr>
      <xdr:spPr>
        <a:xfrm>
          <a:off x="13652500" y="132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105334</xdr:rowOff>
    </xdr:from>
    <xdr:ext cx="534377" cy="259045"/>
    <xdr:sp macro="" textlink="">
      <xdr:nvSpPr>
        <xdr:cNvPr id="646" name="テキスト ボックス 645"/>
        <xdr:cNvSpPr txBox="1"/>
      </xdr:nvSpPr>
      <xdr:spPr>
        <a:xfrm>
          <a:off x="13436111" y="133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4108</xdr:rowOff>
    </xdr:from>
    <xdr:to>
      <xdr:col>67</xdr:col>
      <xdr:colOff>101600</xdr:colOff>
      <xdr:row>77</xdr:row>
      <xdr:rowOff>105708</xdr:rowOff>
    </xdr:to>
    <xdr:sp macro="" textlink="">
      <xdr:nvSpPr>
        <xdr:cNvPr id="647" name="楕円 646"/>
        <xdr:cNvSpPr/>
      </xdr:nvSpPr>
      <xdr:spPr>
        <a:xfrm>
          <a:off x="12763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96835</xdr:rowOff>
    </xdr:from>
    <xdr:ext cx="534377" cy="259045"/>
    <xdr:sp macro="" textlink="">
      <xdr:nvSpPr>
        <xdr:cNvPr id="648" name="テキスト ボックス 647"/>
        <xdr:cNvSpPr txBox="1"/>
      </xdr:nvSpPr>
      <xdr:spPr>
        <a:xfrm>
          <a:off x="12547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18645</xdr:rowOff>
    </xdr:from>
    <xdr:to>
      <xdr:col>85</xdr:col>
      <xdr:colOff>127000</xdr:colOff>
      <xdr:row>99</xdr:row>
      <xdr:rowOff>24412</xdr:rowOff>
    </xdr:to>
    <xdr:cxnSp macro="">
      <xdr:nvCxnSpPr>
        <xdr:cNvPr id="677" name="直線コネクタ 676"/>
        <xdr:cNvCxnSpPr/>
      </xdr:nvCxnSpPr>
      <xdr:spPr>
        <a:xfrm flipV="1">
          <a:off x="15481300" y="16992195"/>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24412</xdr:rowOff>
    </xdr:from>
    <xdr:to>
      <xdr:col>81</xdr:col>
      <xdr:colOff>50800</xdr:colOff>
      <xdr:row>99</xdr:row>
      <xdr:rowOff>26541</xdr:rowOff>
    </xdr:to>
    <xdr:cxnSp macro="">
      <xdr:nvCxnSpPr>
        <xdr:cNvPr id="680" name="直線コネクタ 679"/>
        <xdr:cNvCxnSpPr/>
      </xdr:nvCxnSpPr>
      <xdr:spPr>
        <a:xfrm flipV="1">
          <a:off x="14592300" y="16997962"/>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168624</xdr:rowOff>
    </xdr:from>
    <xdr:to>
      <xdr:col>76</xdr:col>
      <xdr:colOff>114300</xdr:colOff>
      <xdr:row>99</xdr:row>
      <xdr:rowOff>26541</xdr:rowOff>
    </xdr:to>
    <xdr:cxnSp macro="">
      <xdr:nvCxnSpPr>
        <xdr:cNvPr id="683" name="直線コネクタ 682"/>
        <xdr:cNvCxnSpPr/>
      </xdr:nvCxnSpPr>
      <xdr:spPr>
        <a:xfrm>
          <a:off x="13703300" y="1697072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168624</xdr:rowOff>
    </xdr:from>
    <xdr:to>
      <xdr:col>71</xdr:col>
      <xdr:colOff>177800</xdr:colOff>
      <xdr:row>99</xdr:row>
      <xdr:rowOff>7668</xdr:rowOff>
    </xdr:to>
    <xdr:cxnSp macro="">
      <xdr:nvCxnSpPr>
        <xdr:cNvPr id="686" name="直線コネクタ 685"/>
        <xdr:cNvCxnSpPr/>
      </xdr:nvCxnSpPr>
      <xdr:spPr>
        <a:xfrm flipV="1">
          <a:off x="12814300" y="1697072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139295</xdr:rowOff>
    </xdr:from>
    <xdr:to>
      <xdr:col>85</xdr:col>
      <xdr:colOff>177800</xdr:colOff>
      <xdr:row>99</xdr:row>
      <xdr:rowOff>69445</xdr:rowOff>
    </xdr:to>
    <xdr:sp macro="" textlink="">
      <xdr:nvSpPr>
        <xdr:cNvPr id="696" name="楕円 695"/>
        <xdr:cNvSpPr/>
      </xdr:nvSpPr>
      <xdr:spPr>
        <a:xfrm>
          <a:off x="16268700" y="169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534377" cy="259045"/>
    <xdr:sp macro="" textlink="">
      <xdr:nvSpPr>
        <xdr:cNvPr id="697" name="積立金該当値テキスト"/>
        <xdr:cNvSpPr txBox="1"/>
      </xdr:nvSpPr>
      <xdr:spPr>
        <a:xfrm>
          <a:off x="16370300" y="169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145062</xdr:rowOff>
    </xdr:from>
    <xdr:to>
      <xdr:col>81</xdr:col>
      <xdr:colOff>101600</xdr:colOff>
      <xdr:row>99</xdr:row>
      <xdr:rowOff>75212</xdr:rowOff>
    </xdr:to>
    <xdr:sp macro="" textlink="">
      <xdr:nvSpPr>
        <xdr:cNvPr id="698" name="楕円 697"/>
        <xdr:cNvSpPr/>
      </xdr:nvSpPr>
      <xdr:spPr>
        <a:xfrm>
          <a:off x="15430500" y="169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66339</xdr:rowOff>
    </xdr:from>
    <xdr:ext cx="534377" cy="259045"/>
    <xdr:sp macro="" textlink="">
      <xdr:nvSpPr>
        <xdr:cNvPr id="699" name="テキスト ボックス 698"/>
        <xdr:cNvSpPr txBox="1"/>
      </xdr:nvSpPr>
      <xdr:spPr>
        <a:xfrm>
          <a:off x="15214111" y="170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147191</xdr:rowOff>
    </xdr:from>
    <xdr:to>
      <xdr:col>76</xdr:col>
      <xdr:colOff>165100</xdr:colOff>
      <xdr:row>99</xdr:row>
      <xdr:rowOff>77341</xdr:rowOff>
    </xdr:to>
    <xdr:sp macro="" textlink="">
      <xdr:nvSpPr>
        <xdr:cNvPr id="700" name="楕円 699"/>
        <xdr:cNvSpPr/>
      </xdr:nvSpPr>
      <xdr:spPr>
        <a:xfrm>
          <a:off x="14541500" y="169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68468</xdr:rowOff>
    </xdr:from>
    <xdr:ext cx="534377" cy="259045"/>
    <xdr:sp macro="" textlink="">
      <xdr:nvSpPr>
        <xdr:cNvPr id="701" name="テキスト ボックス 700"/>
        <xdr:cNvSpPr txBox="1"/>
      </xdr:nvSpPr>
      <xdr:spPr>
        <a:xfrm>
          <a:off x="14325111" y="170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117824</xdr:rowOff>
    </xdr:from>
    <xdr:to>
      <xdr:col>72</xdr:col>
      <xdr:colOff>38100</xdr:colOff>
      <xdr:row>99</xdr:row>
      <xdr:rowOff>47974</xdr:rowOff>
    </xdr:to>
    <xdr:sp macro="" textlink="">
      <xdr:nvSpPr>
        <xdr:cNvPr id="702" name="楕円 701"/>
        <xdr:cNvSpPr/>
      </xdr:nvSpPr>
      <xdr:spPr>
        <a:xfrm>
          <a:off x="13652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64501</xdr:rowOff>
    </xdr:from>
    <xdr:ext cx="534377" cy="259045"/>
    <xdr:sp macro="" textlink="">
      <xdr:nvSpPr>
        <xdr:cNvPr id="703" name="テキスト ボックス 702"/>
        <xdr:cNvSpPr txBox="1"/>
      </xdr:nvSpPr>
      <xdr:spPr>
        <a:xfrm>
          <a:off x="13436111" y="166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128318</xdr:rowOff>
    </xdr:from>
    <xdr:to>
      <xdr:col>67</xdr:col>
      <xdr:colOff>101600</xdr:colOff>
      <xdr:row>99</xdr:row>
      <xdr:rowOff>58468</xdr:rowOff>
    </xdr:to>
    <xdr:sp macro="" textlink="">
      <xdr:nvSpPr>
        <xdr:cNvPr id="704" name="楕円 703"/>
        <xdr:cNvSpPr/>
      </xdr:nvSpPr>
      <xdr:spPr>
        <a:xfrm>
          <a:off x="12763500" y="169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49595</xdr:rowOff>
    </xdr:from>
    <xdr:ext cx="534377" cy="259045"/>
    <xdr:sp macro="" textlink="">
      <xdr:nvSpPr>
        <xdr:cNvPr id="705" name="テキスト ボックス 704"/>
        <xdr:cNvSpPr txBox="1"/>
      </xdr:nvSpPr>
      <xdr:spPr>
        <a:xfrm>
          <a:off x="12547111" y="170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139604</xdr:rowOff>
    </xdr:from>
    <xdr:to>
      <xdr:col>116</xdr:col>
      <xdr:colOff>63500</xdr:colOff>
      <xdr:row>58</xdr:row>
      <xdr:rowOff>139632</xdr:rowOff>
    </xdr:to>
    <xdr:cxnSp macro="">
      <xdr:nvCxnSpPr>
        <xdr:cNvPr id="789" name="直線コネクタ 788"/>
        <xdr:cNvCxnSpPr/>
      </xdr:nvCxnSpPr>
      <xdr:spPr>
        <a:xfrm flipV="1">
          <a:off x="21323300" y="10083704"/>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139549</xdr:rowOff>
    </xdr:from>
    <xdr:to>
      <xdr:col>111</xdr:col>
      <xdr:colOff>177800</xdr:colOff>
      <xdr:row>58</xdr:row>
      <xdr:rowOff>139632</xdr:rowOff>
    </xdr:to>
    <xdr:cxnSp macro="">
      <xdr:nvCxnSpPr>
        <xdr:cNvPr id="792" name="直線コネクタ 791"/>
        <xdr:cNvCxnSpPr/>
      </xdr:nvCxnSpPr>
      <xdr:spPr>
        <a:xfrm>
          <a:off x="20434300" y="1008364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139375</xdr:rowOff>
    </xdr:from>
    <xdr:to>
      <xdr:col>107</xdr:col>
      <xdr:colOff>50800</xdr:colOff>
      <xdr:row>58</xdr:row>
      <xdr:rowOff>139549</xdr:rowOff>
    </xdr:to>
    <xdr:cxnSp macro="">
      <xdr:nvCxnSpPr>
        <xdr:cNvPr id="795" name="直線コネクタ 794"/>
        <xdr:cNvCxnSpPr/>
      </xdr:nvCxnSpPr>
      <xdr:spPr>
        <a:xfrm>
          <a:off x="19545300" y="10083475"/>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139366</xdr:rowOff>
    </xdr:from>
    <xdr:to>
      <xdr:col>102</xdr:col>
      <xdr:colOff>114300</xdr:colOff>
      <xdr:row>58</xdr:row>
      <xdr:rowOff>139375</xdr:rowOff>
    </xdr:to>
    <xdr:cxnSp macro="">
      <xdr:nvCxnSpPr>
        <xdr:cNvPr id="798" name="直線コネクタ 797"/>
        <xdr:cNvCxnSpPr/>
      </xdr:nvCxnSpPr>
      <xdr:spPr>
        <a:xfrm>
          <a:off x="18656300" y="1008346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88804</xdr:rowOff>
    </xdr:from>
    <xdr:to>
      <xdr:col>116</xdr:col>
      <xdr:colOff>114300</xdr:colOff>
      <xdr:row>59</xdr:row>
      <xdr:rowOff>18954</xdr:rowOff>
    </xdr:to>
    <xdr:sp macro="" textlink="">
      <xdr:nvSpPr>
        <xdr:cNvPr id="808" name="楕円 807"/>
        <xdr:cNvSpPr/>
      </xdr:nvSpPr>
      <xdr:spPr>
        <a:xfrm>
          <a:off x="22110700" y="100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13932" cy="259045"/>
    <xdr:sp macro="" textlink="">
      <xdr:nvSpPr>
        <xdr:cNvPr id="809" name="貸付金該当値テキスト"/>
        <xdr:cNvSpPr txBox="1"/>
      </xdr:nvSpPr>
      <xdr:spPr>
        <a:xfrm>
          <a:off x="22212300" y="999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88832</xdr:rowOff>
    </xdr:from>
    <xdr:to>
      <xdr:col>112</xdr:col>
      <xdr:colOff>38100</xdr:colOff>
      <xdr:row>59</xdr:row>
      <xdr:rowOff>18982</xdr:rowOff>
    </xdr:to>
    <xdr:sp macro="" textlink="">
      <xdr:nvSpPr>
        <xdr:cNvPr id="810" name="楕円 809"/>
        <xdr:cNvSpPr/>
      </xdr:nvSpPr>
      <xdr:spPr>
        <a:xfrm>
          <a:off x="21272500" y="100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10109</xdr:rowOff>
    </xdr:from>
    <xdr:ext cx="313932" cy="259045"/>
    <xdr:sp macro="" textlink="">
      <xdr:nvSpPr>
        <xdr:cNvPr id="811" name="テキスト ボックス 810"/>
        <xdr:cNvSpPr txBox="1"/>
      </xdr:nvSpPr>
      <xdr:spPr>
        <a:xfrm>
          <a:off x="21166333" y="10125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88749</xdr:rowOff>
    </xdr:from>
    <xdr:to>
      <xdr:col>107</xdr:col>
      <xdr:colOff>101600</xdr:colOff>
      <xdr:row>59</xdr:row>
      <xdr:rowOff>18899</xdr:rowOff>
    </xdr:to>
    <xdr:sp macro="" textlink="">
      <xdr:nvSpPr>
        <xdr:cNvPr id="812" name="楕円 811"/>
        <xdr:cNvSpPr/>
      </xdr:nvSpPr>
      <xdr:spPr>
        <a:xfrm>
          <a:off x="20383500" y="100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10026</xdr:rowOff>
    </xdr:from>
    <xdr:ext cx="313932" cy="259045"/>
    <xdr:sp macro="" textlink="">
      <xdr:nvSpPr>
        <xdr:cNvPr id="813" name="テキスト ボックス 812"/>
        <xdr:cNvSpPr txBox="1"/>
      </xdr:nvSpPr>
      <xdr:spPr>
        <a:xfrm>
          <a:off x="20277333" y="10125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88575</xdr:rowOff>
    </xdr:from>
    <xdr:to>
      <xdr:col>102</xdr:col>
      <xdr:colOff>165100</xdr:colOff>
      <xdr:row>59</xdr:row>
      <xdr:rowOff>18725</xdr:rowOff>
    </xdr:to>
    <xdr:sp macro="" textlink="">
      <xdr:nvSpPr>
        <xdr:cNvPr id="814" name="楕円 813"/>
        <xdr:cNvSpPr/>
      </xdr:nvSpPr>
      <xdr:spPr>
        <a:xfrm>
          <a:off x="19494500" y="100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9852</xdr:rowOff>
    </xdr:from>
    <xdr:ext cx="313932" cy="259045"/>
    <xdr:sp macro="" textlink="">
      <xdr:nvSpPr>
        <xdr:cNvPr id="815" name="テキスト ボックス 814"/>
        <xdr:cNvSpPr txBox="1"/>
      </xdr:nvSpPr>
      <xdr:spPr>
        <a:xfrm>
          <a:off x="19388333" y="10125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88566</xdr:rowOff>
    </xdr:from>
    <xdr:to>
      <xdr:col>98</xdr:col>
      <xdr:colOff>38100</xdr:colOff>
      <xdr:row>59</xdr:row>
      <xdr:rowOff>18716</xdr:rowOff>
    </xdr:to>
    <xdr:sp macro="" textlink="">
      <xdr:nvSpPr>
        <xdr:cNvPr id="816" name="楕円 815"/>
        <xdr:cNvSpPr/>
      </xdr:nvSpPr>
      <xdr:spPr>
        <a:xfrm>
          <a:off x="18605500" y="10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9843</xdr:rowOff>
    </xdr:from>
    <xdr:ext cx="313932" cy="259045"/>
    <xdr:sp macro="" textlink="">
      <xdr:nvSpPr>
        <xdr:cNvPr id="817" name="テキスト ボックス 816"/>
        <xdr:cNvSpPr txBox="1"/>
      </xdr:nvSpPr>
      <xdr:spPr>
        <a:xfrm>
          <a:off x="18499333" y="10125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166230</xdr:rowOff>
    </xdr:from>
    <xdr:to>
      <xdr:col>116</xdr:col>
      <xdr:colOff>63500</xdr:colOff>
      <xdr:row>77</xdr:row>
      <xdr:rowOff>9106</xdr:rowOff>
    </xdr:to>
    <xdr:cxnSp macro="">
      <xdr:nvCxnSpPr>
        <xdr:cNvPr id="847" name="直線コネクタ 846"/>
        <xdr:cNvCxnSpPr/>
      </xdr:nvCxnSpPr>
      <xdr:spPr>
        <a:xfrm flipV="1">
          <a:off x="21323300" y="13196430"/>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137757</xdr:rowOff>
    </xdr:from>
    <xdr:to>
      <xdr:col>111</xdr:col>
      <xdr:colOff>177800</xdr:colOff>
      <xdr:row>77</xdr:row>
      <xdr:rowOff>9106</xdr:rowOff>
    </xdr:to>
    <xdr:cxnSp macro="">
      <xdr:nvCxnSpPr>
        <xdr:cNvPr id="850" name="直線コネクタ 849"/>
        <xdr:cNvCxnSpPr/>
      </xdr:nvCxnSpPr>
      <xdr:spPr>
        <a:xfrm>
          <a:off x="20434300" y="13167957"/>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137757</xdr:rowOff>
    </xdr:from>
    <xdr:to>
      <xdr:col>107</xdr:col>
      <xdr:colOff>50800</xdr:colOff>
      <xdr:row>76</xdr:row>
      <xdr:rowOff>143370</xdr:rowOff>
    </xdr:to>
    <xdr:cxnSp macro="">
      <xdr:nvCxnSpPr>
        <xdr:cNvPr id="853" name="直線コネクタ 852"/>
        <xdr:cNvCxnSpPr/>
      </xdr:nvCxnSpPr>
      <xdr:spPr>
        <a:xfrm flipV="1">
          <a:off x="19545300" y="13167957"/>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143370</xdr:rowOff>
    </xdr:from>
    <xdr:to>
      <xdr:col>102</xdr:col>
      <xdr:colOff>114300</xdr:colOff>
      <xdr:row>76</xdr:row>
      <xdr:rowOff>166052</xdr:rowOff>
    </xdr:to>
    <xdr:cxnSp macro="">
      <xdr:nvCxnSpPr>
        <xdr:cNvPr id="856" name="直線コネクタ 855"/>
        <xdr:cNvCxnSpPr/>
      </xdr:nvCxnSpPr>
      <xdr:spPr>
        <a:xfrm flipV="1">
          <a:off x="18656300" y="1317357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115430</xdr:rowOff>
    </xdr:from>
    <xdr:to>
      <xdr:col>116</xdr:col>
      <xdr:colOff>114300</xdr:colOff>
      <xdr:row>77</xdr:row>
      <xdr:rowOff>45580</xdr:rowOff>
    </xdr:to>
    <xdr:sp macro="" textlink="">
      <xdr:nvSpPr>
        <xdr:cNvPr id="866" name="楕円 865"/>
        <xdr:cNvSpPr/>
      </xdr:nvSpPr>
      <xdr:spPr>
        <a:xfrm>
          <a:off x="221107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93857</xdr:rowOff>
    </xdr:from>
    <xdr:ext cx="534377" cy="259045"/>
    <xdr:sp macro="" textlink="">
      <xdr:nvSpPr>
        <xdr:cNvPr id="867" name="繰出金該当値テキスト"/>
        <xdr:cNvSpPr txBox="1"/>
      </xdr:nvSpPr>
      <xdr:spPr>
        <a:xfrm>
          <a:off x="22212300" y="131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129756</xdr:rowOff>
    </xdr:from>
    <xdr:to>
      <xdr:col>112</xdr:col>
      <xdr:colOff>38100</xdr:colOff>
      <xdr:row>77</xdr:row>
      <xdr:rowOff>59906</xdr:rowOff>
    </xdr:to>
    <xdr:sp macro="" textlink="">
      <xdr:nvSpPr>
        <xdr:cNvPr id="868" name="楕円 867"/>
        <xdr:cNvSpPr/>
      </xdr:nvSpPr>
      <xdr:spPr>
        <a:xfrm>
          <a:off x="212725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51033</xdr:rowOff>
    </xdr:from>
    <xdr:ext cx="534377" cy="259045"/>
    <xdr:sp macro="" textlink="">
      <xdr:nvSpPr>
        <xdr:cNvPr id="869" name="テキスト ボックス 868"/>
        <xdr:cNvSpPr txBox="1"/>
      </xdr:nvSpPr>
      <xdr:spPr>
        <a:xfrm>
          <a:off x="21056111" y="132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86957</xdr:rowOff>
    </xdr:from>
    <xdr:to>
      <xdr:col>107</xdr:col>
      <xdr:colOff>101600</xdr:colOff>
      <xdr:row>77</xdr:row>
      <xdr:rowOff>17107</xdr:rowOff>
    </xdr:to>
    <xdr:sp macro="" textlink="">
      <xdr:nvSpPr>
        <xdr:cNvPr id="870" name="楕円 869"/>
        <xdr:cNvSpPr/>
      </xdr:nvSpPr>
      <xdr:spPr>
        <a:xfrm>
          <a:off x="20383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8234</xdr:rowOff>
    </xdr:from>
    <xdr:ext cx="534377" cy="259045"/>
    <xdr:sp macro="" textlink="">
      <xdr:nvSpPr>
        <xdr:cNvPr id="871" name="テキスト ボックス 870"/>
        <xdr:cNvSpPr txBox="1"/>
      </xdr:nvSpPr>
      <xdr:spPr>
        <a:xfrm>
          <a:off x="20167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92570</xdr:rowOff>
    </xdr:from>
    <xdr:to>
      <xdr:col>102</xdr:col>
      <xdr:colOff>165100</xdr:colOff>
      <xdr:row>77</xdr:row>
      <xdr:rowOff>22720</xdr:rowOff>
    </xdr:to>
    <xdr:sp macro="" textlink="">
      <xdr:nvSpPr>
        <xdr:cNvPr id="872" name="楕円 871"/>
        <xdr:cNvSpPr/>
      </xdr:nvSpPr>
      <xdr:spPr>
        <a:xfrm>
          <a:off x="19494500" y="13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13847</xdr:rowOff>
    </xdr:from>
    <xdr:ext cx="534377" cy="259045"/>
    <xdr:sp macro="" textlink="">
      <xdr:nvSpPr>
        <xdr:cNvPr id="873" name="テキスト ボックス 872"/>
        <xdr:cNvSpPr txBox="1"/>
      </xdr:nvSpPr>
      <xdr:spPr>
        <a:xfrm>
          <a:off x="19278111" y="132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115252</xdr:rowOff>
    </xdr:from>
    <xdr:to>
      <xdr:col>98</xdr:col>
      <xdr:colOff>38100</xdr:colOff>
      <xdr:row>77</xdr:row>
      <xdr:rowOff>45402</xdr:rowOff>
    </xdr:to>
    <xdr:sp macro="" textlink="">
      <xdr:nvSpPr>
        <xdr:cNvPr id="874" name="楕円 873"/>
        <xdr:cNvSpPr/>
      </xdr:nvSpPr>
      <xdr:spPr>
        <a:xfrm>
          <a:off x="18605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36529</xdr:rowOff>
    </xdr:from>
    <xdr:ext cx="534377" cy="259045"/>
    <xdr:sp macro="" textlink="">
      <xdr:nvSpPr>
        <xdr:cNvPr id="875" name="テキスト ボックス 874"/>
        <xdr:cNvSpPr txBox="1"/>
      </xdr:nvSpPr>
      <xdr:spPr>
        <a:xfrm>
          <a:off x="18389111" y="132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６０５，２４６円となっている。主な構成項目である物件費では、住民一人当たり１１７，９６７円となっており、類似団体と比較して高い数値となっている。指定管理委託料の増などがあり前年度からは増額となったが、体育館、図書館や博物館等の社会教育施設をはじめ、人口規模と比較して多数の公共施設を抱えていることから、類似団体より数値が高い要因の一つとなっており、維持管理経費の削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普通建設事業費では、住民一人当たり９６，８６２円となっており、類似団体と比較して低い数値となっている。前年度実施の新中央公民館建設事業が皆減したことから、減額となった。</a:t>
          </a: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４，９１２円となっており、類似団体と比較して低い数値となっている。前年度と比較して住民一人あたり６，１９９円増額となっているが、これは減債基金を利用した繰上償還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60325</xdr:rowOff>
    </xdr:from>
    <xdr:to>
      <xdr:col>24</xdr:col>
      <xdr:colOff>63500</xdr:colOff>
      <xdr:row>34</xdr:row>
      <xdr:rowOff>105156</xdr:rowOff>
    </xdr:to>
    <xdr:cxnSp macro="">
      <xdr:nvCxnSpPr>
        <xdr:cNvPr id="61" name="直線コネクタ 60"/>
        <xdr:cNvCxnSpPr/>
      </xdr:nvCxnSpPr>
      <xdr:spPr>
        <a:xfrm>
          <a:off x="3797300" y="5889625"/>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60325</xdr:rowOff>
    </xdr:from>
    <xdr:to>
      <xdr:col>19</xdr:col>
      <xdr:colOff>177800</xdr:colOff>
      <xdr:row>34</xdr:row>
      <xdr:rowOff>89154</xdr:rowOff>
    </xdr:to>
    <xdr:cxnSp macro="">
      <xdr:nvCxnSpPr>
        <xdr:cNvPr id="64" name="直線コネクタ 63"/>
        <xdr:cNvCxnSpPr/>
      </xdr:nvCxnSpPr>
      <xdr:spPr>
        <a:xfrm flipV="1">
          <a:off x="2908300" y="5889625"/>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89154</xdr:rowOff>
    </xdr:from>
    <xdr:to>
      <xdr:col>15</xdr:col>
      <xdr:colOff>50800</xdr:colOff>
      <xdr:row>34</xdr:row>
      <xdr:rowOff>97282</xdr:rowOff>
    </xdr:to>
    <xdr:cxnSp macro="">
      <xdr:nvCxnSpPr>
        <xdr:cNvPr id="67" name="直線コネクタ 66"/>
        <xdr:cNvCxnSpPr/>
      </xdr:nvCxnSpPr>
      <xdr:spPr>
        <a:xfrm flipV="1">
          <a:off x="2019300" y="591845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14478</xdr:rowOff>
    </xdr:from>
    <xdr:to>
      <xdr:col>10</xdr:col>
      <xdr:colOff>114300</xdr:colOff>
      <xdr:row>34</xdr:row>
      <xdr:rowOff>97282</xdr:rowOff>
    </xdr:to>
    <xdr:cxnSp macro="">
      <xdr:nvCxnSpPr>
        <xdr:cNvPr id="70" name="直線コネクタ 69"/>
        <xdr:cNvCxnSpPr/>
      </xdr:nvCxnSpPr>
      <xdr:spPr>
        <a:xfrm>
          <a:off x="1130300" y="5843778"/>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54356</xdr:rowOff>
    </xdr:from>
    <xdr:to>
      <xdr:col>24</xdr:col>
      <xdr:colOff>114300</xdr:colOff>
      <xdr:row>34</xdr:row>
      <xdr:rowOff>155956</xdr:rowOff>
    </xdr:to>
    <xdr:sp macro="" textlink="">
      <xdr:nvSpPr>
        <xdr:cNvPr id="80" name="楕円 79"/>
        <xdr:cNvSpPr/>
      </xdr:nvSpPr>
      <xdr:spPr>
        <a:xfrm>
          <a:off x="4584700" y="58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32783</xdr:rowOff>
    </xdr:from>
    <xdr:ext cx="469744" cy="259045"/>
    <xdr:sp macro="" textlink="">
      <xdr:nvSpPr>
        <xdr:cNvPr id="81" name="議会費該当値テキスト"/>
        <xdr:cNvSpPr txBox="1"/>
      </xdr:nvSpPr>
      <xdr:spPr>
        <a:xfrm>
          <a:off x="4686300" y="58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9525</xdr:rowOff>
    </xdr:from>
    <xdr:to>
      <xdr:col>20</xdr:col>
      <xdr:colOff>38100</xdr:colOff>
      <xdr:row>34</xdr:row>
      <xdr:rowOff>111125</xdr:rowOff>
    </xdr:to>
    <xdr:sp macro="" textlink="">
      <xdr:nvSpPr>
        <xdr:cNvPr id="82" name="楕円 81"/>
        <xdr:cNvSpPr/>
      </xdr:nvSpPr>
      <xdr:spPr>
        <a:xfrm>
          <a:off x="3746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127652</xdr:rowOff>
    </xdr:from>
    <xdr:ext cx="469744" cy="259045"/>
    <xdr:sp macro="" textlink="">
      <xdr:nvSpPr>
        <xdr:cNvPr id="83" name="テキスト ボックス 82"/>
        <xdr:cNvSpPr txBox="1"/>
      </xdr:nvSpPr>
      <xdr:spPr>
        <a:xfrm>
          <a:off x="3562428" y="56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38354</xdr:rowOff>
    </xdr:from>
    <xdr:to>
      <xdr:col>15</xdr:col>
      <xdr:colOff>101600</xdr:colOff>
      <xdr:row>34</xdr:row>
      <xdr:rowOff>139954</xdr:rowOff>
    </xdr:to>
    <xdr:sp macro="" textlink="">
      <xdr:nvSpPr>
        <xdr:cNvPr id="84" name="楕円 83"/>
        <xdr:cNvSpPr/>
      </xdr:nvSpPr>
      <xdr:spPr>
        <a:xfrm>
          <a:off x="2857500" y="5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156481</xdr:rowOff>
    </xdr:from>
    <xdr:ext cx="469744" cy="259045"/>
    <xdr:sp macro="" textlink="">
      <xdr:nvSpPr>
        <xdr:cNvPr id="85" name="テキスト ボックス 84"/>
        <xdr:cNvSpPr txBox="1"/>
      </xdr:nvSpPr>
      <xdr:spPr>
        <a:xfrm>
          <a:off x="2673428" y="56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46482</xdr:rowOff>
    </xdr:from>
    <xdr:to>
      <xdr:col>10</xdr:col>
      <xdr:colOff>165100</xdr:colOff>
      <xdr:row>34</xdr:row>
      <xdr:rowOff>148082</xdr:rowOff>
    </xdr:to>
    <xdr:sp macro="" textlink="">
      <xdr:nvSpPr>
        <xdr:cNvPr id="86" name="楕円 85"/>
        <xdr:cNvSpPr/>
      </xdr:nvSpPr>
      <xdr:spPr>
        <a:xfrm>
          <a:off x="1968500" y="5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139209</xdr:rowOff>
    </xdr:from>
    <xdr:ext cx="469744" cy="259045"/>
    <xdr:sp macro="" textlink="">
      <xdr:nvSpPr>
        <xdr:cNvPr id="87" name="テキスト ボックス 86"/>
        <xdr:cNvSpPr txBox="1"/>
      </xdr:nvSpPr>
      <xdr:spPr>
        <a:xfrm>
          <a:off x="1784428"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135128</xdr:rowOff>
    </xdr:from>
    <xdr:to>
      <xdr:col>6</xdr:col>
      <xdr:colOff>38100</xdr:colOff>
      <xdr:row>34</xdr:row>
      <xdr:rowOff>65278</xdr:rowOff>
    </xdr:to>
    <xdr:sp macro="" textlink="">
      <xdr:nvSpPr>
        <xdr:cNvPr id="88" name="楕円 87"/>
        <xdr:cNvSpPr/>
      </xdr:nvSpPr>
      <xdr:spPr>
        <a:xfrm>
          <a:off x="1079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81805</xdr:rowOff>
    </xdr:from>
    <xdr:ext cx="469744" cy="259045"/>
    <xdr:sp macro="" textlink="">
      <xdr:nvSpPr>
        <xdr:cNvPr id="89" name="テキスト ボックス 88"/>
        <xdr:cNvSpPr txBox="1"/>
      </xdr:nvSpPr>
      <xdr:spPr>
        <a:xfrm>
          <a:off x="895428" y="55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1162</xdr:rowOff>
    </xdr:from>
    <xdr:to>
      <xdr:col>24</xdr:col>
      <xdr:colOff>63500</xdr:colOff>
      <xdr:row>59</xdr:row>
      <xdr:rowOff>12300</xdr:rowOff>
    </xdr:to>
    <xdr:cxnSp macro="">
      <xdr:nvCxnSpPr>
        <xdr:cNvPr id="120" name="直線コネクタ 119"/>
        <xdr:cNvCxnSpPr/>
      </xdr:nvCxnSpPr>
      <xdr:spPr>
        <a:xfrm flipV="1">
          <a:off x="3797300" y="10116712"/>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12300</xdr:rowOff>
    </xdr:from>
    <xdr:to>
      <xdr:col>19</xdr:col>
      <xdr:colOff>177800</xdr:colOff>
      <xdr:row>59</xdr:row>
      <xdr:rowOff>13009</xdr:rowOff>
    </xdr:to>
    <xdr:cxnSp macro="">
      <xdr:nvCxnSpPr>
        <xdr:cNvPr id="123" name="直線コネクタ 122"/>
        <xdr:cNvCxnSpPr/>
      </xdr:nvCxnSpPr>
      <xdr:spPr>
        <a:xfrm flipV="1">
          <a:off x="2908300" y="1012785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163264</xdr:rowOff>
    </xdr:from>
    <xdr:to>
      <xdr:col>15</xdr:col>
      <xdr:colOff>50800</xdr:colOff>
      <xdr:row>59</xdr:row>
      <xdr:rowOff>13009</xdr:rowOff>
    </xdr:to>
    <xdr:cxnSp macro="">
      <xdr:nvCxnSpPr>
        <xdr:cNvPr id="126" name="直線コネクタ 125"/>
        <xdr:cNvCxnSpPr/>
      </xdr:nvCxnSpPr>
      <xdr:spPr>
        <a:xfrm>
          <a:off x="2019300" y="1010736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163264</xdr:rowOff>
    </xdr:from>
    <xdr:to>
      <xdr:col>10</xdr:col>
      <xdr:colOff>114300</xdr:colOff>
      <xdr:row>59</xdr:row>
      <xdr:rowOff>10308</xdr:rowOff>
    </xdr:to>
    <xdr:cxnSp macro="">
      <xdr:nvCxnSpPr>
        <xdr:cNvPr id="129" name="直線コネクタ 128"/>
        <xdr:cNvCxnSpPr/>
      </xdr:nvCxnSpPr>
      <xdr:spPr>
        <a:xfrm flipV="1">
          <a:off x="1130300" y="1010736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121812</xdr:rowOff>
    </xdr:from>
    <xdr:to>
      <xdr:col>24</xdr:col>
      <xdr:colOff>114300</xdr:colOff>
      <xdr:row>59</xdr:row>
      <xdr:rowOff>51962</xdr:rowOff>
    </xdr:to>
    <xdr:sp macro="" textlink="">
      <xdr:nvSpPr>
        <xdr:cNvPr id="139" name="楕円 138"/>
        <xdr:cNvSpPr/>
      </xdr:nvSpPr>
      <xdr:spPr>
        <a:xfrm>
          <a:off x="4584700" y="100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132950</xdr:rowOff>
    </xdr:from>
    <xdr:to>
      <xdr:col>20</xdr:col>
      <xdr:colOff>38100</xdr:colOff>
      <xdr:row>59</xdr:row>
      <xdr:rowOff>63100</xdr:rowOff>
    </xdr:to>
    <xdr:sp macro="" textlink="">
      <xdr:nvSpPr>
        <xdr:cNvPr id="141" name="楕円 140"/>
        <xdr:cNvSpPr/>
      </xdr:nvSpPr>
      <xdr:spPr>
        <a:xfrm>
          <a:off x="3746500" y="100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54227</xdr:rowOff>
    </xdr:from>
    <xdr:ext cx="534377" cy="259045"/>
    <xdr:sp macro="" textlink="">
      <xdr:nvSpPr>
        <xdr:cNvPr id="142" name="テキスト ボックス 141"/>
        <xdr:cNvSpPr txBox="1"/>
      </xdr:nvSpPr>
      <xdr:spPr>
        <a:xfrm>
          <a:off x="3530111" y="101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133659</xdr:rowOff>
    </xdr:from>
    <xdr:to>
      <xdr:col>15</xdr:col>
      <xdr:colOff>101600</xdr:colOff>
      <xdr:row>59</xdr:row>
      <xdr:rowOff>63809</xdr:rowOff>
    </xdr:to>
    <xdr:sp macro="" textlink="">
      <xdr:nvSpPr>
        <xdr:cNvPr id="143" name="楕円 142"/>
        <xdr:cNvSpPr/>
      </xdr:nvSpPr>
      <xdr:spPr>
        <a:xfrm>
          <a:off x="28575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54936</xdr:rowOff>
    </xdr:from>
    <xdr:ext cx="534377" cy="259045"/>
    <xdr:sp macro="" textlink="">
      <xdr:nvSpPr>
        <xdr:cNvPr id="144" name="テキスト ボックス 143"/>
        <xdr:cNvSpPr txBox="1"/>
      </xdr:nvSpPr>
      <xdr:spPr>
        <a:xfrm>
          <a:off x="2641111" y="101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112464</xdr:rowOff>
    </xdr:from>
    <xdr:to>
      <xdr:col>10</xdr:col>
      <xdr:colOff>165100</xdr:colOff>
      <xdr:row>59</xdr:row>
      <xdr:rowOff>42614</xdr:rowOff>
    </xdr:to>
    <xdr:sp macro="" textlink="">
      <xdr:nvSpPr>
        <xdr:cNvPr id="145" name="楕円 144"/>
        <xdr:cNvSpPr/>
      </xdr:nvSpPr>
      <xdr:spPr>
        <a:xfrm>
          <a:off x="1968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33741</xdr:rowOff>
    </xdr:from>
    <xdr:ext cx="534377" cy="259045"/>
    <xdr:sp macro="" textlink="">
      <xdr:nvSpPr>
        <xdr:cNvPr id="146" name="テキスト ボックス 145"/>
        <xdr:cNvSpPr txBox="1"/>
      </xdr:nvSpPr>
      <xdr:spPr>
        <a:xfrm>
          <a:off x="1752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130958</xdr:rowOff>
    </xdr:from>
    <xdr:to>
      <xdr:col>6</xdr:col>
      <xdr:colOff>38100</xdr:colOff>
      <xdr:row>59</xdr:row>
      <xdr:rowOff>61108</xdr:rowOff>
    </xdr:to>
    <xdr:sp macro="" textlink="">
      <xdr:nvSpPr>
        <xdr:cNvPr id="147" name="楕円 146"/>
        <xdr:cNvSpPr/>
      </xdr:nvSpPr>
      <xdr:spPr>
        <a:xfrm>
          <a:off x="1079500" y="100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52235</xdr:rowOff>
    </xdr:from>
    <xdr:ext cx="534377" cy="259045"/>
    <xdr:sp macro="" textlink="">
      <xdr:nvSpPr>
        <xdr:cNvPr id="148" name="テキスト ボックス 147"/>
        <xdr:cNvSpPr txBox="1"/>
      </xdr:nvSpPr>
      <xdr:spPr>
        <a:xfrm>
          <a:off x="863111" y="10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65993</xdr:rowOff>
    </xdr:from>
    <xdr:to>
      <xdr:col>24</xdr:col>
      <xdr:colOff>63500</xdr:colOff>
      <xdr:row>76</xdr:row>
      <xdr:rowOff>87499</xdr:rowOff>
    </xdr:to>
    <xdr:cxnSp macro="">
      <xdr:nvCxnSpPr>
        <xdr:cNvPr id="174" name="直線コネクタ 173"/>
        <xdr:cNvCxnSpPr/>
      </xdr:nvCxnSpPr>
      <xdr:spPr>
        <a:xfrm>
          <a:off x="3797300" y="13096193"/>
          <a:ext cx="8382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16890</xdr:rowOff>
    </xdr:from>
    <xdr:to>
      <xdr:col>19</xdr:col>
      <xdr:colOff>177800</xdr:colOff>
      <xdr:row>76</xdr:row>
      <xdr:rowOff>65993</xdr:rowOff>
    </xdr:to>
    <xdr:cxnSp macro="">
      <xdr:nvCxnSpPr>
        <xdr:cNvPr id="177" name="直線コネクタ 176"/>
        <xdr:cNvCxnSpPr/>
      </xdr:nvCxnSpPr>
      <xdr:spPr>
        <a:xfrm>
          <a:off x="2908300" y="13047090"/>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xdr:rowOff>
    </xdr:from>
    <xdr:to>
      <xdr:col>15</xdr:col>
      <xdr:colOff>50800</xdr:colOff>
      <xdr:row>76</xdr:row>
      <xdr:rowOff>70343</xdr:rowOff>
    </xdr:to>
    <xdr:cxnSp macro="">
      <xdr:nvCxnSpPr>
        <xdr:cNvPr id="180" name="直線コネクタ 179"/>
        <xdr:cNvCxnSpPr/>
      </xdr:nvCxnSpPr>
      <xdr:spPr>
        <a:xfrm flipV="1">
          <a:off x="2019300" y="13047090"/>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40687</xdr:rowOff>
    </xdr:from>
    <xdr:to>
      <xdr:col>10</xdr:col>
      <xdr:colOff>114300</xdr:colOff>
      <xdr:row>76</xdr:row>
      <xdr:rowOff>70343</xdr:rowOff>
    </xdr:to>
    <xdr:cxnSp macro="">
      <xdr:nvCxnSpPr>
        <xdr:cNvPr id="183" name="直線コネクタ 182"/>
        <xdr:cNvCxnSpPr/>
      </xdr:nvCxnSpPr>
      <xdr:spPr>
        <a:xfrm>
          <a:off x="1130300" y="13070887"/>
          <a:ext cx="889000" cy="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36699</xdr:rowOff>
    </xdr:from>
    <xdr:to>
      <xdr:col>24</xdr:col>
      <xdr:colOff>114300</xdr:colOff>
      <xdr:row>76</xdr:row>
      <xdr:rowOff>138299</xdr:rowOff>
    </xdr:to>
    <xdr:sp macro="" textlink="">
      <xdr:nvSpPr>
        <xdr:cNvPr id="193" name="楕円 192"/>
        <xdr:cNvSpPr/>
      </xdr:nvSpPr>
      <xdr:spPr>
        <a:xfrm>
          <a:off x="4584700" y="130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15126</xdr:rowOff>
    </xdr:from>
    <xdr:ext cx="599010" cy="259045"/>
    <xdr:sp macro="" textlink="">
      <xdr:nvSpPr>
        <xdr:cNvPr id="194" name="民生費該当値テキスト"/>
        <xdr:cNvSpPr txBox="1"/>
      </xdr:nvSpPr>
      <xdr:spPr>
        <a:xfrm>
          <a:off x="4686300" y="130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15193</xdr:rowOff>
    </xdr:from>
    <xdr:to>
      <xdr:col>20</xdr:col>
      <xdr:colOff>38100</xdr:colOff>
      <xdr:row>76</xdr:row>
      <xdr:rowOff>116793</xdr:rowOff>
    </xdr:to>
    <xdr:sp macro="" textlink="">
      <xdr:nvSpPr>
        <xdr:cNvPr id="195" name="楕円 194"/>
        <xdr:cNvSpPr/>
      </xdr:nvSpPr>
      <xdr:spPr>
        <a:xfrm>
          <a:off x="3746500" y="13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107920</xdr:rowOff>
    </xdr:from>
    <xdr:ext cx="599010" cy="259045"/>
    <xdr:sp macro="" textlink="">
      <xdr:nvSpPr>
        <xdr:cNvPr id="196" name="テキスト ボックス 195"/>
        <xdr:cNvSpPr txBox="1"/>
      </xdr:nvSpPr>
      <xdr:spPr>
        <a:xfrm>
          <a:off x="3497795" y="131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137540</xdr:rowOff>
    </xdr:from>
    <xdr:to>
      <xdr:col>15</xdr:col>
      <xdr:colOff>101600</xdr:colOff>
      <xdr:row>76</xdr:row>
      <xdr:rowOff>67690</xdr:rowOff>
    </xdr:to>
    <xdr:sp macro="" textlink="">
      <xdr:nvSpPr>
        <xdr:cNvPr id="197" name="楕円 196"/>
        <xdr:cNvSpPr/>
      </xdr:nvSpPr>
      <xdr:spPr>
        <a:xfrm>
          <a:off x="2857500" y="12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84217</xdr:rowOff>
    </xdr:from>
    <xdr:ext cx="599010" cy="259045"/>
    <xdr:sp macro="" textlink="">
      <xdr:nvSpPr>
        <xdr:cNvPr id="198" name="テキスト ボックス 197"/>
        <xdr:cNvSpPr txBox="1"/>
      </xdr:nvSpPr>
      <xdr:spPr>
        <a:xfrm>
          <a:off x="2608795" y="12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19543</xdr:rowOff>
    </xdr:from>
    <xdr:to>
      <xdr:col>10</xdr:col>
      <xdr:colOff>165100</xdr:colOff>
      <xdr:row>76</xdr:row>
      <xdr:rowOff>121143</xdr:rowOff>
    </xdr:to>
    <xdr:sp macro="" textlink="">
      <xdr:nvSpPr>
        <xdr:cNvPr id="199" name="楕円 198"/>
        <xdr:cNvSpPr/>
      </xdr:nvSpPr>
      <xdr:spPr>
        <a:xfrm>
          <a:off x="1968500" y="13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112270</xdr:rowOff>
    </xdr:from>
    <xdr:ext cx="599010" cy="259045"/>
    <xdr:sp macro="" textlink="">
      <xdr:nvSpPr>
        <xdr:cNvPr id="200" name="テキスト ボックス 199"/>
        <xdr:cNvSpPr txBox="1"/>
      </xdr:nvSpPr>
      <xdr:spPr>
        <a:xfrm>
          <a:off x="1719795" y="1314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161337</xdr:rowOff>
    </xdr:from>
    <xdr:to>
      <xdr:col>6</xdr:col>
      <xdr:colOff>38100</xdr:colOff>
      <xdr:row>76</xdr:row>
      <xdr:rowOff>91487</xdr:rowOff>
    </xdr:to>
    <xdr:sp macro="" textlink="">
      <xdr:nvSpPr>
        <xdr:cNvPr id="201" name="楕円 200"/>
        <xdr:cNvSpPr/>
      </xdr:nvSpPr>
      <xdr:spPr>
        <a:xfrm>
          <a:off x="1079500" y="130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82614</xdr:rowOff>
    </xdr:from>
    <xdr:ext cx="599010" cy="259045"/>
    <xdr:sp macro="" textlink="">
      <xdr:nvSpPr>
        <xdr:cNvPr id="202" name="テキスト ボックス 201"/>
        <xdr:cNvSpPr txBox="1"/>
      </xdr:nvSpPr>
      <xdr:spPr>
        <a:xfrm>
          <a:off x="830795" y="131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22253</xdr:rowOff>
    </xdr:from>
    <xdr:to>
      <xdr:col>24</xdr:col>
      <xdr:colOff>63500</xdr:colOff>
      <xdr:row>98</xdr:row>
      <xdr:rowOff>41016</xdr:rowOff>
    </xdr:to>
    <xdr:cxnSp macro="">
      <xdr:nvCxnSpPr>
        <xdr:cNvPr id="229" name="直線コネクタ 228"/>
        <xdr:cNvCxnSpPr/>
      </xdr:nvCxnSpPr>
      <xdr:spPr>
        <a:xfrm flipV="1">
          <a:off x="3797300" y="16824353"/>
          <a:ext cx="8382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3989</xdr:rowOff>
    </xdr:from>
    <xdr:to>
      <xdr:col>19</xdr:col>
      <xdr:colOff>177800</xdr:colOff>
      <xdr:row>98</xdr:row>
      <xdr:rowOff>41016</xdr:rowOff>
    </xdr:to>
    <xdr:cxnSp macro="">
      <xdr:nvCxnSpPr>
        <xdr:cNvPr id="232" name="直線コネクタ 231"/>
        <xdr:cNvCxnSpPr/>
      </xdr:nvCxnSpPr>
      <xdr:spPr>
        <a:xfrm>
          <a:off x="2908300" y="16806089"/>
          <a:ext cx="889000" cy="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3989</xdr:rowOff>
    </xdr:from>
    <xdr:to>
      <xdr:col>15</xdr:col>
      <xdr:colOff>50800</xdr:colOff>
      <xdr:row>98</xdr:row>
      <xdr:rowOff>54505</xdr:rowOff>
    </xdr:to>
    <xdr:cxnSp macro="">
      <xdr:nvCxnSpPr>
        <xdr:cNvPr id="235" name="直線コネクタ 234"/>
        <xdr:cNvCxnSpPr/>
      </xdr:nvCxnSpPr>
      <xdr:spPr>
        <a:xfrm flipV="1">
          <a:off x="2019300" y="16806089"/>
          <a:ext cx="889000" cy="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45529</xdr:rowOff>
    </xdr:from>
    <xdr:to>
      <xdr:col>10</xdr:col>
      <xdr:colOff>114300</xdr:colOff>
      <xdr:row>98</xdr:row>
      <xdr:rowOff>54505</xdr:rowOff>
    </xdr:to>
    <xdr:cxnSp macro="">
      <xdr:nvCxnSpPr>
        <xdr:cNvPr id="238" name="直線コネクタ 237"/>
        <xdr:cNvCxnSpPr/>
      </xdr:nvCxnSpPr>
      <xdr:spPr>
        <a:xfrm>
          <a:off x="1130300" y="1684762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142903</xdr:rowOff>
    </xdr:from>
    <xdr:to>
      <xdr:col>24</xdr:col>
      <xdr:colOff>114300</xdr:colOff>
      <xdr:row>98</xdr:row>
      <xdr:rowOff>73053</xdr:rowOff>
    </xdr:to>
    <xdr:sp macro="" textlink="">
      <xdr:nvSpPr>
        <xdr:cNvPr id="248" name="楕円 247"/>
        <xdr:cNvSpPr/>
      </xdr:nvSpPr>
      <xdr:spPr>
        <a:xfrm>
          <a:off x="4584700" y="16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161666</xdr:rowOff>
    </xdr:from>
    <xdr:to>
      <xdr:col>20</xdr:col>
      <xdr:colOff>38100</xdr:colOff>
      <xdr:row>98</xdr:row>
      <xdr:rowOff>91816</xdr:rowOff>
    </xdr:to>
    <xdr:sp macro="" textlink="">
      <xdr:nvSpPr>
        <xdr:cNvPr id="250" name="楕円 249"/>
        <xdr:cNvSpPr/>
      </xdr:nvSpPr>
      <xdr:spPr>
        <a:xfrm>
          <a:off x="3746500" y="167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82943</xdr:rowOff>
    </xdr:from>
    <xdr:ext cx="534377" cy="259045"/>
    <xdr:sp macro="" textlink="">
      <xdr:nvSpPr>
        <xdr:cNvPr id="251" name="テキスト ボックス 250"/>
        <xdr:cNvSpPr txBox="1"/>
      </xdr:nvSpPr>
      <xdr:spPr>
        <a:xfrm>
          <a:off x="3530111" y="168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124639</xdr:rowOff>
    </xdr:from>
    <xdr:to>
      <xdr:col>15</xdr:col>
      <xdr:colOff>101600</xdr:colOff>
      <xdr:row>98</xdr:row>
      <xdr:rowOff>54789</xdr:rowOff>
    </xdr:to>
    <xdr:sp macro="" textlink="">
      <xdr:nvSpPr>
        <xdr:cNvPr id="252" name="楕円 251"/>
        <xdr:cNvSpPr/>
      </xdr:nvSpPr>
      <xdr:spPr>
        <a:xfrm>
          <a:off x="28575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45916</xdr:rowOff>
    </xdr:from>
    <xdr:ext cx="534377" cy="259045"/>
    <xdr:sp macro="" textlink="">
      <xdr:nvSpPr>
        <xdr:cNvPr id="253" name="テキスト ボックス 252"/>
        <xdr:cNvSpPr txBox="1"/>
      </xdr:nvSpPr>
      <xdr:spPr>
        <a:xfrm>
          <a:off x="2641111" y="168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3705</xdr:rowOff>
    </xdr:from>
    <xdr:to>
      <xdr:col>10</xdr:col>
      <xdr:colOff>165100</xdr:colOff>
      <xdr:row>98</xdr:row>
      <xdr:rowOff>105305</xdr:rowOff>
    </xdr:to>
    <xdr:sp macro="" textlink="">
      <xdr:nvSpPr>
        <xdr:cNvPr id="254" name="楕円 253"/>
        <xdr:cNvSpPr/>
      </xdr:nvSpPr>
      <xdr:spPr>
        <a:xfrm>
          <a:off x="19685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96432</xdr:rowOff>
    </xdr:from>
    <xdr:ext cx="534377" cy="259045"/>
    <xdr:sp macro="" textlink="">
      <xdr:nvSpPr>
        <xdr:cNvPr id="255" name="テキスト ボックス 254"/>
        <xdr:cNvSpPr txBox="1"/>
      </xdr:nvSpPr>
      <xdr:spPr>
        <a:xfrm>
          <a:off x="1752111" y="168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166179</xdr:rowOff>
    </xdr:from>
    <xdr:to>
      <xdr:col>6</xdr:col>
      <xdr:colOff>38100</xdr:colOff>
      <xdr:row>98</xdr:row>
      <xdr:rowOff>96329</xdr:rowOff>
    </xdr:to>
    <xdr:sp macro="" textlink="">
      <xdr:nvSpPr>
        <xdr:cNvPr id="256" name="楕円 255"/>
        <xdr:cNvSpPr/>
      </xdr:nvSpPr>
      <xdr:spPr>
        <a:xfrm>
          <a:off x="1079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87456</xdr:rowOff>
    </xdr:from>
    <xdr:ext cx="534377" cy="259045"/>
    <xdr:sp macro="" textlink="">
      <xdr:nvSpPr>
        <xdr:cNvPr id="257" name="テキスト ボックス 256"/>
        <xdr:cNvSpPr txBox="1"/>
      </xdr:nvSpPr>
      <xdr:spPr>
        <a:xfrm>
          <a:off x="863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41480</xdr:rowOff>
    </xdr:from>
    <xdr:to>
      <xdr:col>55</xdr:col>
      <xdr:colOff>0</xdr:colOff>
      <xdr:row>58</xdr:row>
      <xdr:rowOff>51817</xdr:rowOff>
    </xdr:to>
    <xdr:cxnSp macro="">
      <xdr:nvCxnSpPr>
        <xdr:cNvPr id="341" name="直線コネクタ 340"/>
        <xdr:cNvCxnSpPr/>
      </xdr:nvCxnSpPr>
      <xdr:spPr>
        <a:xfrm>
          <a:off x="9639300" y="9985580"/>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41480</xdr:rowOff>
    </xdr:from>
    <xdr:to>
      <xdr:col>50</xdr:col>
      <xdr:colOff>114300</xdr:colOff>
      <xdr:row>58</xdr:row>
      <xdr:rowOff>55466</xdr:rowOff>
    </xdr:to>
    <xdr:cxnSp macro="">
      <xdr:nvCxnSpPr>
        <xdr:cNvPr id="344" name="直線コネクタ 343"/>
        <xdr:cNvCxnSpPr/>
      </xdr:nvCxnSpPr>
      <xdr:spPr>
        <a:xfrm flipV="1">
          <a:off x="8750300" y="9985580"/>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55466</xdr:rowOff>
    </xdr:from>
    <xdr:to>
      <xdr:col>45</xdr:col>
      <xdr:colOff>177800</xdr:colOff>
      <xdr:row>58</xdr:row>
      <xdr:rowOff>58330</xdr:rowOff>
    </xdr:to>
    <xdr:cxnSp macro="">
      <xdr:nvCxnSpPr>
        <xdr:cNvPr id="347" name="直線コネクタ 346"/>
        <xdr:cNvCxnSpPr/>
      </xdr:nvCxnSpPr>
      <xdr:spPr>
        <a:xfrm flipV="1">
          <a:off x="7861300" y="9999566"/>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58330</xdr:rowOff>
    </xdr:from>
    <xdr:to>
      <xdr:col>41</xdr:col>
      <xdr:colOff>50800</xdr:colOff>
      <xdr:row>58</xdr:row>
      <xdr:rowOff>62051</xdr:rowOff>
    </xdr:to>
    <xdr:cxnSp macro="">
      <xdr:nvCxnSpPr>
        <xdr:cNvPr id="350" name="直線コネクタ 349"/>
        <xdr:cNvCxnSpPr/>
      </xdr:nvCxnSpPr>
      <xdr:spPr>
        <a:xfrm flipV="1">
          <a:off x="6972300" y="10002430"/>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1017</xdr:rowOff>
    </xdr:from>
    <xdr:to>
      <xdr:col>55</xdr:col>
      <xdr:colOff>50800</xdr:colOff>
      <xdr:row>58</xdr:row>
      <xdr:rowOff>102617</xdr:rowOff>
    </xdr:to>
    <xdr:sp macro="" textlink="">
      <xdr:nvSpPr>
        <xdr:cNvPr id="360" name="楕円 359"/>
        <xdr:cNvSpPr/>
      </xdr:nvSpPr>
      <xdr:spPr>
        <a:xfrm>
          <a:off x="10426700" y="99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162130</xdr:rowOff>
    </xdr:from>
    <xdr:to>
      <xdr:col>50</xdr:col>
      <xdr:colOff>165100</xdr:colOff>
      <xdr:row>58</xdr:row>
      <xdr:rowOff>92280</xdr:rowOff>
    </xdr:to>
    <xdr:sp macro="" textlink="">
      <xdr:nvSpPr>
        <xdr:cNvPr id="362" name="楕円 361"/>
        <xdr:cNvSpPr/>
      </xdr:nvSpPr>
      <xdr:spPr>
        <a:xfrm>
          <a:off x="9588500" y="99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83407</xdr:rowOff>
    </xdr:from>
    <xdr:ext cx="534377" cy="259045"/>
    <xdr:sp macro="" textlink="">
      <xdr:nvSpPr>
        <xdr:cNvPr id="363" name="テキスト ボックス 362"/>
        <xdr:cNvSpPr txBox="1"/>
      </xdr:nvSpPr>
      <xdr:spPr>
        <a:xfrm>
          <a:off x="9372111" y="100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4666</xdr:rowOff>
    </xdr:from>
    <xdr:to>
      <xdr:col>46</xdr:col>
      <xdr:colOff>38100</xdr:colOff>
      <xdr:row>58</xdr:row>
      <xdr:rowOff>106266</xdr:rowOff>
    </xdr:to>
    <xdr:sp macro="" textlink="">
      <xdr:nvSpPr>
        <xdr:cNvPr id="364" name="楕円 363"/>
        <xdr:cNvSpPr/>
      </xdr:nvSpPr>
      <xdr:spPr>
        <a:xfrm>
          <a:off x="8699500" y="99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97393</xdr:rowOff>
    </xdr:from>
    <xdr:ext cx="534377" cy="259045"/>
    <xdr:sp macro="" textlink="">
      <xdr:nvSpPr>
        <xdr:cNvPr id="365" name="テキスト ボックス 364"/>
        <xdr:cNvSpPr txBox="1"/>
      </xdr:nvSpPr>
      <xdr:spPr>
        <a:xfrm>
          <a:off x="8483111" y="100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7530</xdr:rowOff>
    </xdr:from>
    <xdr:to>
      <xdr:col>41</xdr:col>
      <xdr:colOff>101600</xdr:colOff>
      <xdr:row>58</xdr:row>
      <xdr:rowOff>109130</xdr:rowOff>
    </xdr:to>
    <xdr:sp macro="" textlink="">
      <xdr:nvSpPr>
        <xdr:cNvPr id="366" name="楕円 365"/>
        <xdr:cNvSpPr/>
      </xdr:nvSpPr>
      <xdr:spPr>
        <a:xfrm>
          <a:off x="7810500" y="99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100257</xdr:rowOff>
    </xdr:from>
    <xdr:ext cx="534377" cy="259045"/>
    <xdr:sp macro="" textlink="">
      <xdr:nvSpPr>
        <xdr:cNvPr id="367" name="テキスト ボックス 366"/>
        <xdr:cNvSpPr txBox="1"/>
      </xdr:nvSpPr>
      <xdr:spPr>
        <a:xfrm>
          <a:off x="7594111" y="100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11251</xdr:rowOff>
    </xdr:from>
    <xdr:to>
      <xdr:col>36</xdr:col>
      <xdr:colOff>165100</xdr:colOff>
      <xdr:row>58</xdr:row>
      <xdr:rowOff>112851</xdr:rowOff>
    </xdr:to>
    <xdr:sp macro="" textlink="">
      <xdr:nvSpPr>
        <xdr:cNvPr id="368" name="楕円 367"/>
        <xdr:cNvSpPr/>
      </xdr:nvSpPr>
      <xdr:spPr>
        <a:xfrm>
          <a:off x="6921500" y="9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103978</xdr:rowOff>
    </xdr:from>
    <xdr:ext cx="534377" cy="259045"/>
    <xdr:sp macro="" textlink="">
      <xdr:nvSpPr>
        <xdr:cNvPr id="369" name="テキスト ボックス 368"/>
        <xdr:cNvSpPr txBox="1"/>
      </xdr:nvSpPr>
      <xdr:spPr>
        <a:xfrm>
          <a:off x="6705111" y="100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112661</xdr:rowOff>
    </xdr:from>
    <xdr:to>
      <xdr:col>55</xdr:col>
      <xdr:colOff>0</xdr:colOff>
      <xdr:row>78</xdr:row>
      <xdr:rowOff>115912</xdr:rowOff>
    </xdr:to>
    <xdr:cxnSp macro="">
      <xdr:nvCxnSpPr>
        <xdr:cNvPr id="398" name="直線コネクタ 397"/>
        <xdr:cNvCxnSpPr/>
      </xdr:nvCxnSpPr>
      <xdr:spPr>
        <a:xfrm flipV="1">
          <a:off x="9639300" y="13485761"/>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104484</xdr:rowOff>
    </xdr:from>
    <xdr:to>
      <xdr:col>50</xdr:col>
      <xdr:colOff>114300</xdr:colOff>
      <xdr:row>78</xdr:row>
      <xdr:rowOff>115912</xdr:rowOff>
    </xdr:to>
    <xdr:cxnSp macro="">
      <xdr:nvCxnSpPr>
        <xdr:cNvPr id="401" name="直線コネクタ 400"/>
        <xdr:cNvCxnSpPr/>
      </xdr:nvCxnSpPr>
      <xdr:spPr>
        <a:xfrm>
          <a:off x="8750300" y="13477584"/>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104484</xdr:rowOff>
    </xdr:from>
    <xdr:to>
      <xdr:col>45</xdr:col>
      <xdr:colOff>177800</xdr:colOff>
      <xdr:row>78</xdr:row>
      <xdr:rowOff>119659</xdr:rowOff>
    </xdr:to>
    <xdr:cxnSp macro="">
      <xdr:nvCxnSpPr>
        <xdr:cNvPr id="404" name="直線コネクタ 403"/>
        <xdr:cNvCxnSpPr/>
      </xdr:nvCxnSpPr>
      <xdr:spPr>
        <a:xfrm flipV="1">
          <a:off x="7861300" y="13477584"/>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117450</xdr:rowOff>
    </xdr:from>
    <xdr:to>
      <xdr:col>41</xdr:col>
      <xdr:colOff>50800</xdr:colOff>
      <xdr:row>78</xdr:row>
      <xdr:rowOff>119659</xdr:rowOff>
    </xdr:to>
    <xdr:cxnSp macro="">
      <xdr:nvCxnSpPr>
        <xdr:cNvPr id="407" name="直線コネクタ 406"/>
        <xdr:cNvCxnSpPr/>
      </xdr:nvCxnSpPr>
      <xdr:spPr>
        <a:xfrm>
          <a:off x="6972300" y="1349055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61861</xdr:rowOff>
    </xdr:from>
    <xdr:to>
      <xdr:col>55</xdr:col>
      <xdr:colOff>50800</xdr:colOff>
      <xdr:row>78</xdr:row>
      <xdr:rowOff>163461</xdr:rowOff>
    </xdr:to>
    <xdr:sp macro="" textlink="">
      <xdr:nvSpPr>
        <xdr:cNvPr id="417" name="楕円 416"/>
        <xdr:cNvSpPr/>
      </xdr:nvSpPr>
      <xdr:spPr>
        <a:xfrm>
          <a:off x="10426700" y="13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148238</xdr:rowOff>
    </xdr:from>
    <xdr:ext cx="469744" cy="259045"/>
    <xdr:sp macro="" textlink="">
      <xdr:nvSpPr>
        <xdr:cNvPr id="418" name="商工費該当値テキスト"/>
        <xdr:cNvSpPr txBox="1"/>
      </xdr:nvSpPr>
      <xdr:spPr>
        <a:xfrm>
          <a:off x="10528300" y="1334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65112</xdr:rowOff>
    </xdr:from>
    <xdr:to>
      <xdr:col>50</xdr:col>
      <xdr:colOff>165100</xdr:colOff>
      <xdr:row>78</xdr:row>
      <xdr:rowOff>166712</xdr:rowOff>
    </xdr:to>
    <xdr:sp macro="" textlink="">
      <xdr:nvSpPr>
        <xdr:cNvPr id="419" name="楕円 418"/>
        <xdr:cNvSpPr/>
      </xdr:nvSpPr>
      <xdr:spPr>
        <a:xfrm>
          <a:off x="9588500" y="13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157839</xdr:rowOff>
    </xdr:from>
    <xdr:ext cx="469744" cy="259045"/>
    <xdr:sp macro="" textlink="">
      <xdr:nvSpPr>
        <xdr:cNvPr id="420" name="テキスト ボックス 419"/>
        <xdr:cNvSpPr txBox="1"/>
      </xdr:nvSpPr>
      <xdr:spPr>
        <a:xfrm>
          <a:off x="9404428" y="1353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53684</xdr:rowOff>
    </xdr:from>
    <xdr:to>
      <xdr:col>46</xdr:col>
      <xdr:colOff>38100</xdr:colOff>
      <xdr:row>78</xdr:row>
      <xdr:rowOff>155284</xdr:rowOff>
    </xdr:to>
    <xdr:sp macro="" textlink="">
      <xdr:nvSpPr>
        <xdr:cNvPr id="421" name="楕円 420"/>
        <xdr:cNvSpPr/>
      </xdr:nvSpPr>
      <xdr:spPr>
        <a:xfrm>
          <a:off x="8699500" y="134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146411</xdr:rowOff>
    </xdr:from>
    <xdr:ext cx="469744" cy="259045"/>
    <xdr:sp macro="" textlink="">
      <xdr:nvSpPr>
        <xdr:cNvPr id="422" name="テキスト ボックス 421"/>
        <xdr:cNvSpPr txBox="1"/>
      </xdr:nvSpPr>
      <xdr:spPr>
        <a:xfrm>
          <a:off x="8515428" y="135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68859</xdr:rowOff>
    </xdr:from>
    <xdr:to>
      <xdr:col>41</xdr:col>
      <xdr:colOff>101600</xdr:colOff>
      <xdr:row>78</xdr:row>
      <xdr:rowOff>170459</xdr:rowOff>
    </xdr:to>
    <xdr:sp macro="" textlink="">
      <xdr:nvSpPr>
        <xdr:cNvPr id="423" name="楕円 422"/>
        <xdr:cNvSpPr/>
      </xdr:nvSpPr>
      <xdr:spPr>
        <a:xfrm>
          <a:off x="7810500" y="13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161586</xdr:rowOff>
    </xdr:from>
    <xdr:ext cx="469744" cy="259045"/>
    <xdr:sp macro="" textlink="">
      <xdr:nvSpPr>
        <xdr:cNvPr id="424" name="テキスト ボックス 423"/>
        <xdr:cNvSpPr txBox="1"/>
      </xdr:nvSpPr>
      <xdr:spPr>
        <a:xfrm>
          <a:off x="7626428" y="1353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66650</xdr:rowOff>
    </xdr:from>
    <xdr:to>
      <xdr:col>36</xdr:col>
      <xdr:colOff>165100</xdr:colOff>
      <xdr:row>78</xdr:row>
      <xdr:rowOff>168250</xdr:rowOff>
    </xdr:to>
    <xdr:sp macro="" textlink="">
      <xdr:nvSpPr>
        <xdr:cNvPr id="425" name="楕円 424"/>
        <xdr:cNvSpPr/>
      </xdr:nvSpPr>
      <xdr:spPr>
        <a:xfrm>
          <a:off x="6921500" y="134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159377</xdr:rowOff>
    </xdr:from>
    <xdr:ext cx="469744" cy="259045"/>
    <xdr:sp macro="" textlink="">
      <xdr:nvSpPr>
        <xdr:cNvPr id="426" name="テキスト ボックス 425"/>
        <xdr:cNvSpPr txBox="1"/>
      </xdr:nvSpPr>
      <xdr:spPr>
        <a:xfrm>
          <a:off x="6737428" y="135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28591</xdr:rowOff>
    </xdr:from>
    <xdr:to>
      <xdr:col>55</xdr:col>
      <xdr:colOff>0</xdr:colOff>
      <xdr:row>99</xdr:row>
      <xdr:rowOff>44686</xdr:rowOff>
    </xdr:to>
    <xdr:cxnSp macro="">
      <xdr:nvCxnSpPr>
        <xdr:cNvPr id="457" name="直線コネクタ 456"/>
        <xdr:cNvCxnSpPr/>
      </xdr:nvCxnSpPr>
      <xdr:spPr>
        <a:xfrm flipV="1">
          <a:off x="9639300" y="17002141"/>
          <a:ext cx="8382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29031</xdr:rowOff>
    </xdr:from>
    <xdr:to>
      <xdr:col>50</xdr:col>
      <xdr:colOff>114300</xdr:colOff>
      <xdr:row>99</xdr:row>
      <xdr:rowOff>44686</xdr:rowOff>
    </xdr:to>
    <xdr:cxnSp macro="">
      <xdr:nvCxnSpPr>
        <xdr:cNvPr id="460" name="直線コネクタ 459"/>
        <xdr:cNvCxnSpPr/>
      </xdr:nvCxnSpPr>
      <xdr:spPr>
        <a:xfrm>
          <a:off x="8750300" y="17002581"/>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6121</xdr:rowOff>
    </xdr:from>
    <xdr:to>
      <xdr:col>45</xdr:col>
      <xdr:colOff>177800</xdr:colOff>
      <xdr:row>99</xdr:row>
      <xdr:rowOff>29031</xdr:rowOff>
    </xdr:to>
    <xdr:cxnSp macro="">
      <xdr:nvCxnSpPr>
        <xdr:cNvPr id="463" name="直線コネクタ 462"/>
        <xdr:cNvCxnSpPr/>
      </xdr:nvCxnSpPr>
      <xdr:spPr>
        <a:xfrm>
          <a:off x="7861300" y="16979671"/>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6121</xdr:rowOff>
    </xdr:from>
    <xdr:to>
      <xdr:col>41</xdr:col>
      <xdr:colOff>50800</xdr:colOff>
      <xdr:row>99</xdr:row>
      <xdr:rowOff>26031</xdr:rowOff>
    </xdr:to>
    <xdr:cxnSp macro="">
      <xdr:nvCxnSpPr>
        <xdr:cNvPr id="466" name="直線コネクタ 465"/>
        <xdr:cNvCxnSpPr/>
      </xdr:nvCxnSpPr>
      <xdr:spPr>
        <a:xfrm flipV="1">
          <a:off x="6972300" y="16979671"/>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149241</xdr:rowOff>
    </xdr:from>
    <xdr:to>
      <xdr:col>55</xdr:col>
      <xdr:colOff>50800</xdr:colOff>
      <xdr:row>99</xdr:row>
      <xdr:rowOff>79391</xdr:rowOff>
    </xdr:to>
    <xdr:sp macro="" textlink="">
      <xdr:nvSpPr>
        <xdr:cNvPr id="476" name="楕円 475"/>
        <xdr:cNvSpPr/>
      </xdr:nvSpPr>
      <xdr:spPr>
        <a:xfrm>
          <a:off x="10426700" y="169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165336</xdr:rowOff>
    </xdr:from>
    <xdr:to>
      <xdr:col>50</xdr:col>
      <xdr:colOff>165100</xdr:colOff>
      <xdr:row>99</xdr:row>
      <xdr:rowOff>95486</xdr:rowOff>
    </xdr:to>
    <xdr:sp macro="" textlink="">
      <xdr:nvSpPr>
        <xdr:cNvPr id="478" name="楕円 477"/>
        <xdr:cNvSpPr/>
      </xdr:nvSpPr>
      <xdr:spPr>
        <a:xfrm>
          <a:off x="9588500" y="169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86613</xdr:rowOff>
    </xdr:from>
    <xdr:ext cx="534377" cy="259045"/>
    <xdr:sp macro="" textlink="">
      <xdr:nvSpPr>
        <xdr:cNvPr id="479" name="テキスト ボックス 478"/>
        <xdr:cNvSpPr txBox="1"/>
      </xdr:nvSpPr>
      <xdr:spPr>
        <a:xfrm>
          <a:off x="9372111" y="170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149681</xdr:rowOff>
    </xdr:from>
    <xdr:to>
      <xdr:col>46</xdr:col>
      <xdr:colOff>38100</xdr:colOff>
      <xdr:row>99</xdr:row>
      <xdr:rowOff>79831</xdr:rowOff>
    </xdr:to>
    <xdr:sp macro="" textlink="">
      <xdr:nvSpPr>
        <xdr:cNvPr id="480" name="楕円 479"/>
        <xdr:cNvSpPr/>
      </xdr:nvSpPr>
      <xdr:spPr>
        <a:xfrm>
          <a:off x="8699500" y="169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70958</xdr:rowOff>
    </xdr:from>
    <xdr:ext cx="534377" cy="259045"/>
    <xdr:sp macro="" textlink="">
      <xdr:nvSpPr>
        <xdr:cNvPr id="481" name="テキスト ボックス 480"/>
        <xdr:cNvSpPr txBox="1"/>
      </xdr:nvSpPr>
      <xdr:spPr>
        <a:xfrm>
          <a:off x="8483111" y="1704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126771</xdr:rowOff>
    </xdr:from>
    <xdr:to>
      <xdr:col>41</xdr:col>
      <xdr:colOff>101600</xdr:colOff>
      <xdr:row>99</xdr:row>
      <xdr:rowOff>56921</xdr:rowOff>
    </xdr:to>
    <xdr:sp macro="" textlink="">
      <xdr:nvSpPr>
        <xdr:cNvPr id="482" name="楕円 481"/>
        <xdr:cNvSpPr/>
      </xdr:nvSpPr>
      <xdr:spPr>
        <a:xfrm>
          <a:off x="7810500" y="169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48048</xdr:rowOff>
    </xdr:from>
    <xdr:ext cx="534377" cy="259045"/>
    <xdr:sp macro="" textlink="">
      <xdr:nvSpPr>
        <xdr:cNvPr id="483" name="テキスト ボックス 482"/>
        <xdr:cNvSpPr txBox="1"/>
      </xdr:nvSpPr>
      <xdr:spPr>
        <a:xfrm>
          <a:off x="7594111" y="170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146681</xdr:rowOff>
    </xdr:from>
    <xdr:to>
      <xdr:col>36</xdr:col>
      <xdr:colOff>165100</xdr:colOff>
      <xdr:row>99</xdr:row>
      <xdr:rowOff>76831</xdr:rowOff>
    </xdr:to>
    <xdr:sp macro="" textlink="">
      <xdr:nvSpPr>
        <xdr:cNvPr id="484" name="楕円 483"/>
        <xdr:cNvSpPr/>
      </xdr:nvSpPr>
      <xdr:spPr>
        <a:xfrm>
          <a:off x="6921500" y="169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67958</xdr:rowOff>
    </xdr:from>
    <xdr:ext cx="534377" cy="259045"/>
    <xdr:sp macro="" textlink="">
      <xdr:nvSpPr>
        <xdr:cNvPr id="485" name="テキスト ボックス 484"/>
        <xdr:cNvSpPr txBox="1"/>
      </xdr:nvSpPr>
      <xdr:spPr>
        <a:xfrm>
          <a:off x="6705111" y="170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44634</xdr:rowOff>
    </xdr:from>
    <xdr:to>
      <xdr:col>85</xdr:col>
      <xdr:colOff>127000</xdr:colOff>
      <xdr:row>38</xdr:row>
      <xdr:rowOff>53824</xdr:rowOff>
    </xdr:to>
    <xdr:cxnSp macro="">
      <xdr:nvCxnSpPr>
        <xdr:cNvPr id="512" name="直線コネクタ 511"/>
        <xdr:cNvCxnSpPr/>
      </xdr:nvCxnSpPr>
      <xdr:spPr>
        <a:xfrm flipV="1">
          <a:off x="15481300" y="6559734"/>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22524</xdr:rowOff>
    </xdr:from>
    <xdr:to>
      <xdr:col>81</xdr:col>
      <xdr:colOff>50800</xdr:colOff>
      <xdr:row>38</xdr:row>
      <xdr:rowOff>53824</xdr:rowOff>
    </xdr:to>
    <xdr:cxnSp macro="">
      <xdr:nvCxnSpPr>
        <xdr:cNvPr id="515" name="直線コネクタ 514"/>
        <xdr:cNvCxnSpPr/>
      </xdr:nvCxnSpPr>
      <xdr:spPr>
        <a:xfrm>
          <a:off x="14592300" y="653762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22524</xdr:rowOff>
    </xdr:from>
    <xdr:to>
      <xdr:col>76</xdr:col>
      <xdr:colOff>114300</xdr:colOff>
      <xdr:row>38</xdr:row>
      <xdr:rowOff>29514</xdr:rowOff>
    </xdr:to>
    <xdr:cxnSp macro="">
      <xdr:nvCxnSpPr>
        <xdr:cNvPr id="518" name="直線コネクタ 517"/>
        <xdr:cNvCxnSpPr/>
      </xdr:nvCxnSpPr>
      <xdr:spPr>
        <a:xfrm flipV="1">
          <a:off x="13703300" y="6537624"/>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29514</xdr:rowOff>
    </xdr:from>
    <xdr:to>
      <xdr:col>71</xdr:col>
      <xdr:colOff>177800</xdr:colOff>
      <xdr:row>38</xdr:row>
      <xdr:rowOff>61844</xdr:rowOff>
    </xdr:to>
    <xdr:cxnSp macro="">
      <xdr:nvCxnSpPr>
        <xdr:cNvPr id="521" name="直線コネクタ 520"/>
        <xdr:cNvCxnSpPr/>
      </xdr:nvCxnSpPr>
      <xdr:spPr>
        <a:xfrm flipV="1">
          <a:off x="12814300" y="6544614"/>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165284</xdr:rowOff>
    </xdr:from>
    <xdr:to>
      <xdr:col>85</xdr:col>
      <xdr:colOff>177800</xdr:colOff>
      <xdr:row>38</xdr:row>
      <xdr:rowOff>95434</xdr:rowOff>
    </xdr:to>
    <xdr:sp macro="" textlink="">
      <xdr:nvSpPr>
        <xdr:cNvPr id="531" name="楕円 530"/>
        <xdr:cNvSpPr/>
      </xdr:nvSpPr>
      <xdr:spPr>
        <a:xfrm>
          <a:off x="16268700" y="65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80211</xdr:rowOff>
    </xdr:from>
    <xdr:ext cx="534377" cy="259045"/>
    <xdr:sp macro="" textlink="">
      <xdr:nvSpPr>
        <xdr:cNvPr id="532" name="消防費該当値テキスト"/>
        <xdr:cNvSpPr txBox="1"/>
      </xdr:nvSpPr>
      <xdr:spPr>
        <a:xfrm>
          <a:off x="16370300" y="64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3024</xdr:rowOff>
    </xdr:from>
    <xdr:to>
      <xdr:col>81</xdr:col>
      <xdr:colOff>101600</xdr:colOff>
      <xdr:row>38</xdr:row>
      <xdr:rowOff>104624</xdr:rowOff>
    </xdr:to>
    <xdr:sp macro="" textlink="">
      <xdr:nvSpPr>
        <xdr:cNvPr id="533" name="楕円 532"/>
        <xdr:cNvSpPr/>
      </xdr:nvSpPr>
      <xdr:spPr>
        <a:xfrm>
          <a:off x="15430500" y="65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95751</xdr:rowOff>
    </xdr:from>
    <xdr:ext cx="534377" cy="259045"/>
    <xdr:sp macro="" textlink="">
      <xdr:nvSpPr>
        <xdr:cNvPr id="534" name="テキスト ボックス 533"/>
        <xdr:cNvSpPr txBox="1"/>
      </xdr:nvSpPr>
      <xdr:spPr>
        <a:xfrm>
          <a:off x="15214111" y="66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143174</xdr:rowOff>
    </xdr:from>
    <xdr:to>
      <xdr:col>76</xdr:col>
      <xdr:colOff>165100</xdr:colOff>
      <xdr:row>38</xdr:row>
      <xdr:rowOff>73324</xdr:rowOff>
    </xdr:to>
    <xdr:sp macro="" textlink="">
      <xdr:nvSpPr>
        <xdr:cNvPr id="535" name="楕円 534"/>
        <xdr:cNvSpPr/>
      </xdr:nvSpPr>
      <xdr:spPr>
        <a:xfrm>
          <a:off x="14541500" y="64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64451</xdr:rowOff>
    </xdr:from>
    <xdr:ext cx="534377" cy="259045"/>
    <xdr:sp macro="" textlink="">
      <xdr:nvSpPr>
        <xdr:cNvPr id="536" name="テキスト ボックス 535"/>
        <xdr:cNvSpPr txBox="1"/>
      </xdr:nvSpPr>
      <xdr:spPr>
        <a:xfrm>
          <a:off x="14325111" y="65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150165</xdr:rowOff>
    </xdr:from>
    <xdr:to>
      <xdr:col>72</xdr:col>
      <xdr:colOff>38100</xdr:colOff>
      <xdr:row>38</xdr:row>
      <xdr:rowOff>80314</xdr:rowOff>
    </xdr:to>
    <xdr:sp macro="" textlink="">
      <xdr:nvSpPr>
        <xdr:cNvPr id="537" name="楕円 536"/>
        <xdr:cNvSpPr/>
      </xdr:nvSpPr>
      <xdr:spPr>
        <a:xfrm>
          <a:off x="13652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71441</xdr:rowOff>
    </xdr:from>
    <xdr:ext cx="534377" cy="259045"/>
    <xdr:sp macro="" textlink="">
      <xdr:nvSpPr>
        <xdr:cNvPr id="538" name="テキスト ボックス 537"/>
        <xdr:cNvSpPr txBox="1"/>
      </xdr:nvSpPr>
      <xdr:spPr>
        <a:xfrm>
          <a:off x="13436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11044</xdr:rowOff>
    </xdr:from>
    <xdr:to>
      <xdr:col>67</xdr:col>
      <xdr:colOff>101600</xdr:colOff>
      <xdr:row>38</xdr:row>
      <xdr:rowOff>112644</xdr:rowOff>
    </xdr:to>
    <xdr:sp macro="" textlink="">
      <xdr:nvSpPr>
        <xdr:cNvPr id="539" name="楕円 538"/>
        <xdr:cNvSpPr/>
      </xdr:nvSpPr>
      <xdr:spPr>
        <a:xfrm>
          <a:off x="12763500" y="65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103771</xdr:rowOff>
    </xdr:from>
    <xdr:ext cx="534377" cy="259045"/>
    <xdr:sp macro="" textlink="">
      <xdr:nvSpPr>
        <xdr:cNvPr id="540" name="テキスト ボックス 539"/>
        <xdr:cNvSpPr txBox="1"/>
      </xdr:nvSpPr>
      <xdr:spPr>
        <a:xfrm>
          <a:off x="12547111" y="66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95845</xdr:rowOff>
    </xdr:from>
    <xdr:to>
      <xdr:col>85</xdr:col>
      <xdr:colOff>127000</xdr:colOff>
      <xdr:row>57</xdr:row>
      <xdr:rowOff>96606</xdr:rowOff>
    </xdr:to>
    <xdr:cxnSp macro="">
      <xdr:nvCxnSpPr>
        <xdr:cNvPr id="571" name="直線コネクタ 570"/>
        <xdr:cNvCxnSpPr/>
      </xdr:nvCxnSpPr>
      <xdr:spPr>
        <a:xfrm>
          <a:off x="15481300" y="9525595"/>
          <a:ext cx="838200" cy="34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95845</xdr:rowOff>
    </xdr:from>
    <xdr:to>
      <xdr:col>81</xdr:col>
      <xdr:colOff>50800</xdr:colOff>
      <xdr:row>56</xdr:row>
      <xdr:rowOff>157638</xdr:rowOff>
    </xdr:to>
    <xdr:cxnSp macro="">
      <xdr:nvCxnSpPr>
        <xdr:cNvPr id="574" name="直線コネクタ 573"/>
        <xdr:cNvCxnSpPr/>
      </xdr:nvCxnSpPr>
      <xdr:spPr>
        <a:xfrm flipV="1">
          <a:off x="14592300" y="9525595"/>
          <a:ext cx="889000" cy="2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157638</xdr:rowOff>
    </xdr:from>
    <xdr:to>
      <xdr:col>76</xdr:col>
      <xdr:colOff>114300</xdr:colOff>
      <xdr:row>57</xdr:row>
      <xdr:rowOff>70500</xdr:rowOff>
    </xdr:to>
    <xdr:cxnSp macro="">
      <xdr:nvCxnSpPr>
        <xdr:cNvPr id="577" name="直線コネクタ 576"/>
        <xdr:cNvCxnSpPr/>
      </xdr:nvCxnSpPr>
      <xdr:spPr>
        <a:xfrm flipV="1">
          <a:off x="13703300" y="9758838"/>
          <a:ext cx="889000" cy="8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70500</xdr:rowOff>
    </xdr:from>
    <xdr:to>
      <xdr:col>71</xdr:col>
      <xdr:colOff>177800</xdr:colOff>
      <xdr:row>57</xdr:row>
      <xdr:rowOff>99094</xdr:rowOff>
    </xdr:to>
    <xdr:cxnSp macro="">
      <xdr:nvCxnSpPr>
        <xdr:cNvPr id="580" name="直線コネクタ 579"/>
        <xdr:cNvCxnSpPr/>
      </xdr:nvCxnSpPr>
      <xdr:spPr>
        <a:xfrm flipV="1">
          <a:off x="12814300" y="9843150"/>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45806</xdr:rowOff>
    </xdr:from>
    <xdr:to>
      <xdr:col>85</xdr:col>
      <xdr:colOff>177800</xdr:colOff>
      <xdr:row>57</xdr:row>
      <xdr:rowOff>147406</xdr:rowOff>
    </xdr:to>
    <xdr:sp macro="" textlink="">
      <xdr:nvSpPr>
        <xdr:cNvPr id="590" name="楕円 589"/>
        <xdr:cNvSpPr/>
      </xdr:nvSpPr>
      <xdr:spPr>
        <a:xfrm>
          <a:off x="16268700" y="98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68683</xdr:rowOff>
    </xdr:from>
    <xdr:ext cx="599010" cy="259045"/>
    <xdr:sp macro="" textlink="">
      <xdr:nvSpPr>
        <xdr:cNvPr id="591" name="教育費該当値テキスト"/>
        <xdr:cNvSpPr txBox="1"/>
      </xdr:nvSpPr>
      <xdr:spPr>
        <a:xfrm>
          <a:off x="16370300" y="966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45045</xdr:rowOff>
    </xdr:from>
    <xdr:to>
      <xdr:col>81</xdr:col>
      <xdr:colOff>101600</xdr:colOff>
      <xdr:row>55</xdr:row>
      <xdr:rowOff>146645</xdr:rowOff>
    </xdr:to>
    <xdr:sp macro="" textlink="">
      <xdr:nvSpPr>
        <xdr:cNvPr id="592" name="楕円 591"/>
        <xdr:cNvSpPr/>
      </xdr:nvSpPr>
      <xdr:spPr>
        <a:xfrm>
          <a:off x="15430500" y="9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163172</xdr:rowOff>
    </xdr:from>
    <xdr:ext cx="599010" cy="259045"/>
    <xdr:sp macro="" textlink="">
      <xdr:nvSpPr>
        <xdr:cNvPr id="593" name="テキスト ボックス 592"/>
        <xdr:cNvSpPr txBox="1"/>
      </xdr:nvSpPr>
      <xdr:spPr>
        <a:xfrm>
          <a:off x="15181795" y="925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106838</xdr:rowOff>
    </xdr:from>
    <xdr:to>
      <xdr:col>76</xdr:col>
      <xdr:colOff>165100</xdr:colOff>
      <xdr:row>57</xdr:row>
      <xdr:rowOff>36988</xdr:rowOff>
    </xdr:to>
    <xdr:sp macro="" textlink="">
      <xdr:nvSpPr>
        <xdr:cNvPr id="594" name="楕円 593"/>
        <xdr:cNvSpPr/>
      </xdr:nvSpPr>
      <xdr:spPr>
        <a:xfrm>
          <a:off x="14541500" y="97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53515</xdr:rowOff>
    </xdr:from>
    <xdr:ext cx="599010" cy="259045"/>
    <xdr:sp macro="" textlink="">
      <xdr:nvSpPr>
        <xdr:cNvPr id="595" name="テキスト ボックス 594"/>
        <xdr:cNvSpPr txBox="1"/>
      </xdr:nvSpPr>
      <xdr:spPr>
        <a:xfrm>
          <a:off x="14292795" y="948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19700</xdr:rowOff>
    </xdr:from>
    <xdr:to>
      <xdr:col>72</xdr:col>
      <xdr:colOff>38100</xdr:colOff>
      <xdr:row>57</xdr:row>
      <xdr:rowOff>121300</xdr:rowOff>
    </xdr:to>
    <xdr:sp macro="" textlink="">
      <xdr:nvSpPr>
        <xdr:cNvPr id="596" name="楕円 595"/>
        <xdr:cNvSpPr/>
      </xdr:nvSpPr>
      <xdr:spPr>
        <a:xfrm>
          <a:off x="13652500" y="9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137827</xdr:rowOff>
    </xdr:from>
    <xdr:ext cx="599010" cy="259045"/>
    <xdr:sp macro="" textlink="">
      <xdr:nvSpPr>
        <xdr:cNvPr id="597" name="テキスト ボックス 596"/>
        <xdr:cNvSpPr txBox="1"/>
      </xdr:nvSpPr>
      <xdr:spPr>
        <a:xfrm>
          <a:off x="13403795" y="95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48294</xdr:rowOff>
    </xdr:from>
    <xdr:to>
      <xdr:col>67</xdr:col>
      <xdr:colOff>101600</xdr:colOff>
      <xdr:row>57</xdr:row>
      <xdr:rowOff>149894</xdr:rowOff>
    </xdr:to>
    <xdr:sp macro="" textlink="">
      <xdr:nvSpPr>
        <xdr:cNvPr id="598" name="楕円 597"/>
        <xdr:cNvSpPr/>
      </xdr:nvSpPr>
      <xdr:spPr>
        <a:xfrm>
          <a:off x="12763500" y="98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166421</xdr:rowOff>
    </xdr:from>
    <xdr:ext cx="599010" cy="259045"/>
    <xdr:sp macro="" textlink="">
      <xdr:nvSpPr>
        <xdr:cNvPr id="599" name="テキスト ボックス 598"/>
        <xdr:cNvSpPr txBox="1"/>
      </xdr:nvSpPr>
      <xdr:spPr>
        <a:xfrm>
          <a:off x="12514795" y="959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97802</xdr:rowOff>
    </xdr:from>
    <xdr:to>
      <xdr:col>85</xdr:col>
      <xdr:colOff>127000</xdr:colOff>
      <xdr:row>78</xdr:row>
      <xdr:rowOff>125279</xdr:rowOff>
    </xdr:to>
    <xdr:cxnSp macro="">
      <xdr:nvCxnSpPr>
        <xdr:cNvPr id="626" name="直線コネクタ 625"/>
        <xdr:cNvCxnSpPr/>
      </xdr:nvCxnSpPr>
      <xdr:spPr>
        <a:xfrm>
          <a:off x="15481300" y="13470902"/>
          <a:ext cx="8382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97802</xdr:rowOff>
    </xdr:from>
    <xdr:to>
      <xdr:col>81</xdr:col>
      <xdr:colOff>50800</xdr:colOff>
      <xdr:row>78</xdr:row>
      <xdr:rowOff>133798</xdr:rowOff>
    </xdr:to>
    <xdr:cxnSp macro="">
      <xdr:nvCxnSpPr>
        <xdr:cNvPr id="629" name="直線コネクタ 628"/>
        <xdr:cNvCxnSpPr/>
      </xdr:nvCxnSpPr>
      <xdr:spPr>
        <a:xfrm flipV="1">
          <a:off x="14592300" y="13470902"/>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133798</xdr:rowOff>
    </xdr:from>
    <xdr:to>
      <xdr:col>76</xdr:col>
      <xdr:colOff>114300</xdr:colOff>
      <xdr:row>78</xdr:row>
      <xdr:rowOff>139700</xdr:rowOff>
    </xdr:to>
    <xdr:cxnSp macro="">
      <xdr:nvCxnSpPr>
        <xdr:cNvPr id="632" name="直線コネクタ 631"/>
        <xdr:cNvCxnSpPr/>
      </xdr:nvCxnSpPr>
      <xdr:spPr>
        <a:xfrm flipV="1">
          <a:off x="13703300" y="13506898"/>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74479</xdr:rowOff>
    </xdr:from>
    <xdr:to>
      <xdr:col>85</xdr:col>
      <xdr:colOff>177800</xdr:colOff>
      <xdr:row>79</xdr:row>
      <xdr:rowOff>4629</xdr:rowOff>
    </xdr:to>
    <xdr:sp macro="" textlink="">
      <xdr:nvSpPr>
        <xdr:cNvPr id="645" name="楕円 644"/>
        <xdr:cNvSpPr/>
      </xdr:nvSpPr>
      <xdr:spPr>
        <a:xfrm>
          <a:off x="16268700" y="134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47002</xdr:rowOff>
    </xdr:from>
    <xdr:to>
      <xdr:col>81</xdr:col>
      <xdr:colOff>101600</xdr:colOff>
      <xdr:row>78</xdr:row>
      <xdr:rowOff>148602</xdr:rowOff>
    </xdr:to>
    <xdr:sp macro="" textlink="">
      <xdr:nvSpPr>
        <xdr:cNvPr id="647" name="楕円 646"/>
        <xdr:cNvSpPr/>
      </xdr:nvSpPr>
      <xdr:spPr>
        <a:xfrm>
          <a:off x="15430500" y="134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139729</xdr:rowOff>
    </xdr:from>
    <xdr:ext cx="469744" cy="259045"/>
    <xdr:sp macro="" textlink="">
      <xdr:nvSpPr>
        <xdr:cNvPr id="648" name="テキスト ボックス 647"/>
        <xdr:cNvSpPr txBox="1"/>
      </xdr:nvSpPr>
      <xdr:spPr>
        <a:xfrm>
          <a:off x="15246428" y="135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82998</xdr:rowOff>
    </xdr:from>
    <xdr:to>
      <xdr:col>76</xdr:col>
      <xdr:colOff>165100</xdr:colOff>
      <xdr:row>79</xdr:row>
      <xdr:rowOff>13148</xdr:rowOff>
    </xdr:to>
    <xdr:sp macro="" textlink="">
      <xdr:nvSpPr>
        <xdr:cNvPr id="649" name="楕円 648"/>
        <xdr:cNvSpPr/>
      </xdr:nvSpPr>
      <xdr:spPr>
        <a:xfrm>
          <a:off x="145415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4275</xdr:rowOff>
    </xdr:from>
    <xdr:ext cx="469744" cy="259045"/>
    <xdr:sp macro="" textlink="">
      <xdr:nvSpPr>
        <xdr:cNvPr id="650" name="テキスト ボックス 649"/>
        <xdr:cNvSpPr txBox="1"/>
      </xdr:nvSpPr>
      <xdr:spPr>
        <a:xfrm>
          <a:off x="14357428" y="135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14373</xdr:rowOff>
    </xdr:from>
    <xdr:to>
      <xdr:col>85</xdr:col>
      <xdr:colOff>127000</xdr:colOff>
      <xdr:row>97</xdr:row>
      <xdr:rowOff>42714</xdr:rowOff>
    </xdr:to>
    <xdr:cxnSp macro="">
      <xdr:nvCxnSpPr>
        <xdr:cNvPr id="681" name="直線コネクタ 680"/>
        <xdr:cNvCxnSpPr/>
      </xdr:nvCxnSpPr>
      <xdr:spPr>
        <a:xfrm flipV="1">
          <a:off x="15481300" y="16645023"/>
          <a:ext cx="8382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93216</xdr:rowOff>
    </xdr:from>
    <xdr:to>
      <xdr:col>81</xdr:col>
      <xdr:colOff>50800</xdr:colOff>
      <xdr:row>97</xdr:row>
      <xdr:rowOff>42714</xdr:rowOff>
    </xdr:to>
    <xdr:cxnSp macro="">
      <xdr:nvCxnSpPr>
        <xdr:cNvPr id="684" name="直線コネクタ 683"/>
        <xdr:cNvCxnSpPr/>
      </xdr:nvCxnSpPr>
      <xdr:spPr>
        <a:xfrm>
          <a:off x="14592300" y="16552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93216</xdr:rowOff>
    </xdr:from>
    <xdr:to>
      <xdr:col>76</xdr:col>
      <xdr:colOff>114300</xdr:colOff>
      <xdr:row>97</xdr:row>
      <xdr:rowOff>63407</xdr:rowOff>
    </xdr:to>
    <xdr:cxnSp macro="">
      <xdr:nvCxnSpPr>
        <xdr:cNvPr id="687" name="直線コネクタ 686"/>
        <xdr:cNvCxnSpPr/>
      </xdr:nvCxnSpPr>
      <xdr:spPr>
        <a:xfrm flipV="1">
          <a:off x="13703300" y="16552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54908</xdr:rowOff>
    </xdr:from>
    <xdr:to>
      <xdr:col>71</xdr:col>
      <xdr:colOff>177800</xdr:colOff>
      <xdr:row>97</xdr:row>
      <xdr:rowOff>63407</xdr:rowOff>
    </xdr:to>
    <xdr:cxnSp macro="">
      <xdr:nvCxnSpPr>
        <xdr:cNvPr id="690" name="直線コネクタ 689"/>
        <xdr:cNvCxnSpPr/>
      </xdr:nvCxnSpPr>
      <xdr:spPr>
        <a:xfrm>
          <a:off x="12814300" y="16685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135023</xdr:rowOff>
    </xdr:from>
    <xdr:to>
      <xdr:col>85</xdr:col>
      <xdr:colOff>177800</xdr:colOff>
      <xdr:row>97</xdr:row>
      <xdr:rowOff>65173</xdr:rowOff>
    </xdr:to>
    <xdr:sp macro="" textlink="">
      <xdr:nvSpPr>
        <xdr:cNvPr id="700" name="楕円 699"/>
        <xdr:cNvSpPr/>
      </xdr:nvSpPr>
      <xdr:spPr>
        <a:xfrm>
          <a:off x="162687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113450</xdr:rowOff>
    </xdr:from>
    <xdr:ext cx="534377" cy="259045"/>
    <xdr:sp macro="" textlink="">
      <xdr:nvSpPr>
        <xdr:cNvPr id="701" name="公債費該当値テキスト"/>
        <xdr:cNvSpPr txBox="1"/>
      </xdr:nvSpPr>
      <xdr:spPr>
        <a:xfrm>
          <a:off x="16370300" y="16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163364</xdr:rowOff>
    </xdr:from>
    <xdr:to>
      <xdr:col>81</xdr:col>
      <xdr:colOff>101600</xdr:colOff>
      <xdr:row>97</xdr:row>
      <xdr:rowOff>93514</xdr:rowOff>
    </xdr:to>
    <xdr:sp macro="" textlink="">
      <xdr:nvSpPr>
        <xdr:cNvPr id="702" name="楕円 701"/>
        <xdr:cNvSpPr/>
      </xdr:nvSpPr>
      <xdr:spPr>
        <a:xfrm>
          <a:off x="154305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84641</xdr:rowOff>
    </xdr:from>
    <xdr:ext cx="534377" cy="259045"/>
    <xdr:sp macro="" textlink="">
      <xdr:nvSpPr>
        <xdr:cNvPr id="703" name="テキスト ボックス 702"/>
        <xdr:cNvSpPr txBox="1"/>
      </xdr:nvSpPr>
      <xdr:spPr>
        <a:xfrm>
          <a:off x="15214111" y="16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42416</xdr:rowOff>
    </xdr:from>
    <xdr:to>
      <xdr:col>76</xdr:col>
      <xdr:colOff>165100</xdr:colOff>
      <xdr:row>96</xdr:row>
      <xdr:rowOff>144016</xdr:rowOff>
    </xdr:to>
    <xdr:sp macro="" textlink="">
      <xdr:nvSpPr>
        <xdr:cNvPr id="704" name="楕円 703"/>
        <xdr:cNvSpPr/>
      </xdr:nvSpPr>
      <xdr:spPr>
        <a:xfrm>
          <a:off x="145415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160543</xdr:rowOff>
    </xdr:from>
    <xdr:ext cx="534377" cy="259045"/>
    <xdr:sp macro="" textlink="">
      <xdr:nvSpPr>
        <xdr:cNvPr id="705" name="テキスト ボックス 704"/>
        <xdr:cNvSpPr txBox="1"/>
      </xdr:nvSpPr>
      <xdr:spPr>
        <a:xfrm>
          <a:off x="14325111" y="162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12607</xdr:rowOff>
    </xdr:from>
    <xdr:to>
      <xdr:col>72</xdr:col>
      <xdr:colOff>38100</xdr:colOff>
      <xdr:row>97</xdr:row>
      <xdr:rowOff>114207</xdr:rowOff>
    </xdr:to>
    <xdr:sp macro="" textlink="">
      <xdr:nvSpPr>
        <xdr:cNvPr id="706" name="楕円 705"/>
        <xdr:cNvSpPr/>
      </xdr:nvSpPr>
      <xdr:spPr>
        <a:xfrm>
          <a:off x="13652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105334</xdr:rowOff>
    </xdr:from>
    <xdr:ext cx="534377" cy="259045"/>
    <xdr:sp macro="" textlink="">
      <xdr:nvSpPr>
        <xdr:cNvPr id="707" name="テキスト ボックス 706"/>
        <xdr:cNvSpPr txBox="1"/>
      </xdr:nvSpPr>
      <xdr:spPr>
        <a:xfrm>
          <a:off x="13436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4108</xdr:rowOff>
    </xdr:from>
    <xdr:to>
      <xdr:col>67</xdr:col>
      <xdr:colOff>101600</xdr:colOff>
      <xdr:row>97</xdr:row>
      <xdr:rowOff>105708</xdr:rowOff>
    </xdr:to>
    <xdr:sp macro="" textlink="">
      <xdr:nvSpPr>
        <xdr:cNvPr id="708" name="楕円 707"/>
        <xdr:cNvSpPr/>
      </xdr:nvSpPr>
      <xdr:spPr>
        <a:xfrm>
          <a:off x="12763500" y="16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96835</xdr:rowOff>
    </xdr:from>
    <xdr:ext cx="534377" cy="259045"/>
    <xdr:sp macro="" textlink="">
      <xdr:nvSpPr>
        <xdr:cNvPr id="709" name="テキスト ボックス 708"/>
        <xdr:cNvSpPr txBox="1"/>
      </xdr:nvSpPr>
      <xdr:spPr>
        <a:xfrm>
          <a:off x="12547111" y="16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民生費については、住民一人当たり１４９，１３４円となっており、類似団体と比較して低い水準である。前年度との比較では、減少となっているが、これは人口増が主な要因である。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１０５，６９６円となっており、類似団体と比較して高い水準であり、前年度からは大きく減少している。これは、新中央公民館の建設事業にかかる経費が皆減したことが主な要因であるが、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公債費については、住民一人当たり６４，９１２円となっており、類似団体と比較して低い水準である。前年度から増加している要因は、減債基金を活用した繰上償還を実施したためである。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老朽化を迎える公共施設の修繕等の経費の財源とするため、積立を行っていたが、平成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災害対応のため、基金取り崩しを行い、財政調整基金残高は減少した。実質収支額については、適切な財源の確保と歳出の精査により、近年は黒字を維持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すべての会計において赤字が発生せず、健全財政が維持できている。</a:t>
          </a:r>
        </a:p>
        <a:p>
          <a:r>
            <a:rPr kumimoji="1" lang="ja-JP" altLang="en-US" sz="1400">
              <a:latin typeface="ＭＳ ゴシック" pitchFamily="49" charset="-128"/>
              <a:ea typeface="ＭＳ ゴシック" pitchFamily="49" charset="-128"/>
            </a:rPr>
            <a:t>今後においても、各特別会計、企業会計での定期的な使用料や保険料の見直しを行うとともに、収納率の向上に努め、計画的な事業執行に努める。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zoomScale="70" zoomScaleNormal="70" workbookViewId="0">
      <selection activeCell="BW34" sqref="BW34:BX34"/>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4889204</v>
      </c>
      <c r="BO4" s="462"/>
      <c r="BP4" s="462"/>
      <c r="BQ4" s="462"/>
      <c r="BR4" s="462"/>
      <c r="BS4" s="462"/>
      <c r="BT4" s="462"/>
      <c r="BU4" s="463"/>
      <c r="BV4" s="461">
        <v>5458587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9.3000000000000007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4612582</v>
      </c>
      <c r="BO5" s="467"/>
      <c r="BP5" s="467"/>
      <c r="BQ5" s="467"/>
      <c r="BR5" s="467"/>
      <c r="BS5" s="467"/>
      <c r="BT5" s="467"/>
      <c r="BU5" s="468"/>
      <c r="BV5" s="466">
        <v>5161985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89.7</v>
      </c>
      <c r="CU5" s="437"/>
      <c r="CV5" s="437"/>
      <c r="CW5" s="437"/>
      <c r="CX5" s="437"/>
      <c r="CY5" s="437"/>
      <c r="CZ5" s="437"/>
      <c r="DA5" s="438"/>
      <c r="DB5" s="436">
        <v>85.9</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276622</v>
      </c>
      <c r="BO6" s="467"/>
      <c r="BP6" s="467"/>
      <c r="BQ6" s="467"/>
      <c r="BR6" s="467"/>
      <c r="BS6" s="467"/>
      <c r="BT6" s="467"/>
      <c r="BU6" s="468"/>
      <c r="BV6" s="466">
        <v>296602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94.8</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3779</v>
      </c>
      <c r="BO7" s="467"/>
      <c r="BP7" s="467"/>
      <c r="BQ7" s="467"/>
      <c r="BR7" s="467"/>
      <c r="BS7" s="467"/>
      <c r="BT7" s="467"/>
      <c r="BU7" s="468"/>
      <c r="BV7" s="466">
        <v>21794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3020632</v>
      </c>
      <c r="CU7" s="467"/>
      <c r="CV7" s="467"/>
      <c r="CW7" s="467"/>
      <c r="CX7" s="467"/>
      <c r="CY7" s="467"/>
      <c r="CZ7" s="467"/>
      <c r="DA7" s="468"/>
      <c r="DB7" s="466">
        <v>2961020</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272843</v>
      </c>
      <c r="BO8" s="467"/>
      <c r="BP8" s="467"/>
      <c r="BQ8" s="467"/>
      <c r="BR8" s="467"/>
      <c r="BS8" s="467"/>
      <c r="BT8" s="467"/>
      <c r="BU8" s="468"/>
      <c r="BV8" s="466">
        <v>274808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0.71</v>
      </c>
      <c r="CU8" s="580"/>
      <c r="CV8" s="580"/>
      <c r="CW8" s="580"/>
      <c r="CX8" s="580"/>
      <c r="CY8" s="580"/>
      <c r="CZ8" s="580"/>
      <c r="DA8" s="581"/>
      <c r="DB8" s="579">
        <v>0.7</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7355</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-1965</v>
      </c>
      <c r="BO9" s="467"/>
      <c r="BP9" s="467"/>
      <c r="BQ9" s="467"/>
      <c r="BR9" s="467"/>
      <c r="BS9" s="467"/>
      <c r="BT9" s="467"/>
      <c r="BU9" s="468"/>
      <c r="BV9" s="466">
        <v>93680</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12.6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120</v>
      </c>
      <c r="M10" s="440"/>
      <c r="N10" s="440"/>
      <c r="O10" s="440"/>
      <c r="P10" s="440"/>
      <c r="Q10" s="441"/>
      <c r="R10" s="442">
        <v>7761</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111686</v>
      </c>
      <c r="BO10" s="467"/>
      <c r="BP10" s="467"/>
      <c r="BQ10" s="467"/>
      <c r="BR10" s="467"/>
      <c r="BS10" s="467"/>
      <c r="BT10" s="467"/>
      <c r="BU10" s="468"/>
      <c r="BV10" s="466">
        <v>59738</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110</v>
      </c>
      <c r="AV11" s="524"/>
      <c r="AW11" s="524"/>
      <c r="AX11" s="524"/>
      <c r="AY11" s="446" t="s">
        <v>128</v>
      </c>
      <c r="AZ11" s="447"/>
      <c r="BA11" s="447"/>
      <c r="BB11" s="447"/>
      <c r="BC11" s="447"/>
      <c r="BD11" s="447"/>
      <c r="BE11" s="447"/>
      <c r="BF11" s="447"/>
      <c r="BG11" s="447"/>
      <c r="BH11" s="447"/>
      <c r="BI11" s="447"/>
      <c r="BJ11" s="447"/>
      <c r="BK11" s="447"/>
      <c r="BL11" s="447"/>
      <c r="BM11" s="448"/>
      <c r="BN11" s="466">
        <v>29452</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7621</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141</v>
      </c>
      <c r="N13" s="567"/>
      <c r="O13" s="567"/>
      <c r="P13" s="567"/>
      <c r="Q13" s="568"/>
      <c r="R13" s="569">
        <v>7584</v>
      </c>
      <c r="S13" s="570"/>
      <c r="T13" s="570"/>
      <c r="U13" s="570"/>
      <c r="V13" s="571"/>
      <c r="W13" s="557" t="s">
        <v>142</v>
      </c>
      <c r="X13" s="479"/>
      <c r="Y13" s="479"/>
      <c r="Z13" s="479"/>
      <c r="AA13" s="479"/>
      <c r="AB13" s="480"/>
      <c r="AC13" s="442">
        <v>168</v>
      </c>
      <c r="AD13" s="443"/>
      <c r="AE13" s="443"/>
      <c r="AF13" s="443"/>
      <c r="AG13" s="444"/>
      <c r="AH13" s="442">
        <v>163</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139173</v>
      </c>
      <c r="BO13" s="467"/>
      <c r="BP13" s="467"/>
      <c r="BQ13" s="467"/>
      <c r="BR13" s="467"/>
      <c r="BS13" s="467"/>
      <c r="BT13" s="467"/>
      <c r="BU13" s="468"/>
      <c r="BV13" s="466">
        <v>153418</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7.7</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147</v>
      </c>
      <c r="M14" s="603"/>
      <c r="N14" s="603"/>
      <c r="O14" s="603"/>
      <c r="P14" s="603"/>
      <c r="Q14" s="604"/>
      <c r="R14" s="569">
        <v>7553</v>
      </c>
      <c r="S14" s="570"/>
      <c r="T14" s="570"/>
      <c r="U14" s="570"/>
      <c r="V14" s="571"/>
      <c r="W14" s="572"/>
      <c r="X14" s="482"/>
      <c r="Y14" s="482"/>
      <c r="Z14" s="482"/>
      <c r="AA14" s="482"/>
      <c r="AB14" s="483"/>
      <c r="AC14" s="562">
        <v>4.8</v>
      </c>
      <c r="AD14" s="563"/>
      <c r="AE14" s="563"/>
      <c r="AF14" s="563"/>
      <c r="AG14" s="564"/>
      <c r="AH14" s="562">
        <v>4.7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60.6</v>
      </c>
      <c r="CU14" s="574"/>
      <c r="CV14" s="574"/>
      <c r="CW14" s="574"/>
      <c r="CX14" s="574"/>
      <c r="CY14" s="574"/>
      <c r="CZ14" s="574"/>
      <c r="DA14" s="575"/>
      <c r="DB14" s="573">
        <v>74.7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141</v>
      </c>
      <c r="N15" s="567"/>
      <c r="O15" s="567"/>
      <c r="P15" s="567"/>
      <c r="Q15" s="568"/>
      <c r="R15" s="569">
        <v>7519</v>
      </c>
      <c r="S15" s="570"/>
      <c r="T15" s="570"/>
      <c r="U15" s="570"/>
      <c r="V15" s="571"/>
      <c r="W15" s="557" t="s">
        <v>149</v>
      </c>
      <c r="X15" s="479"/>
      <c r="Y15" s="479"/>
      <c r="Z15" s="479"/>
      <c r="AA15" s="479"/>
      <c r="AB15" s="480"/>
      <c r="AC15" s="442">
        <v>1334</v>
      </c>
      <c r="AD15" s="443"/>
      <c r="AE15" s="443"/>
      <c r="AF15" s="443"/>
      <c r="AG15" s="444"/>
      <c r="AH15" s="442">
        <v>1332</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1681441</v>
      </c>
      <c r="BO15" s="462"/>
      <c r="BP15" s="462"/>
      <c r="BQ15" s="462"/>
      <c r="BR15" s="462"/>
      <c r="BS15" s="462"/>
      <c r="BT15" s="462"/>
      <c r="BU15" s="463"/>
      <c r="BV15" s="461">
        <v>1582568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38</v>
      </c>
      <c r="AD16" s="563"/>
      <c r="AE16" s="563"/>
      <c r="AF16" s="563"/>
      <c r="AG16" s="564"/>
      <c r="AH16" s="562">
        <v>38.5</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2355446</v>
      </c>
      <c r="BO16" s="467"/>
      <c r="BP16" s="467"/>
      <c r="BQ16" s="467"/>
      <c r="BR16" s="467"/>
      <c r="BS16" s="467"/>
      <c r="BT16" s="467"/>
      <c r="BU16" s="468"/>
      <c r="BV16" s="466">
        <v>2275438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2011</v>
      </c>
      <c r="AD17" s="443"/>
      <c r="AE17" s="443"/>
      <c r="AF17" s="443"/>
      <c r="AG17" s="444"/>
      <c r="AH17" s="442">
        <v>1965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2184070</v>
      </c>
      <c r="BO17" s="467"/>
      <c r="BP17" s="467"/>
      <c r="BQ17" s="467"/>
      <c r="BR17" s="467"/>
      <c r="BS17" s="467"/>
      <c r="BT17" s="467"/>
      <c r="BU17" s="468"/>
      <c r="BV17" s="466">
        <v>2050358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135.77000000000001</v>
      </c>
      <c r="M18" s="531"/>
      <c r="N18" s="531"/>
      <c r="O18" s="531"/>
      <c r="P18" s="531"/>
      <c r="Q18" s="531"/>
      <c r="R18" s="532"/>
      <c r="S18" s="532"/>
      <c r="T18" s="532"/>
      <c r="U18" s="532"/>
      <c r="V18" s="533"/>
      <c r="W18" s="547"/>
      <c r="X18" s="548"/>
      <c r="Y18" s="548"/>
      <c r="Z18" s="548"/>
      <c r="AA18" s="548"/>
      <c r="AB18" s="558"/>
      <c r="AC18" s="430">
        <v>57.2</v>
      </c>
      <c r="AD18" s="431"/>
      <c r="AE18" s="431"/>
      <c r="AF18" s="431"/>
      <c r="AG18" s="534"/>
      <c r="AH18" s="430">
        <v>56.8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2740018</v>
      </c>
      <c r="BO18" s="467"/>
      <c r="BP18" s="467"/>
      <c r="BQ18" s="467"/>
      <c r="BR18" s="467"/>
      <c r="BS18" s="467"/>
      <c r="BT18" s="467"/>
      <c r="BU18" s="468"/>
      <c r="BV18" s="466">
        <v>2679548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3575644</v>
      </c>
      <c r="BO19" s="467"/>
      <c r="BP19" s="467"/>
      <c r="BQ19" s="467"/>
      <c r="BR19" s="467"/>
      <c r="BS19" s="467"/>
      <c r="BT19" s="467"/>
      <c r="BU19" s="468"/>
      <c r="BV19" s="466">
        <v>3528175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2421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5279779</v>
      </c>
      <c r="BO23" s="467"/>
      <c r="BP23" s="467"/>
      <c r="BQ23" s="467"/>
      <c r="BR23" s="467"/>
      <c r="BS23" s="467"/>
      <c r="BT23" s="467"/>
      <c r="BU23" s="468"/>
      <c r="BV23" s="466">
        <v>5301689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7180</v>
      </c>
      <c r="R24" s="443"/>
      <c r="S24" s="443"/>
      <c r="T24" s="443"/>
      <c r="U24" s="443"/>
      <c r="V24" s="444"/>
      <c r="W24" s="508"/>
      <c r="X24" s="499"/>
      <c r="Y24" s="500"/>
      <c r="Z24" s="439" t="s">
        <v>173</v>
      </c>
      <c r="AA24" s="440"/>
      <c r="AB24" s="440"/>
      <c r="AC24" s="440"/>
      <c r="AD24" s="440"/>
      <c r="AE24" s="440"/>
      <c r="AF24" s="440"/>
      <c r="AG24" s="441"/>
      <c r="AH24" s="442">
        <v>98</v>
      </c>
      <c r="AI24" s="443"/>
      <c r="AJ24" s="443"/>
      <c r="AK24" s="443"/>
      <c r="AL24" s="444"/>
      <c r="AM24" s="442">
        <v>286258</v>
      </c>
      <c r="AN24" s="443"/>
      <c r="AO24" s="443"/>
      <c r="AP24" s="443"/>
      <c r="AQ24" s="443"/>
      <c r="AR24" s="444"/>
      <c r="AS24" s="442">
        <v>2921</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1376089</v>
      </c>
      <c r="BO24" s="467"/>
      <c r="BP24" s="467"/>
      <c r="BQ24" s="467"/>
      <c r="BR24" s="467"/>
      <c r="BS24" s="467"/>
      <c r="BT24" s="467"/>
      <c r="BU24" s="468"/>
      <c r="BV24" s="466">
        <v>1601251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1</v>
      </c>
      <c r="M25" s="443"/>
      <c r="N25" s="443"/>
      <c r="O25" s="443"/>
      <c r="P25" s="444"/>
      <c r="Q25" s="442">
        <v>6170</v>
      </c>
      <c r="R25" s="443"/>
      <c r="S25" s="443"/>
      <c r="T25" s="443"/>
      <c r="U25" s="443"/>
      <c r="V25" s="444"/>
      <c r="W25" s="508"/>
      <c r="X25" s="499"/>
      <c r="Y25" s="500"/>
      <c r="Z25" s="439" t="s">
        <v>176</v>
      </c>
      <c r="AA25" s="440"/>
      <c r="AB25" s="440"/>
      <c r="AC25" s="440"/>
      <c r="AD25" s="440"/>
      <c r="AE25" s="440"/>
      <c r="AF25" s="440"/>
      <c r="AG25" s="441"/>
      <c r="AH25" s="442" t="s">
        <v>140</v>
      </c>
      <c r="AI25" s="443"/>
      <c r="AJ25" s="443"/>
      <c r="AK25" s="443"/>
      <c r="AL25" s="444"/>
      <c r="AM25" s="442" t="s">
        <v>140</v>
      </c>
      <c r="AN25" s="443"/>
      <c r="AO25" s="443"/>
      <c r="AP25" s="443"/>
      <c r="AQ25" s="443"/>
      <c r="AR25" s="444"/>
      <c r="AS25" s="442" t="s">
        <v>140</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519859</v>
      </c>
      <c r="BO25" s="462"/>
      <c r="BP25" s="462"/>
      <c r="BQ25" s="462"/>
      <c r="BR25" s="462"/>
      <c r="BS25" s="462"/>
      <c r="BT25" s="462"/>
      <c r="BU25" s="463"/>
      <c r="BV25" s="461">
        <v>561137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5730</v>
      </c>
      <c r="R26" s="443"/>
      <c r="S26" s="443"/>
      <c r="T26" s="443"/>
      <c r="U26" s="443"/>
      <c r="V26" s="444"/>
      <c r="W26" s="508"/>
      <c r="X26" s="499"/>
      <c r="Y26" s="500"/>
      <c r="Z26" s="439" t="s">
        <v>179</v>
      </c>
      <c r="AA26" s="521"/>
      <c r="AB26" s="521"/>
      <c r="AC26" s="521"/>
      <c r="AD26" s="521"/>
      <c r="AE26" s="521"/>
      <c r="AF26" s="521"/>
      <c r="AG26" s="522"/>
      <c r="AH26" s="442">
        <v>7</v>
      </c>
      <c r="AI26" s="443"/>
      <c r="AJ26" s="443"/>
      <c r="AK26" s="443"/>
      <c r="AL26" s="444"/>
      <c r="AM26" s="442">
        <v>15981</v>
      </c>
      <c r="AN26" s="443"/>
      <c r="AO26" s="443"/>
      <c r="AP26" s="443"/>
      <c r="AQ26" s="443"/>
      <c r="AR26" s="444"/>
      <c r="AS26" s="442">
        <v>2283</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2920</v>
      </c>
      <c r="R27" s="443"/>
      <c r="S27" s="443"/>
      <c r="T27" s="443"/>
      <c r="U27" s="443"/>
      <c r="V27" s="444"/>
      <c r="W27" s="508"/>
      <c r="X27" s="499"/>
      <c r="Y27" s="500"/>
      <c r="Z27" s="439" t="s">
        <v>183</v>
      </c>
      <c r="AA27" s="440"/>
      <c r="AB27" s="440"/>
      <c r="AC27" s="440"/>
      <c r="AD27" s="440"/>
      <c r="AE27" s="440"/>
      <c r="AF27" s="440"/>
      <c r="AG27" s="441"/>
      <c r="AH27" s="442">
        <v>5</v>
      </c>
      <c r="AI27" s="443"/>
      <c r="AJ27" s="443"/>
      <c r="AK27" s="443"/>
      <c r="AL27" s="444"/>
      <c r="AM27" s="442">
        <v>12660</v>
      </c>
      <c r="AN27" s="443"/>
      <c r="AO27" s="443"/>
      <c r="AP27" s="443"/>
      <c r="AQ27" s="443"/>
      <c r="AR27" s="444"/>
      <c r="AS27" s="442">
        <v>2532</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566645</v>
      </c>
      <c r="BO27" s="470"/>
      <c r="BP27" s="470"/>
      <c r="BQ27" s="470"/>
      <c r="BR27" s="470"/>
      <c r="BS27" s="470"/>
      <c r="BT27" s="470"/>
      <c r="BU27" s="471"/>
      <c r="BV27" s="469">
        <v>566645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185</v>
      </c>
      <c r="F28" s="440"/>
      <c r="G28" s="440"/>
      <c r="H28" s="440"/>
      <c r="I28" s="440"/>
      <c r="J28" s="440"/>
      <c r="K28" s="441"/>
      <c r="L28" s="442">
        <v>1</v>
      </c>
      <c r="M28" s="443"/>
      <c r="N28" s="443"/>
      <c r="O28" s="443"/>
      <c r="P28" s="444"/>
      <c r="Q28" s="442">
        <v>2140</v>
      </c>
      <c r="R28" s="443"/>
      <c r="S28" s="443"/>
      <c r="T28" s="443"/>
      <c r="U28" s="443"/>
      <c r="V28" s="444"/>
      <c r="W28" s="508"/>
      <c r="X28" s="499"/>
      <c r="Y28" s="500"/>
      <c r="Z28" s="439" t="s">
        <v>186</v>
      </c>
      <c r="AA28" s="440"/>
      <c r="AB28" s="440"/>
      <c r="AC28" s="440"/>
      <c r="AD28" s="440"/>
      <c r="AE28" s="440"/>
      <c r="AF28" s="440"/>
      <c r="AG28" s="441"/>
      <c r="AH28" s="442" t="s">
        <v>181</v>
      </c>
      <c r="AI28" s="443"/>
      <c r="AJ28" s="443"/>
      <c r="AK28" s="443"/>
      <c r="AL28" s="444"/>
      <c r="AM28" s="442" t="s">
        <v>181</v>
      </c>
      <c r="AN28" s="443"/>
      <c r="AO28" s="443"/>
      <c r="AP28" s="443"/>
      <c r="AQ28" s="443"/>
      <c r="AR28" s="444"/>
      <c r="AS28" s="442" t="s">
        <v>181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1076687</v>
      </c>
      <c r="BO28" s="462"/>
      <c r="BP28" s="462"/>
      <c r="BQ28" s="462"/>
      <c r="BR28" s="462"/>
      <c r="BS28" s="462"/>
      <c r="BT28" s="462"/>
      <c r="BU28" s="463"/>
      <c r="BV28" s="461">
        <v>965001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188</v>
      </c>
      <c r="F29" s="440"/>
      <c r="G29" s="440"/>
      <c r="H29" s="440"/>
      <c r="I29" s="440"/>
      <c r="J29" s="440"/>
      <c r="K29" s="441"/>
      <c r="L29" s="442">
        <v>10</v>
      </c>
      <c r="M29" s="443"/>
      <c r="N29" s="443"/>
      <c r="O29" s="443"/>
      <c r="P29" s="444"/>
      <c r="Q29" s="442">
        <v>1850</v>
      </c>
      <c r="R29" s="443"/>
      <c r="S29" s="443"/>
      <c r="T29" s="443"/>
      <c r="U29" s="443"/>
      <c r="V29" s="444"/>
      <c r="W29" s="509"/>
      <c r="X29" s="510"/>
      <c r="Y29" s="511"/>
      <c r="Z29" s="439" t="s">
        <v>189</v>
      </c>
      <c r="AA29" s="440"/>
      <c r="AB29" s="440"/>
      <c r="AC29" s="440"/>
      <c r="AD29" s="440"/>
      <c r="AE29" s="440"/>
      <c r="AF29" s="440"/>
      <c r="AG29" s="441"/>
      <c r="AH29" s="442">
        <v>103</v>
      </c>
      <c r="AI29" s="443"/>
      <c r="AJ29" s="443"/>
      <c r="AK29" s="443"/>
      <c r="AL29" s="444"/>
      <c r="AM29" s="442">
        <v>298918</v>
      </c>
      <c r="AN29" s="443"/>
      <c r="AO29" s="443"/>
      <c r="AP29" s="443"/>
      <c r="AQ29" s="443"/>
      <c r="AR29" s="444"/>
      <c r="AS29" s="442">
        <v>2902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50302</v>
      </c>
      <c r="BO29" s="467"/>
      <c r="BP29" s="467"/>
      <c r="BQ29" s="467"/>
      <c r="BR29" s="467"/>
      <c r="BS29" s="467"/>
      <c r="BT29" s="467"/>
      <c r="BU29" s="468"/>
      <c r="BV29" s="466">
        <v>79666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596933</v>
      </c>
      <c r="BO30" s="470"/>
      <c r="BP30" s="470"/>
      <c r="BQ30" s="470"/>
      <c r="BR30" s="470"/>
      <c r="BS30" s="470"/>
      <c r="BT30" s="470"/>
      <c r="BU30" s="471"/>
      <c r="BV30" s="469">
        <v>696336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湖東広域衛生管理組合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育英事業特別会計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彦根愛知犬上広域行政組合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びわ湖東部中核工業団地公共緑地維持管理特別会計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大滝山林組合（一般会計）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大滝山林組合（林産物栽培特別会計）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大滝山林組合（高取山森林空間利活用特別会計）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彦根市犬上郡営林組合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滋賀県市町村議会議員公務災害補償等組合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滋賀県市町村職員退職手当組合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滋賀県市町村職員研修センター</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滋賀県後期高齢者医療広域連合（一般会計）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H+fHZMGK594OI1BCgN0PGkRjJ0JDTvN1R1ozkJdeO7J7ReI8estkK67JHpS2Vmn7yvDuHDDxCfvc5xa79JPaog==" saltValue="rFDovYkI5HdcTPfQxsSb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562</v>
      </c>
      <c r="D34" s="1248"/>
      <c r="E34" s="1249"/>
      <c r="F34" s="32">
        <v>12.42</v>
      </c>
      <c r="G34" s="33">
        <v>13.63</v>
      </c>
      <c r="H34" s="33">
        <v>13.11</v>
      </c>
      <c r="I34" s="33">
        <v>13.84</v>
      </c>
      <c r="J34" s="34">
        <v>16.43</v>
      </c>
      <c r="K34" s="22"/>
      <c r="L34" s="22"/>
      <c r="M34" s="22"/>
      <c r="N34" s="22"/>
      <c r="O34" s="22"/>
      <c r="P34" s="22"/>
    </row>
    <row r="35" spans="1:16" ht="39" customHeight="1" x14ac:dyDescent="0.2">
      <c r="A35" s="22"/>
      <c r="B35" s="35"/>
      <c r="C35" s="1242" t="s">
        <v>563</v>
      </c>
      <c r="D35" s="1243"/>
      <c r="E35" s="1244"/>
      <c r="F35" s="36">
        <v>7.86</v>
      </c>
      <c r="G35" s="37">
        <v>7.06</v>
      </c>
      <c r="H35" s="37">
        <v>6.11</v>
      </c>
      <c r="I35" s="37">
        <v>9.26</v>
      </c>
      <c r="J35" s="38">
        <v>9.01</v>
      </c>
      <c r="K35" s="22"/>
      <c r="L35" s="22"/>
      <c r="M35" s="22"/>
      <c r="N35" s="22"/>
      <c r="O35" s="22"/>
      <c r="P35" s="22"/>
    </row>
    <row r="36" spans="1:16" ht="39" customHeight="1" x14ac:dyDescent="0.2">
      <c r="A36" s="22"/>
      <c r="B36" s="35"/>
      <c r="C36" s="1242" t="s">
        <v>564</v>
      </c>
      <c r="D36" s="1243"/>
      <c r="E36" s="1244"/>
      <c r="F36" s="36">
        <v>1.1399999999999999</v>
      </c>
      <c r="G36" s="37">
        <v>2.0699999999999998</v>
      </c>
      <c r="H36" s="37">
        <v>1.53</v>
      </c>
      <c r="I36" s="37">
        <v>0.32</v>
      </c>
      <c r="J36" s="38">
        <v>1.51</v>
      </c>
      <c r="K36" s="22"/>
      <c r="L36" s="22"/>
      <c r="M36" s="22"/>
      <c r="N36" s="22"/>
      <c r="O36" s="22"/>
      <c r="P36" s="22"/>
    </row>
    <row r="37" spans="1:16" ht="39" customHeight="1" x14ac:dyDescent="0.2">
      <c r="A37" s="22"/>
      <c r="B37" s="35"/>
      <c r="C37" s="1242" t="s">
        <v>565</v>
      </c>
      <c r="D37" s="1243"/>
      <c r="E37" s="1244"/>
      <c r="F37" s="36">
        <v>0.05</v>
      </c>
      <c r="G37" s="37">
        <v>0.83</v>
      </c>
      <c r="H37" s="37">
        <v>1.1100000000000001</v>
      </c>
      <c r="I37" s="37">
        <v>1.1200000000000001</v>
      </c>
      <c r="J37" s="38">
        <v>1.1000000000000001</v>
      </c>
      <c r="K37" s="22"/>
      <c r="L37" s="22"/>
      <c r="M37" s="22"/>
      <c r="N37" s="22"/>
      <c r="O37" s="22"/>
      <c r="P37" s="22"/>
    </row>
    <row r="38" spans="1:16" ht="39" customHeight="1" x14ac:dyDescent="0.2">
      <c r="A38" s="22"/>
      <c r="B38" s="35"/>
      <c r="C38" s="1242" t="s">
        <v>566</v>
      </c>
      <c r="D38" s="1243"/>
      <c r="E38" s="1244"/>
      <c r="F38" s="36">
        <v>0.48</v>
      </c>
      <c r="G38" s="37">
        <v>0.21</v>
      </c>
      <c r="H38" s="37">
        <v>0.01</v>
      </c>
      <c r="I38" s="37">
        <v>0.74</v>
      </c>
      <c r="J38" s="38">
        <v>0.72</v>
      </c>
      <c r="K38" s="22"/>
      <c r="L38" s="22"/>
      <c r="M38" s="22"/>
      <c r="N38" s="22"/>
      <c r="O38" s="22"/>
      <c r="P38" s="22"/>
    </row>
    <row r="39" spans="1:16" ht="39" customHeight="1" x14ac:dyDescent="0.2">
      <c r="A39" s="22"/>
      <c r="B39" s="35"/>
      <c r="C39" s="1242" t="s">
        <v>567</v>
      </c>
      <c r="D39" s="1243"/>
      <c r="E39" s="1244"/>
      <c r="F39" s="36">
        <v>0.02</v>
      </c>
      <c r="G39" s="37">
        <v>0.21</v>
      </c>
      <c r="H39" s="37">
        <v>0.28999999999999998</v>
      </c>
      <c r="I39" s="37">
        <v>0.28000000000000003</v>
      </c>
      <c r="J39" s="38">
        <v>0.11</v>
      </c>
      <c r="K39" s="22"/>
      <c r="L39" s="22"/>
      <c r="M39" s="22"/>
      <c r="N39" s="22"/>
      <c r="O39" s="22"/>
      <c r="P39" s="22"/>
    </row>
    <row r="40" spans="1:16" ht="39" customHeight="1" x14ac:dyDescent="0.2">
      <c r="A40" s="22"/>
      <c r="B40" s="35"/>
      <c r="C40" s="1242" t="s">
        <v>568</v>
      </c>
      <c r="D40" s="1243"/>
      <c r="E40" s="1244"/>
      <c r="F40" s="36">
        <v>0.06</v>
      </c>
      <c r="G40" s="37">
        <v>7.0000000000000007E-2</v>
      </c>
      <c r="H40" s="37">
        <v>0.04</v>
      </c>
      <c r="I40" s="37">
        <v>0.03</v>
      </c>
      <c r="J40" s="38">
        <v>0.03</v>
      </c>
      <c r="K40" s="22"/>
      <c r="L40" s="22"/>
      <c r="M40" s="22"/>
      <c r="N40" s="22"/>
      <c r="O40" s="22"/>
      <c r="P40" s="22"/>
    </row>
    <row r="41" spans="1:16" ht="39" customHeight="1" x14ac:dyDescent="0.2">
      <c r="A41" s="22"/>
      <c r="B41" s="35"/>
      <c r="C41" s="1242" t="s">
        <v>569</v>
      </c>
      <c r="D41" s="1243"/>
      <c r="E41" s="1244"/>
      <c r="F41" s="36">
        <v>0.01</v>
      </c>
      <c r="G41" s="37">
        <v>0.01</v>
      </c>
      <c r="H41" s="37">
        <v>0.01</v>
      </c>
      <c r="I41" s="37">
        <v>0.01</v>
      </c>
      <c r="J41" s="38">
        <v>0.01</v>
      </c>
      <c r="K41" s="22"/>
      <c r="L41" s="22"/>
      <c r="M41" s="22"/>
      <c r="N41" s="22"/>
      <c r="O41" s="22"/>
      <c r="P41" s="22"/>
    </row>
    <row r="42" spans="1:16" ht="39" customHeight="1" x14ac:dyDescent="0.2">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571</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4HMj7/nHDHkT8/bMU8BYKjScFV2TMNgNHUS963E52tOPJnv97lJo/g/tQD/iGPHlinB8i8S/rIjSQeqnliD5g==" saltValue="D9uhic7b4qXZoC9Qbvxa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O60" sqref="O6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417</v>
      </c>
      <c r="L45" s="60">
        <v>412</v>
      </c>
      <c r="M45" s="60">
        <v>455</v>
      </c>
      <c r="N45" s="60">
        <v>443</v>
      </c>
      <c r="O45" s="61">
        <v>465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2">
      <c r="A48" s="48"/>
      <c r="B48" s="1270"/>
      <c r="C48" s="1271"/>
      <c r="D48" s="62"/>
      <c r="E48" s="1252" t="s">
        <v>15</v>
      </c>
      <c r="F48" s="1252"/>
      <c r="G48" s="1252"/>
      <c r="H48" s="1252"/>
      <c r="I48" s="1252"/>
      <c r="J48" s="1253"/>
      <c r="K48" s="63">
        <v>167</v>
      </c>
      <c r="L48" s="64">
        <v>175</v>
      </c>
      <c r="M48" s="64">
        <v>172</v>
      </c>
      <c r="N48" s="64">
        <v>171</v>
      </c>
      <c r="O48" s="65">
        <v>170</v>
      </c>
      <c r="P48" s="48"/>
      <c r="Q48" s="48"/>
      <c r="R48" s="48"/>
      <c r="S48" s="48"/>
      <c r="T48" s="48"/>
      <c r="U48" s="48"/>
    </row>
    <row r="49" spans="1:21" ht="30.75" customHeight="1" x14ac:dyDescent="0.2">
      <c r="A49" s="48"/>
      <c r="B49" s="1270"/>
      <c r="C49" s="1271"/>
      <c r="D49" s="62"/>
      <c r="E49" s="1252" t="s">
        <v>16</v>
      </c>
      <c r="F49" s="1252"/>
      <c r="G49" s="1252"/>
      <c r="H49" s="1252"/>
      <c r="I49" s="1252"/>
      <c r="J49" s="1253"/>
      <c r="K49" s="63">
        <v>1</v>
      </c>
      <c r="L49" s="64">
        <v>1</v>
      </c>
      <c r="M49" s="64">
        <v>1</v>
      </c>
      <c r="N49" s="64">
        <v>2</v>
      </c>
      <c r="O49" s="65">
        <v>3</v>
      </c>
      <c r="P49" s="48"/>
      <c r="Q49" s="48"/>
      <c r="R49" s="48"/>
      <c r="S49" s="48"/>
      <c r="T49" s="48"/>
      <c r="U49" s="48"/>
    </row>
    <row r="50" spans="1:21" ht="30.75" customHeight="1" x14ac:dyDescent="0.2">
      <c r="A50" s="48"/>
      <c r="B50" s="1270"/>
      <c r="C50" s="1271"/>
      <c r="D50" s="62"/>
      <c r="E50" s="1252" t="s">
        <v>17</v>
      </c>
      <c r="F50" s="1252"/>
      <c r="G50" s="1252"/>
      <c r="H50" s="1252"/>
      <c r="I50" s="1252"/>
      <c r="J50" s="1253"/>
      <c r="K50" s="63">
        <v>1</v>
      </c>
      <c r="L50" s="64">
        <v>1</v>
      </c>
      <c r="M50" s="64">
        <v>4</v>
      </c>
      <c r="N50" s="64">
        <v>4</v>
      </c>
      <c r="O50" s="65">
        <v>4</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514</v>
      </c>
      <c r="L51" s="64" t="s">
        <v>514</v>
      </c>
      <c r="M51" s="64">
        <v>0</v>
      </c>
      <c r="N51" s="64" t="s">
        <v>514</v>
      </c>
      <c r="O51" s="65" t="s">
        <v>514</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442</v>
      </c>
      <c r="L52" s="64">
        <v>435</v>
      </c>
      <c r="M52" s="64">
        <v>438</v>
      </c>
      <c r="N52" s="64">
        <v>436</v>
      </c>
      <c r="O52" s="65">
        <v>438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144</v>
      </c>
      <c r="L53" s="69">
        <v>154</v>
      </c>
      <c r="M53" s="69">
        <v>194</v>
      </c>
      <c r="N53" s="69">
        <v>184</v>
      </c>
      <c r="O53" s="70">
        <v>204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597</v>
      </c>
      <c r="L57" s="84" t="s">
        <v>597</v>
      </c>
      <c r="M57" s="84" t="s">
        <v>597</v>
      </c>
      <c r="N57" s="84" t="s">
        <v>597</v>
      </c>
      <c r="O57" s="85" t="s">
        <v>597</v>
      </c>
    </row>
    <row r="58" spans="1:21" ht="31.5" customHeight="1" thickBot="1" x14ac:dyDescent="0.25">
      <c r="B58" s="1260"/>
      <c r="C58" s="1261"/>
      <c r="D58" s="1265" t="s">
        <v>27</v>
      </c>
      <c r="E58" s="1266"/>
      <c r="F58" s="1266"/>
      <c r="G58" s="1266"/>
      <c r="H58" s="1266"/>
      <c r="I58" s="1266"/>
      <c r="J58" s="1267"/>
      <c r="K58" s="86" t="s">
        <v>597</v>
      </c>
      <c r="L58" s="87" t="s">
        <v>597</v>
      </c>
      <c r="M58" s="87" t="s">
        <v>597</v>
      </c>
      <c r="N58" s="87" t="s">
        <v>597</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hL6M9haxTHAmqOT7hGXLnSnohVRLdEzgfgEXxwk/Qke2EMI8rBprLMR8eT9SjaPjYuqLjCtS+yE/MvmcERTg==" saltValue="AOO3qeoYSheLhmNxyM72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88" t="s">
        <v>30</v>
      </c>
      <c r="C41" s="1289"/>
      <c r="D41" s="102"/>
      <c r="E41" s="1290" t="s">
        <v>31</v>
      </c>
      <c r="F41" s="1290"/>
      <c r="G41" s="1290"/>
      <c r="H41" s="1291"/>
      <c r="I41" s="103">
        <v>5165</v>
      </c>
      <c r="J41" s="104">
        <v>5218</v>
      </c>
      <c r="K41" s="104">
        <v>5347</v>
      </c>
      <c r="L41" s="104">
        <v>5302</v>
      </c>
      <c r="M41" s="105">
        <v>5280</v>
      </c>
    </row>
    <row r="42" spans="2:13" ht="27.75" customHeight="1" x14ac:dyDescent="0.2">
      <c r="B42" s="1278"/>
      <c r="C42" s="1279"/>
      <c r="D42" s="106"/>
      <c r="E42" s="1282" t="s">
        <v>32</v>
      </c>
      <c r="F42" s="1282"/>
      <c r="G42" s="1282"/>
      <c r="H42" s="1283"/>
      <c r="I42" s="107">
        <v>7</v>
      </c>
      <c r="J42" s="108">
        <v>6</v>
      </c>
      <c r="K42" s="108">
        <v>39</v>
      </c>
      <c r="L42" s="108">
        <v>35</v>
      </c>
      <c r="M42" s="109">
        <v>31</v>
      </c>
    </row>
    <row r="43" spans="2:13" ht="27.75" customHeight="1" x14ac:dyDescent="0.2">
      <c r="B43" s="1278"/>
      <c r="C43" s="1279"/>
      <c r="D43" s="106"/>
      <c r="E43" s="1282" t="s">
        <v>33</v>
      </c>
      <c r="F43" s="1282"/>
      <c r="G43" s="1282"/>
      <c r="H43" s="1283"/>
      <c r="I43" s="107">
        <v>2332</v>
      </c>
      <c r="J43" s="108">
        <v>2432</v>
      </c>
      <c r="K43" s="108">
        <v>2537</v>
      </c>
      <c r="L43" s="108">
        <v>2483</v>
      </c>
      <c r="M43" s="109">
        <v>2346</v>
      </c>
    </row>
    <row r="44" spans="2:13" ht="27.75" customHeight="1" x14ac:dyDescent="0.2">
      <c r="B44" s="1278"/>
      <c r="C44" s="1279"/>
      <c r="D44" s="106"/>
      <c r="E44" s="1282" t="s">
        <v>34</v>
      </c>
      <c r="F44" s="1282"/>
      <c r="G44" s="1282"/>
      <c r="H44" s="1283"/>
      <c r="I44" s="107">
        <v>40</v>
      </c>
      <c r="J44" s="108">
        <v>40</v>
      </c>
      <c r="K44" s="108">
        <v>39</v>
      </c>
      <c r="L44" s="108">
        <v>36</v>
      </c>
      <c r="M44" s="109">
        <v>33</v>
      </c>
    </row>
    <row r="45" spans="2:13" ht="27.75" customHeight="1" x14ac:dyDescent="0.2">
      <c r="B45" s="1278"/>
      <c r="C45" s="1279"/>
      <c r="D45" s="106"/>
      <c r="E45" s="1282" t="s">
        <v>35</v>
      </c>
      <c r="F45" s="1282"/>
      <c r="G45" s="1282"/>
      <c r="H45" s="1283"/>
      <c r="I45" s="107">
        <v>824</v>
      </c>
      <c r="J45" s="108">
        <v>827</v>
      </c>
      <c r="K45" s="108">
        <v>797</v>
      </c>
      <c r="L45" s="108">
        <v>779</v>
      </c>
      <c r="M45" s="109">
        <v>764</v>
      </c>
    </row>
    <row r="46" spans="2:13" ht="27.75" customHeight="1" x14ac:dyDescent="0.2">
      <c r="B46" s="1278"/>
      <c r="C46" s="1279"/>
      <c r="D46" s="110"/>
      <c r="E46" s="1282" t="s">
        <v>36</v>
      </c>
      <c r="F46" s="1282"/>
      <c r="G46" s="1282"/>
      <c r="H46" s="1283"/>
      <c r="I46" s="107" t="s">
        <v>514</v>
      </c>
      <c r="J46" s="108" t="s">
        <v>514</v>
      </c>
      <c r="K46" s="108" t="s">
        <v>514</v>
      </c>
      <c r="L46" s="108" t="s">
        <v>514</v>
      </c>
      <c r="M46" s="109" t="s">
        <v>514</v>
      </c>
    </row>
    <row r="47" spans="2:13" ht="27.75" customHeight="1" x14ac:dyDescent="0.2">
      <c r="B47" s="1278"/>
      <c r="C47" s="1279"/>
      <c r="D47" s="111"/>
      <c r="E47" s="1292" t="s">
        <v>37</v>
      </c>
      <c r="F47" s="1293"/>
      <c r="G47" s="1293"/>
      <c r="H47" s="1294"/>
      <c r="I47" s="107" t="s">
        <v>514</v>
      </c>
      <c r="J47" s="108" t="s">
        <v>514</v>
      </c>
      <c r="K47" s="108" t="s">
        <v>514</v>
      </c>
      <c r="L47" s="108" t="s">
        <v>514</v>
      </c>
      <c r="M47" s="109" t="s">
        <v>514</v>
      </c>
    </row>
    <row r="48" spans="2:13" ht="27.75" customHeight="1" x14ac:dyDescent="0.2">
      <c r="B48" s="1278"/>
      <c r="C48" s="1279"/>
      <c r="D48" s="106"/>
      <c r="E48" s="1282" t="s">
        <v>38</v>
      </c>
      <c r="F48" s="1282"/>
      <c r="G48" s="1282"/>
      <c r="H48" s="1283"/>
      <c r="I48" s="107" t="s">
        <v>514</v>
      </c>
      <c r="J48" s="108" t="s">
        <v>514</v>
      </c>
      <c r="K48" s="108" t="s">
        <v>514</v>
      </c>
      <c r="L48" s="108" t="s">
        <v>514</v>
      </c>
      <c r="M48" s="109" t="s">
        <v>514</v>
      </c>
    </row>
    <row r="49" spans="2:13" ht="27.75" customHeight="1" x14ac:dyDescent="0.2">
      <c r="B49" s="1280"/>
      <c r="C49" s="1281"/>
      <c r="D49" s="106"/>
      <c r="E49" s="1282" t="s">
        <v>39</v>
      </c>
      <c r="F49" s="1282"/>
      <c r="G49" s="1282"/>
      <c r="H49" s="1283"/>
      <c r="I49" s="107" t="s">
        <v>514</v>
      </c>
      <c r="J49" s="108" t="s">
        <v>514</v>
      </c>
      <c r="K49" s="108" t="s">
        <v>514</v>
      </c>
      <c r="L49" s="108" t="s">
        <v>514</v>
      </c>
      <c r="M49" s="109" t="s">
        <v>514</v>
      </c>
    </row>
    <row r="50" spans="2:13" ht="27.75" customHeight="1" x14ac:dyDescent="0.2">
      <c r="B50" s="1276" t="s">
        <v>40</v>
      </c>
      <c r="C50" s="1277"/>
      <c r="D50" s="112"/>
      <c r="E50" s="1282" t="s">
        <v>41</v>
      </c>
      <c r="F50" s="1282"/>
      <c r="G50" s="1282"/>
      <c r="H50" s="1283"/>
      <c r="I50" s="107">
        <v>2345</v>
      </c>
      <c r="J50" s="108">
        <v>2519</v>
      </c>
      <c r="K50" s="108">
        <v>2105</v>
      </c>
      <c r="L50" s="108">
        <v>1632</v>
      </c>
      <c r="M50" s="109">
        <v>1822</v>
      </c>
    </row>
    <row r="51" spans="2:13" ht="27.75" customHeight="1" x14ac:dyDescent="0.2">
      <c r="B51" s="1278"/>
      <c r="C51" s="1279"/>
      <c r="D51" s="106"/>
      <c r="E51" s="1282" t="s">
        <v>42</v>
      </c>
      <c r="F51" s="1282"/>
      <c r="G51" s="1282"/>
      <c r="H51" s="1283"/>
      <c r="I51" s="107" t="s">
        <v>514</v>
      </c>
      <c r="J51" s="108" t="s">
        <v>514</v>
      </c>
      <c r="K51" s="108" t="s">
        <v>514</v>
      </c>
      <c r="L51" s="108" t="s">
        <v>514</v>
      </c>
      <c r="M51" s="109" t="s">
        <v>514</v>
      </c>
    </row>
    <row r="52" spans="2:13" ht="27.75" customHeight="1" x14ac:dyDescent="0.2">
      <c r="B52" s="1280"/>
      <c r="C52" s="1281"/>
      <c r="D52" s="106"/>
      <c r="E52" s="1282" t="s">
        <v>43</v>
      </c>
      <c r="F52" s="1282"/>
      <c r="G52" s="1282"/>
      <c r="H52" s="1283"/>
      <c r="I52" s="107">
        <v>5356</v>
      </c>
      <c r="J52" s="108">
        <v>5242</v>
      </c>
      <c r="K52" s="108">
        <v>5216</v>
      </c>
      <c r="L52" s="108">
        <v>5114</v>
      </c>
      <c r="M52" s="109">
        <v>5064</v>
      </c>
    </row>
    <row r="53" spans="2:13" ht="27.75" customHeight="1" thickBot="1" x14ac:dyDescent="0.25">
      <c r="B53" s="1284" t="s">
        <v>44</v>
      </c>
      <c r="C53" s="1285"/>
      <c r="D53" s="113"/>
      <c r="E53" s="1286" t="s">
        <v>45</v>
      </c>
      <c r="F53" s="1286"/>
      <c r="G53" s="1286"/>
      <c r="H53" s="1287"/>
      <c r="I53" s="114">
        <v>669</v>
      </c>
      <c r="J53" s="115">
        <v>760</v>
      </c>
      <c r="K53" s="115">
        <v>1438</v>
      </c>
      <c r="L53" s="115">
        <v>1889</v>
      </c>
      <c r="M53" s="116">
        <v>1567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3CiSuE5mMTP0XWDbun3XBx+Bznw7JbcZjvh03JvzaO3mivD8eUi+gs4UHMW1Sh2/VZRidO9Ug3ZMTCN+Dwlvw==" saltValue="AdatyqquPGoHU/syBq1Y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6" zoomScale="85" zoomScaleNormal="85" zoomScaleSheetLayoutView="100" workbookViewId="0">
      <selection activeCell="I64" sqref="I64"/>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558</v>
      </c>
      <c r="G54" s="125" t="s">
        <v>559</v>
      </c>
      <c r="H54" s="126" t="s">
        <v>560</v>
      </c>
    </row>
    <row r="55" spans="2:8" ht="52.5" customHeight="1" x14ac:dyDescent="0.2">
      <c r="B55" s="127"/>
      <c r="C55" s="1303" t="s">
        <v>48</v>
      </c>
      <c r="D55" s="1303"/>
      <c r="E55" s="1304"/>
      <c r="F55" s="128">
        <v>905</v>
      </c>
      <c r="G55" s="128">
        <v>965</v>
      </c>
      <c r="H55" s="129">
        <v>1077</v>
      </c>
    </row>
    <row r="56" spans="2:8" ht="52.5" customHeight="1" x14ac:dyDescent="0.2">
      <c r="B56" s="130"/>
      <c r="C56" s="1305" t="s">
        <v>49</v>
      </c>
      <c r="D56" s="1305"/>
      <c r="E56" s="1306"/>
      <c r="F56" s="131">
        <v>72</v>
      </c>
      <c r="G56" s="131">
        <v>80</v>
      </c>
      <c r="H56" s="132">
        <v>50</v>
      </c>
    </row>
    <row r="57" spans="2:8" ht="53.25" customHeight="1" x14ac:dyDescent="0.2">
      <c r="B57" s="130"/>
      <c r="C57" s="1307" t="s">
        <v>50</v>
      </c>
      <c r="D57" s="1307"/>
      <c r="E57" s="1308"/>
      <c r="F57" s="133">
        <v>1233</v>
      </c>
      <c r="G57" s="133">
        <v>696</v>
      </c>
      <c r="H57" s="134">
        <v>597</v>
      </c>
    </row>
    <row r="58" spans="2:8" ht="45.75" customHeight="1" x14ac:dyDescent="0.2">
      <c r="B58" s="135"/>
      <c r="C58" s="1295" t="s">
        <v>589</v>
      </c>
      <c r="D58" s="1296"/>
      <c r="E58" s="1297"/>
      <c r="F58" s="136">
        <v>356</v>
      </c>
      <c r="G58" s="136">
        <v>351</v>
      </c>
      <c r="H58" s="137">
        <v>347</v>
      </c>
    </row>
    <row r="59" spans="2:8" ht="45.75" customHeight="1" x14ac:dyDescent="0.2">
      <c r="B59" s="135"/>
      <c r="C59" s="1295" t="s">
        <v>590</v>
      </c>
      <c r="D59" s="1296"/>
      <c r="E59" s="1297"/>
      <c r="F59" s="136">
        <v>144</v>
      </c>
      <c r="G59" s="136">
        <v>123</v>
      </c>
      <c r="H59" s="137">
        <v>102</v>
      </c>
    </row>
    <row r="60" spans="2:8" ht="45.75" customHeight="1" x14ac:dyDescent="0.2">
      <c r="B60" s="135"/>
      <c r="C60" s="1295" t="s">
        <v>591</v>
      </c>
      <c r="D60" s="1296"/>
      <c r="E60" s="1297"/>
      <c r="F60" s="136">
        <v>0</v>
      </c>
      <c r="G60" s="136">
        <v>10</v>
      </c>
      <c r="H60" s="137">
        <v>50</v>
      </c>
    </row>
    <row r="61" spans="2:8" ht="45.75" customHeight="1" x14ac:dyDescent="0.2">
      <c r="B61" s="135"/>
      <c r="C61" s="1295" t="s">
        <v>592</v>
      </c>
      <c r="D61" s="1296"/>
      <c r="E61" s="1297"/>
      <c r="F61" s="136">
        <v>52</v>
      </c>
      <c r="G61" s="136">
        <v>49</v>
      </c>
      <c r="H61" s="137">
        <v>46</v>
      </c>
    </row>
    <row r="62" spans="2:8" ht="45.75" customHeight="1" thickBot="1" x14ac:dyDescent="0.25">
      <c r="B62" s="138"/>
      <c r="C62" s="1298" t="s">
        <v>593</v>
      </c>
      <c r="D62" s="1299"/>
      <c r="E62" s="1300"/>
      <c r="F62" s="139">
        <v>32</v>
      </c>
      <c r="G62" s="139">
        <v>32</v>
      </c>
      <c r="H62" s="140">
        <v>32</v>
      </c>
    </row>
    <row r="63" spans="2:8" ht="52.5" customHeight="1" thickBot="1" x14ac:dyDescent="0.25">
      <c r="B63" s="141"/>
      <c r="C63" s="1301" t="s">
        <v>51</v>
      </c>
      <c r="D63" s="1301"/>
      <c r="E63" s="1302"/>
      <c r="F63" s="142">
        <v>2211</v>
      </c>
      <c r="G63" s="142">
        <v>1741</v>
      </c>
      <c r="H63" s="143">
        <v>1724</v>
      </c>
    </row>
    <row r="64" spans="2:8" ht="15" customHeight="1" x14ac:dyDescent="0.2"/>
  </sheetData>
  <sheetProtection algorithmName="SHA-512" hashValue="4XCOAP5q7P4sPg9TfjUN+XfioaB+R6rzFhVgu1imkuHGL56ylWTAdcDVB7A4ay5Hvc6SbLe/7EG9F69RMT+dJg==" saltValue="BiolOQ8GalIr3+HBqXNs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4" zoomScale="82" zoomScaleNormal="70" zoomScaleSheetLayoutView="55" workbookViewId="0">
      <selection activeCell="AN65" sqref="AN65:DC6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601</v>
      </c>
    </row>
    <row r="50" spans="1:109" ht="13"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v>26.3</v>
      </c>
      <c r="BQ51" s="1311"/>
      <c r="BR51" s="1311"/>
      <c r="BS51" s="1311"/>
      <c r="BT51" s="1311"/>
      <c r="BU51" s="1311"/>
      <c r="BV51" s="1311"/>
      <c r="BW51" s="1311"/>
      <c r="BX51" s="1326"/>
      <c r="BY51" s="1311"/>
      <c r="BZ51" s="1311"/>
      <c r="CA51" s="1311"/>
      <c r="CB51" s="1311"/>
      <c r="CC51" s="1311"/>
      <c r="CD51" s="1311"/>
      <c r="CE51" s="1311"/>
      <c r="CF51" s="1311">
        <v>57.2</v>
      </c>
      <c r="CG51" s="1311"/>
      <c r="CH51" s="1311"/>
      <c r="CI51" s="1311"/>
      <c r="CJ51" s="1311"/>
      <c r="CK51" s="1311"/>
      <c r="CL51" s="1311"/>
      <c r="CM51" s="1311"/>
      <c r="CN51" s="1311">
        <v>74.7</v>
      </c>
      <c r="CO51" s="1311"/>
      <c r="CP51" s="1311"/>
      <c r="CQ51" s="1311"/>
      <c r="CR51" s="1311"/>
      <c r="CS51" s="1311"/>
      <c r="CT51" s="1311"/>
      <c r="CU51" s="1311"/>
      <c r="CV51" s="1311">
        <v>60.6</v>
      </c>
      <c r="CW51" s="1311"/>
      <c r="CX51" s="1311"/>
      <c r="CY51" s="1311"/>
      <c r="CZ51" s="1311"/>
      <c r="DA51" s="1311"/>
      <c r="DB51" s="1311"/>
      <c r="DC51" s="1311"/>
    </row>
    <row r="52" spans="1:109" ht="13"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47.9</v>
      </c>
      <c r="BQ53" s="1311"/>
      <c r="BR53" s="1311"/>
      <c r="BS53" s="1311"/>
      <c r="BT53" s="1311"/>
      <c r="BU53" s="1311"/>
      <c r="BV53" s="1311"/>
      <c r="BW53" s="1311"/>
      <c r="BX53" s="1326"/>
      <c r="BY53" s="1311"/>
      <c r="BZ53" s="1311"/>
      <c r="CA53" s="1311"/>
      <c r="CB53" s="1311"/>
      <c r="CC53" s="1311"/>
      <c r="CD53" s="1311"/>
      <c r="CE53" s="1311"/>
      <c r="CF53" s="1311">
        <v>48.9</v>
      </c>
      <c r="CG53" s="1311"/>
      <c r="CH53" s="1311"/>
      <c r="CI53" s="1311"/>
      <c r="CJ53" s="1311"/>
      <c r="CK53" s="1311"/>
      <c r="CL53" s="1311"/>
      <c r="CM53" s="1311"/>
      <c r="CN53" s="1311">
        <v>48.1</v>
      </c>
      <c r="CO53" s="1311"/>
      <c r="CP53" s="1311"/>
      <c r="CQ53" s="1311"/>
      <c r="CR53" s="1311"/>
      <c r="CS53" s="1311"/>
      <c r="CT53" s="1311"/>
      <c r="CU53" s="1311"/>
      <c r="CV53" s="1311">
        <v>49.5</v>
      </c>
      <c r="CW53" s="1311"/>
      <c r="CX53" s="1311"/>
      <c r="CY53" s="1311"/>
      <c r="CZ53" s="1311"/>
      <c r="DA53" s="1311"/>
      <c r="DB53" s="1311"/>
      <c r="DC53" s="1311"/>
    </row>
    <row r="54" spans="1:109" ht="13"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605</v>
      </c>
      <c r="AO55" s="1315"/>
      <c r="AP55" s="1315"/>
      <c r="AQ55" s="1315"/>
      <c r="AR55" s="1315"/>
      <c r="AS55" s="1315"/>
      <c r="AT55" s="1315"/>
      <c r="AU55" s="1315"/>
      <c r="AV55" s="1315"/>
      <c r="AW55" s="1315"/>
      <c r="AX55" s="1315"/>
      <c r="AY55" s="1315"/>
      <c r="AZ55" s="1315"/>
      <c r="BA55" s="1315"/>
      <c r="BB55" s="1314" t="s">
        <v>603</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26"/>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604</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26"/>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606</v>
      </c>
    </row>
    <row r="64" spans="1:109" ht="13" x14ac:dyDescent="0.2">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601</v>
      </c>
    </row>
    <row r="72" spans="2:107" ht="13"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 x14ac:dyDescent="0.2">
      <c r="B73" s="395"/>
      <c r="G73" s="1327"/>
      <c r="H73" s="1327"/>
      <c r="I73" s="1327"/>
      <c r="J73" s="1327"/>
      <c r="K73" s="1310"/>
      <c r="L73" s="1310"/>
      <c r="M73" s="1310"/>
      <c r="N73" s="1310"/>
      <c r="AM73" s="404"/>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26.3</v>
      </c>
      <c r="BQ73" s="1311"/>
      <c r="BR73" s="1311"/>
      <c r="BS73" s="1311"/>
      <c r="BT73" s="1311"/>
      <c r="BU73" s="1311"/>
      <c r="BV73" s="1311"/>
      <c r="BW73" s="1311"/>
      <c r="BX73" s="1311">
        <v>30.2</v>
      </c>
      <c r="BY73" s="1311"/>
      <c r="BZ73" s="1311"/>
      <c r="CA73" s="1311"/>
      <c r="CB73" s="1311"/>
      <c r="CC73" s="1311"/>
      <c r="CD73" s="1311"/>
      <c r="CE73" s="1311"/>
      <c r="CF73" s="1311">
        <v>57.2</v>
      </c>
      <c r="CG73" s="1311"/>
      <c r="CH73" s="1311"/>
      <c r="CI73" s="1311"/>
      <c r="CJ73" s="1311"/>
      <c r="CK73" s="1311"/>
      <c r="CL73" s="1311"/>
      <c r="CM73" s="1311"/>
      <c r="CN73" s="1311">
        <v>74.7</v>
      </c>
      <c r="CO73" s="1311"/>
      <c r="CP73" s="1311"/>
      <c r="CQ73" s="1311"/>
      <c r="CR73" s="1311"/>
      <c r="CS73" s="1311"/>
      <c r="CT73" s="1311"/>
      <c r="CU73" s="1311"/>
      <c r="CV73" s="1311">
        <v>60.6</v>
      </c>
      <c r="CW73" s="1311"/>
      <c r="CX73" s="1311"/>
      <c r="CY73" s="1311"/>
      <c r="CZ73" s="1311"/>
      <c r="DA73" s="1311"/>
      <c r="DB73" s="1311"/>
      <c r="DC73" s="1311"/>
    </row>
    <row r="74" spans="2:107" ht="13"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4</v>
      </c>
      <c r="BQ75" s="1311"/>
      <c r="BR75" s="1311"/>
      <c r="BS75" s="1311"/>
      <c r="BT75" s="1311"/>
      <c r="BU75" s="1311"/>
      <c r="BV75" s="1311"/>
      <c r="BW75" s="1311"/>
      <c r="BX75" s="1311">
        <v>5.4</v>
      </c>
      <c r="BY75" s="1311"/>
      <c r="BZ75" s="1311"/>
      <c r="CA75" s="1311"/>
      <c r="CB75" s="1311"/>
      <c r="CC75" s="1311"/>
      <c r="CD75" s="1311"/>
      <c r="CE75" s="1311"/>
      <c r="CF75" s="1311">
        <v>6.6</v>
      </c>
      <c r="CG75" s="1311"/>
      <c r="CH75" s="1311"/>
      <c r="CI75" s="1311"/>
      <c r="CJ75" s="1311"/>
      <c r="CK75" s="1311"/>
      <c r="CL75" s="1311"/>
      <c r="CM75" s="1311"/>
      <c r="CN75" s="1311">
        <v>7.2</v>
      </c>
      <c r="CO75" s="1311"/>
      <c r="CP75" s="1311"/>
      <c r="CQ75" s="1311"/>
      <c r="CR75" s="1311"/>
      <c r="CS75" s="1311"/>
      <c r="CT75" s="1311"/>
      <c r="CU75" s="1311"/>
      <c r="CV75" s="1311">
        <v>7.7</v>
      </c>
      <c r="CW75" s="1311"/>
      <c r="CX75" s="1311"/>
      <c r="CY75" s="1311"/>
      <c r="CZ75" s="1311"/>
      <c r="DA75" s="1311"/>
      <c r="DB75" s="1311"/>
      <c r="DC75" s="1311"/>
    </row>
    <row r="76" spans="2:107" ht="13"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605</v>
      </c>
      <c r="AO77" s="1315"/>
      <c r="AP77" s="1315"/>
      <c r="AQ77" s="1315"/>
      <c r="AR77" s="1315"/>
      <c r="AS77" s="1315"/>
      <c r="AT77" s="1315"/>
      <c r="AU77" s="1315"/>
      <c r="AV77" s="1315"/>
      <c r="AW77" s="1315"/>
      <c r="AX77" s="1315"/>
      <c r="AY77" s="1315"/>
      <c r="AZ77" s="1315"/>
      <c r="BA77" s="1315"/>
      <c r="BB77" s="1314" t="s">
        <v>603</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607</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VKHis1e1yCKnZW1bcrAFD3sL/1i+ktgmGDBnfzw5MNCKtvKNkkte+LGnvmDvgTETYI1liP8QIBR+r9wFz4k+Zg==" saltValue="4JeBOD0gJeXsxUA7b7Ec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40" zoomScaleNormal="40" zoomScaleSheetLayoutView="70" workbookViewId="0">
      <selection activeCell="CP63" sqref="CP63"/>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sheetProtection algorithmName="SHA-512" hashValue="dukpB8DGtCiaASYHIbH/kN2zT845DvAYm/m2JPMALNIkP5VY+/QDYInjT6an4Afol4MTzshlpsbjRuzIHTXY1A==" saltValue="M+C6QWSGNvw8zmWfkgpY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CP63" sqref="CP63"/>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sheetProtection algorithmName="SHA-512" hashValue="pqwcmSZGE7GbRpO/3Z4gnSDXELkcrLtphB8kVUPrFMLwfVF2Op41BGUC5w0HNK9AHdKvZH+ZHaJmysmGIlIqdg==" saltValue="mmPzbZWsTKCqtSr2FTR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86446</v>
      </c>
      <c r="E3" s="162"/>
      <c r="F3" s="163">
        <v>128611</v>
      </c>
      <c r="G3" s="164"/>
      <c r="H3" s="165"/>
    </row>
    <row r="4" spans="1:8" x14ac:dyDescent="0.2">
      <c r="A4" s="166"/>
      <c r="B4" s="167"/>
      <c r="C4" s="168"/>
      <c r="D4" s="169">
        <v>65514</v>
      </c>
      <c r="E4" s="170"/>
      <c r="F4" s="171">
        <v>61552</v>
      </c>
      <c r="G4" s="172"/>
      <c r="H4" s="173"/>
    </row>
    <row r="5" spans="1:8" x14ac:dyDescent="0.2">
      <c r="A5" s="154" t="s">
        <v>548</v>
      </c>
      <c r="B5" s="159"/>
      <c r="C5" s="160"/>
      <c r="D5" s="161">
        <v>100431</v>
      </c>
      <c r="E5" s="162"/>
      <c r="F5" s="163">
        <v>138651</v>
      </c>
      <c r="G5" s="164"/>
      <c r="H5" s="165"/>
    </row>
    <row r="6" spans="1:8" x14ac:dyDescent="0.2">
      <c r="A6" s="166"/>
      <c r="B6" s="167"/>
      <c r="C6" s="168"/>
      <c r="D6" s="169">
        <v>48790</v>
      </c>
      <c r="E6" s="170"/>
      <c r="F6" s="171">
        <v>71211</v>
      </c>
      <c r="G6" s="172"/>
      <c r="H6" s="173"/>
    </row>
    <row r="7" spans="1:8" x14ac:dyDescent="0.2">
      <c r="A7" s="154" t="s">
        <v>549</v>
      </c>
      <c r="B7" s="159"/>
      <c r="C7" s="160"/>
      <c r="D7" s="161">
        <v>149087</v>
      </c>
      <c r="E7" s="162"/>
      <c r="F7" s="163">
        <v>122882</v>
      </c>
      <c r="G7" s="164"/>
      <c r="H7" s="165"/>
    </row>
    <row r="8" spans="1:8" x14ac:dyDescent="0.2">
      <c r="A8" s="166"/>
      <c r="B8" s="167"/>
      <c r="C8" s="168"/>
      <c r="D8" s="169">
        <v>72861</v>
      </c>
      <c r="E8" s="170"/>
      <c r="F8" s="171">
        <v>65785</v>
      </c>
      <c r="G8" s="172"/>
      <c r="H8" s="173"/>
    </row>
    <row r="9" spans="1:8" x14ac:dyDescent="0.2">
      <c r="A9" s="154" t="s">
        <v>550</v>
      </c>
      <c r="B9" s="159"/>
      <c r="C9" s="160"/>
      <c r="D9" s="161">
        <v>178855</v>
      </c>
      <c r="E9" s="162"/>
      <c r="F9" s="163">
        <v>114790</v>
      </c>
      <c r="G9" s="164"/>
      <c r="H9" s="165"/>
    </row>
    <row r="10" spans="1:8" x14ac:dyDescent="0.2">
      <c r="A10" s="166"/>
      <c r="B10" s="167"/>
      <c r="C10" s="168"/>
      <c r="D10" s="169">
        <v>25663</v>
      </c>
      <c r="E10" s="170"/>
      <c r="F10" s="171">
        <v>55601</v>
      </c>
      <c r="G10" s="172"/>
      <c r="H10" s="173"/>
    </row>
    <row r="11" spans="1:8" x14ac:dyDescent="0.2">
      <c r="A11" s="154" t="s">
        <v>551</v>
      </c>
      <c r="B11" s="159"/>
      <c r="C11" s="160"/>
      <c r="D11" s="161">
        <v>96862</v>
      </c>
      <c r="E11" s="162"/>
      <c r="F11" s="163">
        <v>126262</v>
      </c>
      <c r="G11" s="164"/>
      <c r="H11" s="165"/>
    </row>
    <row r="12" spans="1:8" x14ac:dyDescent="0.2">
      <c r="A12" s="166"/>
      <c r="B12" s="167"/>
      <c r="C12" s="174"/>
      <c r="D12" s="169">
        <v>36413</v>
      </c>
      <c r="E12" s="170"/>
      <c r="F12" s="171">
        <v>56769</v>
      </c>
      <c r="G12" s="172"/>
      <c r="H12" s="173"/>
    </row>
    <row r="13" spans="1:8" x14ac:dyDescent="0.2">
      <c r="A13" s="154"/>
      <c r="B13" s="159"/>
      <c r="C13" s="175"/>
      <c r="D13" s="176">
        <v>122336</v>
      </c>
      <c r="E13" s="177"/>
      <c r="F13" s="178">
        <v>126239</v>
      </c>
      <c r="G13" s="179"/>
      <c r="H13" s="165"/>
    </row>
    <row r="14" spans="1:8" x14ac:dyDescent="0.2">
      <c r="A14" s="166"/>
      <c r="B14" s="167"/>
      <c r="C14" s="168"/>
      <c r="D14" s="169">
        <v>49848</v>
      </c>
      <c r="E14" s="170"/>
      <c r="F14" s="171">
        <v>62184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7.88</v>
      </c>
      <c r="C19" s="180">
        <f>ROUND(VALUE(SUBSTITUTE(実質収支比率等に係る経年分析!G$48,"▲","-")),2)</f>
        <v>7.08</v>
      </c>
      <c r="D19" s="180">
        <f>ROUND(VALUE(SUBSTITUTE(実質収支比率等に係る経年分析!H$48,"▲","-")),2)</f>
        <v>6.14</v>
      </c>
      <c r="E19" s="180">
        <f>ROUND(VALUE(SUBSTITUTE(実質収支比率等に係る経年分析!I$48,"▲","-")),2)</f>
        <v>9.2799999999999994</v>
      </c>
      <c r="F19" s="180">
        <f>ROUND(VALUE(SUBSTITUTE(実質収支比率等に係る経年分析!J$48,"▲","-")),2)</f>
        <v>9.0299999999999994</v>
      </c>
    </row>
    <row r="20" spans="1:11" x14ac:dyDescent="0.2">
      <c r="A20" s="180" t="s">
        <v>55</v>
      </c>
      <c r="B20" s="180">
        <f>ROUND(VALUE(SUBSTITUTE(実質収支比率等に係る経年分析!F$47,"▲","-")),2)</f>
        <v>29.39</v>
      </c>
      <c r="C20" s="180">
        <f>ROUND(VALUE(SUBSTITUTE(実質収支比率等に係る経年分析!G$47,"▲","-")),2)</f>
        <v>33.130000000000003</v>
      </c>
      <c r="D20" s="180">
        <f>ROUND(VALUE(SUBSTITUTE(実質収支比率等に係る経年分析!H$47,"▲","-")),2)</f>
        <v>30.69</v>
      </c>
      <c r="E20" s="180">
        <f>ROUND(VALUE(SUBSTITUTE(実質収支比率等に係る経年分析!I$47,"▲","-")),2)</f>
        <v>32.590000000000003</v>
      </c>
      <c r="F20" s="180">
        <f>ROUND(VALUE(SUBSTITUTE(実質収支比率等に係る経年分析!J$47,"▲","-")),2)</f>
        <v>35.64</v>
      </c>
    </row>
    <row r="21" spans="1:11" x14ac:dyDescent="0.2">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5.18</v>
      </c>
      <c r="F21" s="180">
        <f>IF(ISNUMBER(VALUE(SUBSTITUTE(実質収支比率等に係る経年分析!J$49,"▲","-"))),ROUND(VALUE(SUBSTITUTE(実質収支比率等に係る経年分析!J$49,"▲","-")),2),NA())</f>
        <v>4.6100000000000003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びわ湖東部中核工業団地公共緑地維持管理特別会計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442</v>
      </c>
      <c r="E42" s="182"/>
      <c r="F42" s="182"/>
      <c r="G42" s="182">
        <f>'実質公債費比率（分子）の構造'!L$52</f>
        <v>435</v>
      </c>
      <c r="H42" s="182"/>
      <c r="I42" s="182"/>
      <c r="J42" s="182">
        <f>'実質公債費比率（分子）の構造'!M$52</f>
        <v>438</v>
      </c>
      <c r="K42" s="182"/>
      <c r="L42" s="182"/>
      <c r="M42" s="182">
        <f>'実質公債費比率（分子）の構造'!N$52</f>
        <v>436</v>
      </c>
      <c r="N42" s="182"/>
      <c r="O42" s="182"/>
      <c r="P42" s="182">
        <f>'実質公債費比率（分子）の構造'!O$52</f>
        <v>438</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2">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2</v>
      </c>
      <c r="L45" s="182"/>
      <c r="M45" s="182"/>
      <c r="N45" s="182">
        <f>'実質公債費比率（分子）の構造'!O$49</f>
        <v>3</v>
      </c>
      <c r="O45" s="182"/>
      <c r="P45" s="182"/>
    </row>
    <row r="46" spans="1:16" x14ac:dyDescent="0.2">
      <c r="A46" s="182" t="s">
        <v>67</v>
      </c>
      <c r="B46" s="182">
        <f>'実質公債費比率（分子）の構造'!K$48</f>
        <v>167</v>
      </c>
      <c r="C46" s="182"/>
      <c r="D46" s="182"/>
      <c r="E46" s="182">
        <f>'実質公債費比率（分子）の構造'!L$48</f>
        <v>175</v>
      </c>
      <c r="F46" s="182"/>
      <c r="G46" s="182"/>
      <c r="H46" s="182">
        <f>'実質公債費比率（分子）の構造'!M$48</f>
        <v>172</v>
      </c>
      <c r="I46" s="182"/>
      <c r="J46" s="182"/>
      <c r="K46" s="182">
        <f>'実質公債費比率（分子）の構造'!N$48</f>
        <v>171</v>
      </c>
      <c r="L46" s="182"/>
      <c r="M46" s="182"/>
      <c r="N46" s="182">
        <f>'実質公債費比率（分子）の構造'!O$48</f>
        <v>170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417</v>
      </c>
      <c r="C49" s="182"/>
      <c r="D49" s="182"/>
      <c r="E49" s="182">
        <f>'実質公債費比率（分子）の構造'!L$45</f>
        <v>412</v>
      </c>
      <c r="F49" s="182"/>
      <c r="G49" s="182"/>
      <c r="H49" s="182">
        <f>'実質公債費比率（分子）の構造'!M$45</f>
        <v>455</v>
      </c>
      <c r="I49" s="182"/>
      <c r="J49" s="182"/>
      <c r="K49" s="182">
        <f>'実質公債費比率（分子）の構造'!N$45</f>
        <v>443</v>
      </c>
      <c r="L49" s="182"/>
      <c r="M49" s="182"/>
      <c r="N49" s="182">
        <f>'実質公債費比率（分子）の構造'!O$45</f>
        <v>465</v>
      </c>
      <c r="O49" s="182"/>
      <c r="P49" s="182"/>
    </row>
    <row r="50" spans="1:16" x14ac:dyDescent="0.2">
      <c r="A50" s="182" t="s">
        <v>71</v>
      </c>
      <c r="B50" s="182" t="e">
        <f>NA()</f>
        <v>#N/A</v>
      </c>
      <c r="C50" s="182">
        <f>IF(ISNUMBER('実質公債費比率（分子）の構造'!K$53),'実質公債費比率（分子）の構造'!K$53,NA())</f>
        <v>144</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184</v>
      </c>
      <c r="M50" s="182" t="e">
        <f>NA()</f>
        <v>#N/A</v>
      </c>
      <c r="N50" s="182" t="e">
        <f>NA()</f>
        <v>#N/A</v>
      </c>
      <c r="O50" s="182">
        <f>IF(ISNUMBER('実質公債費比率（分子）の構造'!O$53),'実質公債費比率（分子）の構造'!O$53,NA())</f>
        <v>204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5356</v>
      </c>
      <c r="E56" s="181"/>
      <c r="F56" s="181"/>
      <c r="G56" s="181">
        <f>'将来負担比率（分子）の構造'!J$52</f>
        <v>5242</v>
      </c>
      <c r="H56" s="181"/>
      <c r="I56" s="181"/>
      <c r="J56" s="181">
        <f>'将来負担比率（分子）の構造'!K$52</f>
        <v>5216</v>
      </c>
      <c r="K56" s="181"/>
      <c r="L56" s="181"/>
      <c r="M56" s="181">
        <f>'将来負担比率（分子）の構造'!L$52</f>
        <v>5114</v>
      </c>
      <c r="N56" s="181"/>
      <c r="O56" s="181"/>
      <c r="P56" s="181">
        <f>'将来負担比率（分子）の構造'!M$52</f>
        <v>5064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2345</v>
      </c>
      <c r="E58" s="181"/>
      <c r="F58" s="181"/>
      <c r="G58" s="181">
        <f>'将来負担比率（分子）の構造'!J$50</f>
        <v>2519</v>
      </c>
      <c r="H58" s="181"/>
      <c r="I58" s="181"/>
      <c r="J58" s="181">
        <f>'将来負担比率（分子）の構造'!K$50</f>
        <v>2105</v>
      </c>
      <c r="K58" s="181"/>
      <c r="L58" s="181"/>
      <c r="M58" s="181">
        <f>'将来負担比率（分子）の構造'!L$50</f>
        <v>1632</v>
      </c>
      <c r="N58" s="181"/>
      <c r="O58" s="181"/>
      <c r="P58" s="181">
        <f>'将来負担比率（分子）の構造'!M$50</f>
        <v>1822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824</v>
      </c>
      <c r="C62" s="181"/>
      <c r="D62" s="181"/>
      <c r="E62" s="181">
        <f>'将来負担比率（分子）の構造'!J$45</f>
        <v>827</v>
      </c>
      <c r="F62" s="181"/>
      <c r="G62" s="181"/>
      <c r="H62" s="181">
        <f>'将来負担比率（分子）の構造'!K$45</f>
        <v>797</v>
      </c>
      <c r="I62" s="181"/>
      <c r="J62" s="181"/>
      <c r="K62" s="181">
        <f>'将来負担比率（分子）の構造'!L$45</f>
        <v>779</v>
      </c>
      <c r="L62" s="181"/>
      <c r="M62" s="181"/>
      <c r="N62" s="181">
        <f>'将来負担比率（分子）の構造'!M$45</f>
        <v>764</v>
      </c>
      <c r="O62" s="181"/>
      <c r="P62" s="181"/>
    </row>
    <row r="63" spans="1:16" x14ac:dyDescent="0.2">
      <c r="A63" s="181" t="s">
        <v>34</v>
      </c>
      <c r="B63" s="181">
        <f>'将来負担比率（分子）の構造'!I$44</f>
        <v>40</v>
      </c>
      <c r="C63" s="181"/>
      <c r="D63" s="181"/>
      <c r="E63" s="181">
        <f>'将来負担比率（分子）の構造'!J$44</f>
        <v>40</v>
      </c>
      <c r="F63" s="181"/>
      <c r="G63" s="181"/>
      <c r="H63" s="181">
        <f>'将来負担比率（分子）の構造'!K$44</f>
        <v>39</v>
      </c>
      <c r="I63" s="181"/>
      <c r="J63" s="181"/>
      <c r="K63" s="181">
        <f>'将来負担比率（分子）の構造'!L$44</f>
        <v>36</v>
      </c>
      <c r="L63" s="181"/>
      <c r="M63" s="181"/>
      <c r="N63" s="181">
        <f>'将来負担比率（分子）の構造'!M$44</f>
        <v>33</v>
      </c>
      <c r="O63" s="181"/>
      <c r="P63" s="181"/>
    </row>
    <row r="64" spans="1:16" x14ac:dyDescent="0.2">
      <c r="A64" s="181" t="s">
        <v>33</v>
      </c>
      <c r="B64" s="181">
        <f>'将来負担比率（分子）の構造'!I$43</f>
        <v>2332</v>
      </c>
      <c r="C64" s="181"/>
      <c r="D64" s="181"/>
      <c r="E64" s="181">
        <f>'将来負担比率（分子）の構造'!J$43</f>
        <v>2432</v>
      </c>
      <c r="F64" s="181"/>
      <c r="G64" s="181"/>
      <c r="H64" s="181">
        <f>'将来負担比率（分子）の構造'!K$43</f>
        <v>2537</v>
      </c>
      <c r="I64" s="181"/>
      <c r="J64" s="181"/>
      <c r="K64" s="181">
        <f>'将来負担比率（分子）の構造'!L$43</f>
        <v>2483</v>
      </c>
      <c r="L64" s="181"/>
      <c r="M64" s="181"/>
      <c r="N64" s="181">
        <f>'将来負担比率（分子）の構造'!M$43</f>
        <v>2346</v>
      </c>
      <c r="O64" s="181"/>
      <c r="P64" s="181"/>
    </row>
    <row r="65" spans="1:16" x14ac:dyDescent="0.2">
      <c r="A65" s="181" t="s">
        <v>32</v>
      </c>
      <c r="B65" s="181">
        <f>'将来負担比率（分子）の構造'!I$42</f>
        <v>7</v>
      </c>
      <c r="C65" s="181"/>
      <c r="D65" s="181"/>
      <c r="E65" s="181">
        <f>'将来負担比率（分子）の構造'!J$42</f>
        <v>6</v>
      </c>
      <c r="F65" s="181"/>
      <c r="G65" s="181"/>
      <c r="H65" s="181">
        <f>'将来負担比率（分子）の構造'!K$42</f>
        <v>39</v>
      </c>
      <c r="I65" s="181"/>
      <c r="J65" s="181"/>
      <c r="K65" s="181">
        <f>'将来負担比率（分子）の構造'!L$42</f>
        <v>35</v>
      </c>
      <c r="L65" s="181"/>
      <c r="M65" s="181"/>
      <c r="N65" s="181">
        <f>'将来負担比率（分子）の構造'!M$42</f>
        <v>31</v>
      </c>
      <c r="O65" s="181"/>
      <c r="P65" s="181"/>
    </row>
    <row r="66" spans="1:16" x14ac:dyDescent="0.2">
      <c r="A66" s="181" t="s">
        <v>31</v>
      </c>
      <c r="B66" s="181">
        <f>'将来負担比率（分子）の構造'!I$41</f>
        <v>5165</v>
      </c>
      <c r="C66" s="181"/>
      <c r="D66" s="181"/>
      <c r="E66" s="181">
        <f>'将来負担比率（分子）の構造'!J$41</f>
        <v>5218</v>
      </c>
      <c r="F66" s="181"/>
      <c r="G66" s="181"/>
      <c r="H66" s="181">
        <f>'将来負担比率（分子）の構造'!K$41</f>
        <v>5347</v>
      </c>
      <c r="I66" s="181"/>
      <c r="J66" s="181"/>
      <c r="K66" s="181">
        <f>'将来負担比率（分子）の構造'!L$41</f>
        <v>5302</v>
      </c>
      <c r="L66" s="181"/>
      <c r="M66" s="181"/>
      <c r="N66" s="181">
        <f>'将来負担比率（分子）の構造'!M$41</f>
        <v>5280</v>
      </c>
      <c r="O66" s="181"/>
      <c r="P66" s="181"/>
    </row>
    <row r="67" spans="1:16" x14ac:dyDescent="0.2">
      <c r="A67" s="181" t="s">
        <v>75</v>
      </c>
      <c r="B67" s="181" t="e">
        <f>NA()</f>
        <v>#N/A</v>
      </c>
      <c r="C67" s="181">
        <f>IF(ISNUMBER('将来負担比率（分子）の構造'!I$53), IF('将来負担比率（分子）の構造'!I$53 &lt; 0, 0, '将来負担比率（分子）の構造'!I$53), NA())</f>
        <v>669</v>
      </c>
      <c r="D67" s="181" t="e">
        <f>NA()</f>
        <v>#N/A</v>
      </c>
      <c r="E67" s="181" t="e">
        <f>NA()</f>
        <v>#N/A</v>
      </c>
      <c r="F67" s="181">
        <f>IF(ISNUMBER('将来負担比率（分子）の構造'!J$53), IF('将来負担比率（分子）の構造'!J$53 &lt; 0, 0, '将来負担比率（分子）の構造'!J$53), NA())</f>
        <v>760</v>
      </c>
      <c r="G67" s="181" t="e">
        <f>NA()</f>
        <v>#N/A</v>
      </c>
      <c r="H67" s="181" t="e">
        <f>NA()</f>
        <v>#N/A</v>
      </c>
      <c r="I67" s="181">
        <f>IF(ISNUMBER('将来負担比率（分子）の構造'!K$53), IF('将来負担比率（分子）の構造'!K$53 &lt; 0, 0, '将来負担比率（分子）の構造'!K$53), NA())</f>
        <v>1438</v>
      </c>
      <c r="J67" s="181" t="e">
        <f>NA()</f>
        <v>#N/A</v>
      </c>
      <c r="K67" s="181" t="e">
        <f>NA()</f>
        <v>#N/A</v>
      </c>
      <c r="L67" s="181">
        <f>IF(ISNUMBER('将来負担比率（分子）の構造'!L$53), IF('将来負担比率（分子）の構造'!L$53 &lt; 0, 0, '将来負担比率（分子）の構造'!L$53), NA())</f>
        <v>1889</v>
      </c>
      <c r="M67" s="181" t="e">
        <f>NA()</f>
        <v>#N/A</v>
      </c>
      <c r="N67" s="181" t="e">
        <f>NA()</f>
        <v>#N/A</v>
      </c>
      <c r="O67" s="181">
        <f>IF(ISNUMBER('将来負担比率（分子）の構造'!M$53), IF('将来負担比率（分子）の構造'!M$53 &lt; 0, 0, '将来負担比率（分子）の構造'!M$53), NA())</f>
        <v>1567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905</v>
      </c>
      <c r="C72" s="185">
        <f>基金残高に係る経年分析!G55</f>
        <v>965</v>
      </c>
      <c r="D72" s="185">
        <f>基金残高に係る経年分析!H55</f>
        <v>1077</v>
      </c>
    </row>
    <row r="73" spans="1:16" x14ac:dyDescent="0.2">
      <c r="A73" s="184" t="s">
        <v>78</v>
      </c>
      <c r="B73" s="185">
        <f>基金残高に係る経年分析!F56</f>
        <v>72</v>
      </c>
      <c r="C73" s="185">
        <f>基金残高に係る経年分析!G56</f>
        <v>80</v>
      </c>
      <c r="D73" s="185">
        <f>基金残高に係る経年分析!H56</f>
        <v>50</v>
      </c>
    </row>
    <row r="74" spans="1:16" x14ac:dyDescent="0.2">
      <c r="A74" s="184" t="s">
        <v>79</v>
      </c>
      <c r="B74" s="185">
        <f>基金残高に係る経年分析!F57</f>
        <v>1233</v>
      </c>
      <c r="C74" s="185">
        <f>基金残高に係る経年分析!G57</f>
        <v>696</v>
      </c>
      <c r="D74" s="185">
        <f>基金残高に係る経年分析!H57</f>
        <v>597</v>
      </c>
    </row>
  </sheetData>
  <sheetProtection algorithmName="SHA-512" hashValue="mJAtdmH4Z1l0fGR50RxMvWF9pCbMiOz2SwxadS80FHkQig2fpR6Lark6SO5yhT02kpJlo+Wi7nI2ETRr4TY97g==" saltValue="Y6haWXL9S0jMBFGBuDzz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O1" zoomScale="85" zoomScaleNormal="85" workbookViewId="0">
      <selection activeCell="BL49" sqref="BL49"/>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228</v>
      </c>
      <c r="C5" s="745"/>
      <c r="D5" s="745"/>
      <c r="E5" s="745"/>
      <c r="F5" s="745"/>
      <c r="G5" s="745"/>
      <c r="H5" s="745"/>
      <c r="I5" s="745"/>
      <c r="J5" s="745"/>
      <c r="K5" s="745"/>
      <c r="L5" s="745"/>
      <c r="M5" s="745"/>
      <c r="N5" s="745"/>
      <c r="O5" s="745"/>
      <c r="P5" s="745"/>
      <c r="Q5" s="746"/>
      <c r="R5" s="733">
        <v>1943082</v>
      </c>
      <c r="S5" s="734"/>
      <c r="T5" s="734"/>
      <c r="U5" s="734"/>
      <c r="V5" s="734"/>
      <c r="W5" s="734"/>
      <c r="X5" s="734"/>
      <c r="Y5" s="777"/>
      <c r="Z5" s="795">
        <v>39.700000000000003</v>
      </c>
      <c r="AA5" s="795"/>
      <c r="AB5" s="795"/>
      <c r="AC5" s="795"/>
      <c r="AD5" s="796">
        <v>1943082</v>
      </c>
      <c r="AE5" s="796"/>
      <c r="AF5" s="796"/>
      <c r="AG5" s="796"/>
      <c r="AH5" s="796"/>
      <c r="AI5" s="796"/>
      <c r="AJ5" s="796"/>
      <c r="AK5" s="796"/>
      <c r="AL5" s="778">
        <v>67.2</v>
      </c>
      <c r="AM5" s="749"/>
      <c r="AN5" s="749"/>
      <c r="AO5" s="779"/>
      <c r="AP5" s="744" t="s">
        <v>229</v>
      </c>
      <c r="AQ5" s="745"/>
      <c r="AR5" s="745"/>
      <c r="AS5" s="745"/>
      <c r="AT5" s="745"/>
      <c r="AU5" s="745"/>
      <c r="AV5" s="745"/>
      <c r="AW5" s="745"/>
      <c r="AX5" s="745"/>
      <c r="AY5" s="745"/>
      <c r="AZ5" s="745"/>
      <c r="BA5" s="745"/>
      <c r="BB5" s="745"/>
      <c r="BC5" s="745"/>
      <c r="BD5" s="745"/>
      <c r="BE5" s="745"/>
      <c r="BF5" s="746"/>
      <c r="BG5" s="678">
        <v>1943082</v>
      </c>
      <c r="BH5" s="679"/>
      <c r="BI5" s="679"/>
      <c r="BJ5" s="679"/>
      <c r="BK5" s="679"/>
      <c r="BL5" s="679"/>
      <c r="BM5" s="679"/>
      <c r="BN5" s="680"/>
      <c r="BO5" s="715">
        <v>100</v>
      </c>
      <c r="BP5" s="715"/>
      <c r="BQ5" s="715"/>
      <c r="BR5" s="715"/>
      <c r="BS5" s="716">
        <v>48850</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2">
      <c r="B6" s="675" t="s">
        <v>233</v>
      </c>
      <c r="C6" s="676"/>
      <c r="D6" s="676"/>
      <c r="E6" s="676"/>
      <c r="F6" s="676"/>
      <c r="G6" s="676"/>
      <c r="H6" s="676"/>
      <c r="I6" s="676"/>
      <c r="J6" s="676"/>
      <c r="K6" s="676"/>
      <c r="L6" s="676"/>
      <c r="M6" s="676"/>
      <c r="N6" s="676"/>
      <c r="O6" s="676"/>
      <c r="P6" s="676"/>
      <c r="Q6" s="677"/>
      <c r="R6" s="678">
        <v>52754</v>
      </c>
      <c r="S6" s="679"/>
      <c r="T6" s="679"/>
      <c r="U6" s="679"/>
      <c r="V6" s="679"/>
      <c r="W6" s="679"/>
      <c r="X6" s="679"/>
      <c r="Y6" s="680"/>
      <c r="Z6" s="715">
        <v>1.1000000000000001</v>
      </c>
      <c r="AA6" s="715"/>
      <c r="AB6" s="715"/>
      <c r="AC6" s="715"/>
      <c r="AD6" s="716">
        <v>52754</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1943082</v>
      </c>
      <c r="BH6" s="679"/>
      <c r="BI6" s="679"/>
      <c r="BJ6" s="679"/>
      <c r="BK6" s="679"/>
      <c r="BL6" s="679"/>
      <c r="BM6" s="679"/>
      <c r="BN6" s="680"/>
      <c r="BO6" s="715">
        <v>100</v>
      </c>
      <c r="BP6" s="715"/>
      <c r="BQ6" s="715"/>
      <c r="BR6" s="715"/>
      <c r="BS6" s="716">
        <v>48850</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70664</v>
      </c>
      <c r="CS6" s="679"/>
      <c r="CT6" s="679"/>
      <c r="CU6" s="679"/>
      <c r="CV6" s="679"/>
      <c r="CW6" s="679"/>
      <c r="CX6" s="679"/>
      <c r="CY6" s="680"/>
      <c r="CZ6" s="778">
        <v>1.5</v>
      </c>
      <c r="DA6" s="749"/>
      <c r="DB6" s="749"/>
      <c r="DC6" s="781"/>
      <c r="DD6" s="684" t="s">
        <v>236</v>
      </c>
      <c r="DE6" s="679"/>
      <c r="DF6" s="679"/>
      <c r="DG6" s="679"/>
      <c r="DH6" s="679"/>
      <c r="DI6" s="679"/>
      <c r="DJ6" s="679"/>
      <c r="DK6" s="679"/>
      <c r="DL6" s="679"/>
      <c r="DM6" s="679"/>
      <c r="DN6" s="679"/>
      <c r="DO6" s="679"/>
      <c r="DP6" s="680"/>
      <c r="DQ6" s="684">
        <v>70639</v>
      </c>
      <c r="DR6" s="679"/>
      <c r="DS6" s="679"/>
      <c r="DT6" s="679"/>
      <c r="DU6" s="679"/>
      <c r="DV6" s="679"/>
      <c r="DW6" s="679"/>
      <c r="DX6" s="679"/>
      <c r="DY6" s="679"/>
      <c r="DZ6" s="679"/>
      <c r="EA6" s="679"/>
      <c r="EB6" s="679"/>
      <c r="EC6" s="722"/>
    </row>
    <row r="7" spans="2:143" ht="11.25" customHeight="1" x14ac:dyDescent="0.2">
      <c r="B7" s="675" t="s">
        <v>237</v>
      </c>
      <c r="C7" s="676"/>
      <c r="D7" s="676"/>
      <c r="E7" s="676"/>
      <c r="F7" s="676"/>
      <c r="G7" s="676"/>
      <c r="H7" s="676"/>
      <c r="I7" s="676"/>
      <c r="J7" s="676"/>
      <c r="K7" s="676"/>
      <c r="L7" s="676"/>
      <c r="M7" s="676"/>
      <c r="N7" s="676"/>
      <c r="O7" s="676"/>
      <c r="P7" s="676"/>
      <c r="Q7" s="677"/>
      <c r="R7" s="678">
        <v>883</v>
      </c>
      <c r="S7" s="679"/>
      <c r="T7" s="679"/>
      <c r="U7" s="679"/>
      <c r="V7" s="679"/>
      <c r="W7" s="679"/>
      <c r="X7" s="679"/>
      <c r="Y7" s="680"/>
      <c r="Z7" s="715">
        <v>0</v>
      </c>
      <c r="AA7" s="715"/>
      <c r="AB7" s="715"/>
      <c r="AC7" s="715"/>
      <c r="AD7" s="716">
        <v>883</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775796</v>
      </c>
      <c r="BH7" s="679"/>
      <c r="BI7" s="679"/>
      <c r="BJ7" s="679"/>
      <c r="BK7" s="679"/>
      <c r="BL7" s="679"/>
      <c r="BM7" s="679"/>
      <c r="BN7" s="680"/>
      <c r="BO7" s="715">
        <v>39.9</v>
      </c>
      <c r="BP7" s="715"/>
      <c r="BQ7" s="715"/>
      <c r="BR7" s="715"/>
      <c r="BS7" s="716">
        <v>48850</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684106</v>
      </c>
      <c r="CS7" s="679"/>
      <c r="CT7" s="679"/>
      <c r="CU7" s="679"/>
      <c r="CV7" s="679"/>
      <c r="CW7" s="679"/>
      <c r="CX7" s="679"/>
      <c r="CY7" s="680"/>
      <c r="CZ7" s="715">
        <v>14.8</v>
      </c>
      <c r="DA7" s="715"/>
      <c r="DB7" s="715"/>
      <c r="DC7" s="715"/>
      <c r="DD7" s="684">
        <v>17236</v>
      </c>
      <c r="DE7" s="679"/>
      <c r="DF7" s="679"/>
      <c r="DG7" s="679"/>
      <c r="DH7" s="679"/>
      <c r="DI7" s="679"/>
      <c r="DJ7" s="679"/>
      <c r="DK7" s="679"/>
      <c r="DL7" s="679"/>
      <c r="DM7" s="679"/>
      <c r="DN7" s="679"/>
      <c r="DO7" s="679"/>
      <c r="DP7" s="680"/>
      <c r="DQ7" s="684">
        <v>611582</v>
      </c>
      <c r="DR7" s="679"/>
      <c r="DS7" s="679"/>
      <c r="DT7" s="679"/>
      <c r="DU7" s="679"/>
      <c r="DV7" s="679"/>
      <c r="DW7" s="679"/>
      <c r="DX7" s="679"/>
      <c r="DY7" s="679"/>
      <c r="DZ7" s="679"/>
      <c r="EA7" s="679"/>
      <c r="EB7" s="679"/>
      <c r="EC7" s="722"/>
    </row>
    <row r="8" spans="2:143" ht="11.25" customHeight="1" x14ac:dyDescent="0.2">
      <c r="B8" s="675" t="s">
        <v>240</v>
      </c>
      <c r="C8" s="676"/>
      <c r="D8" s="676"/>
      <c r="E8" s="676"/>
      <c r="F8" s="676"/>
      <c r="G8" s="676"/>
      <c r="H8" s="676"/>
      <c r="I8" s="676"/>
      <c r="J8" s="676"/>
      <c r="K8" s="676"/>
      <c r="L8" s="676"/>
      <c r="M8" s="676"/>
      <c r="N8" s="676"/>
      <c r="O8" s="676"/>
      <c r="P8" s="676"/>
      <c r="Q8" s="677"/>
      <c r="R8" s="678">
        <v>3902</v>
      </c>
      <c r="S8" s="679"/>
      <c r="T8" s="679"/>
      <c r="U8" s="679"/>
      <c r="V8" s="679"/>
      <c r="W8" s="679"/>
      <c r="X8" s="679"/>
      <c r="Y8" s="680"/>
      <c r="Z8" s="715">
        <v>0.1</v>
      </c>
      <c r="AA8" s="715"/>
      <c r="AB8" s="715"/>
      <c r="AC8" s="715"/>
      <c r="AD8" s="716">
        <v>3902</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13076</v>
      </c>
      <c r="BH8" s="679"/>
      <c r="BI8" s="679"/>
      <c r="BJ8" s="679"/>
      <c r="BK8" s="679"/>
      <c r="BL8" s="679"/>
      <c r="BM8" s="679"/>
      <c r="BN8" s="680"/>
      <c r="BO8" s="715">
        <v>0.7</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1136548</v>
      </c>
      <c r="CS8" s="679"/>
      <c r="CT8" s="679"/>
      <c r="CU8" s="679"/>
      <c r="CV8" s="679"/>
      <c r="CW8" s="679"/>
      <c r="CX8" s="679"/>
      <c r="CY8" s="680"/>
      <c r="CZ8" s="715">
        <v>24.6</v>
      </c>
      <c r="DA8" s="715"/>
      <c r="DB8" s="715"/>
      <c r="DC8" s="715"/>
      <c r="DD8" s="684">
        <v>6174</v>
      </c>
      <c r="DE8" s="679"/>
      <c r="DF8" s="679"/>
      <c r="DG8" s="679"/>
      <c r="DH8" s="679"/>
      <c r="DI8" s="679"/>
      <c r="DJ8" s="679"/>
      <c r="DK8" s="679"/>
      <c r="DL8" s="679"/>
      <c r="DM8" s="679"/>
      <c r="DN8" s="679"/>
      <c r="DO8" s="679"/>
      <c r="DP8" s="680"/>
      <c r="DQ8" s="684">
        <v>704234</v>
      </c>
      <c r="DR8" s="679"/>
      <c r="DS8" s="679"/>
      <c r="DT8" s="679"/>
      <c r="DU8" s="679"/>
      <c r="DV8" s="679"/>
      <c r="DW8" s="679"/>
      <c r="DX8" s="679"/>
      <c r="DY8" s="679"/>
      <c r="DZ8" s="679"/>
      <c r="EA8" s="679"/>
      <c r="EB8" s="679"/>
      <c r="EC8" s="722"/>
    </row>
    <row r="9" spans="2:143" ht="11.25" customHeight="1" x14ac:dyDescent="0.2">
      <c r="B9" s="675" t="s">
        <v>243</v>
      </c>
      <c r="C9" s="676"/>
      <c r="D9" s="676"/>
      <c r="E9" s="676"/>
      <c r="F9" s="676"/>
      <c r="G9" s="676"/>
      <c r="H9" s="676"/>
      <c r="I9" s="676"/>
      <c r="J9" s="676"/>
      <c r="K9" s="676"/>
      <c r="L9" s="676"/>
      <c r="M9" s="676"/>
      <c r="N9" s="676"/>
      <c r="O9" s="676"/>
      <c r="P9" s="676"/>
      <c r="Q9" s="677"/>
      <c r="R9" s="678">
        <v>2669</v>
      </c>
      <c r="S9" s="679"/>
      <c r="T9" s="679"/>
      <c r="U9" s="679"/>
      <c r="V9" s="679"/>
      <c r="W9" s="679"/>
      <c r="X9" s="679"/>
      <c r="Y9" s="680"/>
      <c r="Z9" s="715">
        <v>0.1</v>
      </c>
      <c r="AA9" s="715"/>
      <c r="AB9" s="715"/>
      <c r="AC9" s="715"/>
      <c r="AD9" s="716">
        <v>2669</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318985</v>
      </c>
      <c r="BH9" s="679"/>
      <c r="BI9" s="679"/>
      <c r="BJ9" s="679"/>
      <c r="BK9" s="679"/>
      <c r="BL9" s="679"/>
      <c r="BM9" s="679"/>
      <c r="BN9" s="680"/>
      <c r="BO9" s="715">
        <v>16.399999999999999</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391547</v>
      </c>
      <c r="CS9" s="679"/>
      <c r="CT9" s="679"/>
      <c r="CU9" s="679"/>
      <c r="CV9" s="679"/>
      <c r="CW9" s="679"/>
      <c r="CX9" s="679"/>
      <c r="CY9" s="680"/>
      <c r="CZ9" s="715">
        <v>8.5</v>
      </c>
      <c r="DA9" s="715"/>
      <c r="DB9" s="715"/>
      <c r="DC9" s="715"/>
      <c r="DD9" s="684">
        <v>56544</v>
      </c>
      <c r="DE9" s="679"/>
      <c r="DF9" s="679"/>
      <c r="DG9" s="679"/>
      <c r="DH9" s="679"/>
      <c r="DI9" s="679"/>
      <c r="DJ9" s="679"/>
      <c r="DK9" s="679"/>
      <c r="DL9" s="679"/>
      <c r="DM9" s="679"/>
      <c r="DN9" s="679"/>
      <c r="DO9" s="679"/>
      <c r="DP9" s="680"/>
      <c r="DQ9" s="684">
        <v>318264</v>
      </c>
      <c r="DR9" s="679"/>
      <c r="DS9" s="679"/>
      <c r="DT9" s="679"/>
      <c r="DU9" s="679"/>
      <c r="DV9" s="679"/>
      <c r="DW9" s="679"/>
      <c r="DX9" s="679"/>
      <c r="DY9" s="679"/>
      <c r="DZ9" s="679"/>
      <c r="EA9" s="679"/>
      <c r="EB9" s="679"/>
      <c r="EC9" s="722"/>
    </row>
    <row r="10" spans="2:143" ht="11.25" customHeight="1" x14ac:dyDescent="0.2">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54794</v>
      </c>
      <c r="BH10" s="679"/>
      <c r="BI10" s="679"/>
      <c r="BJ10" s="679"/>
      <c r="BK10" s="679"/>
      <c r="BL10" s="679"/>
      <c r="BM10" s="679"/>
      <c r="BN10" s="680"/>
      <c r="BO10" s="715">
        <v>2.8</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236</v>
      </c>
      <c r="CS10" s="679"/>
      <c r="CT10" s="679"/>
      <c r="CU10" s="679"/>
      <c r="CV10" s="679"/>
      <c r="CW10" s="679"/>
      <c r="CX10" s="679"/>
      <c r="CY10" s="680"/>
      <c r="CZ10" s="715" t="s">
        <v>236</v>
      </c>
      <c r="DA10" s="715"/>
      <c r="DB10" s="715"/>
      <c r="DC10" s="715"/>
      <c r="DD10" s="684" t="s">
        <v>236</v>
      </c>
      <c r="DE10" s="679"/>
      <c r="DF10" s="679"/>
      <c r="DG10" s="679"/>
      <c r="DH10" s="679"/>
      <c r="DI10" s="679"/>
      <c r="DJ10" s="679"/>
      <c r="DK10" s="679"/>
      <c r="DL10" s="679"/>
      <c r="DM10" s="679"/>
      <c r="DN10" s="679"/>
      <c r="DO10" s="679"/>
      <c r="DP10" s="680"/>
      <c r="DQ10" s="684" t="s">
        <v>236</v>
      </c>
      <c r="DR10" s="679"/>
      <c r="DS10" s="679"/>
      <c r="DT10" s="679"/>
      <c r="DU10" s="679"/>
      <c r="DV10" s="679"/>
      <c r="DW10" s="679"/>
      <c r="DX10" s="679"/>
      <c r="DY10" s="679"/>
      <c r="DZ10" s="679"/>
      <c r="EA10" s="679"/>
      <c r="EB10" s="679"/>
      <c r="EC10" s="722"/>
    </row>
    <row r="11" spans="2:143" ht="11.25" customHeight="1" x14ac:dyDescent="0.2">
      <c r="B11" s="675" t="s">
        <v>249</v>
      </c>
      <c r="C11" s="676"/>
      <c r="D11" s="676"/>
      <c r="E11" s="676"/>
      <c r="F11" s="676"/>
      <c r="G11" s="676"/>
      <c r="H11" s="676"/>
      <c r="I11" s="676"/>
      <c r="J11" s="676"/>
      <c r="K11" s="676"/>
      <c r="L11" s="676"/>
      <c r="M11" s="676"/>
      <c r="N11" s="676"/>
      <c r="O11" s="676"/>
      <c r="P11" s="676"/>
      <c r="Q11" s="677"/>
      <c r="R11" s="678">
        <v>154174</v>
      </c>
      <c r="S11" s="679"/>
      <c r="T11" s="679"/>
      <c r="U11" s="679"/>
      <c r="V11" s="679"/>
      <c r="W11" s="679"/>
      <c r="X11" s="679"/>
      <c r="Y11" s="680"/>
      <c r="Z11" s="681">
        <v>3.2</v>
      </c>
      <c r="AA11" s="682"/>
      <c r="AB11" s="682"/>
      <c r="AC11" s="683"/>
      <c r="AD11" s="684">
        <v>154174</v>
      </c>
      <c r="AE11" s="679"/>
      <c r="AF11" s="679"/>
      <c r="AG11" s="679"/>
      <c r="AH11" s="679"/>
      <c r="AI11" s="679"/>
      <c r="AJ11" s="679"/>
      <c r="AK11" s="680"/>
      <c r="AL11" s="681">
        <v>5.3</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388941</v>
      </c>
      <c r="BH11" s="679"/>
      <c r="BI11" s="679"/>
      <c r="BJ11" s="679"/>
      <c r="BK11" s="679"/>
      <c r="BL11" s="679"/>
      <c r="BM11" s="679"/>
      <c r="BN11" s="680"/>
      <c r="BO11" s="715">
        <v>20</v>
      </c>
      <c r="BP11" s="715"/>
      <c r="BQ11" s="715"/>
      <c r="BR11" s="715"/>
      <c r="BS11" s="684">
        <v>48850</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292983</v>
      </c>
      <c r="CS11" s="679"/>
      <c r="CT11" s="679"/>
      <c r="CU11" s="679"/>
      <c r="CV11" s="679"/>
      <c r="CW11" s="679"/>
      <c r="CX11" s="679"/>
      <c r="CY11" s="680"/>
      <c r="CZ11" s="715">
        <v>6.4</v>
      </c>
      <c r="DA11" s="715"/>
      <c r="DB11" s="715"/>
      <c r="DC11" s="715"/>
      <c r="DD11" s="684">
        <v>84703</v>
      </c>
      <c r="DE11" s="679"/>
      <c r="DF11" s="679"/>
      <c r="DG11" s="679"/>
      <c r="DH11" s="679"/>
      <c r="DI11" s="679"/>
      <c r="DJ11" s="679"/>
      <c r="DK11" s="679"/>
      <c r="DL11" s="679"/>
      <c r="DM11" s="679"/>
      <c r="DN11" s="679"/>
      <c r="DO11" s="679"/>
      <c r="DP11" s="680"/>
      <c r="DQ11" s="684">
        <v>157884</v>
      </c>
      <c r="DR11" s="679"/>
      <c r="DS11" s="679"/>
      <c r="DT11" s="679"/>
      <c r="DU11" s="679"/>
      <c r="DV11" s="679"/>
      <c r="DW11" s="679"/>
      <c r="DX11" s="679"/>
      <c r="DY11" s="679"/>
      <c r="DZ11" s="679"/>
      <c r="EA11" s="679"/>
      <c r="EB11" s="679"/>
      <c r="EC11" s="722"/>
    </row>
    <row r="12" spans="2:143" ht="11.25" customHeight="1" x14ac:dyDescent="0.2">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236</v>
      </c>
      <c r="AE12" s="716"/>
      <c r="AF12" s="716"/>
      <c r="AG12" s="716"/>
      <c r="AH12" s="716"/>
      <c r="AI12" s="716"/>
      <c r="AJ12" s="716"/>
      <c r="AK12" s="716"/>
      <c r="AL12" s="681" t="s">
        <v>253</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1085700</v>
      </c>
      <c r="BH12" s="679"/>
      <c r="BI12" s="679"/>
      <c r="BJ12" s="679"/>
      <c r="BK12" s="679"/>
      <c r="BL12" s="679"/>
      <c r="BM12" s="679"/>
      <c r="BN12" s="680"/>
      <c r="BO12" s="715">
        <v>55.9</v>
      </c>
      <c r="BP12" s="715"/>
      <c r="BQ12" s="715"/>
      <c r="BR12" s="715"/>
      <c r="BS12" s="684" t="s">
        <v>236</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61953</v>
      </c>
      <c r="CS12" s="679"/>
      <c r="CT12" s="679"/>
      <c r="CU12" s="679"/>
      <c r="CV12" s="679"/>
      <c r="CW12" s="679"/>
      <c r="CX12" s="679"/>
      <c r="CY12" s="680"/>
      <c r="CZ12" s="715">
        <v>1.3</v>
      </c>
      <c r="DA12" s="715"/>
      <c r="DB12" s="715"/>
      <c r="DC12" s="715"/>
      <c r="DD12" s="684">
        <v>21533</v>
      </c>
      <c r="DE12" s="679"/>
      <c r="DF12" s="679"/>
      <c r="DG12" s="679"/>
      <c r="DH12" s="679"/>
      <c r="DI12" s="679"/>
      <c r="DJ12" s="679"/>
      <c r="DK12" s="679"/>
      <c r="DL12" s="679"/>
      <c r="DM12" s="679"/>
      <c r="DN12" s="679"/>
      <c r="DO12" s="679"/>
      <c r="DP12" s="680"/>
      <c r="DQ12" s="684">
        <v>42075</v>
      </c>
      <c r="DR12" s="679"/>
      <c r="DS12" s="679"/>
      <c r="DT12" s="679"/>
      <c r="DU12" s="679"/>
      <c r="DV12" s="679"/>
      <c r="DW12" s="679"/>
      <c r="DX12" s="679"/>
      <c r="DY12" s="679"/>
      <c r="DZ12" s="679"/>
      <c r="EA12" s="679"/>
      <c r="EB12" s="679"/>
      <c r="EC12" s="722"/>
    </row>
    <row r="13" spans="2:143" ht="11.25" customHeight="1" x14ac:dyDescent="0.2">
      <c r="B13" s="675" t="s">
        <v>256</v>
      </c>
      <c r="C13" s="676"/>
      <c r="D13" s="676"/>
      <c r="E13" s="676"/>
      <c r="F13" s="676"/>
      <c r="G13" s="676"/>
      <c r="H13" s="676"/>
      <c r="I13" s="676"/>
      <c r="J13" s="676"/>
      <c r="K13" s="676"/>
      <c r="L13" s="676"/>
      <c r="M13" s="676"/>
      <c r="N13" s="676"/>
      <c r="O13" s="676"/>
      <c r="P13" s="676"/>
      <c r="Q13" s="677"/>
      <c r="R13" s="678" t="s">
        <v>253</v>
      </c>
      <c r="S13" s="679"/>
      <c r="T13" s="679"/>
      <c r="U13" s="679"/>
      <c r="V13" s="679"/>
      <c r="W13" s="679"/>
      <c r="X13" s="679"/>
      <c r="Y13" s="680"/>
      <c r="Z13" s="715" t="s">
        <v>236</v>
      </c>
      <c r="AA13" s="715"/>
      <c r="AB13" s="715"/>
      <c r="AC13" s="715"/>
      <c r="AD13" s="716" t="s">
        <v>253</v>
      </c>
      <c r="AE13" s="716"/>
      <c r="AF13" s="716"/>
      <c r="AG13" s="716"/>
      <c r="AH13" s="716"/>
      <c r="AI13" s="716"/>
      <c r="AJ13" s="716"/>
      <c r="AK13" s="716"/>
      <c r="AL13" s="681" t="s">
        <v>253</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1084985</v>
      </c>
      <c r="BH13" s="679"/>
      <c r="BI13" s="679"/>
      <c r="BJ13" s="679"/>
      <c r="BK13" s="679"/>
      <c r="BL13" s="679"/>
      <c r="BM13" s="679"/>
      <c r="BN13" s="680"/>
      <c r="BO13" s="715">
        <v>55.8</v>
      </c>
      <c r="BP13" s="715"/>
      <c r="BQ13" s="715"/>
      <c r="BR13" s="715"/>
      <c r="BS13" s="684" t="s">
        <v>253</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492080</v>
      </c>
      <c r="CS13" s="679"/>
      <c r="CT13" s="679"/>
      <c r="CU13" s="679"/>
      <c r="CV13" s="679"/>
      <c r="CW13" s="679"/>
      <c r="CX13" s="679"/>
      <c r="CY13" s="680"/>
      <c r="CZ13" s="715">
        <v>10.7</v>
      </c>
      <c r="DA13" s="715"/>
      <c r="DB13" s="715"/>
      <c r="DC13" s="715"/>
      <c r="DD13" s="684">
        <v>322764</v>
      </c>
      <c r="DE13" s="679"/>
      <c r="DF13" s="679"/>
      <c r="DG13" s="679"/>
      <c r="DH13" s="679"/>
      <c r="DI13" s="679"/>
      <c r="DJ13" s="679"/>
      <c r="DK13" s="679"/>
      <c r="DL13" s="679"/>
      <c r="DM13" s="679"/>
      <c r="DN13" s="679"/>
      <c r="DO13" s="679"/>
      <c r="DP13" s="680"/>
      <c r="DQ13" s="684">
        <v>194154</v>
      </c>
      <c r="DR13" s="679"/>
      <c r="DS13" s="679"/>
      <c r="DT13" s="679"/>
      <c r="DU13" s="679"/>
      <c r="DV13" s="679"/>
      <c r="DW13" s="679"/>
      <c r="DX13" s="679"/>
      <c r="DY13" s="679"/>
      <c r="DZ13" s="679"/>
      <c r="EA13" s="679"/>
      <c r="EB13" s="679"/>
      <c r="EC13" s="722"/>
    </row>
    <row r="14" spans="2:143" ht="11.25" customHeight="1" x14ac:dyDescent="0.2">
      <c r="B14" s="675" t="s">
        <v>259</v>
      </c>
      <c r="C14" s="676"/>
      <c r="D14" s="676"/>
      <c r="E14" s="676"/>
      <c r="F14" s="676"/>
      <c r="G14" s="676"/>
      <c r="H14" s="676"/>
      <c r="I14" s="676"/>
      <c r="J14" s="676"/>
      <c r="K14" s="676"/>
      <c r="L14" s="676"/>
      <c r="M14" s="676"/>
      <c r="N14" s="676"/>
      <c r="O14" s="676"/>
      <c r="P14" s="676"/>
      <c r="Q14" s="677"/>
      <c r="R14" s="678">
        <v>10014</v>
      </c>
      <c r="S14" s="679"/>
      <c r="T14" s="679"/>
      <c r="U14" s="679"/>
      <c r="V14" s="679"/>
      <c r="W14" s="679"/>
      <c r="X14" s="679"/>
      <c r="Y14" s="680"/>
      <c r="Z14" s="715">
        <v>0.2</v>
      </c>
      <c r="AA14" s="715"/>
      <c r="AB14" s="715"/>
      <c r="AC14" s="715"/>
      <c r="AD14" s="716">
        <v>10014</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29521</v>
      </c>
      <c r="BH14" s="679"/>
      <c r="BI14" s="679"/>
      <c r="BJ14" s="679"/>
      <c r="BK14" s="679"/>
      <c r="BL14" s="679"/>
      <c r="BM14" s="679"/>
      <c r="BN14" s="680"/>
      <c r="BO14" s="715">
        <v>1.5</v>
      </c>
      <c r="BP14" s="715"/>
      <c r="BQ14" s="715"/>
      <c r="BR14" s="715"/>
      <c r="BS14" s="684" t="s">
        <v>236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158461</v>
      </c>
      <c r="CS14" s="679"/>
      <c r="CT14" s="679"/>
      <c r="CU14" s="679"/>
      <c r="CV14" s="679"/>
      <c r="CW14" s="679"/>
      <c r="CX14" s="679"/>
      <c r="CY14" s="680"/>
      <c r="CZ14" s="715">
        <v>3.4</v>
      </c>
      <c r="DA14" s="715"/>
      <c r="DB14" s="715"/>
      <c r="DC14" s="715"/>
      <c r="DD14" s="684">
        <v>22553</v>
      </c>
      <c r="DE14" s="679"/>
      <c r="DF14" s="679"/>
      <c r="DG14" s="679"/>
      <c r="DH14" s="679"/>
      <c r="DI14" s="679"/>
      <c r="DJ14" s="679"/>
      <c r="DK14" s="679"/>
      <c r="DL14" s="679"/>
      <c r="DM14" s="679"/>
      <c r="DN14" s="679"/>
      <c r="DO14" s="679"/>
      <c r="DP14" s="680"/>
      <c r="DQ14" s="684">
        <v>141524</v>
      </c>
      <c r="DR14" s="679"/>
      <c r="DS14" s="679"/>
      <c r="DT14" s="679"/>
      <c r="DU14" s="679"/>
      <c r="DV14" s="679"/>
      <c r="DW14" s="679"/>
      <c r="DX14" s="679"/>
      <c r="DY14" s="679"/>
      <c r="DZ14" s="679"/>
      <c r="EA14" s="679"/>
      <c r="EB14" s="679"/>
      <c r="EC14" s="722"/>
    </row>
    <row r="15" spans="2:143" ht="11.25" customHeight="1" x14ac:dyDescent="0.2">
      <c r="B15" s="675" t="s">
        <v>262</v>
      </c>
      <c r="C15" s="676"/>
      <c r="D15" s="676"/>
      <c r="E15" s="676"/>
      <c r="F15" s="676"/>
      <c r="G15" s="676"/>
      <c r="H15" s="676"/>
      <c r="I15" s="676"/>
      <c r="J15" s="676"/>
      <c r="K15" s="676"/>
      <c r="L15" s="676"/>
      <c r="M15" s="676"/>
      <c r="N15" s="676"/>
      <c r="O15" s="676"/>
      <c r="P15" s="676"/>
      <c r="Q15" s="677"/>
      <c r="R15" s="678" t="s">
        <v>253</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253</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50791</v>
      </c>
      <c r="BH15" s="679"/>
      <c r="BI15" s="679"/>
      <c r="BJ15" s="679"/>
      <c r="BK15" s="679"/>
      <c r="BL15" s="679"/>
      <c r="BM15" s="679"/>
      <c r="BN15" s="680"/>
      <c r="BO15" s="715">
        <v>2.6</v>
      </c>
      <c r="BP15" s="715"/>
      <c r="BQ15" s="715"/>
      <c r="BR15" s="715"/>
      <c r="BS15" s="684" t="s">
        <v>253</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805509</v>
      </c>
      <c r="CS15" s="679"/>
      <c r="CT15" s="679"/>
      <c r="CU15" s="679"/>
      <c r="CV15" s="679"/>
      <c r="CW15" s="679"/>
      <c r="CX15" s="679"/>
      <c r="CY15" s="680"/>
      <c r="CZ15" s="715">
        <v>17.5</v>
      </c>
      <c r="DA15" s="715"/>
      <c r="DB15" s="715"/>
      <c r="DC15" s="715"/>
      <c r="DD15" s="684">
        <v>206677</v>
      </c>
      <c r="DE15" s="679"/>
      <c r="DF15" s="679"/>
      <c r="DG15" s="679"/>
      <c r="DH15" s="679"/>
      <c r="DI15" s="679"/>
      <c r="DJ15" s="679"/>
      <c r="DK15" s="679"/>
      <c r="DL15" s="679"/>
      <c r="DM15" s="679"/>
      <c r="DN15" s="679"/>
      <c r="DO15" s="679"/>
      <c r="DP15" s="680"/>
      <c r="DQ15" s="684">
        <v>563337</v>
      </c>
      <c r="DR15" s="679"/>
      <c r="DS15" s="679"/>
      <c r="DT15" s="679"/>
      <c r="DU15" s="679"/>
      <c r="DV15" s="679"/>
      <c r="DW15" s="679"/>
      <c r="DX15" s="679"/>
      <c r="DY15" s="679"/>
      <c r="DZ15" s="679"/>
      <c r="EA15" s="679"/>
      <c r="EB15" s="679"/>
      <c r="EC15" s="722"/>
    </row>
    <row r="16" spans="2:143" ht="11.25" customHeight="1" x14ac:dyDescent="0.2">
      <c r="B16" s="675" t="s">
        <v>265</v>
      </c>
      <c r="C16" s="676"/>
      <c r="D16" s="676"/>
      <c r="E16" s="676"/>
      <c r="F16" s="676"/>
      <c r="G16" s="676"/>
      <c r="H16" s="676"/>
      <c r="I16" s="676"/>
      <c r="J16" s="676"/>
      <c r="K16" s="676"/>
      <c r="L16" s="676"/>
      <c r="M16" s="676"/>
      <c r="N16" s="676"/>
      <c r="O16" s="676"/>
      <c r="P16" s="676"/>
      <c r="Q16" s="677"/>
      <c r="R16" s="678">
        <v>2525</v>
      </c>
      <c r="S16" s="679"/>
      <c r="T16" s="679"/>
      <c r="U16" s="679"/>
      <c r="V16" s="679"/>
      <c r="W16" s="679"/>
      <c r="X16" s="679"/>
      <c r="Y16" s="680"/>
      <c r="Z16" s="715">
        <v>0.1</v>
      </c>
      <c r="AA16" s="715"/>
      <c r="AB16" s="715"/>
      <c r="AC16" s="715"/>
      <c r="AD16" s="716">
        <v>2525</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v>1274</v>
      </c>
      <c r="BH16" s="679"/>
      <c r="BI16" s="679"/>
      <c r="BJ16" s="679"/>
      <c r="BK16" s="679"/>
      <c r="BL16" s="679"/>
      <c r="BM16" s="679"/>
      <c r="BN16" s="680"/>
      <c r="BO16" s="715">
        <v>0.1</v>
      </c>
      <c r="BP16" s="715"/>
      <c r="BQ16" s="715"/>
      <c r="BR16" s="715"/>
      <c r="BS16" s="684" t="s">
        <v>236</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24036</v>
      </c>
      <c r="CS16" s="679"/>
      <c r="CT16" s="679"/>
      <c r="CU16" s="679"/>
      <c r="CV16" s="679"/>
      <c r="CW16" s="679"/>
      <c r="CX16" s="679"/>
      <c r="CY16" s="680"/>
      <c r="CZ16" s="715">
        <v>0.5</v>
      </c>
      <c r="DA16" s="715"/>
      <c r="DB16" s="715"/>
      <c r="DC16" s="715"/>
      <c r="DD16" s="684" t="s">
        <v>236</v>
      </c>
      <c r="DE16" s="679"/>
      <c r="DF16" s="679"/>
      <c r="DG16" s="679"/>
      <c r="DH16" s="679"/>
      <c r="DI16" s="679"/>
      <c r="DJ16" s="679"/>
      <c r="DK16" s="679"/>
      <c r="DL16" s="679"/>
      <c r="DM16" s="679"/>
      <c r="DN16" s="679"/>
      <c r="DO16" s="679"/>
      <c r="DP16" s="680"/>
      <c r="DQ16" s="684">
        <v>634</v>
      </c>
      <c r="DR16" s="679"/>
      <c r="DS16" s="679"/>
      <c r="DT16" s="679"/>
      <c r="DU16" s="679"/>
      <c r="DV16" s="679"/>
      <c r="DW16" s="679"/>
      <c r="DX16" s="679"/>
      <c r="DY16" s="679"/>
      <c r="DZ16" s="679"/>
      <c r="EA16" s="679"/>
      <c r="EB16" s="679"/>
      <c r="EC16" s="722"/>
    </row>
    <row r="17" spans="2:133" ht="11.25" customHeight="1" x14ac:dyDescent="0.2">
      <c r="B17" s="675" t="s">
        <v>268</v>
      </c>
      <c r="C17" s="676"/>
      <c r="D17" s="676"/>
      <c r="E17" s="676"/>
      <c r="F17" s="676"/>
      <c r="G17" s="676"/>
      <c r="H17" s="676"/>
      <c r="I17" s="676"/>
      <c r="J17" s="676"/>
      <c r="K17" s="676"/>
      <c r="L17" s="676"/>
      <c r="M17" s="676"/>
      <c r="N17" s="676"/>
      <c r="O17" s="676"/>
      <c r="P17" s="676"/>
      <c r="Q17" s="677"/>
      <c r="R17" s="678">
        <v>44630</v>
      </c>
      <c r="S17" s="679"/>
      <c r="T17" s="679"/>
      <c r="U17" s="679"/>
      <c r="V17" s="679"/>
      <c r="W17" s="679"/>
      <c r="X17" s="679"/>
      <c r="Y17" s="680"/>
      <c r="Z17" s="715">
        <v>0.9</v>
      </c>
      <c r="AA17" s="715"/>
      <c r="AB17" s="715"/>
      <c r="AC17" s="715"/>
      <c r="AD17" s="716">
        <v>44630</v>
      </c>
      <c r="AE17" s="716"/>
      <c r="AF17" s="716"/>
      <c r="AG17" s="716"/>
      <c r="AH17" s="716"/>
      <c r="AI17" s="716"/>
      <c r="AJ17" s="716"/>
      <c r="AK17" s="716"/>
      <c r="AL17" s="681">
        <v>1.5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253</v>
      </c>
      <c r="BH17" s="679"/>
      <c r="BI17" s="679"/>
      <c r="BJ17" s="679"/>
      <c r="BK17" s="679"/>
      <c r="BL17" s="679"/>
      <c r="BM17" s="679"/>
      <c r="BN17" s="680"/>
      <c r="BO17" s="715" t="s">
        <v>253</v>
      </c>
      <c r="BP17" s="715"/>
      <c r="BQ17" s="715"/>
      <c r="BR17" s="715"/>
      <c r="BS17" s="684" t="s">
        <v>236</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494695</v>
      </c>
      <c r="CS17" s="679"/>
      <c r="CT17" s="679"/>
      <c r="CU17" s="679"/>
      <c r="CV17" s="679"/>
      <c r="CW17" s="679"/>
      <c r="CX17" s="679"/>
      <c r="CY17" s="680"/>
      <c r="CZ17" s="715">
        <v>10.7</v>
      </c>
      <c r="DA17" s="715"/>
      <c r="DB17" s="715"/>
      <c r="DC17" s="715"/>
      <c r="DD17" s="684" t="s">
        <v>236</v>
      </c>
      <c r="DE17" s="679"/>
      <c r="DF17" s="679"/>
      <c r="DG17" s="679"/>
      <c r="DH17" s="679"/>
      <c r="DI17" s="679"/>
      <c r="DJ17" s="679"/>
      <c r="DK17" s="679"/>
      <c r="DL17" s="679"/>
      <c r="DM17" s="679"/>
      <c r="DN17" s="679"/>
      <c r="DO17" s="679"/>
      <c r="DP17" s="680"/>
      <c r="DQ17" s="684">
        <v>494695</v>
      </c>
      <c r="DR17" s="679"/>
      <c r="DS17" s="679"/>
      <c r="DT17" s="679"/>
      <c r="DU17" s="679"/>
      <c r="DV17" s="679"/>
      <c r="DW17" s="679"/>
      <c r="DX17" s="679"/>
      <c r="DY17" s="679"/>
      <c r="DZ17" s="679"/>
      <c r="EA17" s="679"/>
      <c r="EB17" s="679"/>
      <c r="EC17" s="722"/>
    </row>
    <row r="18" spans="2:133" ht="11.25" customHeight="1" x14ac:dyDescent="0.2">
      <c r="B18" s="675" t="s">
        <v>271</v>
      </c>
      <c r="C18" s="676"/>
      <c r="D18" s="676"/>
      <c r="E18" s="676"/>
      <c r="F18" s="676"/>
      <c r="G18" s="676"/>
      <c r="H18" s="676"/>
      <c r="I18" s="676"/>
      <c r="J18" s="676"/>
      <c r="K18" s="676"/>
      <c r="L18" s="676"/>
      <c r="M18" s="676"/>
      <c r="N18" s="676"/>
      <c r="O18" s="676"/>
      <c r="P18" s="676"/>
      <c r="Q18" s="677"/>
      <c r="R18" s="678">
        <v>9017</v>
      </c>
      <c r="S18" s="679"/>
      <c r="T18" s="679"/>
      <c r="U18" s="679"/>
      <c r="V18" s="679"/>
      <c r="W18" s="679"/>
      <c r="X18" s="679"/>
      <c r="Y18" s="680"/>
      <c r="Z18" s="715">
        <v>0.2</v>
      </c>
      <c r="AA18" s="715"/>
      <c r="AB18" s="715"/>
      <c r="AC18" s="715"/>
      <c r="AD18" s="716">
        <v>9017</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253</v>
      </c>
      <c r="BH18" s="679"/>
      <c r="BI18" s="679"/>
      <c r="BJ18" s="679"/>
      <c r="BK18" s="679"/>
      <c r="BL18" s="679"/>
      <c r="BM18" s="679"/>
      <c r="BN18" s="680"/>
      <c r="BO18" s="715" t="s">
        <v>236</v>
      </c>
      <c r="BP18" s="715"/>
      <c r="BQ18" s="715"/>
      <c r="BR18" s="715"/>
      <c r="BS18" s="684" t="s">
        <v>236</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253</v>
      </c>
      <c r="CS18" s="679"/>
      <c r="CT18" s="679"/>
      <c r="CU18" s="679"/>
      <c r="CV18" s="679"/>
      <c r="CW18" s="679"/>
      <c r="CX18" s="679"/>
      <c r="CY18" s="680"/>
      <c r="CZ18" s="715" t="s">
        <v>236</v>
      </c>
      <c r="DA18" s="715"/>
      <c r="DB18" s="715"/>
      <c r="DC18" s="715"/>
      <c r="DD18" s="684" t="s">
        <v>253</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2">
      <c r="B19" s="675" t="s">
        <v>274</v>
      </c>
      <c r="C19" s="676"/>
      <c r="D19" s="676"/>
      <c r="E19" s="676"/>
      <c r="F19" s="676"/>
      <c r="G19" s="676"/>
      <c r="H19" s="676"/>
      <c r="I19" s="676"/>
      <c r="J19" s="676"/>
      <c r="K19" s="676"/>
      <c r="L19" s="676"/>
      <c r="M19" s="676"/>
      <c r="N19" s="676"/>
      <c r="O19" s="676"/>
      <c r="P19" s="676"/>
      <c r="Q19" s="677"/>
      <c r="R19" s="678">
        <v>1357</v>
      </c>
      <c r="S19" s="679"/>
      <c r="T19" s="679"/>
      <c r="U19" s="679"/>
      <c r="V19" s="679"/>
      <c r="W19" s="679"/>
      <c r="X19" s="679"/>
      <c r="Y19" s="680"/>
      <c r="Z19" s="715">
        <v>0</v>
      </c>
      <c r="AA19" s="715"/>
      <c r="AB19" s="715"/>
      <c r="AC19" s="715"/>
      <c r="AD19" s="716">
        <v>1357</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236</v>
      </c>
      <c r="BH19" s="679"/>
      <c r="BI19" s="679"/>
      <c r="BJ19" s="679"/>
      <c r="BK19" s="679"/>
      <c r="BL19" s="679"/>
      <c r="BM19" s="679"/>
      <c r="BN19" s="680"/>
      <c r="BO19" s="715" t="s">
        <v>236</v>
      </c>
      <c r="BP19" s="715"/>
      <c r="BQ19" s="715"/>
      <c r="BR19" s="715"/>
      <c r="BS19" s="684" t="s">
        <v>253</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253</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2">
      <c r="B20" s="675" t="s">
        <v>277</v>
      </c>
      <c r="C20" s="676"/>
      <c r="D20" s="676"/>
      <c r="E20" s="676"/>
      <c r="F20" s="676"/>
      <c r="G20" s="676"/>
      <c r="H20" s="676"/>
      <c r="I20" s="676"/>
      <c r="J20" s="676"/>
      <c r="K20" s="676"/>
      <c r="L20" s="676"/>
      <c r="M20" s="676"/>
      <c r="N20" s="676"/>
      <c r="O20" s="676"/>
      <c r="P20" s="676"/>
      <c r="Q20" s="677"/>
      <c r="R20" s="678">
        <v>228</v>
      </c>
      <c r="S20" s="679"/>
      <c r="T20" s="679"/>
      <c r="U20" s="679"/>
      <c r="V20" s="679"/>
      <c r="W20" s="679"/>
      <c r="X20" s="679"/>
      <c r="Y20" s="680"/>
      <c r="Z20" s="715">
        <v>0</v>
      </c>
      <c r="AA20" s="715"/>
      <c r="AB20" s="715"/>
      <c r="AC20" s="715"/>
      <c r="AD20" s="716">
        <v>228</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253</v>
      </c>
      <c r="BH20" s="679"/>
      <c r="BI20" s="679"/>
      <c r="BJ20" s="679"/>
      <c r="BK20" s="679"/>
      <c r="BL20" s="679"/>
      <c r="BM20" s="679"/>
      <c r="BN20" s="680"/>
      <c r="BO20" s="715" t="s">
        <v>236</v>
      </c>
      <c r="BP20" s="715"/>
      <c r="BQ20" s="715"/>
      <c r="BR20" s="715"/>
      <c r="BS20" s="684" t="s">
        <v>253</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4612582</v>
      </c>
      <c r="CS20" s="679"/>
      <c r="CT20" s="679"/>
      <c r="CU20" s="679"/>
      <c r="CV20" s="679"/>
      <c r="CW20" s="679"/>
      <c r="CX20" s="679"/>
      <c r="CY20" s="680"/>
      <c r="CZ20" s="715">
        <v>100</v>
      </c>
      <c r="DA20" s="715"/>
      <c r="DB20" s="715"/>
      <c r="DC20" s="715"/>
      <c r="DD20" s="684">
        <v>738184</v>
      </c>
      <c r="DE20" s="679"/>
      <c r="DF20" s="679"/>
      <c r="DG20" s="679"/>
      <c r="DH20" s="679"/>
      <c r="DI20" s="679"/>
      <c r="DJ20" s="679"/>
      <c r="DK20" s="679"/>
      <c r="DL20" s="679"/>
      <c r="DM20" s="679"/>
      <c r="DN20" s="679"/>
      <c r="DO20" s="679"/>
      <c r="DP20" s="680"/>
      <c r="DQ20" s="684">
        <v>3299022</v>
      </c>
      <c r="DR20" s="679"/>
      <c r="DS20" s="679"/>
      <c r="DT20" s="679"/>
      <c r="DU20" s="679"/>
      <c r="DV20" s="679"/>
      <c r="DW20" s="679"/>
      <c r="DX20" s="679"/>
      <c r="DY20" s="679"/>
      <c r="DZ20" s="679"/>
      <c r="EA20" s="679"/>
      <c r="EB20" s="679"/>
      <c r="EC20" s="722"/>
    </row>
    <row r="21" spans="2:133" ht="11.25" customHeight="1" x14ac:dyDescent="0.2">
      <c r="B21" s="675" t="s">
        <v>280</v>
      </c>
      <c r="C21" s="676"/>
      <c r="D21" s="676"/>
      <c r="E21" s="676"/>
      <c r="F21" s="676"/>
      <c r="G21" s="676"/>
      <c r="H21" s="676"/>
      <c r="I21" s="676"/>
      <c r="J21" s="676"/>
      <c r="K21" s="676"/>
      <c r="L21" s="676"/>
      <c r="M21" s="676"/>
      <c r="N21" s="676"/>
      <c r="O21" s="676"/>
      <c r="P21" s="676"/>
      <c r="Q21" s="677"/>
      <c r="R21" s="678">
        <v>34028</v>
      </c>
      <c r="S21" s="679"/>
      <c r="T21" s="679"/>
      <c r="U21" s="679"/>
      <c r="V21" s="679"/>
      <c r="W21" s="679"/>
      <c r="X21" s="679"/>
      <c r="Y21" s="680"/>
      <c r="Z21" s="715">
        <v>0.7</v>
      </c>
      <c r="AA21" s="715"/>
      <c r="AB21" s="715"/>
      <c r="AC21" s="715"/>
      <c r="AD21" s="716">
        <v>34028</v>
      </c>
      <c r="AE21" s="716"/>
      <c r="AF21" s="716"/>
      <c r="AG21" s="716"/>
      <c r="AH21" s="716"/>
      <c r="AI21" s="716"/>
      <c r="AJ21" s="716"/>
      <c r="AK21" s="716"/>
      <c r="AL21" s="681">
        <v>1.2</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t="s">
        <v>253</v>
      </c>
      <c r="BH21" s="679"/>
      <c r="BI21" s="679"/>
      <c r="BJ21" s="679"/>
      <c r="BK21" s="679"/>
      <c r="BL21" s="679"/>
      <c r="BM21" s="679"/>
      <c r="BN21" s="680"/>
      <c r="BO21" s="715" t="s">
        <v>236</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282</v>
      </c>
      <c r="C22" s="676"/>
      <c r="D22" s="676"/>
      <c r="E22" s="676"/>
      <c r="F22" s="676"/>
      <c r="G22" s="676"/>
      <c r="H22" s="676"/>
      <c r="I22" s="676"/>
      <c r="J22" s="676"/>
      <c r="K22" s="676"/>
      <c r="L22" s="676"/>
      <c r="M22" s="676"/>
      <c r="N22" s="676"/>
      <c r="O22" s="676"/>
      <c r="P22" s="676"/>
      <c r="Q22" s="677"/>
      <c r="R22" s="678">
        <v>864135</v>
      </c>
      <c r="S22" s="679"/>
      <c r="T22" s="679"/>
      <c r="U22" s="679"/>
      <c r="V22" s="679"/>
      <c r="W22" s="679"/>
      <c r="X22" s="679"/>
      <c r="Y22" s="680"/>
      <c r="Z22" s="715">
        <v>17.7</v>
      </c>
      <c r="AA22" s="715"/>
      <c r="AB22" s="715"/>
      <c r="AC22" s="715"/>
      <c r="AD22" s="716">
        <v>671662</v>
      </c>
      <c r="AE22" s="716"/>
      <c r="AF22" s="716"/>
      <c r="AG22" s="716"/>
      <c r="AH22" s="716"/>
      <c r="AI22" s="716"/>
      <c r="AJ22" s="716"/>
      <c r="AK22" s="716"/>
      <c r="AL22" s="681">
        <v>23.2</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253</v>
      </c>
      <c r="BH22" s="679"/>
      <c r="BI22" s="679"/>
      <c r="BJ22" s="679"/>
      <c r="BK22" s="679"/>
      <c r="BL22" s="679"/>
      <c r="BM22" s="679"/>
      <c r="BN22" s="680"/>
      <c r="BO22" s="715" t="s">
        <v>236</v>
      </c>
      <c r="BP22" s="715"/>
      <c r="BQ22" s="715"/>
      <c r="BR22" s="715"/>
      <c r="BS22" s="684" t="s">
        <v>253</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285</v>
      </c>
      <c r="C23" s="676"/>
      <c r="D23" s="676"/>
      <c r="E23" s="676"/>
      <c r="F23" s="676"/>
      <c r="G23" s="676"/>
      <c r="H23" s="676"/>
      <c r="I23" s="676"/>
      <c r="J23" s="676"/>
      <c r="K23" s="676"/>
      <c r="L23" s="676"/>
      <c r="M23" s="676"/>
      <c r="N23" s="676"/>
      <c r="O23" s="676"/>
      <c r="P23" s="676"/>
      <c r="Q23" s="677"/>
      <c r="R23" s="678">
        <v>671662</v>
      </c>
      <c r="S23" s="679"/>
      <c r="T23" s="679"/>
      <c r="U23" s="679"/>
      <c r="V23" s="679"/>
      <c r="W23" s="679"/>
      <c r="X23" s="679"/>
      <c r="Y23" s="680"/>
      <c r="Z23" s="715">
        <v>13.7</v>
      </c>
      <c r="AA23" s="715"/>
      <c r="AB23" s="715"/>
      <c r="AC23" s="715"/>
      <c r="AD23" s="716">
        <v>671662</v>
      </c>
      <c r="AE23" s="716"/>
      <c r="AF23" s="716"/>
      <c r="AG23" s="716"/>
      <c r="AH23" s="716"/>
      <c r="AI23" s="716"/>
      <c r="AJ23" s="716"/>
      <c r="AK23" s="716"/>
      <c r="AL23" s="681">
        <v>23.2</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t="s">
        <v>236</v>
      </c>
      <c r="BH23" s="679"/>
      <c r="BI23" s="679"/>
      <c r="BJ23" s="679"/>
      <c r="BK23" s="679"/>
      <c r="BL23" s="679"/>
      <c r="BM23" s="679"/>
      <c r="BN23" s="680"/>
      <c r="BO23" s="715" t="s">
        <v>236</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2">
      <c r="B24" s="675" t="s">
        <v>292</v>
      </c>
      <c r="C24" s="676"/>
      <c r="D24" s="676"/>
      <c r="E24" s="676"/>
      <c r="F24" s="676"/>
      <c r="G24" s="676"/>
      <c r="H24" s="676"/>
      <c r="I24" s="676"/>
      <c r="J24" s="676"/>
      <c r="K24" s="676"/>
      <c r="L24" s="676"/>
      <c r="M24" s="676"/>
      <c r="N24" s="676"/>
      <c r="O24" s="676"/>
      <c r="P24" s="676"/>
      <c r="Q24" s="677"/>
      <c r="R24" s="678">
        <v>192473</v>
      </c>
      <c r="S24" s="679"/>
      <c r="T24" s="679"/>
      <c r="U24" s="679"/>
      <c r="V24" s="679"/>
      <c r="W24" s="679"/>
      <c r="X24" s="679"/>
      <c r="Y24" s="680"/>
      <c r="Z24" s="715">
        <v>3.9</v>
      </c>
      <c r="AA24" s="715"/>
      <c r="AB24" s="715"/>
      <c r="AC24" s="715"/>
      <c r="AD24" s="716" t="s">
        <v>236</v>
      </c>
      <c r="AE24" s="716"/>
      <c r="AF24" s="716"/>
      <c r="AG24" s="716"/>
      <c r="AH24" s="716"/>
      <c r="AI24" s="716"/>
      <c r="AJ24" s="716"/>
      <c r="AK24" s="716"/>
      <c r="AL24" s="681" t="s">
        <v>236</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236</v>
      </c>
      <c r="BH24" s="679"/>
      <c r="BI24" s="679"/>
      <c r="BJ24" s="679"/>
      <c r="BK24" s="679"/>
      <c r="BL24" s="679"/>
      <c r="BM24" s="679"/>
      <c r="BN24" s="680"/>
      <c r="BO24" s="715" t="s">
        <v>253</v>
      </c>
      <c r="BP24" s="715"/>
      <c r="BQ24" s="715"/>
      <c r="BR24" s="715"/>
      <c r="BS24" s="684" t="s">
        <v>236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1630909</v>
      </c>
      <c r="CS24" s="734"/>
      <c r="CT24" s="734"/>
      <c r="CU24" s="734"/>
      <c r="CV24" s="734"/>
      <c r="CW24" s="734"/>
      <c r="CX24" s="734"/>
      <c r="CY24" s="777"/>
      <c r="CZ24" s="778">
        <v>35.4</v>
      </c>
      <c r="DA24" s="749"/>
      <c r="DB24" s="749"/>
      <c r="DC24" s="781"/>
      <c r="DD24" s="776">
        <v>1266235</v>
      </c>
      <c r="DE24" s="734"/>
      <c r="DF24" s="734"/>
      <c r="DG24" s="734"/>
      <c r="DH24" s="734"/>
      <c r="DI24" s="734"/>
      <c r="DJ24" s="734"/>
      <c r="DK24" s="777"/>
      <c r="DL24" s="776">
        <v>1233259</v>
      </c>
      <c r="DM24" s="734"/>
      <c r="DN24" s="734"/>
      <c r="DO24" s="734"/>
      <c r="DP24" s="734"/>
      <c r="DQ24" s="734"/>
      <c r="DR24" s="734"/>
      <c r="DS24" s="734"/>
      <c r="DT24" s="734"/>
      <c r="DU24" s="734"/>
      <c r="DV24" s="777"/>
      <c r="DW24" s="778">
        <v>40.4</v>
      </c>
      <c r="DX24" s="749"/>
      <c r="DY24" s="749"/>
      <c r="DZ24" s="749"/>
      <c r="EA24" s="749"/>
      <c r="EB24" s="749"/>
      <c r="EC24" s="779"/>
    </row>
    <row r="25" spans="2:133" ht="11.25" customHeight="1" x14ac:dyDescent="0.2">
      <c r="B25" s="675" t="s">
        <v>295</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236</v>
      </c>
      <c r="AA25" s="715"/>
      <c r="AB25" s="715"/>
      <c r="AC25" s="715"/>
      <c r="AD25" s="716" t="s">
        <v>253</v>
      </c>
      <c r="AE25" s="716"/>
      <c r="AF25" s="716"/>
      <c r="AG25" s="716"/>
      <c r="AH25" s="716"/>
      <c r="AI25" s="716"/>
      <c r="AJ25" s="716"/>
      <c r="AK25" s="716"/>
      <c r="AL25" s="681" t="s">
        <v>236</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236</v>
      </c>
      <c r="BH25" s="679"/>
      <c r="BI25" s="679"/>
      <c r="BJ25" s="679"/>
      <c r="BK25" s="679"/>
      <c r="BL25" s="679"/>
      <c r="BM25" s="679"/>
      <c r="BN25" s="680"/>
      <c r="BO25" s="715" t="s">
        <v>253</v>
      </c>
      <c r="BP25" s="715"/>
      <c r="BQ25" s="715"/>
      <c r="BR25" s="715"/>
      <c r="BS25" s="684" t="s">
        <v>253</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763949</v>
      </c>
      <c r="CS25" s="697"/>
      <c r="CT25" s="697"/>
      <c r="CU25" s="697"/>
      <c r="CV25" s="697"/>
      <c r="CW25" s="697"/>
      <c r="CX25" s="697"/>
      <c r="CY25" s="698"/>
      <c r="CZ25" s="681">
        <v>16.600000000000001</v>
      </c>
      <c r="DA25" s="699"/>
      <c r="DB25" s="699"/>
      <c r="DC25" s="700"/>
      <c r="DD25" s="684">
        <v>677267</v>
      </c>
      <c r="DE25" s="697"/>
      <c r="DF25" s="697"/>
      <c r="DG25" s="697"/>
      <c r="DH25" s="697"/>
      <c r="DI25" s="697"/>
      <c r="DJ25" s="697"/>
      <c r="DK25" s="698"/>
      <c r="DL25" s="684">
        <v>673743</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2">
      <c r="B26" s="675" t="s">
        <v>298</v>
      </c>
      <c r="C26" s="676"/>
      <c r="D26" s="676"/>
      <c r="E26" s="676"/>
      <c r="F26" s="676"/>
      <c r="G26" s="676"/>
      <c r="H26" s="676"/>
      <c r="I26" s="676"/>
      <c r="J26" s="676"/>
      <c r="K26" s="676"/>
      <c r="L26" s="676"/>
      <c r="M26" s="676"/>
      <c r="N26" s="676"/>
      <c r="O26" s="676"/>
      <c r="P26" s="676"/>
      <c r="Q26" s="677"/>
      <c r="R26" s="678">
        <v>3078768</v>
      </c>
      <c r="S26" s="679"/>
      <c r="T26" s="679"/>
      <c r="U26" s="679"/>
      <c r="V26" s="679"/>
      <c r="W26" s="679"/>
      <c r="X26" s="679"/>
      <c r="Y26" s="680"/>
      <c r="Z26" s="715">
        <v>63</v>
      </c>
      <c r="AA26" s="715"/>
      <c r="AB26" s="715"/>
      <c r="AC26" s="715"/>
      <c r="AD26" s="716">
        <v>2886295</v>
      </c>
      <c r="AE26" s="716"/>
      <c r="AF26" s="716"/>
      <c r="AG26" s="716"/>
      <c r="AH26" s="716"/>
      <c r="AI26" s="716"/>
      <c r="AJ26" s="716"/>
      <c r="AK26" s="716"/>
      <c r="AL26" s="681">
        <v>99.8</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253</v>
      </c>
      <c r="BH26" s="679"/>
      <c r="BI26" s="679"/>
      <c r="BJ26" s="679"/>
      <c r="BK26" s="679"/>
      <c r="BL26" s="679"/>
      <c r="BM26" s="679"/>
      <c r="BN26" s="680"/>
      <c r="BO26" s="715" t="s">
        <v>253</v>
      </c>
      <c r="BP26" s="715"/>
      <c r="BQ26" s="715"/>
      <c r="BR26" s="715"/>
      <c r="BS26" s="684" t="s">
        <v>236</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507518</v>
      </c>
      <c r="CS26" s="679"/>
      <c r="CT26" s="679"/>
      <c r="CU26" s="679"/>
      <c r="CV26" s="679"/>
      <c r="CW26" s="679"/>
      <c r="CX26" s="679"/>
      <c r="CY26" s="680"/>
      <c r="CZ26" s="681">
        <v>11</v>
      </c>
      <c r="DA26" s="699"/>
      <c r="DB26" s="699"/>
      <c r="DC26" s="700"/>
      <c r="DD26" s="684">
        <v>423956</v>
      </c>
      <c r="DE26" s="679"/>
      <c r="DF26" s="679"/>
      <c r="DG26" s="679"/>
      <c r="DH26" s="679"/>
      <c r="DI26" s="679"/>
      <c r="DJ26" s="679"/>
      <c r="DK26" s="680"/>
      <c r="DL26" s="684" t="s">
        <v>236</v>
      </c>
      <c r="DM26" s="679"/>
      <c r="DN26" s="679"/>
      <c r="DO26" s="679"/>
      <c r="DP26" s="679"/>
      <c r="DQ26" s="679"/>
      <c r="DR26" s="679"/>
      <c r="DS26" s="679"/>
      <c r="DT26" s="679"/>
      <c r="DU26" s="679"/>
      <c r="DV26" s="680"/>
      <c r="DW26" s="681" t="s">
        <v>253</v>
      </c>
      <c r="DX26" s="699"/>
      <c r="DY26" s="699"/>
      <c r="DZ26" s="699"/>
      <c r="EA26" s="699"/>
      <c r="EB26" s="699"/>
      <c r="EC26" s="714"/>
    </row>
    <row r="27" spans="2:133" ht="11.25" customHeight="1" x14ac:dyDescent="0.2">
      <c r="B27" s="675" t="s">
        <v>301</v>
      </c>
      <c r="C27" s="676"/>
      <c r="D27" s="676"/>
      <c r="E27" s="676"/>
      <c r="F27" s="676"/>
      <c r="G27" s="676"/>
      <c r="H27" s="676"/>
      <c r="I27" s="676"/>
      <c r="J27" s="676"/>
      <c r="K27" s="676"/>
      <c r="L27" s="676"/>
      <c r="M27" s="676"/>
      <c r="N27" s="676"/>
      <c r="O27" s="676"/>
      <c r="P27" s="676"/>
      <c r="Q27" s="677"/>
      <c r="R27" s="678">
        <v>1028</v>
      </c>
      <c r="S27" s="679"/>
      <c r="T27" s="679"/>
      <c r="U27" s="679"/>
      <c r="V27" s="679"/>
      <c r="W27" s="679"/>
      <c r="X27" s="679"/>
      <c r="Y27" s="680"/>
      <c r="Z27" s="715">
        <v>0</v>
      </c>
      <c r="AA27" s="715"/>
      <c r="AB27" s="715"/>
      <c r="AC27" s="715"/>
      <c r="AD27" s="716">
        <v>1028</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1943082</v>
      </c>
      <c r="BH27" s="679"/>
      <c r="BI27" s="679"/>
      <c r="BJ27" s="679"/>
      <c r="BK27" s="679"/>
      <c r="BL27" s="679"/>
      <c r="BM27" s="679"/>
      <c r="BN27" s="680"/>
      <c r="BO27" s="715">
        <v>100</v>
      </c>
      <c r="BP27" s="715"/>
      <c r="BQ27" s="715"/>
      <c r="BR27" s="715"/>
      <c r="BS27" s="684">
        <v>48850</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372265</v>
      </c>
      <c r="CS27" s="697"/>
      <c r="CT27" s="697"/>
      <c r="CU27" s="697"/>
      <c r="CV27" s="697"/>
      <c r="CW27" s="697"/>
      <c r="CX27" s="697"/>
      <c r="CY27" s="698"/>
      <c r="CZ27" s="681">
        <v>8.1</v>
      </c>
      <c r="DA27" s="699"/>
      <c r="DB27" s="699"/>
      <c r="DC27" s="700"/>
      <c r="DD27" s="684">
        <v>94273</v>
      </c>
      <c r="DE27" s="697"/>
      <c r="DF27" s="697"/>
      <c r="DG27" s="697"/>
      <c r="DH27" s="697"/>
      <c r="DI27" s="697"/>
      <c r="DJ27" s="697"/>
      <c r="DK27" s="698"/>
      <c r="DL27" s="684">
        <v>94273</v>
      </c>
      <c r="DM27" s="697"/>
      <c r="DN27" s="697"/>
      <c r="DO27" s="697"/>
      <c r="DP27" s="697"/>
      <c r="DQ27" s="697"/>
      <c r="DR27" s="697"/>
      <c r="DS27" s="697"/>
      <c r="DT27" s="697"/>
      <c r="DU27" s="697"/>
      <c r="DV27" s="698"/>
      <c r="DW27" s="681">
        <v>3.1</v>
      </c>
      <c r="DX27" s="699"/>
      <c r="DY27" s="699"/>
      <c r="DZ27" s="699"/>
      <c r="EA27" s="699"/>
      <c r="EB27" s="699"/>
      <c r="EC27" s="714"/>
    </row>
    <row r="28" spans="2:133" ht="11.25" customHeight="1" x14ac:dyDescent="0.2">
      <c r="B28" s="675" t="s">
        <v>304</v>
      </c>
      <c r="C28" s="676"/>
      <c r="D28" s="676"/>
      <c r="E28" s="676"/>
      <c r="F28" s="676"/>
      <c r="G28" s="676"/>
      <c r="H28" s="676"/>
      <c r="I28" s="676"/>
      <c r="J28" s="676"/>
      <c r="K28" s="676"/>
      <c r="L28" s="676"/>
      <c r="M28" s="676"/>
      <c r="N28" s="676"/>
      <c r="O28" s="676"/>
      <c r="P28" s="676"/>
      <c r="Q28" s="677"/>
      <c r="R28" s="678">
        <v>8291</v>
      </c>
      <c r="S28" s="679"/>
      <c r="T28" s="679"/>
      <c r="U28" s="679"/>
      <c r="V28" s="679"/>
      <c r="W28" s="679"/>
      <c r="X28" s="679"/>
      <c r="Y28" s="680"/>
      <c r="Z28" s="715">
        <v>0.2</v>
      </c>
      <c r="AA28" s="715"/>
      <c r="AB28" s="715"/>
      <c r="AC28" s="715"/>
      <c r="AD28" s="716" t="s">
        <v>253</v>
      </c>
      <c r="AE28" s="716"/>
      <c r="AF28" s="716"/>
      <c r="AG28" s="716"/>
      <c r="AH28" s="716"/>
      <c r="AI28" s="716"/>
      <c r="AJ28" s="716"/>
      <c r="AK28" s="716"/>
      <c r="AL28" s="681" t="s">
        <v>253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494695</v>
      </c>
      <c r="CS28" s="679"/>
      <c r="CT28" s="679"/>
      <c r="CU28" s="679"/>
      <c r="CV28" s="679"/>
      <c r="CW28" s="679"/>
      <c r="CX28" s="679"/>
      <c r="CY28" s="680"/>
      <c r="CZ28" s="681">
        <v>10.7</v>
      </c>
      <c r="DA28" s="699"/>
      <c r="DB28" s="699"/>
      <c r="DC28" s="700"/>
      <c r="DD28" s="684">
        <v>494695</v>
      </c>
      <c r="DE28" s="679"/>
      <c r="DF28" s="679"/>
      <c r="DG28" s="679"/>
      <c r="DH28" s="679"/>
      <c r="DI28" s="679"/>
      <c r="DJ28" s="679"/>
      <c r="DK28" s="680"/>
      <c r="DL28" s="684">
        <v>465243</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2">
      <c r="B29" s="675" t="s">
        <v>306</v>
      </c>
      <c r="C29" s="676"/>
      <c r="D29" s="676"/>
      <c r="E29" s="676"/>
      <c r="F29" s="676"/>
      <c r="G29" s="676"/>
      <c r="H29" s="676"/>
      <c r="I29" s="676"/>
      <c r="J29" s="676"/>
      <c r="K29" s="676"/>
      <c r="L29" s="676"/>
      <c r="M29" s="676"/>
      <c r="N29" s="676"/>
      <c r="O29" s="676"/>
      <c r="P29" s="676"/>
      <c r="Q29" s="677"/>
      <c r="R29" s="678">
        <v>51670</v>
      </c>
      <c r="S29" s="679"/>
      <c r="T29" s="679"/>
      <c r="U29" s="679"/>
      <c r="V29" s="679"/>
      <c r="W29" s="679"/>
      <c r="X29" s="679"/>
      <c r="Y29" s="680"/>
      <c r="Z29" s="715">
        <v>1.1000000000000001</v>
      </c>
      <c r="AA29" s="715"/>
      <c r="AB29" s="715"/>
      <c r="AC29" s="715"/>
      <c r="AD29" s="716">
        <v>2014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308</v>
      </c>
      <c r="CG29" s="712"/>
      <c r="CH29" s="712"/>
      <c r="CI29" s="712"/>
      <c r="CJ29" s="712"/>
      <c r="CK29" s="712"/>
      <c r="CL29" s="712"/>
      <c r="CM29" s="712"/>
      <c r="CN29" s="712"/>
      <c r="CO29" s="712"/>
      <c r="CP29" s="712"/>
      <c r="CQ29" s="713"/>
      <c r="CR29" s="678">
        <v>494695</v>
      </c>
      <c r="CS29" s="697"/>
      <c r="CT29" s="697"/>
      <c r="CU29" s="697"/>
      <c r="CV29" s="697"/>
      <c r="CW29" s="697"/>
      <c r="CX29" s="697"/>
      <c r="CY29" s="698"/>
      <c r="CZ29" s="681">
        <v>10.7</v>
      </c>
      <c r="DA29" s="699"/>
      <c r="DB29" s="699"/>
      <c r="DC29" s="700"/>
      <c r="DD29" s="684">
        <v>494695</v>
      </c>
      <c r="DE29" s="697"/>
      <c r="DF29" s="697"/>
      <c r="DG29" s="697"/>
      <c r="DH29" s="697"/>
      <c r="DI29" s="697"/>
      <c r="DJ29" s="697"/>
      <c r="DK29" s="698"/>
      <c r="DL29" s="684">
        <v>465243</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2">
      <c r="B30" s="675" t="s">
        <v>309</v>
      </c>
      <c r="C30" s="676"/>
      <c r="D30" s="676"/>
      <c r="E30" s="676"/>
      <c r="F30" s="676"/>
      <c r="G30" s="676"/>
      <c r="H30" s="676"/>
      <c r="I30" s="676"/>
      <c r="J30" s="676"/>
      <c r="K30" s="676"/>
      <c r="L30" s="676"/>
      <c r="M30" s="676"/>
      <c r="N30" s="676"/>
      <c r="O30" s="676"/>
      <c r="P30" s="676"/>
      <c r="Q30" s="677"/>
      <c r="R30" s="678">
        <v>5461</v>
      </c>
      <c r="S30" s="679"/>
      <c r="T30" s="679"/>
      <c r="U30" s="679"/>
      <c r="V30" s="679"/>
      <c r="W30" s="679"/>
      <c r="X30" s="679"/>
      <c r="Y30" s="680"/>
      <c r="Z30" s="715">
        <v>0.1</v>
      </c>
      <c r="AA30" s="715"/>
      <c r="AB30" s="715"/>
      <c r="AC30" s="715"/>
      <c r="AD30" s="716" t="s">
        <v>253</v>
      </c>
      <c r="AE30" s="716"/>
      <c r="AF30" s="716"/>
      <c r="AG30" s="716"/>
      <c r="AH30" s="716"/>
      <c r="AI30" s="716"/>
      <c r="AJ30" s="716"/>
      <c r="AK30" s="716"/>
      <c r="AL30" s="681" t="s">
        <v>236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455610</v>
      </c>
      <c r="CS30" s="679"/>
      <c r="CT30" s="679"/>
      <c r="CU30" s="679"/>
      <c r="CV30" s="679"/>
      <c r="CW30" s="679"/>
      <c r="CX30" s="679"/>
      <c r="CY30" s="680"/>
      <c r="CZ30" s="681">
        <v>9.9</v>
      </c>
      <c r="DA30" s="699"/>
      <c r="DB30" s="699"/>
      <c r="DC30" s="700"/>
      <c r="DD30" s="684">
        <v>455610</v>
      </c>
      <c r="DE30" s="679"/>
      <c r="DF30" s="679"/>
      <c r="DG30" s="679"/>
      <c r="DH30" s="679"/>
      <c r="DI30" s="679"/>
      <c r="DJ30" s="679"/>
      <c r="DK30" s="680"/>
      <c r="DL30" s="684">
        <v>426158</v>
      </c>
      <c r="DM30" s="679"/>
      <c r="DN30" s="679"/>
      <c r="DO30" s="679"/>
      <c r="DP30" s="679"/>
      <c r="DQ30" s="679"/>
      <c r="DR30" s="679"/>
      <c r="DS30" s="679"/>
      <c r="DT30" s="679"/>
      <c r="DU30" s="679"/>
      <c r="DV30" s="680"/>
      <c r="DW30" s="681">
        <v>13.9</v>
      </c>
      <c r="DX30" s="699"/>
      <c r="DY30" s="699"/>
      <c r="DZ30" s="699"/>
      <c r="EA30" s="699"/>
      <c r="EB30" s="699"/>
      <c r="EC30" s="714"/>
    </row>
    <row r="31" spans="2:133" ht="11.25" customHeight="1" x14ac:dyDescent="0.2">
      <c r="B31" s="675" t="s">
        <v>313</v>
      </c>
      <c r="C31" s="676"/>
      <c r="D31" s="676"/>
      <c r="E31" s="676"/>
      <c r="F31" s="676"/>
      <c r="G31" s="676"/>
      <c r="H31" s="676"/>
      <c r="I31" s="676"/>
      <c r="J31" s="676"/>
      <c r="K31" s="676"/>
      <c r="L31" s="676"/>
      <c r="M31" s="676"/>
      <c r="N31" s="676"/>
      <c r="O31" s="676"/>
      <c r="P31" s="676"/>
      <c r="Q31" s="677"/>
      <c r="R31" s="678">
        <v>400769</v>
      </c>
      <c r="S31" s="679"/>
      <c r="T31" s="679"/>
      <c r="U31" s="679"/>
      <c r="V31" s="679"/>
      <c r="W31" s="679"/>
      <c r="X31" s="679"/>
      <c r="Y31" s="680"/>
      <c r="Z31" s="715">
        <v>8.1999999999999993</v>
      </c>
      <c r="AA31" s="715"/>
      <c r="AB31" s="715"/>
      <c r="AC31" s="715"/>
      <c r="AD31" s="716" t="s">
        <v>253</v>
      </c>
      <c r="AE31" s="716"/>
      <c r="AF31" s="716"/>
      <c r="AG31" s="716"/>
      <c r="AH31" s="716"/>
      <c r="AI31" s="716"/>
      <c r="AJ31" s="716"/>
      <c r="AK31" s="716"/>
      <c r="AL31" s="681" t="s">
        <v>253</v>
      </c>
      <c r="AM31" s="682"/>
      <c r="AN31" s="682"/>
      <c r="AO31" s="717"/>
      <c r="AP31" s="752" t="s">
        <v>314</v>
      </c>
      <c r="AQ31" s="753"/>
      <c r="AR31" s="753"/>
      <c r="AS31" s="753"/>
      <c r="AT31" s="758" t="s">
        <v>315</v>
      </c>
      <c r="AU31" s="231"/>
      <c r="AV31" s="231"/>
      <c r="AW31" s="231"/>
      <c r="AX31" s="744" t="s">
        <v>189</v>
      </c>
      <c r="AY31" s="745"/>
      <c r="AZ31" s="745"/>
      <c r="BA31" s="745"/>
      <c r="BB31" s="745"/>
      <c r="BC31" s="745"/>
      <c r="BD31" s="745"/>
      <c r="BE31" s="745"/>
      <c r="BF31" s="746"/>
      <c r="BG31" s="747">
        <v>99.8</v>
      </c>
      <c r="BH31" s="748"/>
      <c r="BI31" s="748"/>
      <c r="BJ31" s="748"/>
      <c r="BK31" s="748"/>
      <c r="BL31" s="748"/>
      <c r="BM31" s="749">
        <v>99.4</v>
      </c>
      <c r="BN31" s="748"/>
      <c r="BO31" s="748"/>
      <c r="BP31" s="748"/>
      <c r="BQ31" s="750"/>
      <c r="BR31" s="747">
        <v>99.7</v>
      </c>
      <c r="BS31" s="748"/>
      <c r="BT31" s="748"/>
      <c r="BU31" s="748"/>
      <c r="BV31" s="748"/>
      <c r="BW31" s="748"/>
      <c r="BX31" s="749">
        <v>99.2</v>
      </c>
      <c r="BY31" s="748"/>
      <c r="BZ31" s="748"/>
      <c r="CA31" s="748"/>
      <c r="CB31" s="750"/>
      <c r="CD31" s="769"/>
      <c r="CE31" s="770"/>
      <c r="CF31" s="711" t="s">
        <v>316</v>
      </c>
      <c r="CG31" s="712"/>
      <c r="CH31" s="712"/>
      <c r="CI31" s="712"/>
      <c r="CJ31" s="712"/>
      <c r="CK31" s="712"/>
      <c r="CL31" s="712"/>
      <c r="CM31" s="712"/>
      <c r="CN31" s="712"/>
      <c r="CO31" s="712"/>
      <c r="CP31" s="712"/>
      <c r="CQ31" s="713"/>
      <c r="CR31" s="678">
        <v>39085</v>
      </c>
      <c r="CS31" s="697"/>
      <c r="CT31" s="697"/>
      <c r="CU31" s="697"/>
      <c r="CV31" s="697"/>
      <c r="CW31" s="697"/>
      <c r="CX31" s="697"/>
      <c r="CY31" s="698"/>
      <c r="CZ31" s="681">
        <v>0.8</v>
      </c>
      <c r="DA31" s="699"/>
      <c r="DB31" s="699"/>
      <c r="DC31" s="700"/>
      <c r="DD31" s="684">
        <v>39085</v>
      </c>
      <c r="DE31" s="697"/>
      <c r="DF31" s="697"/>
      <c r="DG31" s="697"/>
      <c r="DH31" s="697"/>
      <c r="DI31" s="697"/>
      <c r="DJ31" s="697"/>
      <c r="DK31" s="698"/>
      <c r="DL31" s="684">
        <v>39085</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2">
      <c r="B32" s="761" t="s">
        <v>317</v>
      </c>
      <c r="C32" s="762"/>
      <c r="D32" s="762"/>
      <c r="E32" s="762"/>
      <c r="F32" s="762"/>
      <c r="G32" s="762"/>
      <c r="H32" s="762"/>
      <c r="I32" s="762"/>
      <c r="J32" s="762"/>
      <c r="K32" s="762"/>
      <c r="L32" s="762"/>
      <c r="M32" s="762"/>
      <c r="N32" s="762"/>
      <c r="O32" s="762"/>
      <c r="P32" s="762"/>
      <c r="Q32" s="763"/>
      <c r="R32" s="678" t="s">
        <v>253</v>
      </c>
      <c r="S32" s="679"/>
      <c r="T32" s="679"/>
      <c r="U32" s="679"/>
      <c r="V32" s="679"/>
      <c r="W32" s="679"/>
      <c r="X32" s="679"/>
      <c r="Y32" s="680"/>
      <c r="Z32" s="715" t="s">
        <v>236</v>
      </c>
      <c r="AA32" s="715"/>
      <c r="AB32" s="715"/>
      <c r="AC32" s="715"/>
      <c r="AD32" s="716" t="s">
        <v>236</v>
      </c>
      <c r="AE32" s="716"/>
      <c r="AF32" s="716"/>
      <c r="AG32" s="716"/>
      <c r="AH32" s="716"/>
      <c r="AI32" s="716"/>
      <c r="AJ32" s="716"/>
      <c r="AK32" s="716"/>
      <c r="AL32" s="681" t="s">
        <v>253</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99.8</v>
      </c>
      <c r="BH32" s="697"/>
      <c r="BI32" s="697"/>
      <c r="BJ32" s="697"/>
      <c r="BK32" s="697"/>
      <c r="BL32" s="697"/>
      <c r="BM32" s="682">
        <v>99.4</v>
      </c>
      <c r="BN32" s="743"/>
      <c r="BO32" s="743"/>
      <c r="BP32" s="743"/>
      <c r="BQ32" s="721"/>
      <c r="BR32" s="751">
        <v>99.7</v>
      </c>
      <c r="BS32" s="697"/>
      <c r="BT32" s="697"/>
      <c r="BU32" s="697"/>
      <c r="BV32" s="697"/>
      <c r="BW32" s="697"/>
      <c r="BX32" s="682">
        <v>99.2</v>
      </c>
      <c r="BY32" s="743"/>
      <c r="BZ32" s="743"/>
      <c r="CA32" s="743"/>
      <c r="CB32" s="721"/>
      <c r="CD32" s="771"/>
      <c r="CE32" s="772"/>
      <c r="CF32" s="711" t="s">
        <v>320</v>
      </c>
      <c r="CG32" s="712"/>
      <c r="CH32" s="712"/>
      <c r="CI32" s="712"/>
      <c r="CJ32" s="712"/>
      <c r="CK32" s="712"/>
      <c r="CL32" s="712"/>
      <c r="CM32" s="712"/>
      <c r="CN32" s="712"/>
      <c r="CO32" s="712"/>
      <c r="CP32" s="712"/>
      <c r="CQ32" s="713"/>
      <c r="CR32" s="678" t="s">
        <v>253</v>
      </c>
      <c r="CS32" s="679"/>
      <c r="CT32" s="679"/>
      <c r="CU32" s="679"/>
      <c r="CV32" s="679"/>
      <c r="CW32" s="679"/>
      <c r="CX32" s="679"/>
      <c r="CY32" s="680"/>
      <c r="CZ32" s="681" t="s">
        <v>236</v>
      </c>
      <c r="DA32" s="699"/>
      <c r="DB32" s="699"/>
      <c r="DC32" s="700"/>
      <c r="DD32" s="684" t="s">
        <v>236</v>
      </c>
      <c r="DE32" s="679"/>
      <c r="DF32" s="679"/>
      <c r="DG32" s="679"/>
      <c r="DH32" s="679"/>
      <c r="DI32" s="679"/>
      <c r="DJ32" s="679"/>
      <c r="DK32" s="680"/>
      <c r="DL32" s="684" t="s">
        <v>236</v>
      </c>
      <c r="DM32" s="679"/>
      <c r="DN32" s="679"/>
      <c r="DO32" s="679"/>
      <c r="DP32" s="679"/>
      <c r="DQ32" s="679"/>
      <c r="DR32" s="679"/>
      <c r="DS32" s="679"/>
      <c r="DT32" s="679"/>
      <c r="DU32" s="679"/>
      <c r="DV32" s="680"/>
      <c r="DW32" s="681" t="s">
        <v>253</v>
      </c>
      <c r="DX32" s="699"/>
      <c r="DY32" s="699"/>
      <c r="DZ32" s="699"/>
      <c r="EA32" s="699"/>
      <c r="EB32" s="699"/>
      <c r="EC32" s="714"/>
    </row>
    <row r="33" spans="2:133" ht="11.25" customHeight="1" x14ac:dyDescent="0.2">
      <c r="B33" s="675" t="s">
        <v>321</v>
      </c>
      <c r="C33" s="676"/>
      <c r="D33" s="676"/>
      <c r="E33" s="676"/>
      <c r="F33" s="676"/>
      <c r="G33" s="676"/>
      <c r="H33" s="676"/>
      <c r="I33" s="676"/>
      <c r="J33" s="676"/>
      <c r="K33" s="676"/>
      <c r="L33" s="676"/>
      <c r="M33" s="676"/>
      <c r="N33" s="676"/>
      <c r="O33" s="676"/>
      <c r="P33" s="676"/>
      <c r="Q33" s="677"/>
      <c r="R33" s="678">
        <v>314827</v>
      </c>
      <c r="S33" s="679"/>
      <c r="T33" s="679"/>
      <c r="U33" s="679"/>
      <c r="V33" s="679"/>
      <c r="W33" s="679"/>
      <c r="X33" s="679"/>
      <c r="Y33" s="680"/>
      <c r="Z33" s="715">
        <v>6.4</v>
      </c>
      <c r="AA33" s="715"/>
      <c r="AB33" s="715"/>
      <c r="AC33" s="715"/>
      <c r="AD33" s="716" t="s">
        <v>236</v>
      </c>
      <c r="AE33" s="716"/>
      <c r="AF33" s="716"/>
      <c r="AG33" s="716"/>
      <c r="AH33" s="716"/>
      <c r="AI33" s="716"/>
      <c r="AJ33" s="716"/>
      <c r="AK33" s="716"/>
      <c r="AL33" s="681" t="s">
        <v>236</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99.8</v>
      </c>
      <c r="BH33" s="663"/>
      <c r="BI33" s="663"/>
      <c r="BJ33" s="663"/>
      <c r="BK33" s="663"/>
      <c r="BL33" s="663"/>
      <c r="BM33" s="706">
        <v>99.3</v>
      </c>
      <c r="BN33" s="663"/>
      <c r="BO33" s="663"/>
      <c r="BP33" s="663"/>
      <c r="BQ33" s="727"/>
      <c r="BR33" s="742">
        <v>99.7</v>
      </c>
      <c r="BS33" s="663"/>
      <c r="BT33" s="663"/>
      <c r="BU33" s="663"/>
      <c r="BV33" s="663"/>
      <c r="BW33" s="663"/>
      <c r="BX33" s="706">
        <v>99.2</v>
      </c>
      <c r="BY33" s="663"/>
      <c r="BZ33" s="663"/>
      <c r="CA33" s="663"/>
      <c r="CB33" s="727"/>
      <c r="CD33" s="711" t="s">
        <v>323</v>
      </c>
      <c r="CE33" s="712"/>
      <c r="CF33" s="712"/>
      <c r="CG33" s="712"/>
      <c r="CH33" s="712"/>
      <c r="CI33" s="712"/>
      <c r="CJ33" s="712"/>
      <c r="CK33" s="712"/>
      <c r="CL33" s="712"/>
      <c r="CM33" s="712"/>
      <c r="CN33" s="712"/>
      <c r="CO33" s="712"/>
      <c r="CP33" s="712"/>
      <c r="CQ33" s="713"/>
      <c r="CR33" s="678">
        <v>2219453</v>
      </c>
      <c r="CS33" s="697"/>
      <c r="CT33" s="697"/>
      <c r="CU33" s="697"/>
      <c r="CV33" s="697"/>
      <c r="CW33" s="697"/>
      <c r="CX33" s="697"/>
      <c r="CY33" s="698"/>
      <c r="CZ33" s="681">
        <v>48.1</v>
      </c>
      <c r="DA33" s="699"/>
      <c r="DB33" s="699"/>
      <c r="DC33" s="700"/>
      <c r="DD33" s="684">
        <v>1942719</v>
      </c>
      <c r="DE33" s="697"/>
      <c r="DF33" s="697"/>
      <c r="DG33" s="697"/>
      <c r="DH33" s="697"/>
      <c r="DI33" s="697"/>
      <c r="DJ33" s="697"/>
      <c r="DK33" s="698"/>
      <c r="DL33" s="684">
        <v>1506759</v>
      </c>
      <c r="DM33" s="697"/>
      <c r="DN33" s="697"/>
      <c r="DO33" s="697"/>
      <c r="DP33" s="697"/>
      <c r="DQ33" s="697"/>
      <c r="DR33" s="697"/>
      <c r="DS33" s="697"/>
      <c r="DT33" s="697"/>
      <c r="DU33" s="697"/>
      <c r="DV33" s="698"/>
      <c r="DW33" s="681">
        <v>49.3</v>
      </c>
      <c r="DX33" s="699"/>
      <c r="DY33" s="699"/>
      <c r="DZ33" s="699"/>
      <c r="EA33" s="699"/>
      <c r="EB33" s="699"/>
      <c r="EC33" s="714"/>
    </row>
    <row r="34" spans="2:133" ht="11.25" customHeight="1" x14ac:dyDescent="0.2">
      <c r="B34" s="675" t="s">
        <v>324</v>
      </c>
      <c r="C34" s="676"/>
      <c r="D34" s="676"/>
      <c r="E34" s="676"/>
      <c r="F34" s="676"/>
      <c r="G34" s="676"/>
      <c r="H34" s="676"/>
      <c r="I34" s="676"/>
      <c r="J34" s="676"/>
      <c r="K34" s="676"/>
      <c r="L34" s="676"/>
      <c r="M34" s="676"/>
      <c r="N34" s="676"/>
      <c r="O34" s="676"/>
      <c r="P34" s="676"/>
      <c r="Q34" s="677"/>
      <c r="R34" s="678">
        <v>3703</v>
      </c>
      <c r="S34" s="679"/>
      <c r="T34" s="679"/>
      <c r="U34" s="679"/>
      <c r="V34" s="679"/>
      <c r="W34" s="679"/>
      <c r="X34" s="679"/>
      <c r="Y34" s="680"/>
      <c r="Z34" s="715">
        <v>0.1</v>
      </c>
      <c r="AA34" s="715"/>
      <c r="AB34" s="715"/>
      <c r="AC34" s="715"/>
      <c r="AD34" s="716">
        <v>1032</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899028</v>
      </c>
      <c r="CS34" s="679"/>
      <c r="CT34" s="679"/>
      <c r="CU34" s="679"/>
      <c r="CV34" s="679"/>
      <c r="CW34" s="679"/>
      <c r="CX34" s="679"/>
      <c r="CY34" s="680"/>
      <c r="CZ34" s="681">
        <v>19.5</v>
      </c>
      <c r="DA34" s="699"/>
      <c r="DB34" s="699"/>
      <c r="DC34" s="700"/>
      <c r="DD34" s="684">
        <v>759706</v>
      </c>
      <c r="DE34" s="679"/>
      <c r="DF34" s="679"/>
      <c r="DG34" s="679"/>
      <c r="DH34" s="679"/>
      <c r="DI34" s="679"/>
      <c r="DJ34" s="679"/>
      <c r="DK34" s="680"/>
      <c r="DL34" s="684">
        <v>661229</v>
      </c>
      <c r="DM34" s="679"/>
      <c r="DN34" s="679"/>
      <c r="DO34" s="679"/>
      <c r="DP34" s="679"/>
      <c r="DQ34" s="679"/>
      <c r="DR34" s="679"/>
      <c r="DS34" s="679"/>
      <c r="DT34" s="679"/>
      <c r="DU34" s="679"/>
      <c r="DV34" s="680"/>
      <c r="DW34" s="681">
        <v>21.6</v>
      </c>
      <c r="DX34" s="699"/>
      <c r="DY34" s="699"/>
      <c r="DZ34" s="699"/>
      <c r="EA34" s="699"/>
      <c r="EB34" s="699"/>
      <c r="EC34" s="714"/>
    </row>
    <row r="35" spans="2:133" ht="11.25" customHeight="1" x14ac:dyDescent="0.2">
      <c r="B35" s="675" t="s">
        <v>326</v>
      </c>
      <c r="C35" s="676"/>
      <c r="D35" s="676"/>
      <c r="E35" s="676"/>
      <c r="F35" s="676"/>
      <c r="G35" s="676"/>
      <c r="H35" s="676"/>
      <c r="I35" s="676"/>
      <c r="J35" s="676"/>
      <c r="K35" s="676"/>
      <c r="L35" s="676"/>
      <c r="M35" s="676"/>
      <c r="N35" s="676"/>
      <c r="O35" s="676"/>
      <c r="P35" s="676"/>
      <c r="Q35" s="677"/>
      <c r="R35" s="678">
        <v>3142</v>
      </c>
      <c r="S35" s="679"/>
      <c r="T35" s="679"/>
      <c r="U35" s="679"/>
      <c r="V35" s="679"/>
      <c r="W35" s="679"/>
      <c r="X35" s="679"/>
      <c r="Y35" s="680"/>
      <c r="Z35" s="715">
        <v>0.1</v>
      </c>
      <c r="AA35" s="715"/>
      <c r="AB35" s="715"/>
      <c r="AC35" s="715"/>
      <c r="AD35" s="716" t="s">
        <v>253</v>
      </c>
      <c r="AE35" s="716"/>
      <c r="AF35" s="716"/>
      <c r="AG35" s="716"/>
      <c r="AH35" s="716"/>
      <c r="AI35" s="716"/>
      <c r="AJ35" s="716"/>
      <c r="AK35" s="716"/>
      <c r="AL35" s="681" t="s">
        <v>236</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36097</v>
      </c>
      <c r="CS35" s="697"/>
      <c r="CT35" s="697"/>
      <c r="CU35" s="697"/>
      <c r="CV35" s="697"/>
      <c r="CW35" s="697"/>
      <c r="CX35" s="697"/>
      <c r="CY35" s="698"/>
      <c r="CZ35" s="681">
        <v>0.8</v>
      </c>
      <c r="DA35" s="699"/>
      <c r="DB35" s="699"/>
      <c r="DC35" s="700"/>
      <c r="DD35" s="684">
        <v>36097</v>
      </c>
      <c r="DE35" s="697"/>
      <c r="DF35" s="697"/>
      <c r="DG35" s="697"/>
      <c r="DH35" s="697"/>
      <c r="DI35" s="697"/>
      <c r="DJ35" s="697"/>
      <c r="DK35" s="698"/>
      <c r="DL35" s="684">
        <v>36097</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2">
      <c r="B36" s="675" t="s">
        <v>330</v>
      </c>
      <c r="C36" s="676"/>
      <c r="D36" s="676"/>
      <c r="E36" s="676"/>
      <c r="F36" s="676"/>
      <c r="G36" s="676"/>
      <c r="H36" s="676"/>
      <c r="I36" s="676"/>
      <c r="J36" s="676"/>
      <c r="K36" s="676"/>
      <c r="L36" s="676"/>
      <c r="M36" s="676"/>
      <c r="N36" s="676"/>
      <c r="O36" s="676"/>
      <c r="P36" s="676"/>
      <c r="Q36" s="677"/>
      <c r="R36" s="678">
        <v>173122</v>
      </c>
      <c r="S36" s="679"/>
      <c r="T36" s="679"/>
      <c r="U36" s="679"/>
      <c r="V36" s="679"/>
      <c r="W36" s="679"/>
      <c r="X36" s="679"/>
      <c r="Y36" s="680"/>
      <c r="Z36" s="715">
        <v>3.5</v>
      </c>
      <c r="AA36" s="715"/>
      <c r="AB36" s="715"/>
      <c r="AC36" s="715"/>
      <c r="AD36" s="716" t="s">
        <v>253</v>
      </c>
      <c r="AE36" s="716"/>
      <c r="AF36" s="716"/>
      <c r="AG36" s="716"/>
      <c r="AH36" s="716"/>
      <c r="AI36" s="716"/>
      <c r="AJ36" s="716"/>
      <c r="AK36" s="716"/>
      <c r="AL36" s="681" t="s">
        <v>236</v>
      </c>
      <c r="AM36" s="682"/>
      <c r="AN36" s="682"/>
      <c r="AO36" s="717"/>
      <c r="AP36" s="235"/>
      <c r="AQ36" s="730" t="s">
        <v>331</v>
      </c>
      <c r="AR36" s="731"/>
      <c r="AS36" s="731"/>
      <c r="AT36" s="731"/>
      <c r="AU36" s="731"/>
      <c r="AV36" s="731"/>
      <c r="AW36" s="731"/>
      <c r="AX36" s="731"/>
      <c r="AY36" s="732"/>
      <c r="AZ36" s="733">
        <v>538141</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33260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665120</v>
      </c>
      <c r="CS36" s="679"/>
      <c r="CT36" s="679"/>
      <c r="CU36" s="679"/>
      <c r="CV36" s="679"/>
      <c r="CW36" s="679"/>
      <c r="CX36" s="679"/>
      <c r="CY36" s="680"/>
      <c r="CZ36" s="681">
        <v>14.4</v>
      </c>
      <c r="DA36" s="699"/>
      <c r="DB36" s="699"/>
      <c r="DC36" s="700"/>
      <c r="DD36" s="684">
        <v>587412</v>
      </c>
      <c r="DE36" s="679"/>
      <c r="DF36" s="679"/>
      <c r="DG36" s="679"/>
      <c r="DH36" s="679"/>
      <c r="DI36" s="679"/>
      <c r="DJ36" s="679"/>
      <c r="DK36" s="680"/>
      <c r="DL36" s="684">
        <v>446113</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2">
      <c r="B37" s="675" t="s">
        <v>334</v>
      </c>
      <c r="C37" s="676"/>
      <c r="D37" s="676"/>
      <c r="E37" s="676"/>
      <c r="F37" s="676"/>
      <c r="G37" s="676"/>
      <c r="H37" s="676"/>
      <c r="I37" s="676"/>
      <c r="J37" s="676"/>
      <c r="K37" s="676"/>
      <c r="L37" s="676"/>
      <c r="M37" s="676"/>
      <c r="N37" s="676"/>
      <c r="O37" s="676"/>
      <c r="P37" s="676"/>
      <c r="Q37" s="677"/>
      <c r="R37" s="678">
        <v>296602</v>
      </c>
      <c r="S37" s="679"/>
      <c r="T37" s="679"/>
      <c r="U37" s="679"/>
      <c r="V37" s="679"/>
      <c r="W37" s="679"/>
      <c r="X37" s="679"/>
      <c r="Y37" s="680"/>
      <c r="Z37" s="715">
        <v>6.1</v>
      </c>
      <c r="AA37" s="715"/>
      <c r="AB37" s="715"/>
      <c r="AC37" s="715"/>
      <c r="AD37" s="716" t="s">
        <v>236</v>
      </c>
      <c r="AE37" s="716"/>
      <c r="AF37" s="716"/>
      <c r="AG37" s="716"/>
      <c r="AH37" s="716"/>
      <c r="AI37" s="716"/>
      <c r="AJ37" s="716"/>
      <c r="AK37" s="716"/>
      <c r="AL37" s="681" t="s">
        <v>236</v>
      </c>
      <c r="AM37" s="682"/>
      <c r="AN37" s="682"/>
      <c r="AO37" s="717"/>
      <c r="AQ37" s="718" t="s">
        <v>335</v>
      </c>
      <c r="AR37" s="719"/>
      <c r="AS37" s="719"/>
      <c r="AT37" s="719"/>
      <c r="AU37" s="719"/>
      <c r="AV37" s="719"/>
      <c r="AW37" s="719"/>
      <c r="AX37" s="719"/>
      <c r="AY37" s="720"/>
      <c r="AZ37" s="678">
        <v>146164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22844</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135996</v>
      </c>
      <c r="CS37" s="697"/>
      <c r="CT37" s="697"/>
      <c r="CU37" s="697"/>
      <c r="CV37" s="697"/>
      <c r="CW37" s="697"/>
      <c r="CX37" s="697"/>
      <c r="CY37" s="698"/>
      <c r="CZ37" s="681">
        <v>2.9</v>
      </c>
      <c r="DA37" s="699"/>
      <c r="DB37" s="699"/>
      <c r="DC37" s="700"/>
      <c r="DD37" s="684">
        <v>126624</v>
      </c>
      <c r="DE37" s="697"/>
      <c r="DF37" s="697"/>
      <c r="DG37" s="697"/>
      <c r="DH37" s="697"/>
      <c r="DI37" s="697"/>
      <c r="DJ37" s="697"/>
      <c r="DK37" s="698"/>
      <c r="DL37" s="684">
        <v>123353</v>
      </c>
      <c r="DM37" s="697"/>
      <c r="DN37" s="697"/>
      <c r="DO37" s="697"/>
      <c r="DP37" s="697"/>
      <c r="DQ37" s="697"/>
      <c r="DR37" s="697"/>
      <c r="DS37" s="697"/>
      <c r="DT37" s="697"/>
      <c r="DU37" s="697"/>
      <c r="DV37" s="698"/>
      <c r="DW37" s="681">
        <v>4</v>
      </c>
      <c r="DX37" s="699"/>
      <c r="DY37" s="699"/>
      <c r="DZ37" s="699"/>
      <c r="EA37" s="699"/>
      <c r="EB37" s="699"/>
      <c r="EC37" s="714"/>
    </row>
    <row r="38" spans="2:133" ht="11.25" customHeight="1" x14ac:dyDescent="0.2">
      <c r="B38" s="675" t="s">
        <v>338</v>
      </c>
      <c r="C38" s="676"/>
      <c r="D38" s="676"/>
      <c r="E38" s="676"/>
      <c r="F38" s="676"/>
      <c r="G38" s="676"/>
      <c r="H38" s="676"/>
      <c r="I38" s="676"/>
      <c r="J38" s="676"/>
      <c r="K38" s="676"/>
      <c r="L38" s="676"/>
      <c r="M38" s="676"/>
      <c r="N38" s="676"/>
      <c r="O38" s="676"/>
      <c r="P38" s="676"/>
      <c r="Q38" s="677"/>
      <c r="R38" s="678">
        <v>118121</v>
      </c>
      <c r="S38" s="679"/>
      <c r="T38" s="679"/>
      <c r="U38" s="679"/>
      <c r="V38" s="679"/>
      <c r="W38" s="679"/>
      <c r="X38" s="679"/>
      <c r="Y38" s="680"/>
      <c r="Z38" s="715">
        <v>2.4</v>
      </c>
      <c r="AA38" s="715"/>
      <c r="AB38" s="715"/>
      <c r="AC38" s="715"/>
      <c r="AD38" s="716">
        <v>395</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73936</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1000</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464205</v>
      </c>
      <c r="CS38" s="679"/>
      <c r="CT38" s="679"/>
      <c r="CU38" s="679"/>
      <c r="CV38" s="679"/>
      <c r="CW38" s="679"/>
      <c r="CX38" s="679"/>
      <c r="CY38" s="680"/>
      <c r="CZ38" s="681">
        <v>10.1</v>
      </c>
      <c r="DA38" s="699"/>
      <c r="DB38" s="699"/>
      <c r="DC38" s="700"/>
      <c r="DD38" s="684">
        <v>408502</v>
      </c>
      <c r="DE38" s="679"/>
      <c r="DF38" s="679"/>
      <c r="DG38" s="679"/>
      <c r="DH38" s="679"/>
      <c r="DI38" s="679"/>
      <c r="DJ38" s="679"/>
      <c r="DK38" s="680"/>
      <c r="DL38" s="684">
        <v>363320</v>
      </c>
      <c r="DM38" s="679"/>
      <c r="DN38" s="679"/>
      <c r="DO38" s="679"/>
      <c r="DP38" s="679"/>
      <c r="DQ38" s="679"/>
      <c r="DR38" s="679"/>
      <c r="DS38" s="679"/>
      <c r="DT38" s="679"/>
      <c r="DU38" s="679"/>
      <c r="DV38" s="680"/>
      <c r="DW38" s="681">
        <v>11.9</v>
      </c>
      <c r="DX38" s="699"/>
      <c r="DY38" s="699"/>
      <c r="DZ38" s="699"/>
      <c r="EA38" s="699"/>
      <c r="EB38" s="699"/>
      <c r="EC38" s="714"/>
    </row>
    <row r="39" spans="2:133" ht="11.25" customHeight="1" x14ac:dyDescent="0.2">
      <c r="B39" s="675" t="s">
        <v>342</v>
      </c>
      <c r="C39" s="676"/>
      <c r="D39" s="676"/>
      <c r="E39" s="676"/>
      <c r="F39" s="676"/>
      <c r="G39" s="676"/>
      <c r="H39" s="676"/>
      <c r="I39" s="676"/>
      <c r="J39" s="676"/>
      <c r="K39" s="676"/>
      <c r="L39" s="676"/>
      <c r="M39" s="676"/>
      <c r="N39" s="676"/>
      <c r="O39" s="676"/>
      <c r="P39" s="676"/>
      <c r="Q39" s="677"/>
      <c r="R39" s="678">
        <v>433700</v>
      </c>
      <c r="S39" s="679"/>
      <c r="T39" s="679"/>
      <c r="U39" s="679"/>
      <c r="V39" s="679"/>
      <c r="W39" s="679"/>
      <c r="X39" s="679"/>
      <c r="Y39" s="680"/>
      <c r="Z39" s="715">
        <v>8.9</v>
      </c>
      <c r="AA39" s="715"/>
      <c r="AB39" s="715"/>
      <c r="AC39" s="715"/>
      <c r="AD39" s="716" t="s">
        <v>236</v>
      </c>
      <c r="AE39" s="716"/>
      <c r="AF39" s="716"/>
      <c r="AG39" s="716"/>
      <c r="AH39" s="716"/>
      <c r="AI39" s="716"/>
      <c r="AJ39" s="716"/>
      <c r="AK39" s="716"/>
      <c r="AL39" s="681" t="s">
        <v>253</v>
      </c>
      <c r="AM39" s="682"/>
      <c r="AN39" s="682"/>
      <c r="AO39" s="717"/>
      <c r="AQ39" s="718" t="s">
        <v>343</v>
      </c>
      <c r="AR39" s="719"/>
      <c r="AS39" s="719"/>
      <c r="AT39" s="719"/>
      <c r="AU39" s="719"/>
      <c r="AV39" s="719"/>
      <c r="AW39" s="719"/>
      <c r="AX39" s="719"/>
      <c r="AY39" s="720"/>
      <c r="AZ39" s="678" t="s">
        <v>253</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1604</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154841</v>
      </c>
      <c r="CS39" s="697"/>
      <c r="CT39" s="697"/>
      <c r="CU39" s="697"/>
      <c r="CV39" s="697"/>
      <c r="CW39" s="697"/>
      <c r="CX39" s="697"/>
      <c r="CY39" s="698"/>
      <c r="CZ39" s="681">
        <v>3.4</v>
      </c>
      <c r="DA39" s="699"/>
      <c r="DB39" s="699"/>
      <c r="DC39" s="700"/>
      <c r="DD39" s="684">
        <v>151002</v>
      </c>
      <c r="DE39" s="697"/>
      <c r="DF39" s="697"/>
      <c r="DG39" s="697"/>
      <c r="DH39" s="697"/>
      <c r="DI39" s="697"/>
      <c r="DJ39" s="697"/>
      <c r="DK39" s="698"/>
      <c r="DL39" s="684" t="s">
        <v>253</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2">
      <c r="B40" s="675" t="s">
        <v>346</v>
      </c>
      <c r="C40" s="676"/>
      <c r="D40" s="676"/>
      <c r="E40" s="676"/>
      <c r="F40" s="676"/>
      <c r="G40" s="676"/>
      <c r="H40" s="676"/>
      <c r="I40" s="676"/>
      <c r="J40" s="676"/>
      <c r="K40" s="676"/>
      <c r="L40" s="676"/>
      <c r="M40" s="676"/>
      <c r="N40" s="676"/>
      <c r="O40" s="676"/>
      <c r="P40" s="676"/>
      <c r="Q40" s="677"/>
      <c r="R40" s="678" t="s">
        <v>253</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236</v>
      </c>
      <c r="AM40" s="682"/>
      <c r="AN40" s="682"/>
      <c r="AO40" s="717"/>
      <c r="AQ40" s="718" t="s">
        <v>347</v>
      </c>
      <c r="AR40" s="719"/>
      <c r="AS40" s="719"/>
      <c r="AT40" s="719"/>
      <c r="AU40" s="719"/>
      <c r="AV40" s="719"/>
      <c r="AW40" s="719"/>
      <c r="AX40" s="719"/>
      <c r="AY40" s="720"/>
      <c r="AZ40" s="678" t="s">
        <v>236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96</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162</v>
      </c>
      <c r="CS40" s="679"/>
      <c r="CT40" s="679"/>
      <c r="CU40" s="679"/>
      <c r="CV40" s="679"/>
      <c r="CW40" s="679"/>
      <c r="CX40" s="679"/>
      <c r="CY40" s="680"/>
      <c r="CZ40" s="681">
        <v>0</v>
      </c>
      <c r="DA40" s="699"/>
      <c r="DB40" s="699"/>
      <c r="DC40" s="700"/>
      <c r="DD40" s="684" t="s">
        <v>236</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2">
      <c r="B41" s="675" t="s">
        <v>351</v>
      </c>
      <c r="C41" s="676"/>
      <c r="D41" s="676"/>
      <c r="E41" s="676"/>
      <c r="F41" s="676"/>
      <c r="G41" s="676"/>
      <c r="H41" s="676"/>
      <c r="I41" s="676"/>
      <c r="J41" s="676"/>
      <c r="K41" s="676"/>
      <c r="L41" s="676"/>
      <c r="M41" s="676"/>
      <c r="N41" s="676"/>
      <c r="O41" s="676"/>
      <c r="P41" s="676"/>
      <c r="Q41" s="677"/>
      <c r="R41" s="678">
        <v>164900</v>
      </c>
      <c r="S41" s="679"/>
      <c r="T41" s="679"/>
      <c r="U41" s="679"/>
      <c r="V41" s="679"/>
      <c r="W41" s="679"/>
      <c r="X41" s="679"/>
      <c r="Y41" s="680"/>
      <c r="Z41" s="715">
        <v>3.4</v>
      </c>
      <c r="AA41" s="715"/>
      <c r="AB41" s="715"/>
      <c r="AC41" s="715"/>
      <c r="AD41" s="716" t="s">
        <v>253</v>
      </c>
      <c r="AE41" s="716"/>
      <c r="AF41" s="716"/>
      <c r="AG41" s="716"/>
      <c r="AH41" s="716"/>
      <c r="AI41" s="716"/>
      <c r="AJ41" s="716"/>
      <c r="AK41" s="716"/>
      <c r="AL41" s="681" t="s">
        <v>253</v>
      </c>
      <c r="AM41" s="682"/>
      <c r="AN41" s="682"/>
      <c r="AO41" s="717"/>
      <c r="AQ41" s="718" t="s">
        <v>352</v>
      </c>
      <c r="AR41" s="719"/>
      <c r="AS41" s="719"/>
      <c r="AT41" s="719"/>
      <c r="AU41" s="719"/>
      <c r="AV41" s="719"/>
      <c r="AW41" s="719"/>
      <c r="AX41" s="719"/>
      <c r="AY41" s="720"/>
      <c r="AZ41" s="678">
        <v>65440</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236</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253</v>
      </c>
      <c r="DA41" s="699"/>
      <c r="DB41" s="699"/>
      <c r="DC41" s="700"/>
      <c r="DD41" s="684" t="s">
        <v>253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355</v>
      </c>
      <c r="C42" s="660"/>
      <c r="D42" s="660"/>
      <c r="E42" s="660"/>
      <c r="F42" s="660"/>
      <c r="G42" s="660"/>
      <c r="H42" s="660"/>
      <c r="I42" s="660"/>
      <c r="J42" s="660"/>
      <c r="K42" s="660"/>
      <c r="L42" s="660"/>
      <c r="M42" s="660"/>
      <c r="N42" s="660"/>
      <c r="O42" s="660"/>
      <c r="P42" s="660"/>
      <c r="Q42" s="661"/>
      <c r="R42" s="662">
        <v>4889204</v>
      </c>
      <c r="S42" s="701"/>
      <c r="T42" s="701"/>
      <c r="U42" s="701"/>
      <c r="V42" s="701"/>
      <c r="W42" s="701"/>
      <c r="X42" s="701"/>
      <c r="Y42" s="703"/>
      <c r="Z42" s="704">
        <v>100</v>
      </c>
      <c r="AA42" s="704"/>
      <c r="AB42" s="704"/>
      <c r="AC42" s="704"/>
      <c r="AD42" s="705">
        <v>2890764</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252601</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329</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762220</v>
      </c>
      <c r="CS42" s="679"/>
      <c r="CT42" s="679"/>
      <c r="CU42" s="679"/>
      <c r="CV42" s="679"/>
      <c r="CW42" s="679"/>
      <c r="CX42" s="679"/>
      <c r="CY42" s="680"/>
      <c r="CZ42" s="681">
        <v>16.5</v>
      </c>
      <c r="DA42" s="682"/>
      <c r="DB42" s="682"/>
      <c r="DC42" s="683"/>
      <c r="DD42" s="684">
        <v>90068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6042</v>
      </c>
      <c r="CS43" s="697"/>
      <c r="CT43" s="697"/>
      <c r="CU43" s="697"/>
      <c r="CV43" s="697"/>
      <c r="CW43" s="697"/>
      <c r="CX43" s="697"/>
      <c r="CY43" s="698"/>
      <c r="CZ43" s="681">
        <v>0.1</v>
      </c>
      <c r="DA43" s="699"/>
      <c r="DB43" s="699"/>
      <c r="DC43" s="700"/>
      <c r="DD43" s="684">
        <v>6042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307</v>
      </c>
      <c r="CE44" s="692"/>
      <c r="CF44" s="675" t="s">
        <v>360</v>
      </c>
      <c r="CG44" s="676"/>
      <c r="CH44" s="676"/>
      <c r="CI44" s="676"/>
      <c r="CJ44" s="676"/>
      <c r="CK44" s="676"/>
      <c r="CL44" s="676"/>
      <c r="CM44" s="676"/>
      <c r="CN44" s="676"/>
      <c r="CO44" s="676"/>
      <c r="CP44" s="676"/>
      <c r="CQ44" s="677"/>
      <c r="CR44" s="678">
        <v>738184</v>
      </c>
      <c r="CS44" s="679"/>
      <c r="CT44" s="679"/>
      <c r="CU44" s="679"/>
      <c r="CV44" s="679"/>
      <c r="CW44" s="679"/>
      <c r="CX44" s="679"/>
      <c r="CY44" s="680"/>
      <c r="CZ44" s="681">
        <v>16</v>
      </c>
      <c r="DA44" s="682"/>
      <c r="DB44" s="682"/>
      <c r="DC44" s="683"/>
      <c r="DD44" s="684">
        <v>89434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361</v>
      </c>
      <c r="CG45" s="676"/>
      <c r="CH45" s="676"/>
      <c r="CI45" s="676"/>
      <c r="CJ45" s="676"/>
      <c r="CK45" s="676"/>
      <c r="CL45" s="676"/>
      <c r="CM45" s="676"/>
      <c r="CN45" s="676"/>
      <c r="CO45" s="676"/>
      <c r="CP45" s="676"/>
      <c r="CQ45" s="677"/>
      <c r="CR45" s="678">
        <v>380563</v>
      </c>
      <c r="CS45" s="697"/>
      <c r="CT45" s="697"/>
      <c r="CU45" s="697"/>
      <c r="CV45" s="697"/>
      <c r="CW45" s="697"/>
      <c r="CX45" s="697"/>
      <c r="CY45" s="698"/>
      <c r="CZ45" s="681">
        <v>8.3000000000000007</v>
      </c>
      <c r="DA45" s="699"/>
      <c r="DB45" s="699"/>
      <c r="DC45" s="700"/>
      <c r="DD45" s="684">
        <v>13781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277502</v>
      </c>
      <c r="CS46" s="679"/>
      <c r="CT46" s="679"/>
      <c r="CU46" s="679"/>
      <c r="CV46" s="679"/>
      <c r="CW46" s="679"/>
      <c r="CX46" s="679"/>
      <c r="CY46" s="680"/>
      <c r="CZ46" s="681">
        <v>6</v>
      </c>
      <c r="DA46" s="682"/>
      <c r="DB46" s="682"/>
      <c r="DC46" s="683"/>
      <c r="DD46" s="684">
        <v>68734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24036</v>
      </c>
      <c r="CS47" s="697"/>
      <c r="CT47" s="697"/>
      <c r="CU47" s="697"/>
      <c r="CV47" s="697"/>
      <c r="CW47" s="697"/>
      <c r="CX47" s="697"/>
      <c r="CY47" s="698"/>
      <c r="CZ47" s="681">
        <v>0.5</v>
      </c>
      <c r="DA47" s="699"/>
      <c r="DB47" s="699"/>
      <c r="DC47" s="700"/>
      <c r="DD47" s="684">
        <v>634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366</v>
      </c>
      <c r="CD48" s="695"/>
      <c r="CE48" s="696"/>
      <c r="CF48" s="675" t="s">
        <v>367</v>
      </c>
      <c r="CG48" s="676"/>
      <c r="CH48" s="676"/>
      <c r="CI48" s="676"/>
      <c r="CJ48" s="676"/>
      <c r="CK48" s="676"/>
      <c r="CL48" s="676"/>
      <c r="CM48" s="676"/>
      <c r="CN48" s="676"/>
      <c r="CO48" s="676"/>
      <c r="CP48" s="676"/>
      <c r="CQ48" s="677"/>
      <c r="CR48" s="678" t="s">
        <v>253</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368</v>
      </c>
      <c r="CE49" s="660"/>
      <c r="CF49" s="660"/>
      <c r="CG49" s="660"/>
      <c r="CH49" s="660"/>
      <c r="CI49" s="660"/>
      <c r="CJ49" s="660"/>
      <c r="CK49" s="660"/>
      <c r="CL49" s="660"/>
      <c r="CM49" s="660"/>
      <c r="CN49" s="660"/>
      <c r="CO49" s="660"/>
      <c r="CP49" s="660"/>
      <c r="CQ49" s="661"/>
      <c r="CR49" s="662">
        <v>4612582</v>
      </c>
      <c r="CS49" s="663"/>
      <c r="CT49" s="663"/>
      <c r="CU49" s="663"/>
      <c r="CV49" s="663"/>
      <c r="CW49" s="663"/>
      <c r="CX49" s="663"/>
      <c r="CY49" s="664"/>
      <c r="CZ49" s="665">
        <v>100</v>
      </c>
      <c r="DA49" s="666"/>
      <c r="DB49" s="666"/>
      <c r="DC49" s="667"/>
      <c r="DD49" s="668">
        <v>3299022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622UZwt+cZ78kyzyZybCHSNKnyzwPx0l9AtMtBMbTMZzl/EyYHs/TkkdLrD4oKbjObVgx8aM36THA3A0PUlAg==" saltValue="zpv5qGQvpHtvXRtG3sWm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3" zoomScale="85" zoomScaleNormal="85" zoomScaleSheetLayoutView="70" workbookViewId="0">
      <selection activeCell="AF33" sqref="AF33:AJ33"/>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391</v>
      </c>
      <c r="C7" s="1144"/>
      <c r="D7" s="1144"/>
      <c r="E7" s="1144"/>
      <c r="F7" s="1144"/>
      <c r="G7" s="1144"/>
      <c r="H7" s="1144"/>
      <c r="I7" s="1144"/>
      <c r="J7" s="1144"/>
      <c r="K7" s="1144"/>
      <c r="L7" s="1144"/>
      <c r="M7" s="1144"/>
      <c r="N7" s="1144"/>
      <c r="O7" s="1144"/>
      <c r="P7" s="1145"/>
      <c r="Q7" s="1197">
        <v>4881</v>
      </c>
      <c r="R7" s="1198"/>
      <c r="S7" s="1198"/>
      <c r="T7" s="1198"/>
      <c r="U7" s="1198"/>
      <c r="V7" s="1198">
        <v>4605</v>
      </c>
      <c r="W7" s="1198"/>
      <c r="X7" s="1198"/>
      <c r="Y7" s="1198"/>
      <c r="Z7" s="1198"/>
      <c r="AA7" s="1198">
        <v>276</v>
      </c>
      <c r="AB7" s="1198"/>
      <c r="AC7" s="1198"/>
      <c r="AD7" s="1198"/>
      <c r="AE7" s="1199"/>
      <c r="AF7" s="1200">
        <v>272</v>
      </c>
      <c r="AG7" s="1201"/>
      <c r="AH7" s="1201"/>
      <c r="AI7" s="1201"/>
      <c r="AJ7" s="1202"/>
      <c r="AK7" s="1184">
        <v>164</v>
      </c>
      <c r="AL7" s="1185"/>
      <c r="AM7" s="1185"/>
      <c r="AN7" s="1185"/>
      <c r="AO7" s="1185"/>
      <c r="AP7" s="1185">
        <v>5280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30" t="s">
        <v>392</v>
      </c>
      <c r="C8" s="1131"/>
      <c r="D8" s="1131"/>
      <c r="E8" s="1131"/>
      <c r="F8" s="1131"/>
      <c r="G8" s="1131"/>
      <c r="H8" s="1131"/>
      <c r="I8" s="1131"/>
      <c r="J8" s="1131"/>
      <c r="K8" s="1131"/>
      <c r="L8" s="1131"/>
      <c r="M8" s="1131"/>
      <c r="N8" s="1131"/>
      <c r="O8" s="1131"/>
      <c r="P8" s="1132"/>
      <c r="Q8" s="1136">
        <v>3</v>
      </c>
      <c r="R8" s="1137"/>
      <c r="S8" s="1137"/>
      <c r="T8" s="1137"/>
      <c r="U8" s="1137"/>
      <c r="V8" s="1137">
        <v>3</v>
      </c>
      <c r="W8" s="1137"/>
      <c r="X8" s="1137"/>
      <c r="Y8" s="1137"/>
      <c r="Z8" s="1137"/>
      <c r="AA8" s="1137">
        <v>0</v>
      </c>
      <c r="AB8" s="1137"/>
      <c r="AC8" s="1137"/>
      <c r="AD8" s="1137"/>
      <c r="AE8" s="1138"/>
      <c r="AF8" s="1112">
        <v>0</v>
      </c>
      <c r="AG8" s="1113"/>
      <c r="AH8" s="1113"/>
      <c r="AI8" s="1113"/>
      <c r="AJ8" s="1114"/>
      <c r="AK8" s="1179">
        <v>3</v>
      </c>
      <c r="AL8" s="1180"/>
      <c r="AM8" s="1180"/>
      <c r="AN8" s="1180"/>
      <c r="AO8" s="1180"/>
      <c r="AP8" s="1180" t="s">
        <v>578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t="s">
        <v>393</v>
      </c>
      <c r="C9" s="1131"/>
      <c r="D9" s="1131"/>
      <c r="E9" s="1131"/>
      <c r="F9" s="1131"/>
      <c r="G9" s="1131"/>
      <c r="H9" s="1131"/>
      <c r="I9" s="1131"/>
      <c r="J9" s="1131"/>
      <c r="K9" s="1131"/>
      <c r="L9" s="1131"/>
      <c r="M9" s="1131"/>
      <c r="N9" s="1131"/>
      <c r="O9" s="1131"/>
      <c r="P9" s="1132"/>
      <c r="Q9" s="1136">
        <v>5</v>
      </c>
      <c r="R9" s="1137"/>
      <c r="S9" s="1137"/>
      <c r="T9" s="1137"/>
      <c r="U9" s="1137"/>
      <c r="V9" s="1137">
        <v>5</v>
      </c>
      <c r="W9" s="1137"/>
      <c r="X9" s="1137"/>
      <c r="Y9" s="1137"/>
      <c r="Z9" s="1137"/>
      <c r="AA9" s="1137">
        <v>1</v>
      </c>
      <c r="AB9" s="1137"/>
      <c r="AC9" s="1137"/>
      <c r="AD9" s="1137"/>
      <c r="AE9" s="1138"/>
      <c r="AF9" s="1112">
        <v>1</v>
      </c>
      <c r="AG9" s="1113"/>
      <c r="AH9" s="1113"/>
      <c r="AI9" s="1113"/>
      <c r="AJ9" s="1114"/>
      <c r="AK9" s="1179">
        <v>5</v>
      </c>
      <c r="AL9" s="1180"/>
      <c r="AM9" s="1180"/>
      <c r="AN9" s="1180"/>
      <c r="AO9" s="1180"/>
      <c r="AP9" s="1180" t="s">
        <v>578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395</v>
      </c>
      <c r="B23" s="1037" t="s">
        <v>396</v>
      </c>
      <c r="C23" s="1038"/>
      <c r="D23" s="1038"/>
      <c r="E23" s="1038"/>
      <c r="F23" s="1038"/>
      <c r="G23" s="1038"/>
      <c r="H23" s="1038"/>
      <c r="I23" s="1038"/>
      <c r="J23" s="1038"/>
      <c r="K23" s="1038"/>
      <c r="L23" s="1038"/>
      <c r="M23" s="1038"/>
      <c r="N23" s="1038"/>
      <c r="O23" s="1038"/>
      <c r="P23" s="1039"/>
      <c r="Q23" s="1161">
        <v>4889</v>
      </c>
      <c r="R23" s="1162"/>
      <c r="S23" s="1162"/>
      <c r="T23" s="1162"/>
      <c r="U23" s="1162"/>
      <c r="V23" s="1162">
        <v>4613</v>
      </c>
      <c r="W23" s="1162"/>
      <c r="X23" s="1162"/>
      <c r="Y23" s="1162"/>
      <c r="Z23" s="1162"/>
      <c r="AA23" s="1162">
        <v>277</v>
      </c>
      <c r="AB23" s="1162"/>
      <c r="AC23" s="1162"/>
      <c r="AD23" s="1162"/>
      <c r="AE23" s="1163"/>
      <c r="AF23" s="1164">
        <v>273</v>
      </c>
      <c r="AG23" s="1162"/>
      <c r="AH23" s="1162"/>
      <c r="AI23" s="1162"/>
      <c r="AJ23" s="1165"/>
      <c r="AK23" s="1166"/>
      <c r="AL23" s="1167"/>
      <c r="AM23" s="1167"/>
      <c r="AN23" s="1167"/>
      <c r="AO23" s="1167"/>
      <c r="AP23" s="1162">
        <v>5280</v>
      </c>
      <c r="AQ23" s="1162"/>
      <c r="AR23" s="1162"/>
      <c r="AS23" s="1162"/>
      <c r="AT23" s="1162"/>
      <c r="AU23" s="1168"/>
      <c r="AV23" s="1168"/>
      <c r="AW23" s="1168"/>
      <c r="AX23" s="1168"/>
      <c r="AY23" s="1169"/>
      <c r="AZ23" s="1158" t="s">
        <v>236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407</v>
      </c>
      <c r="C28" s="1144"/>
      <c r="D28" s="1144"/>
      <c r="E28" s="1144"/>
      <c r="F28" s="1144"/>
      <c r="G28" s="1144"/>
      <c r="H28" s="1144"/>
      <c r="I28" s="1144"/>
      <c r="J28" s="1144"/>
      <c r="K28" s="1144"/>
      <c r="L28" s="1144"/>
      <c r="M28" s="1144"/>
      <c r="N28" s="1144"/>
      <c r="O28" s="1144"/>
      <c r="P28" s="1145"/>
      <c r="Q28" s="1146">
        <v>804</v>
      </c>
      <c r="R28" s="1147"/>
      <c r="S28" s="1147"/>
      <c r="T28" s="1147"/>
      <c r="U28" s="1147"/>
      <c r="V28" s="1147">
        <v>771</v>
      </c>
      <c r="W28" s="1147"/>
      <c r="X28" s="1147"/>
      <c r="Y28" s="1147"/>
      <c r="Z28" s="1147"/>
      <c r="AA28" s="1147">
        <v>33</v>
      </c>
      <c r="AB28" s="1147"/>
      <c r="AC28" s="1147"/>
      <c r="AD28" s="1147"/>
      <c r="AE28" s="1148"/>
      <c r="AF28" s="1149">
        <v>33</v>
      </c>
      <c r="AG28" s="1147"/>
      <c r="AH28" s="1147"/>
      <c r="AI28" s="1147"/>
      <c r="AJ28" s="1150"/>
      <c r="AK28" s="1151">
        <v>65</v>
      </c>
      <c r="AL28" s="1139"/>
      <c r="AM28" s="1139"/>
      <c r="AN28" s="1139"/>
      <c r="AO28" s="1139"/>
      <c r="AP28" s="1139" t="s">
        <v>578</v>
      </c>
      <c r="AQ28" s="1139"/>
      <c r="AR28" s="1139"/>
      <c r="AS28" s="1139"/>
      <c r="AT28" s="1139"/>
      <c r="AU28" s="1139" t="s">
        <v>578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408</v>
      </c>
      <c r="C29" s="1131"/>
      <c r="D29" s="1131"/>
      <c r="E29" s="1131"/>
      <c r="F29" s="1131"/>
      <c r="G29" s="1131"/>
      <c r="H29" s="1131"/>
      <c r="I29" s="1131"/>
      <c r="J29" s="1131"/>
      <c r="K29" s="1131"/>
      <c r="L29" s="1131"/>
      <c r="M29" s="1131"/>
      <c r="N29" s="1131"/>
      <c r="O29" s="1131"/>
      <c r="P29" s="1132"/>
      <c r="Q29" s="1136">
        <v>887</v>
      </c>
      <c r="R29" s="1137"/>
      <c r="S29" s="1137"/>
      <c r="T29" s="1137"/>
      <c r="U29" s="1137"/>
      <c r="V29" s="1137">
        <v>865</v>
      </c>
      <c r="W29" s="1137"/>
      <c r="X29" s="1137"/>
      <c r="Y29" s="1137"/>
      <c r="Z29" s="1137"/>
      <c r="AA29" s="1137">
        <v>22</v>
      </c>
      <c r="AB29" s="1137"/>
      <c r="AC29" s="1137"/>
      <c r="AD29" s="1137"/>
      <c r="AE29" s="1138"/>
      <c r="AF29" s="1112">
        <v>22</v>
      </c>
      <c r="AG29" s="1113"/>
      <c r="AH29" s="1113"/>
      <c r="AI29" s="1113"/>
      <c r="AJ29" s="1114"/>
      <c r="AK29" s="1073">
        <v>124</v>
      </c>
      <c r="AL29" s="1064"/>
      <c r="AM29" s="1064"/>
      <c r="AN29" s="1064"/>
      <c r="AO29" s="1064"/>
      <c r="AP29" s="1064" t="s">
        <v>578</v>
      </c>
      <c r="AQ29" s="1064"/>
      <c r="AR29" s="1064"/>
      <c r="AS29" s="1064"/>
      <c r="AT29" s="1064"/>
      <c r="AU29" s="1064" t="s">
        <v>578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409</v>
      </c>
      <c r="C30" s="1131"/>
      <c r="D30" s="1131"/>
      <c r="E30" s="1131"/>
      <c r="F30" s="1131"/>
      <c r="G30" s="1131"/>
      <c r="H30" s="1131"/>
      <c r="I30" s="1131"/>
      <c r="J30" s="1131"/>
      <c r="K30" s="1131"/>
      <c r="L30" s="1131"/>
      <c r="M30" s="1131"/>
      <c r="N30" s="1131"/>
      <c r="O30" s="1131"/>
      <c r="P30" s="1132"/>
      <c r="Q30" s="1136">
        <v>101</v>
      </c>
      <c r="R30" s="1137"/>
      <c r="S30" s="1137"/>
      <c r="T30" s="1137"/>
      <c r="U30" s="1137"/>
      <c r="V30" s="1137">
        <v>100</v>
      </c>
      <c r="W30" s="1137"/>
      <c r="X30" s="1137"/>
      <c r="Y30" s="1137"/>
      <c r="Z30" s="1137"/>
      <c r="AA30" s="1137">
        <v>1</v>
      </c>
      <c r="AB30" s="1137"/>
      <c r="AC30" s="1137"/>
      <c r="AD30" s="1137"/>
      <c r="AE30" s="1138"/>
      <c r="AF30" s="1112">
        <v>1</v>
      </c>
      <c r="AG30" s="1113"/>
      <c r="AH30" s="1113"/>
      <c r="AI30" s="1113"/>
      <c r="AJ30" s="1114"/>
      <c r="AK30" s="1073">
        <v>28</v>
      </c>
      <c r="AL30" s="1064"/>
      <c r="AM30" s="1064"/>
      <c r="AN30" s="1064"/>
      <c r="AO30" s="1064"/>
      <c r="AP30" s="1064" t="s">
        <v>578</v>
      </c>
      <c r="AQ30" s="1064"/>
      <c r="AR30" s="1064"/>
      <c r="AS30" s="1064"/>
      <c r="AT30" s="1064"/>
      <c r="AU30" s="1064" t="s">
        <v>578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410</v>
      </c>
      <c r="C31" s="1131"/>
      <c r="D31" s="1131"/>
      <c r="E31" s="1131"/>
      <c r="F31" s="1131"/>
      <c r="G31" s="1131"/>
      <c r="H31" s="1131"/>
      <c r="I31" s="1131"/>
      <c r="J31" s="1131"/>
      <c r="K31" s="1131"/>
      <c r="L31" s="1131"/>
      <c r="M31" s="1131"/>
      <c r="N31" s="1131"/>
      <c r="O31" s="1131"/>
      <c r="P31" s="1132"/>
      <c r="Q31" s="1136">
        <v>362</v>
      </c>
      <c r="R31" s="1137"/>
      <c r="S31" s="1137"/>
      <c r="T31" s="1137"/>
      <c r="U31" s="1137"/>
      <c r="V31" s="1137">
        <v>313</v>
      </c>
      <c r="W31" s="1137"/>
      <c r="X31" s="1137"/>
      <c r="Y31" s="1137"/>
      <c r="Z31" s="1137"/>
      <c r="AA31" s="1137">
        <v>49</v>
      </c>
      <c r="AB31" s="1137"/>
      <c r="AC31" s="1137"/>
      <c r="AD31" s="1137"/>
      <c r="AE31" s="1138"/>
      <c r="AF31" s="1112">
        <v>496</v>
      </c>
      <c r="AG31" s="1113"/>
      <c r="AH31" s="1113"/>
      <c r="AI31" s="1113"/>
      <c r="AJ31" s="1114"/>
      <c r="AK31" s="1073">
        <v>74</v>
      </c>
      <c r="AL31" s="1064"/>
      <c r="AM31" s="1064"/>
      <c r="AN31" s="1064"/>
      <c r="AO31" s="1064"/>
      <c r="AP31" s="1064">
        <v>2823</v>
      </c>
      <c r="AQ31" s="1064"/>
      <c r="AR31" s="1064"/>
      <c r="AS31" s="1064"/>
      <c r="AT31" s="1064"/>
      <c r="AU31" s="1064">
        <v>1053</v>
      </c>
      <c r="AV31" s="1064"/>
      <c r="AW31" s="1064"/>
      <c r="AX31" s="1064"/>
      <c r="AY31" s="1064"/>
      <c r="AZ31" s="1135"/>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412</v>
      </c>
      <c r="C32" s="1131"/>
      <c r="D32" s="1131"/>
      <c r="E32" s="1131"/>
      <c r="F32" s="1131"/>
      <c r="G32" s="1131"/>
      <c r="H32" s="1131"/>
      <c r="I32" s="1131"/>
      <c r="J32" s="1131"/>
      <c r="K32" s="1131"/>
      <c r="L32" s="1131"/>
      <c r="M32" s="1131"/>
      <c r="N32" s="1131"/>
      <c r="O32" s="1131"/>
      <c r="P32" s="1132"/>
      <c r="Q32" s="1136">
        <v>467</v>
      </c>
      <c r="R32" s="1137"/>
      <c r="S32" s="1137"/>
      <c r="T32" s="1137"/>
      <c r="U32" s="1137"/>
      <c r="V32" s="1137">
        <v>421</v>
      </c>
      <c r="W32" s="1137"/>
      <c r="X32" s="1137"/>
      <c r="Y32" s="1137"/>
      <c r="Z32" s="1137"/>
      <c r="AA32" s="1137">
        <v>46</v>
      </c>
      <c r="AB32" s="1137"/>
      <c r="AC32" s="1137"/>
      <c r="AD32" s="1137"/>
      <c r="AE32" s="1138"/>
      <c r="AF32" s="1112">
        <v>46</v>
      </c>
      <c r="AG32" s="1113"/>
      <c r="AH32" s="1113"/>
      <c r="AI32" s="1113"/>
      <c r="AJ32" s="1114"/>
      <c r="AK32" s="1073">
        <v>106</v>
      </c>
      <c r="AL32" s="1064"/>
      <c r="AM32" s="1064"/>
      <c r="AN32" s="1064"/>
      <c r="AO32" s="1064"/>
      <c r="AP32" s="1064">
        <v>2591</v>
      </c>
      <c r="AQ32" s="1064"/>
      <c r="AR32" s="1064"/>
      <c r="AS32" s="1064"/>
      <c r="AT32" s="1064"/>
      <c r="AU32" s="1064">
        <v>920</v>
      </c>
      <c r="AV32" s="1064"/>
      <c r="AW32" s="1064"/>
      <c r="AX32" s="1064"/>
      <c r="AY32" s="1064"/>
      <c r="AZ32" s="1135"/>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414</v>
      </c>
      <c r="C33" s="1131"/>
      <c r="D33" s="1131"/>
      <c r="E33" s="1131"/>
      <c r="F33" s="1131"/>
      <c r="G33" s="1131"/>
      <c r="H33" s="1131"/>
      <c r="I33" s="1131"/>
      <c r="J33" s="1131"/>
      <c r="K33" s="1131"/>
      <c r="L33" s="1131"/>
      <c r="M33" s="1131"/>
      <c r="N33" s="1131"/>
      <c r="O33" s="1131"/>
      <c r="P33" s="1132"/>
      <c r="Q33" s="1136">
        <v>61</v>
      </c>
      <c r="R33" s="1137"/>
      <c r="S33" s="1137"/>
      <c r="T33" s="1137"/>
      <c r="U33" s="1137"/>
      <c r="V33" s="1137">
        <v>57</v>
      </c>
      <c r="W33" s="1137"/>
      <c r="X33" s="1137"/>
      <c r="Y33" s="1137"/>
      <c r="Z33" s="1137"/>
      <c r="AA33" s="1137">
        <v>3</v>
      </c>
      <c r="AB33" s="1137"/>
      <c r="AC33" s="1137"/>
      <c r="AD33" s="1137"/>
      <c r="AE33" s="1138"/>
      <c r="AF33" s="1112">
        <v>3</v>
      </c>
      <c r="AG33" s="1113"/>
      <c r="AH33" s="1113"/>
      <c r="AI33" s="1113"/>
      <c r="AJ33" s="1114"/>
      <c r="AK33" s="1073">
        <v>41</v>
      </c>
      <c r="AL33" s="1064"/>
      <c r="AM33" s="1064"/>
      <c r="AN33" s="1064"/>
      <c r="AO33" s="1064"/>
      <c r="AP33" s="1064">
        <v>374</v>
      </c>
      <c r="AQ33" s="1064"/>
      <c r="AR33" s="1064"/>
      <c r="AS33" s="1064"/>
      <c r="AT33" s="1064"/>
      <c r="AU33" s="1064">
        <v>373</v>
      </c>
      <c r="AV33" s="1064"/>
      <c r="AW33" s="1064"/>
      <c r="AX33" s="1064"/>
      <c r="AY33" s="1064"/>
      <c r="AZ33" s="1135"/>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395</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602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236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418</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403</v>
      </c>
      <c r="AL66" s="1089"/>
      <c r="AM66" s="1089"/>
      <c r="AN66" s="1089"/>
      <c r="AO66" s="1090"/>
      <c r="AP66" s="1094" t="s">
        <v>422</v>
      </c>
      <c r="AQ66" s="1095"/>
      <c r="AR66" s="1095"/>
      <c r="AS66" s="1095"/>
      <c r="AT66" s="1096"/>
      <c r="AU66" s="1094" t="s">
        <v>423</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579</v>
      </c>
      <c r="C68" s="1079"/>
      <c r="D68" s="1079"/>
      <c r="E68" s="1079"/>
      <c r="F68" s="1079"/>
      <c r="G68" s="1079"/>
      <c r="H68" s="1079"/>
      <c r="I68" s="1079"/>
      <c r="J68" s="1079"/>
      <c r="K68" s="1079"/>
      <c r="L68" s="1079"/>
      <c r="M68" s="1079"/>
      <c r="N68" s="1079"/>
      <c r="O68" s="1079"/>
      <c r="P68" s="1080"/>
      <c r="Q68" s="1081">
        <v>709</v>
      </c>
      <c r="R68" s="1075"/>
      <c r="S68" s="1075"/>
      <c r="T68" s="1075"/>
      <c r="U68" s="1075"/>
      <c r="V68" s="1075">
        <v>693</v>
      </c>
      <c r="W68" s="1075"/>
      <c r="X68" s="1075"/>
      <c r="Y68" s="1075"/>
      <c r="Z68" s="1075"/>
      <c r="AA68" s="1075">
        <v>16</v>
      </c>
      <c r="AB68" s="1075"/>
      <c r="AC68" s="1075"/>
      <c r="AD68" s="1075"/>
      <c r="AE68" s="1075"/>
      <c r="AF68" s="1075">
        <v>16</v>
      </c>
      <c r="AG68" s="1075"/>
      <c r="AH68" s="1075"/>
      <c r="AI68" s="1075"/>
      <c r="AJ68" s="1075"/>
      <c r="AK68" s="1075">
        <v>1</v>
      </c>
      <c r="AL68" s="1075"/>
      <c r="AM68" s="1075"/>
      <c r="AN68" s="1075"/>
      <c r="AO68" s="1075"/>
      <c r="AP68" s="1075">
        <v>246</v>
      </c>
      <c r="AQ68" s="1075"/>
      <c r="AR68" s="1075"/>
      <c r="AS68" s="1075"/>
      <c r="AT68" s="1075"/>
      <c r="AU68" s="1075">
        <v>33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580</v>
      </c>
      <c r="C69" s="1068"/>
      <c r="D69" s="1068"/>
      <c r="E69" s="1068"/>
      <c r="F69" s="1068"/>
      <c r="G69" s="1068"/>
      <c r="H69" s="1068"/>
      <c r="I69" s="1068"/>
      <c r="J69" s="1068"/>
      <c r="K69" s="1068"/>
      <c r="L69" s="1068"/>
      <c r="M69" s="1068"/>
      <c r="N69" s="1068"/>
      <c r="O69" s="1068"/>
      <c r="P69" s="1069"/>
      <c r="Q69" s="1070">
        <v>453</v>
      </c>
      <c r="R69" s="1064"/>
      <c r="S69" s="1064"/>
      <c r="T69" s="1064"/>
      <c r="U69" s="1064"/>
      <c r="V69" s="1064">
        <v>435</v>
      </c>
      <c r="W69" s="1064"/>
      <c r="X69" s="1064"/>
      <c r="Y69" s="1064"/>
      <c r="Z69" s="1064"/>
      <c r="AA69" s="1064">
        <v>18</v>
      </c>
      <c r="AB69" s="1064"/>
      <c r="AC69" s="1064"/>
      <c r="AD69" s="1064"/>
      <c r="AE69" s="1064"/>
      <c r="AF69" s="1064">
        <v>9</v>
      </c>
      <c r="AG69" s="1064"/>
      <c r="AH69" s="1064"/>
      <c r="AI69" s="1064"/>
      <c r="AJ69" s="1064"/>
      <c r="AK69" s="1064" t="s">
        <v>595</v>
      </c>
      <c r="AL69" s="1064"/>
      <c r="AM69" s="1064"/>
      <c r="AN69" s="1064"/>
      <c r="AO69" s="1064"/>
      <c r="AP69" s="1064" t="s">
        <v>595</v>
      </c>
      <c r="AQ69" s="1064"/>
      <c r="AR69" s="1064"/>
      <c r="AS69" s="1064"/>
      <c r="AT69" s="1064"/>
      <c r="AU69" s="1064" t="s">
        <v>594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581</v>
      </c>
      <c r="C70" s="1068"/>
      <c r="D70" s="1068"/>
      <c r="E70" s="1068"/>
      <c r="F70" s="1068"/>
      <c r="G70" s="1068"/>
      <c r="H70" s="1068"/>
      <c r="I70" s="1068"/>
      <c r="J70" s="1068"/>
      <c r="K70" s="1068"/>
      <c r="L70" s="1068"/>
      <c r="M70" s="1068"/>
      <c r="N70" s="1068"/>
      <c r="O70" s="1068"/>
      <c r="P70" s="1069"/>
      <c r="Q70" s="1070">
        <v>97</v>
      </c>
      <c r="R70" s="1064"/>
      <c r="S70" s="1064"/>
      <c r="T70" s="1064"/>
      <c r="U70" s="1064"/>
      <c r="V70" s="1064">
        <v>89</v>
      </c>
      <c r="W70" s="1064"/>
      <c r="X70" s="1064"/>
      <c r="Y70" s="1064"/>
      <c r="Z70" s="1064"/>
      <c r="AA70" s="1064">
        <v>7</v>
      </c>
      <c r="AB70" s="1064"/>
      <c r="AC70" s="1064"/>
      <c r="AD70" s="1064"/>
      <c r="AE70" s="1064"/>
      <c r="AF70" s="1064">
        <v>7</v>
      </c>
      <c r="AG70" s="1064"/>
      <c r="AH70" s="1064"/>
      <c r="AI70" s="1064"/>
      <c r="AJ70" s="1064"/>
      <c r="AK70" s="1064">
        <v>22</v>
      </c>
      <c r="AL70" s="1064"/>
      <c r="AM70" s="1064"/>
      <c r="AN70" s="1064"/>
      <c r="AO70" s="1064"/>
      <c r="AP70" s="1064" t="s">
        <v>595</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582</v>
      </c>
      <c r="C71" s="1068"/>
      <c r="D71" s="1068"/>
      <c r="E71" s="1068"/>
      <c r="F71" s="1068"/>
      <c r="G71" s="1068"/>
      <c r="H71" s="1068"/>
      <c r="I71" s="1068"/>
      <c r="J71" s="1068"/>
      <c r="K71" s="1068"/>
      <c r="L71" s="1068"/>
      <c r="M71" s="1068"/>
      <c r="N71" s="1068"/>
      <c r="O71" s="1068"/>
      <c r="P71" s="1069"/>
      <c r="Q71" s="1070">
        <v>29</v>
      </c>
      <c r="R71" s="1064"/>
      <c r="S71" s="1064"/>
      <c r="T71" s="1064"/>
      <c r="U71" s="1064"/>
      <c r="V71" s="1064">
        <v>27</v>
      </c>
      <c r="W71" s="1064"/>
      <c r="X71" s="1064"/>
      <c r="Y71" s="1064"/>
      <c r="Z71" s="1064"/>
      <c r="AA71" s="1064">
        <v>2</v>
      </c>
      <c r="AB71" s="1064"/>
      <c r="AC71" s="1064"/>
      <c r="AD71" s="1064"/>
      <c r="AE71" s="1064"/>
      <c r="AF71" s="1064">
        <v>2</v>
      </c>
      <c r="AG71" s="1064"/>
      <c r="AH71" s="1064"/>
      <c r="AI71" s="1064"/>
      <c r="AJ71" s="1064"/>
      <c r="AK71" s="1064" t="s">
        <v>595</v>
      </c>
      <c r="AL71" s="1064"/>
      <c r="AM71" s="1064"/>
      <c r="AN71" s="1064"/>
      <c r="AO71" s="1064"/>
      <c r="AP71" s="1064" t="s">
        <v>595</v>
      </c>
      <c r="AQ71" s="1064"/>
      <c r="AR71" s="1064"/>
      <c r="AS71" s="1064"/>
      <c r="AT71" s="1064"/>
      <c r="AU71" s="1064" t="s">
        <v>594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583</v>
      </c>
      <c r="C72" s="1068"/>
      <c r="D72" s="1068"/>
      <c r="E72" s="1068"/>
      <c r="F72" s="1068"/>
      <c r="G72" s="1068"/>
      <c r="H72" s="1068"/>
      <c r="I72" s="1068"/>
      <c r="J72" s="1068"/>
      <c r="K72" s="1068"/>
      <c r="L72" s="1068"/>
      <c r="M72" s="1068"/>
      <c r="N72" s="1068"/>
      <c r="O72" s="1068"/>
      <c r="P72" s="1069"/>
      <c r="Q72" s="1070">
        <v>45</v>
      </c>
      <c r="R72" s="1064"/>
      <c r="S72" s="1064"/>
      <c r="T72" s="1064"/>
      <c r="U72" s="1064"/>
      <c r="V72" s="1064">
        <v>42</v>
      </c>
      <c r="W72" s="1064"/>
      <c r="X72" s="1064"/>
      <c r="Y72" s="1064"/>
      <c r="Z72" s="1064"/>
      <c r="AA72" s="1064">
        <v>3</v>
      </c>
      <c r="AB72" s="1064"/>
      <c r="AC72" s="1064"/>
      <c r="AD72" s="1064"/>
      <c r="AE72" s="1064"/>
      <c r="AF72" s="1064">
        <v>3</v>
      </c>
      <c r="AG72" s="1064"/>
      <c r="AH72" s="1064"/>
      <c r="AI72" s="1064"/>
      <c r="AJ72" s="1064"/>
      <c r="AK72" s="1064" t="s">
        <v>595</v>
      </c>
      <c r="AL72" s="1064"/>
      <c r="AM72" s="1064"/>
      <c r="AN72" s="1064"/>
      <c r="AO72" s="1064"/>
      <c r="AP72" s="1064" t="s">
        <v>595</v>
      </c>
      <c r="AQ72" s="1064"/>
      <c r="AR72" s="1064"/>
      <c r="AS72" s="1064"/>
      <c r="AT72" s="1064"/>
      <c r="AU72" s="1064" t="s">
        <v>594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584</v>
      </c>
      <c r="C73" s="1068"/>
      <c r="D73" s="1068"/>
      <c r="E73" s="1068"/>
      <c r="F73" s="1068"/>
      <c r="G73" s="1068"/>
      <c r="H73" s="1068"/>
      <c r="I73" s="1068"/>
      <c r="J73" s="1068"/>
      <c r="K73" s="1068"/>
      <c r="L73" s="1068"/>
      <c r="M73" s="1068"/>
      <c r="N73" s="1068"/>
      <c r="O73" s="1068"/>
      <c r="P73" s="1069"/>
      <c r="Q73" s="1070">
        <v>26</v>
      </c>
      <c r="R73" s="1064"/>
      <c r="S73" s="1064"/>
      <c r="T73" s="1064"/>
      <c r="U73" s="1064"/>
      <c r="V73" s="1064">
        <v>23</v>
      </c>
      <c r="W73" s="1064"/>
      <c r="X73" s="1064"/>
      <c r="Y73" s="1064"/>
      <c r="Z73" s="1064"/>
      <c r="AA73" s="1064">
        <v>3</v>
      </c>
      <c r="AB73" s="1064"/>
      <c r="AC73" s="1064"/>
      <c r="AD73" s="1064"/>
      <c r="AE73" s="1064"/>
      <c r="AF73" s="1064">
        <v>3</v>
      </c>
      <c r="AG73" s="1064"/>
      <c r="AH73" s="1064"/>
      <c r="AI73" s="1064"/>
      <c r="AJ73" s="1064"/>
      <c r="AK73" s="1064" t="s">
        <v>595</v>
      </c>
      <c r="AL73" s="1064"/>
      <c r="AM73" s="1064"/>
      <c r="AN73" s="1064"/>
      <c r="AO73" s="1064"/>
      <c r="AP73" s="1064">
        <v>4</v>
      </c>
      <c r="AQ73" s="1064"/>
      <c r="AR73" s="1064"/>
      <c r="AS73" s="1064"/>
      <c r="AT73" s="1064"/>
      <c r="AU73" s="1064" t="s">
        <v>594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585</v>
      </c>
      <c r="C74" s="1068"/>
      <c r="D74" s="1068"/>
      <c r="E74" s="1068"/>
      <c r="F74" s="1068"/>
      <c r="G74" s="1068"/>
      <c r="H74" s="1068"/>
      <c r="I74" s="1068"/>
      <c r="J74" s="1068"/>
      <c r="K74" s="1068"/>
      <c r="L74" s="1068"/>
      <c r="M74" s="1068"/>
      <c r="N74" s="1068"/>
      <c r="O74" s="1068"/>
      <c r="P74" s="1069"/>
      <c r="Q74" s="1070">
        <v>32</v>
      </c>
      <c r="R74" s="1064"/>
      <c r="S74" s="1064"/>
      <c r="T74" s="1064"/>
      <c r="U74" s="1064"/>
      <c r="V74" s="1064">
        <v>31</v>
      </c>
      <c r="W74" s="1064"/>
      <c r="X74" s="1064"/>
      <c r="Y74" s="1064"/>
      <c r="Z74" s="1064"/>
      <c r="AA74" s="1064">
        <v>1</v>
      </c>
      <c r="AB74" s="1064"/>
      <c r="AC74" s="1064"/>
      <c r="AD74" s="1064"/>
      <c r="AE74" s="1064"/>
      <c r="AF74" s="1064">
        <v>1</v>
      </c>
      <c r="AG74" s="1064"/>
      <c r="AH74" s="1064"/>
      <c r="AI74" s="1064"/>
      <c r="AJ74" s="1064"/>
      <c r="AK74" s="1064">
        <v>1</v>
      </c>
      <c r="AL74" s="1064"/>
      <c r="AM74" s="1064"/>
      <c r="AN74" s="1064"/>
      <c r="AO74" s="1064"/>
      <c r="AP74" s="1064" t="s">
        <v>595</v>
      </c>
      <c r="AQ74" s="1064"/>
      <c r="AR74" s="1064"/>
      <c r="AS74" s="1064"/>
      <c r="AT74" s="1064"/>
      <c r="AU74" s="1064" t="s">
        <v>594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586</v>
      </c>
      <c r="C75" s="1068"/>
      <c r="D75" s="1068"/>
      <c r="E75" s="1068"/>
      <c r="F75" s="1068"/>
      <c r="G75" s="1068"/>
      <c r="H75" s="1068"/>
      <c r="I75" s="1068"/>
      <c r="J75" s="1068"/>
      <c r="K75" s="1068"/>
      <c r="L75" s="1068"/>
      <c r="M75" s="1068"/>
      <c r="N75" s="1068"/>
      <c r="O75" s="1068"/>
      <c r="P75" s="1069"/>
      <c r="Q75" s="1071">
        <v>3348</v>
      </c>
      <c r="R75" s="1072"/>
      <c r="S75" s="1072"/>
      <c r="T75" s="1072"/>
      <c r="U75" s="1073"/>
      <c r="V75" s="1074">
        <v>3273</v>
      </c>
      <c r="W75" s="1072"/>
      <c r="X75" s="1072"/>
      <c r="Y75" s="1072"/>
      <c r="Z75" s="1073"/>
      <c r="AA75" s="1074">
        <v>75</v>
      </c>
      <c r="AB75" s="1072"/>
      <c r="AC75" s="1072"/>
      <c r="AD75" s="1072"/>
      <c r="AE75" s="1073"/>
      <c r="AF75" s="1074">
        <v>75</v>
      </c>
      <c r="AG75" s="1072"/>
      <c r="AH75" s="1072"/>
      <c r="AI75" s="1072"/>
      <c r="AJ75" s="1073"/>
      <c r="AK75" s="1074">
        <v>453</v>
      </c>
      <c r="AL75" s="1072"/>
      <c r="AM75" s="1072"/>
      <c r="AN75" s="1072"/>
      <c r="AO75" s="1073"/>
      <c r="AP75" s="1074" t="s">
        <v>595</v>
      </c>
      <c r="AQ75" s="1072"/>
      <c r="AR75" s="1072"/>
      <c r="AS75" s="1072"/>
      <c r="AT75" s="1073"/>
      <c r="AU75" s="1074" t="s">
        <v>594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587</v>
      </c>
      <c r="C76" s="1068"/>
      <c r="D76" s="1068"/>
      <c r="E76" s="1068"/>
      <c r="F76" s="1068"/>
      <c r="G76" s="1068"/>
      <c r="H76" s="1068"/>
      <c r="I76" s="1068"/>
      <c r="J76" s="1068"/>
      <c r="K76" s="1068"/>
      <c r="L76" s="1068"/>
      <c r="M76" s="1068"/>
      <c r="N76" s="1068"/>
      <c r="O76" s="1068"/>
      <c r="P76" s="1069"/>
      <c r="Q76" s="1071">
        <v>79</v>
      </c>
      <c r="R76" s="1072"/>
      <c r="S76" s="1072"/>
      <c r="T76" s="1072"/>
      <c r="U76" s="1073"/>
      <c r="V76" s="1074">
        <v>75</v>
      </c>
      <c r="W76" s="1072"/>
      <c r="X76" s="1072"/>
      <c r="Y76" s="1072"/>
      <c r="Z76" s="1073"/>
      <c r="AA76" s="1074">
        <v>4</v>
      </c>
      <c r="AB76" s="1072"/>
      <c r="AC76" s="1072"/>
      <c r="AD76" s="1072"/>
      <c r="AE76" s="1073"/>
      <c r="AF76" s="1074">
        <v>4</v>
      </c>
      <c r="AG76" s="1072"/>
      <c r="AH76" s="1072"/>
      <c r="AI76" s="1072"/>
      <c r="AJ76" s="1073"/>
      <c r="AK76" s="1074" t="s">
        <v>595</v>
      </c>
      <c r="AL76" s="1072"/>
      <c r="AM76" s="1072"/>
      <c r="AN76" s="1072"/>
      <c r="AO76" s="1073"/>
      <c r="AP76" s="1074" t="s">
        <v>595</v>
      </c>
      <c r="AQ76" s="1072"/>
      <c r="AR76" s="1072"/>
      <c r="AS76" s="1072"/>
      <c r="AT76" s="1073"/>
      <c r="AU76" s="1074" t="s">
        <v>594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588</v>
      </c>
      <c r="C77" s="1068"/>
      <c r="D77" s="1068"/>
      <c r="E77" s="1068"/>
      <c r="F77" s="1068"/>
      <c r="G77" s="1068"/>
      <c r="H77" s="1068"/>
      <c r="I77" s="1068"/>
      <c r="J77" s="1068"/>
      <c r="K77" s="1068"/>
      <c r="L77" s="1068"/>
      <c r="M77" s="1068"/>
      <c r="N77" s="1068"/>
      <c r="O77" s="1068"/>
      <c r="P77" s="1069"/>
      <c r="Q77" s="1071">
        <v>275</v>
      </c>
      <c r="R77" s="1072"/>
      <c r="S77" s="1072"/>
      <c r="T77" s="1072"/>
      <c r="U77" s="1073"/>
      <c r="V77" s="1074">
        <v>203</v>
      </c>
      <c r="W77" s="1072"/>
      <c r="X77" s="1072"/>
      <c r="Y77" s="1072"/>
      <c r="Z77" s="1073"/>
      <c r="AA77" s="1074">
        <v>72</v>
      </c>
      <c r="AB77" s="1072"/>
      <c r="AC77" s="1072"/>
      <c r="AD77" s="1072"/>
      <c r="AE77" s="1073"/>
      <c r="AF77" s="1074">
        <v>72</v>
      </c>
      <c r="AG77" s="1072"/>
      <c r="AH77" s="1072"/>
      <c r="AI77" s="1072"/>
      <c r="AJ77" s="1073"/>
      <c r="AK77" s="1074" t="s">
        <v>595</v>
      </c>
      <c r="AL77" s="1072"/>
      <c r="AM77" s="1072"/>
      <c r="AN77" s="1072"/>
      <c r="AO77" s="1073"/>
      <c r="AP77" s="1074" t="s">
        <v>595</v>
      </c>
      <c r="AQ77" s="1072"/>
      <c r="AR77" s="1072"/>
      <c r="AS77" s="1072"/>
      <c r="AT77" s="1073"/>
      <c r="AU77" s="1074" t="s">
        <v>594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596</v>
      </c>
      <c r="C78" s="1068"/>
      <c r="D78" s="1068"/>
      <c r="E78" s="1068"/>
      <c r="F78" s="1068"/>
      <c r="G78" s="1068"/>
      <c r="H78" s="1068"/>
      <c r="I78" s="1068"/>
      <c r="J78" s="1068"/>
      <c r="K78" s="1068"/>
      <c r="L78" s="1068"/>
      <c r="M78" s="1068"/>
      <c r="N78" s="1068"/>
      <c r="O78" s="1068"/>
      <c r="P78" s="1069"/>
      <c r="Q78" s="1070">
        <v>168695</v>
      </c>
      <c r="R78" s="1064"/>
      <c r="S78" s="1064"/>
      <c r="T78" s="1064"/>
      <c r="U78" s="1064"/>
      <c r="V78" s="1064">
        <v>162592</v>
      </c>
      <c r="W78" s="1064"/>
      <c r="X78" s="1064"/>
      <c r="Y78" s="1064"/>
      <c r="Z78" s="1064"/>
      <c r="AA78" s="1064">
        <v>6103</v>
      </c>
      <c r="AB78" s="1064"/>
      <c r="AC78" s="1064"/>
      <c r="AD78" s="1064"/>
      <c r="AE78" s="1064"/>
      <c r="AF78" s="1064">
        <v>6103</v>
      </c>
      <c r="AG78" s="1064"/>
      <c r="AH78" s="1064"/>
      <c r="AI78" s="1064"/>
      <c r="AJ78" s="1064"/>
      <c r="AK78" s="1064">
        <v>1266</v>
      </c>
      <c r="AL78" s="1064"/>
      <c r="AM78" s="1064"/>
      <c r="AN78" s="1064"/>
      <c r="AO78" s="1064"/>
      <c r="AP78" s="1064" t="s">
        <v>595</v>
      </c>
      <c r="AQ78" s="1064"/>
      <c r="AR78" s="1064"/>
      <c r="AS78" s="1064"/>
      <c r="AT78" s="1064"/>
      <c r="AU78" s="1064" t="s">
        <v>594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395</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311</v>
      </c>
      <c r="AG109" s="987"/>
      <c r="AH109" s="987"/>
      <c r="AI109" s="987"/>
      <c r="AJ109" s="988"/>
      <c r="AK109" s="989" t="s">
        <v>310</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311</v>
      </c>
      <c r="BW109" s="987"/>
      <c r="BX109" s="987"/>
      <c r="BY109" s="987"/>
      <c r="BZ109" s="988"/>
      <c r="CA109" s="989" t="s">
        <v>310</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311</v>
      </c>
      <c r="DM109" s="987"/>
      <c r="DN109" s="987"/>
      <c r="DO109" s="987"/>
      <c r="DP109" s="988"/>
      <c r="DQ109" s="989" t="s">
        <v>310</v>
      </c>
      <c r="DR109" s="987"/>
      <c r="DS109" s="987"/>
      <c r="DT109" s="987"/>
      <c r="DU109" s="988"/>
      <c r="DV109" s="989" t="s">
        <v>434</v>
      </c>
      <c r="DW109" s="987"/>
      <c r="DX109" s="987"/>
      <c r="DY109" s="987"/>
      <c r="DZ109" s="1018"/>
    </row>
    <row r="110" spans="1:131" s="247" customFormat="1" ht="26.25" customHeight="1" x14ac:dyDescent="0.2">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459192</v>
      </c>
      <c r="AB110" s="980"/>
      <c r="AC110" s="980"/>
      <c r="AD110" s="980"/>
      <c r="AE110" s="981"/>
      <c r="AF110" s="982">
        <v>443463</v>
      </c>
      <c r="AG110" s="980"/>
      <c r="AH110" s="980"/>
      <c r="AI110" s="980"/>
      <c r="AJ110" s="981"/>
      <c r="AK110" s="982">
        <v>465243</v>
      </c>
      <c r="AL110" s="980"/>
      <c r="AM110" s="980"/>
      <c r="AN110" s="980"/>
      <c r="AO110" s="981"/>
      <c r="AP110" s="983">
        <v>18</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5347276</v>
      </c>
      <c r="BR110" s="927"/>
      <c r="BS110" s="927"/>
      <c r="BT110" s="927"/>
      <c r="BU110" s="927"/>
      <c r="BV110" s="927">
        <v>5301689</v>
      </c>
      <c r="BW110" s="927"/>
      <c r="BX110" s="927"/>
      <c r="BY110" s="927"/>
      <c r="BZ110" s="927"/>
      <c r="CA110" s="927">
        <v>5279779</v>
      </c>
      <c r="CB110" s="927"/>
      <c r="CC110" s="927"/>
      <c r="CD110" s="927"/>
      <c r="CE110" s="927"/>
      <c r="CF110" s="951">
        <v>204.5</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236</v>
      </c>
      <c r="DH110" s="927"/>
      <c r="DI110" s="927"/>
      <c r="DJ110" s="927"/>
      <c r="DK110" s="927"/>
      <c r="DL110" s="927" t="s">
        <v>236</v>
      </c>
      <c r="DM110" s="927"/>
      <c r="DN110" s="927"/>
      <c r="DO110" s="927"/>
      <c r="DP110" s="927"/>
      <c r="DQ110" s="927" t="s">
        <v>236</v>
      </c>
      <c r="DR110" s="927"/>
      <c r="DS110" s="927"/>
      <c r="DT110" s="927"/>
      <c r="DU110" s="927"/>
      <c r="DV110" s="928" t="s">
        <v>440</v>
      </c>
      <c r="DW110" s="928"/>
      <c r="DX110" s="928"/>
      <c r="DY110" s="928"/>
      <c r="DZ110" s="929"/>
    </row>
    <row r="111" spans="1:131" s="247" customFormat="1" ht="26.25" customHeight="1" x14ac:dyDescent="0.2">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236</v>
      </c>
      <c r="AG111" s="1008"/>
      <c r="AH111" s="1008"/>
      <c r="AI111" s="1008"/>
      <c r="AJ111" s="1009"/>
      <c r="AK111" s="1010" t="s">
        <v>442</v>
      </c>
      <c r="AL111" s="1008"/>
      <c r="AM111" s="1008"/>
      <c r="AN111" s="1008"/>
      <c r="AO111" s="1009"/>
      <c r="AP111" s="1011" t="s">
        <v>236</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39208</v>
      </c>
      <c r="BR111" s="899"/>
      <c r="BS111" s="899"/>
      <c r="BT111" s="899"/>
      <c r="BU111" s="899"/>
      <c r="BV111" s="899">
        <v>35093</v>
      </c>
      <c r="BW111" s="899"/>
      <c r="BX111" s="899"/>
      <c r="BY111" s="899"/>
      <c r="BZ111" s="899"/>
      <c r="CA111" s="899">
        <v>30978</v>
      </c>
      <c r="CB111" s="899"/>
      <c r="CC111" s="899"/>
      <c r="CD111" s="899"/>
      <c r="CE111" s="899"/>
      <c r="CF111" s="960">
        <v>1.2</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236</v>
      </c>
      <c r="DH111" s="899"/>
      <c r="DI111" s="899"/>
      <c r="DJ111" s="899"/>
      <c r="DK111" s="899"/>
      <c r="DL111" s="899" t="s">
        <v>440</v>
      </c>
      <c r="DM111" s="899"/>
      <c r="DN111" s="899"/>
      <c r="DO111" s="899"/>
      <c r="DP111" s="899"/>
      <c r="DQ111" s="899" t="s">
        <v>440</v>
      </c>
      <c r="DR111" s="899"/>
      <c r="DS111" s="899"/>
      <c r="DT111" s="899"/>
      <c r="DU111" s="899"/>
      <c r="DV111" s="876" t="s">
        <v>236</v>
      </c>
      <c r="DW111" s="876"/>
      <c r="DX111" s="876"/>
      <c r="DY111" s="876"/>
      <c r="DZ111" s="877"/>
    </row>
    <row r="112" spans="1:131" s="247" customFormat="1" ht="26.25" customHeight="1" x14ac:dyDescent="0.2">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442</v>
      </c>
      <c r="AL112" s="862"/>
      <c r="AM112" s="862"/>
      <c r="AN112" s="862"/>
      <c r="AO112" s="863"/>
      <c r="AP112" s="909" t="s">
        <v>236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2537330</v>
      </c>
      <c r="BR112" s="899"/>
      <c r="BS112" s="899"/>
      <c r="BT112" s="899"/>
      <c r="BU112" s="899"/>
      <c r="BV112" s="899">
        <v>2482729</v>
      </c>
      <c r="BW112" s="899"/>
      <c r="BX112" s="899"/>
      <c r="BY112" s="899"/>
      <c r="BZ112" s="899"/>
      <c r="CA112" s="899">
        <v>2345969</v>
      </c>
      <c r="CB112" s="899"/>
      <c r="CC112" s="899"/>
      <c r="CD112" s="899"/>
      <c r="CE112" s="899"/>
      <c r="CF112" s="960">
        <v>90.8</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236</v>
      </c>
      <c r="DH112" s="899"/>
      <c r="DI112" s="899"/>
      <c r="DJ112" s="899"/>
      <c r="DK112" s="899"/>
      <c r="DL112" s="899" t="s">
        <v>236</v>
      </c>
      <c r="DM112" s="899"/>
      <c r="DN112" s="899"/>
      <c r="DO112" s="899"/>
      <c r="DP112" s="899"/>
      <c r="DQ112" s="899" t="s">
        <v>440</v>
      </c>
      <c r="DR112" s="899"/>
      <c r="DS112" s="899"/>
      <c r="DT112" s="899"/>
      <c r="DU112" s="899"/>
      <c r="DV112" s="876" t="s">
        <v>442</v>
      </c>
      <c r="DW112" s="876"/>
      <c r="DX112" s="876"/>
      <c r="DY112" s="876"/>
      <c r="DZ112" s="877"/>
    </row>
    <row r="113" spans="1:130" s="247" customFormat="1" ht="26.25" customHeight="1" x14ac:dyDescent="0.2">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172199</v>
      </c>
      <c r="AB113" s="1008"/>
      <c r="AC113" s="1008"/>
      <c r="AD113" s="1008"/>
      <c r="AE113" s="1009"/>
      <c r="AF113" s="1010">
        <v>171039</v>
      </c>
      <c r="AG113" s="1008"/>
      <c r="AH113" s="1008"/>
      <c r="AI113" s="1008"/>
      <c r="AJ113" s="1009"/>
      <c r="AK113" s="1010">
        <v>169695</v>
      </c>
      <c r="AL113" s="1008"/>
      <c r="AM113" s="1008"/>
      <c r="AN113" s="1008"/>
      <c r="AO113" s="1009"/>
      <c r="AP113" s="1011">
        <v>6.6</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38660</v>
      </c>
      <c r="BR113" s="899"/>
      <c r="BS113" s="899"/>
      <c r="BT113" s="899"/>
      <c r="BU113" s="899"/>
      <c r="BV113" s="899">
        <v>36328</v>
      </c>
      <c r="BW113" s="899"/>
      <c r="BX113" s="899"/>
      <c r="BY113" s="899"/>
      <c r="BZ113" s="899"/>
      <c r="CA113" s="899">
        <v>33230</v>
      </c>
      <c r="CB113" s="899"/>
      <c r="CC113" s="899"/>
      <c r="CD113" s="899"/>
      <c r="CE113" s="899"/>
      <c r="CF113" s="960">
        <v>1.3</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236</v>
      </c>
      <c r="DM113" s="862"/>
      <c r="DN113" s="862"/>
      <c r="DO113" s="862"/>
      <c r="DP113" s="863"/>
      <c r="DQ113" s="864" t="s">
        <v>440</v>
      </c>
      <c r="DR113" s="862"/>
      <c r="DS113" s="862"/>
      <c r="DT113" s="862"/>
      <c r="DU113" s="863"/>
      <c r="DV113" s="909" t="s">
        <v>236</v>
      </c>
      <c r="DW113" s="910"/>
      <c r="DX113" s="910"/>
      <c r="DY113" s="910"/>
      <c r="DZ113" s="911"/>
    </row>
    <row r="114" spans="1:130" s="247" customFormat="1" ht="26.25" customHeight="1" x14ac:dyDescent="0.2">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872</v>
      </c>
      <c r="AB114" s="862"/>
      <c r="AC114" s="862"/>
      <c r="AD114" s="862"/>
      <c r="AE114" s="863"/>
      <c r="AF114" s="864">
        <v>2343</v>
      </c>
      <c r="AG114" s="862"/>
      <c r="AH114" s="862"/>
      <c r="AI114" s="862"/>
      <c r="AJ114" s="863"/>
      <c r="AK114" s="864">
        <v>3439</v>
      </c>
      <c r="AL114" s="862"/>
      <c r="AM114" s="862"/>
      <c r="AN114" s="862"/>
      <c r="AO114" s="863"/>
      <c r="AP114" s="909">
        <v>0.1</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796982</v>
      </c>
      <c r="BR114" s="899"/>
      <c r="BS114" s="899"/>
      <c r="BT114" s="899"/>
      <c r="BU114" s="899"/>
      <c r="BV114" s="899">
        <v>779179</v>
      </c>
      <c r="BW114" s="899"/>
      <c r="BX114" s="899"/>
      <c r="BY114" s="899"/>
      <c r="BZ114" s="899"/>
      <c r="CA114" s="899">
        <v>763637</v>
      </c>
      <c r="CB114" s="899"/>
      <c r="CC114" s="899"/>
      <c r="CD114" s="899"/>
      <c r="CE114" s="899"/>
      <c r="CF114" s="960">
        <v>29.6</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236</v>
      </c>
      <c r="DM114" s="862"/>
      <c r="DN114" s="862"/>
      <c r="DO114" s="862"/>
      <c r="DP114" s="863"/>
      <c r="DQ114" s="864" t="s">
        <v>236</v>
      </c>
      <c r="DR114" s="862"/>
      <c r="DS114" s="862"/>
      <c r="DT114" s="862"/>
      <c r="DU114" s="863"/>
      <c r="DV114" s="909" t="s">
        <v>236</v>
      </c>
      <c r="DW114" s="910"/>
      <c r="DX114" s="910"/>
      <c r="DY114" s="910"/>
      <c r="DZ114" s="911"/>
    </row>
    <row r="115" spans="1:130" s="247" customFormat="1" ht="26.25" customHeight="1" x14ac:dyDescent="0.2">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4115</v>
      </c>
      <c r="AB115" s="1008"/>
      <c r="AC115" s="1008"/>
      <c r="AD115" s="1008"/>
      <c r="AE115" s="1009"/>
      <c r="AF115" s="1010">
        <v>4115</v>
      </c>
      <c r="AG115" s="1008"/>
      <c r="AH115" s="1008"/>
      <c r="AI115" s="1008"/>
      <c r="AJ115" s="1009"/>
      <c r="AK115" s="1010">
        <v>4115</v>
      </c>
      <c r="AL115" s="1008"/>
      <c r="AM115" s="1008"/>
      <c r="AN115" s="1008"/>
      <c r="AO115" s="1009"/>
      <c r="AP115" s="1011">
        <v>0.2</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236</v>
      </c>
      <c r="BW115" s="899"/>
      <c r="BX115" s="899"/>
      <c r="BY115" s="899"/>
      <c r="BZ115" s="899"/>
      <c r="CA115" s="899" t="s">
        <v>236</v>
      </c>
      <c r="CB115" s="899"/>
      <c r="CC115" s="899"/>
      <c r="CD115" s="899"/>
      <c r="CE115" s="899"/>
      <c r="CF115" s="960" t="s">
        <v>440</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236</v>
      </c>
      <c r="DM115" s="862"/>
      <c r="DN115" s="862"/>
      <c r="DO115" s="862"/>
      <c r="DP115" s="863"/>
      <c r="DQ115" s="864" t="s">
        <v>440</v>
      </c>
      <c r="DR115" s="862"/>
      <c r="DS115" s="862"/>
      <c r="DT115" s="862"/>
      <c r="DU115" s="863"/>
      <c r="DV115" s="909" t="s">
        <v>442</v>
      </c>
      <c r="DW115" s="910"/>
      <c r="DX115" s="910"/>
      <c r="DY115" s="910"/>
      <c r="DZ115" s="911"/>
    </row>
    <row r="116" spans="1:130" s="247" customFormat="1" ht="26.25" customHeight="1" x14ac:dyDescent="0.2">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306</v>
      </c>
      <c r="AB116" s="862"/>
      <c r="AC116" s="862"/>
      <c r="AD116" s="862"/>
      <c r="AE116" s="863"/>
      <c r="AF116" s="864" t="s">
        <v>440</v>
      </c>
      <c r="AG116" s="862"/>
      <c r="AH116" s="862"/>
      <c r="AI116" s="862"/>
      <c r="AJ116" s="863"/>
      <c r="AK116" s="864" t="s">
        <v>440</v>
      </c>
      <c r="AL116" s="862"/>
      <c r="AM116" s="862"/>
      <c r="AN116" s="862"/>
      <c r="AO116" s="863"/>
      <c r="AP116" s="909" t="s">
        <v>440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440</v>
      </c>
      <c r="CB116" s="899"/>
      <c r="CC116" s="899"/>
      <c r="CD116" s="899"/>
      <c r="CE116" s="899"/>
      <c r="CF116" s="960" t="s">
        <v>236</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39208</v>
      </c>
      <c r="DH116" s="862"/>
      <c r="DI116" s="862"/>
      <c r="DJ116" s="862"/>
      <c r="DK116" s="863"/>
      <c r="DL116" s="864">
        <v>35093</v>
      </c>
      <c r="DM116" s="862"/>
      <c r="DN116" s="862"/>
      <c r="DO116" s="862"/>
      <c r="DP116" s="863"/>
      <c r="DQ116" s="864">
        <v>30978</v>
      </c>
      <c r="DR116" s="862"/>
      <c r="DS116" s="862"/>
      <c r="DT116" s="862"/>
      <c r="DU116" s="863"/>
      <c r="DV116" s="909">
        <v>1.2</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636684</v>
      </c>
      <c r="AB117" s="994"/>
      <c r="AC117" s="994"/>
      <c r="AD117" s="994"/>
      <c r="AE117" s="995"/>
      <c r="AF117" s="996">
        <v>620960</v>
      </c>
      <c r="AG117" s="994"/>
      <c r="AH117" s="994"/>
      <c r="AI117" s="994"/>
      <c r="AJ117" s="995"/>
      <c r="AK117" s="996">
        <v>642492</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236</v>
      </c>
      <c r="BR117" s="899"/>
      <c r="BS117" s="899"/>
      <c r="BT117" s="899"/>
      <c r="BU117" s="899"/>
      <c r="BV117" s="899" t="s">
        <v>442</v>
      </c>
      <c r="BW117" s="899"/>
      <c r="BX117" s="899"/>
      <c r="BY117" s="899"/>
      <c r="BZ117" s="899"/>
      <c r="CA117" s="899" t="s">
        <v>440</v>
      </c>
      <c r="CB117" s="899"/>
      <c r="CC117" s="899"/>
      <c r="CD117" s="899"/>
      <c r="CE117" s="899"/>
      <c r="CF117" s="960" t="s">
        <v>236</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236</v>
      </c>
      <c r="DH117" s="862"/>
      <c r="DI117" s="862"/>
      <c r="DJ117" s="862"/>
      <c r="DK117" s="863"/>
      <c r="DL117" s="864" t="s">
        <v>236</v>
      </c>
      <c r="DM117" s="862"/>
      <c r="DN117" s="862"/>
      <c r="DO117" s="862"/>
      <c r="DP117" s="863"/>
      <c r="DQ117" s="864" t="s">
        <v>236</v>
      </c>
      <c r="DR117" s="862"/>
      <c r="DS117" s="862"/>
      <c r="DT117" s="862"/>
      <c r="DU117" s="863"/>
      <c r="DV117" s="909" t="s">
        <v>236</v>
      </c>
      <c r="DW117" s="910"/>
      <c r="DX117" s="910"/>
      <c r="DY117" s="910"/>
      <c r="DZ117" s="911"/>
    </row>
    <row r="118" spans="1:130" s="247" customFormat="1" ht="26.25" customHeight="1" x14ac:dyDescent="0.2">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311</v>
      </c>
      <c r="AG118" s="987"/>
      <c r="AH118" s="987"/>
      <c r="AI118" s="987"/>
      <c r="AJ118" s="988"/>
      <c r="AK118" s="989" t="s">
        <v>310</v>
      </c>
      <c r="AL118" s="987"/>
      <c r="AM118" s="987"/>
      <c r="AN118" s="987"/>
      <c r="AO118" s="988"/>
      <c r="AP118" s="990" t="s">
        <v>434</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236</v>
      </c>
      <c r="BR118" s="930"/>
      <c r="BS118" s="930"/>
      <c r="BT118" s="930"/>
      <c r="BU118" s="930"/>
      <c r="BV118" s="930" t="s">
        <v>236</v>
      </c>
      <c r="BW118" s="930"/>
      <c r="BX118" s="930"/>
      <c r="BY118" s="930"/>
      <c r="BZ118" s="930"/>
      <c r="CA118" s="930" t="s">
        <v>236</v>
      </c>
      <c r="CB118" s="930"/>
      <c r="CC118" s="930"/>
      <c r="CD118" s="930"/>
      <c r="CE118" s="930"/>
      <c r="CF118" s="960" t="s">
        <v>236</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440</v>
      </c>
      <c r="DM118" s="862"/>
      <c r="DN118" s="862"/>
      <c r="DO118" s="862"/>
      <c r="DP118" s="863"/>
      <c r="DQ118" s="864" t="s">
        <v>236</v>
      </c>
      <c r="DR118" s="862"/>
      <c r="DS118" s="862"/>
      <c r="DT118" s="862"/>
      <c r="DU118" s="863"/>
      <c r="DV118" s="909" t="s">
        <v>440</v>
      </c>
      <c r="DW118" s="910"/>
      <c r="DX118" s="910"/>
      <c r="DY118" s="910"/>
      <c r="DZ118" s="911"/>
    </row>
    <row r="119" spans="1:130" s="247" customFormat="1" ht="26.25" customHeight="1" x14ac:dyDescent="0.2">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440</v>
      </c>
      <c r="AB119" s="980"/>
      <c r="AC119" s="980"/>
      <c r="AD119" s="980"/>
      <c r="AE119" s="981"/>
      <c r="AF119" s="982" t="s">
        <v>440</v>
      </c>
      <c r="AG119" s="980"/>
      <c r="AH119" s="980"/>
      <c r="AI119" s="980"/>
      <c r="AJ119" s="981"/>
      <c r="AK119" s="982" t="s">
        <v>236</v>
      </c>
      <c r="AL119" s="980"/>
      <c r="AM119" s="980"/>
      <c r="AN119" s="980"/>
      <c r="AO119" s="981"/>
      <c r="AP119" s="983" t="s">
        <v>236</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466</v>
      </c>
      <c r="BP119" s="963"/>
      <c r="BQ119" s="967">
        <v>8759456</v>
      </c>
      <c r="BR119" s="930"/>
      <c r="BS119" s="930"/>
      <c r="BT119" s="930"/>
      <c r="BU119" s="930"/>
      <c r="BV119" s="930">
        <v>8635018</v>
      </c>
      <c r="BW119" s="930"/>
      <c r="BX119" s="930"/>
      <c r="BY119" s="930"/>
      <c r="BZ119" s="930"/>
      <c r="CA119" s="930">
        <v>8453593</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236</v>
      </c>
      <c r="DH119" s="845"/>
      <c r="DI119" s="845"/>
      <c r="DJ119" s="845"/>
      <c r="DK119" s="846"/>
      <c r="DL119" s="847" t="s">
        <v>236</v>
      </c>
      <c r="DM119" s="845"/>
      <c r="DN119" s="845"/>
      <c r="DO119" s="845"/>
      <c r="DP119" s="846"/>
      <c r="DQ119" s="847" t="s">
        <v>440</v>
      </c>
      <c r="DR119" s="845"/>
      <c r="DS119" s="845"/>
      <c r="DT119" s="845"/>
      <c r="DU119" s="846"/>
      <c r="DV119" s="933" t="s">
        <v>236</v>
      </c>
      <c r="DW119" s="934"/>
      <c r="DX119" s="934"/>
      <c r="DY119" s="934"/>
      <c r="DZ119" s="935"/>
    </row>
    <row r="120" spans="1:130" s="247" customFormat="1" ht="26.25" customHeight="1" x14ac:dyDescent="0.2">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236</v>
      </c>
      <c r="AB120" s="862"/>
      <c r="AC120" s="862"/>
      <c r="AD120" s="862"/>
      <c r="AE120" s="863"/>
      <c r="AF120" s="864" t="s">
        <v>440</v>
      </c>
      <c r="AG120" s="862"/>
      <c r="AH120" s="862"/>
      <c r="AI120" s="862"/>
      <c r="AJ120" s="863"/>
      <c r="AK120" s="864" t="s">
        <v>236</v>
      </c>
      <c r="AL120" s="862"/>
      <c r="AM120" s="862"/>
      <c r="AN120" s="862"/>
      <c r="AO120" s="863"/>
      <c r="AP120" s="909" t="s">
        <v>236</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2105485</v>
      </c>
      <c r="BR120" s="927"/>
      <c r="BS120" s="927"/>
      <c r="BT120" s="927"/>
      <c r="BU120" s="927"/>
      <c r="BV120" s="927">
        <v>1631902</v>
      </c>
      <c r="BW120" s="927"/>
      <c r="BX120" s="927"/>
      <c r="BY120" s="927"/>
      <c r="BZ120" s="927"/>
      <c r="CA120" s="927">
        <v>1822464</v>
      </c>
      <c r="CB120" s="927"/>
      <c r="CC120" s="927"/>
      <c r="CD120" s="927"/>
      <c r="CE120" s="927"/>
      <c r="CF120" s="951">
        <v>70.599999999999994</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847835</v>
      </c>
      <c r="DH120" s="927"/>
      <c r="DI120" s="927"/>
      <c r="DJ120" s="927"/>
      <c r="DK120" s="927"/>
      <c r="DL120" s="927">
        <v>1041609</v>
      </c>
      <c r="DM120" s="927"/>
      <c r="DN120" s="927"/>
      <c r="DO120" s="927"/>
      <c r="DP120" s="927"/>
      <c r="DQ120" s="927">
        <v>1053157</v>
      </c>
      <c r="DR120" s="927"/>
      <c r="DS120" s="927"/>
      <c r="DT120" s="927"/>
      <c r="DU120" s="927"/>
      <c r="DV120" s="928">
        <v>40.799999999999997</v>
      </c>
      <c r="DW120" s="928"/>
      <c r="DX120" s="928"/>
      <c r="DY120" s="928"/>
      <c r="DZ120" s="929"/>
    </row>
    <row r="121" spans="1:130" s="247" customFormat="1" ht="26.25" customHeight="1" x14ac:dyDescent="0.2">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236</v>
      </c>
      <c r="AB121" s="862"/>
      <c r="AC121" s="862"/>
      <c r="AD121" s="862"/>
      <c r="AE121" s="863"/>
      <c r="AF121" s="864" t="s">
        <v>236</v>
      </c>
      <c r="AG121" s="862"/>
      <c r="AH121" s="862"/>
      <c r="AI121" s="862"/>
      <c r="AJ121" s="863"/>
      <c r="AK121" s="864" t="s">
        <v>236</v>
      </c>
      <c r="AL121" s="862"/>
      <c r="AM121" s="862"/>
      <c r="AN121" s="862"/>
      <c r="AO121" s="863"/>
      <c r="AP121" s="909" t="s">
        <v>236</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440</v>
      </c>
      <c r="BR121" s="899"/>
      <c r="BS121" s="899"/>
      <c r="BT121" s="899"/>
      <c r="BU121" s="899"/>
      <c r="BV121" s="899" t="s">
        <v>442</v>
      </c>
      <c r="BW121" s="899"/>
      <c r="BX121" s="899"/>
      <c r="BY121" s="899"/>
      <c r="BZ121" s="899"/>
      <c r="CA121" s="899" t="s">
        <v>236</v>
      </c>
      <c r="CB121" s="899"/>
      <c r="CC121" s="899"/>
      <c r="CD121" s="899"/>
      <c r="CE121" s="899"/>
      <c r="CF121" s="960" t="s">
        <v>236</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1206388</v>
      </c>
      <c r="DH121" s="899"/>
      <c r="DI121" s="899"/>
      <c r="DJ121" s="899"/>
      <c r="DK121" s="899"/>
      <c r="DL121" s="899">
        <v>1046530</v>
      </c>
      <c r="DM121" s="899"/>
      <c r="DN121" s="899"/>
      <c r="DO121" s="899"/>
      <c r="DP121" s="899"/>
      <c r="DQ121" s="899">
        <v>919833</v>
      </c>
      <c r="DR121" s="899"/>
      <c r="DS121" s="899"/>
      <c r="DT121" s="899"/>
      <c r="DU121" s="899"/>
      <c r="DV121" s="876">
        <v>35.6</v>
      </c>
      <c r="DW121" s="876"/>
      <c r="DX121" s="876"/>
      <c r="DY121" s="876"/>
      <c r="DZ121" s="877"/>
    </row>
    <row r="122" spans="1:130" s="247" customFormat="1" ht="26.25" customHeight="1" x14ac:dyDescent="0.2">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236</v>
      </c>
      <c r="AB122" s="862"/>
      <c r="AC122" s="862"/>
      <c r="AD122" s="862"/>
      <c r="AE122" s="863"/>
      <c r="AF122" s="864" t="s">
        <v>236</v>
      </c>
      <c r="AG122" s="862"/>
      <c r="AH122" s="862"/>
      <c r="AI122" s="862"/>
      <c r="AJ122" s="863"/>
      <c r="AK122" s="864" t="s">
        <v>236</v>
      </c>
      <c r="AL122" s="862"/>
      <c r="AM122" s="862"/>
      <c r="AN122" s="862"/>
      <c r="AO122" s="863"/>
      <c r="AP122" s="909" t="s">
        <v>236</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5216471</v>
      </c>
      <c r="BR122" s="930"/>
      <c r="BS122" s="930"/>
      <c r="BT122" s="930"/>
      <c r="BU122" s="930"/>
      <c r="BV122" s="930">
        <v>5114259</v>
      </c>
      <c r="BW122" s="930"/>
      <c r="BX122" s="930"/>
      <c r="BY122" s="930"/>
      <c r="BZ122" s="930"/>
      <c r="CA122" s="930">
        <v>5064233</v>
      </c>
      <c r="CB122" s="930"/>
      <c r="CC122" s="930"/>
      <c r="CD122" s="930"/>
      <c r="CE122" s="930"/>
      <c r="CF122" s="931">
        <v>196.1</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415864</v>
      </c>
      <c r="DH122" s="899"/>
      <c r="DI122" s="899"/>
      <c r="DJ122" s="899"/>
      <c r="DK122" s="899"/>
      <c r="DL122" s="899">
        <v>394590</v>
      </c>
      <c r="DM122" s="899"/>
      <c r="DN122" s="899"/>
      <c r="DO122" s="899"/>
      <c r="DP122" s="899"/>
      <c r="DQ122" s="899">
        <v>372979</v>
      </c>
      <c r="DR122" s="899"/>
      <c r="DS122" s="899"/>
      <c r="DT122" s="899"/>
      <c r="DU122" s="899"/>
      <c r="DV122" s="876">
        <v>14.4</v>
      </c>
      <c r="DW122" s="876"/>
      <c r="DX122" s="876"/>
      <c r="DY122" s="876"/>
      <c r="DZ122" s="877"/>
    </row>
    <row r="123" spans="1:130" s="247" customFormat="1" ht="26.25" customHeight="1" x14ac:dyDescent="0.2">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440</v>
      </c>
      <c r="AG123" s="862"/>
      <c r="AH123" s="862"/>
      <c r="AI123" s="862"/>
      <c r="AJ123" s="863"/>
      <c r="AK123" s="864" t="s">
        <v>440</v>
      </c>
      <c r="AL123" s="862"/>
      <c r="AM123" s="862"/>
      <c r="AN123" s="862"/>
      <c r="AO123" s="863"/>
      <c r="AP123" s="909" t="s">
        <v>440</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476</v>
      </c>
      <c r="BP123" s="963"/>
      <c r="BQ123" s="917">
        <v>7321956</v>
      </c>
      <c r="BR123" s="918"/>
      <c r="BS123" s="918"/>
      <c r="BT123" s="918"/>
      <c r="BU123" s="918"/>
      <c r="BV123" s="918">
        <v>6746161</v>
      </c>
      <c r="BW123" s="918"/>
      <c r="BX123" s="918"/>
      <c r="BY123" s="918"/>
      <c r="BZ123" s="918"/>
      <c r="CA123" s="918">
        <v>6886697</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440</v>
      </c>
      <c r="DH123" s="862"/>
      <c r="DI123" s="862"/>
      <c r="DJ123" s="862"/>
      <c r="DK123" s="863"/>
      <c r="DL123" s="864" t="s">
        <v>236</v>
      </c>
      <c r="DM123" s="862"/>
      <c r="DN123" s="862"/>
      <c r="DO123" s="862"/>
      <c r="DP123" s="863"/>
      <c r="DQ123" s="864" t="s">
        <v>236</v>
      </c>
      <c r="DR123" s="862"/>
      <c r="DS123" s="862"/>
      <c r="DT123" s="862"/>
      <c r="DU123" s="863"/>
      <c r="DV123" s="909" t="s">
        <v>440</v>
      </c>
      <c r="DW123" s="910"/>
      <c r="DX123" s="910"/>
      <c r="DY123" s="910"/>
      <c r="DZ123" s="911"/>
    </row>
    <row r="124" spans="1:130" s="247" customFormat="1" ht="26.25" customHeight="1" thickBot="1" x14ac:dyDescent="0.25">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440</v>
      </c>
      <c r="AG124" s="862"/>
      <c r="AH124" s="862"/>
      <c r="AI124" s="862"/>
      <c r="AJ124" s="863"/>
      <c r="AK124" s="864" t="s">
        <v>236</v>
      </c>
      <c r="AL124" s="862"/>
      <c r="AM124" s="862"/>
      <c r="AN124" s="862"/>
      <c r="AO124" s="863"/>
      <c r="AP124" s="909" t="s">
        <v>440</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57.2</v>
      </c>
      <c r="BR124" s="916"/>
      <c r="BS124" s="916"/>
      <c r="BT124" s="916"/>
      <c r="BU124" s="916"/>
      <c r="BV124" s="916">
        <v>74.7</v>
      </c>
      <c r="BW124" s="916"/>
      <c r="BX124" s="916"/>
      <c r="BY124" s="916"/>
      <c r="BZ124" s="916"/>
      <c r="CA124" s="916">
        <v>60.6</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440</v>
      </c>
      <c r="DH124" s="845"/>
      <c r="DI124" s="845"/>
      <c r="DJ124" s="845"/>
      <c r="DK124" s="846"/>
      <c r="DL124" s="847" t="s">
        <v>442</v>
      </c>
      <c r="DM124" s="845"/>
      <c r="DN124" s="845"/>
      <c r="DO124" s="845"/>
      <c r="DP124" s="846"/>
      <c r="DQ124" s="847" t="s">
        <v>442</v>
      </c>
      <c r="DR124" s="845"/>
      <c r="DS124" s="845"/>
      <c r="DT124" s="845"/>
      <c r="DU124" s="846"/>
      <c r="DV124" s="933" t="s">
        <v>442</v>
      </c>
      <c r="DW124" s="934"/>
      <c r="DX124" s="934"/>
      <c r="DY124" s="934"/>
      <c r="DZ124" s="935"/>
    </row>
    <row r="125" spans="1:130" s="247" customFormat="1" ht="26.25" customHeight="1" x14ac:dyDescent="0.2">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442</v>
      </c>
      <c r="AB125" s="862"/>
      <c r="AC125" s="862"/>
      <c r="AD125" s="862"/>
      <c r="AE125" s="863"/>
      <c r="AF125" s="864" t="s">
        <v>442</v>
      </c>
      <c r="AG125" s="862"/>
      <c r="AH125" s="862"/>
      <c r="AI125" s="862"/>
      <c r="AJ125" s="863"/>
      <c r="AK125" s="864" t="s">
        <v>440</v>
      </c>
      <c r="AL125" s="862"/>
      <c r="AM125" s="862"/>
      <c r="AN125" s="862"/>
      <c r="AO125" s="863"/>
      <c r="AP125" s="909" t="s">
        <v>236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236</v>
      </c>
      <c r="DH125" s="927"/>
      <c r="DI125" s="927"/>
      <c r="DJ125" s="927"/>
      <c r="DK125" s="927"/>
      <c r="DL125" s="927" t="s">
        <v>442</v>
      </c>
      <c r="DM125" s="927"/>
      <c r="DN125" s="927"/>
      <c r="DO125" s="927"/>
      <c r="DP125" s="927"/>
      <c r="DQ125" s="927" t="s">
        <v>442</v>
      </c>
      <c r="DR125" s="927"/>
      <c r="DS125" s="927"/>
      <c r="DT125" s="927"/>
      <c r="DU125" s="927"/>
      <c r="DV125" s="928" t="s">
        <v>442</v>
      </c>
      <c r="DW125" s="928"/>
      <c r="DX125" s="928"/>
      <c r="DY125" s="928"/>
      <c r="DZ125" s="929"/>
    </row>
    <row r="126" spans="1:130" s="247" customFormat="1" ht="26.25" customHeight="1" thickBot="1" x14ac:dyDescent="0.25">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4115</v>
      </c>
      <c r="AB126" s="862"/>
      <c r="AC126" s="862"/>
      <c r="AD126" s="862"/>
      <c r="AE126" s="863"/>
      <c r="AF126" s="864">
        <v>4115</v>
      </c>
      <c r="AG126" s="862"/>
      <c r="AH126" s="862"/>
      <c r="AI126" s="862"/>
      <c r="AJ126" s="863"/>
      <c r="AK126" s="864">
        <v>4115</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440</v>
      </c>
      <c r="DH126" s="899"/>
      <c r="DI126" s="899"/>
      <c r="DJ126" s="899"/>
      <c r="DK126" s="899"/>
      <c r="DL126" s="899" t="s">
        <v>442</v>
      </c>
      <c r="DM126" s="899"/>
      <c r="DN126" s="899"/>
      <c r="DO126" s="899"/>
      <c r="DP126" s="899"/>
      <c r="DQ126" s="899" t="s">
        <v>442</v>
      </c>
      <c r="DR126" s="899"/>
      <c r="DS126" s="899"/>
      <c r="DT126" s="899"/>
      <c r="DU126" s="899"/>
      <c r="DV126" s="876" t="s">
        <v>442</v>
      </c>
      <c r="DW126" s="876"/>
      <c r="DX126" s="876"/>
      <c r="DY126" s="876"/>
      <c r="DZ126" s="877"/>
    </row>
    <row r="127" spans="1:130" s="247" customFormat="1" ht="26.25" customHeight="1" x14ac:dyDescent="0.2">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440</v>
      </c>
      <c r="AB127" s="862"/>
      <c r="AC127" s="862"/>
      <c r="AD127" s="862"/>
      <c r="AE127" s="863"/>
      <c r="AF127" s="864" t="s">
        <v>442</v>
      </c>
      <c r="AG127" s="862"/>
      <c r="AH127" s="862"/>
      <c r="AI127" s="862"/>
      <c r="AJ127" s="863"/>
      <c r="AK127" s="864" t="s">
        <v>236</v>
      </c>
      <c r="AL127" s="862"/>
      <c r="AM127" s="862"/>
      <c r="AN127" s="862"/>
      <c r="AO127" s="863"/>
      <c r="AP127" s="909" t="s">
        <v>442</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442</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5">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440</v>
      </c>
      <c r="AB128" s="883"/>
      <c r="AC128" s="883"/>
      <c r="AD128" s="883"/>
      <c r="AE128" s="884"/>
      <c r="AF128" s="885" t="s">
        <v>442</v>
      </c>
      <c r="AG128" s="883"/>
      <c r="AH128" s="883"/>
      <c r="AI128" s="883"/>
      <c r="AJ128" s="884"/>
      <c r="AK128" s="885" t="s">
        <v>236</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236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236</v>
      </c>
      <c r="DH128" s="873"/>
      <c r="DI128" s="873"/>
      <c r="DJ128" s="873"/>
      <c r="DK128" s="873"/>
      <c r="DL128" s="873" t="s">
        <v>236</v>
      </c>
      <c r="DM128" s="873"/>
      <c r="DN128" s="873"/>
      <c r="DO128" s="873"/>
      <c r="DP128" s="873"/>
      <c r="DQ128" s="873" t="s">
        <v>236</v>
      </c>
      <c r="DR128" s="873"/>
      <c r="DS128" s="873"/>
      <c r="DT128" s="873"/>
      <c r="DU128" s="873"/>
      <c r="DV128" s="874" t="s">
        <v>236</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2949531</v>
      </c>
      <c r="AB129" s="862"/>
      <c r="AC129" s="862"/>
      <c r="AD129" s="862"/>
      <c r="AE129" s="863"/>
      <c r="AF129" s="864">
        <v>2961020</v>
      </c>
      <c r="AG129" s="862"/>
      <c r="AH129" s="862"/>
      <c r="AI129" s="862"/>
      <c r="AJ129" s="863"/>
      <c r="AK129" s="864">
        <v>3020632</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236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437391</v>
      </c>
      <c r="AB130" s="862"/>
      <c r="AC130" s="862"/>
      <c r="AD130" s="862"/>
      <c r="AE130" s="863"/>
      <c r="AF130" s="864">
        <v>435338</v>
      </c>
      <c r="AG130" s="862"/>
      <c r="AH130" s="862"/>
      <c r="AI130" s="862"/>
      <c r="AJ130" s="863"/>
      <c r="AK130" s="864">
        <v>438318</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7.7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2512140</v>
      </c>
      <c r="AB131" s="845"/>
      <c r="AC131" s="845"/>
      <c r="AD131" s="845"/>
      <c r="AE131" s="846"/>
      <c r="AF131" s="847">
        <v>2525682</v>
      </c>
      <c r="AG131" s="845"/>
      <c r="AH131" s="845"/>
      <c r="AI131" s="845"/>
      <c r="AJ131" s="846"/>
      <c r="AK131" s="847">
        <v>2582314</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60.6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7.9331963979999998</v>
      </c>
      <c r="AB132" s="825"/>
      <c r="AC132" s="825"/>
      <c r="AD132" s="825"/>
      <c r="AE132" s="826"/>
      <c r="AF132" s="827">
        <v>7.3493812759999999</v>
      </c>
      <c r="AG132" s="825"/>
      <c r="AH132" s="825"/>
      <c r="AI132" s="825"/>
      <c r="AJ132" s="826"/>
      <c r="AK132" s="827">
        <v>7.9066294800000003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6.6</v>
      </c>
      <c r="AB133" s="804"/>
      <c r="AC133" s="804"/>
      <c r="AD133" s="804"/>
      <c r="AE133" s="805"/>
      <c r="AF133" s="803">
        <v>7.2</v>
      </c>
      <c r="AG133" s="804"/>
      <c r="AH133" s="804"/>
      <c r="AI133" s="804"/>
      <c r="AJ133" s="805"/>
      <c r="AK133" s="803">
        <v>7.7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huxTYKW0galHBMlZfvSeAwhmIeM2WXoLxhY25PM3N4eEs0x2Dm2D1BwGIkLuRkryPWle+Wm7GPokl4cOmc+eg==" saltValue="/AxgI+011KB5GJem0Q+P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55" zoomScale="85" zoomScaleNormal="85" zoomScaleSheetLayoutView="85" workbookViewId="0">
      <selection activeCell="AH49" sqref="AH49"/>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o6nW2nKzfLKhCoYMBIHYgVIgvx8qQ/yjDdxpTro/4FHHvOApl4ys8kOAGp1NXwyqVGdOfTR46qZlvObbVkyYA==" saltValue="ZPVLVzjnb9lbOQp2Y7R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52" zoomScale="70" zoomScaleNormal="7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6rnsZRgJNa8iAtrqOyWVqiTUlna9+1bOl2UYoBGCSq+iicnA5y7Qy9M3QuyQ7FdX3nvME0Zc0+/cE2YprwZbA==" saltValue="3h3c1aX4YI1GtqKSuCes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 zoomScale="40" zoomScaleSheetLayoutView="4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763949</v>
      </c>
      <c r="AP9" s="313">
        <v>100243</v>
      </c>
      <c r="AQ9" s="314">
        <v>114878</v>
      </c>
      <c r="AR9" s="315">
        <v>-12.7</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201389</v>
      </c>
      <c r="AP10" s="316">
        <v>26426</v>
      </c>
      <c r="AQ10" s="317">
        <v>13315</v>
      </c>
      <c r="AR10" s="318">
        <v>98.5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36515</v>
      </c>
      <c r="AP11" s="316">
        <v>4791</v>
      </c>
      <c r="AQ11" s="317">
        <v>14277</v>
      </c>
      <c r="AR11" s="318">
        <v>-66.400000000000006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1942</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25113</v>
      </c>
      <c r="AP14" s="316">
        <v>3295</v>
      </c>
      <c r="AQ14" s="317">
        <v>4702</v>
      </c>
      <c r="AR14" s="318">
        <v>-29.9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6042</v>
      </c>
      <c r="AP15" s="316">
        <v>793</v>
      </c>
      <c r="AQ15" s="317">
        <v>3059</v>
      </c>
      <c r="AR15" s="318">
        <v>-74.099999999999994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-55892</v>
      </c>
      <c r="AP16" s="316">
        <v>-7334</v>
      </c>
      <c r="AQ16" s="317">
        <v>-10160</v>
      </c>
      <c r="AR16" s="318">
        <v>-27.8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977116</v>
      </c>
      <c r="AP17" s="316">
        <v>128214</v>
      </c>
      <c r="AQ17" s="317">
        <v>142011</v>
      </c>
      <c r="AR17" s="318">
        <v>-9.6999999999999993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13.52</v>
      </c>
      <c r="AP21" s="329">
        <v>13.22</v>
      </c>
      <c r="AQ21" s="330">
        <v>0.3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98.3</v>
      </c>
      <c r="AP22" s="334">
        <v>95.9</v>
      </c>
      <c r="AQ22" s="335">
        <v>2.4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465243</v>
      </c>
      <c r="AP32" s="343">
        <v>61048</v>
      </c>
      <c r="AQ32" s="344">
        <v>72897</v>
      </c>
      <c r="AR32" s="345">
        <v>-16.3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43</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169695</v>
      </c>
      <c r="AP35" s="343">
        <v>22267</v>
      </c>
      <c r="AQ35" s="344">
        <v>23889</v>
      </c>
      <c r="AR35" s="345">
        <v>-6.8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3439</v>
      </c>
      <c r="AP36" s="343">
        <v>451</v>
      </c>
      <c r="AQ36" s="344">
        <v>3700</v>
      </c>
      <c r="AR36" s="345">
        <v>-87.8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4115</v>
      </c>
      <c r="AP37" s="343">
        <v>540</v>
      </c>
      <c r="AQ37" s="344">
        <v>740</v>
      </c>
      <c r="AR37" s="345">
        <v>-27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3</v>
      </c>
      <c r="AR38" s="335" t="s">
        <v>514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-2140</v>
      </c>
      <c r="AR39" s="345" t="s">
        <v>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-438318</v>
      </c>
      <c r="AP40" s="343">
        <v>-57514</v>
      </c>
      <c r="AQ40" s="344">
        <v>-70880</v>
      </c>
      <c r="AR40" s="345">
        <v>-18.899999999999999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204174</v>
      </c>
      <c r="AP41" s="343">
        <v>26791</v>
      </c>
      <c r="AQ41" s="344">
        <v>28253</v>
      </c>
      <c r="AR41" s="345">
        <v>-5.2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664168</v>
      </c>
      <c r="AN51" s="365">
        <v>86446</v>
      </c>
      <c r="AO51" s="366">
        <v>-33.4</v>
      </c>
      <c r="AP51" s="367">
        <v>128611</v>
      </c>
      <c r="AQ51" s="368">
        <v>7.5</v>
      </c>
      <c r="AR51" s="369">
        <v>-40.9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503346</v>
      </c>
      <c r="AN52" s="373">
        <v>65514</v>
      </c>
      <c r="AO52" s="374">
        <v>-10.1</v>
      </c>
      <c r="AP52" s="375">
        <v>61552</v>
      </c>
      <c r="AQ52" s="376">
        <v>-10.1</v>
      </c>
      <c r="AR52" s="377">
        <v>0</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763681</v>
      </c>
      <c r="AN53" s="365">
        <v>100431</v>
      </c>
      <c r="AO53" s="366">
        <v>16.2</v>
      </c>
      <c r="AP53" s="367">
        <v>138651</v>
      </c>
      <c r="AQ53" s="368">
        <v>7.8</v>
      </c>
      <c r="AR53" s="369">
        <v>8.4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370996</v>
      </c>
      <c r="AN54" s="373">
        <v>48790</v>
      </c>
      <c r="AO54" s="374">
        <v>-25.5</v>
      </c>
      <c r="AP54" s="375">
        <v>71211</v>
      </c>
      <c r="AQ54" s="376">
        <v>15.7</v>
      </c>
      <c r="AR54" s="377">
        <v>-41.2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1126353</v>
      </c>
      <c r="AN55" s="365">
        <v>149087</v>
      </c>
      <c r="AO55" s="366">
        <v>48.4</v>
      </c>
      <c r="AP55" s="367">
        <v>122882</v>
      </c>
      <c r="AQ55" s="368">
        <v>-11.4</v>
      </c>
      <c r="AR55" s="369">
        <v>59.8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550466</v>
      </c>
      <c r="AN56" s="373">
        <v>72861</v>
      </c>
      <c r="AO56" s="374">
        <v>49.3</v>
      </c>
      <c r="AP56" s="375">
        <v>65785</v>
      </c>
      <c r="AQ56" s="376">
        <v>-7.6</v>
      </c>
      <c r="AR56" s="377">
        <v>56.9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1350889</v>
      </c>
      <c r="AN57" s="365">
        <v>178855</v>
      </c>
      <c r="AO57" s="366">
        <v>20</v>
      </c>
      <c r="AP57" s="367">
        <v>114790</v>
      </c>
      <c r="AQ57" s="368">
        <v>-6.6</v>
      </c>
      <c r="AR57" s="369">
        <v>26.6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193832</v>
      </c>
      <c r="AN58" s="373">
        <v>25663</v>
      </c>
      <c r="AO58" s="374">
        <v>-64.8</v>
      </c>
      <c r="AP58" s="375">
        <v>55601</v>
      </c>
      <c r="AQ58" s="376">
        <v>-15.5</v>
      </c>
      <c r="AR58" s="377">
        <v>-49.3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738184</v>
      </c>
      <c r="AN59" s="365">
        <v>96862</v>
      </c>
      <c r="AO59" s="366">
        <v>-45.8</v>
      </c>
      <c r="AP59" s="367">
        <v>126262</v>
      </c>
      <c r="AQ59" s="368">
        <v>10</v>
      </c>
      <c r="AR59" s="369">
        <v>-55.8</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277502</v>
      </c>
      <c r="AN60" s="373">
        <v>36413</v>
      </c>
      <c r="AO60" s="374">
        <v>41.9</v>
      </c>
      <c r="AP60" s="375">
        <v>56769</v>
      </c>
      <c r="AQ60" s="376">
        <v>2.1</v>
      </c>
      <c r="AR60" s="377">
        <v>39.799999999999997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928655</v>
      </c>
      <c r="AN61" s="380">
        <v>122336</v>
      </c>
      <c r="AO61" s="381">
        <v>1.1000000000000001</v>
      </c>
      <c r="AP61" s="382">
        <v>126239</v>
      </c>
      <c r="AQ61" s="383">
        <v>1.5</v>
      </c>
      <c r="AR61" s="369">
        <v>-0.4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379228</v>
      </c>
      <c r="AN62" s="373">
        <v>49848</v>
      </c>
      <c r="AO62" s="374">
        <v>-1.8</v>
      </c>
      <c r="AP62" s="375">
        <v>62184</v>
      </c>
      <c r="AQ62" s="376">
        <v>-3.1</v>
      </c>
      <c r="AR62" s="377">
        <v>1.3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46TIXfrgmPjsnyEYsS4aywIej3g2fVE0RUQdy6mVwfU9rXyzEkp+0LlPUCIzja1rDsRYszBnQznv4QGGPZ+oYw==" saltValue="KbCtI8/7OqYpK3AzBck1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CP85" sqref="CP85"/>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svUkMWG3QhbGjhT5tP9HnCHPE4EwBJObon5exGvSG/gpUpzwjMdKOajejJHhb3lIulVwtaMp+VBs6dkIth1uIQ==" saltValue="tcTvcT2zvOh1zo30R1LE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f/obW8r4Oz855i4fm5hp9Qo7x0zuZyUOpbxGWmtfO9fOCzZ4FvD/vkwSkhGToJpdfafbtEAGwhpF8dXZkotg/g==" saltValue="XRAy5V9FFlk3j8/uvk2R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election activeCell="O45" sqref="O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29.39</v>
      </c>
      <c r="G47" s="12">
        <v>33.130000000000003</v>
      </c>
      <c r="H47" s="12">
        <v>30.69</v>
      </c>
      <c r="I47" s="12">
        <v>32.590000000000003</v>
      </c>
      <c r="J47" s="13">
        <v>35.64</v>
      </c>
    </row>
    <row r="48" spans="2:10" ht="57.75" customHeight="1" x14ac:dyDescent="0.2">
      <c r="B48" s="14"/>
      <c r="C48" s="1238" t="s">
        <v>4</v>
      </c>
      <c r="D48" s="1238"/>
      <c r="E48" s="1239"/>
      <c r="F48" s="15">
        <v>7.88</v>
      </c>
      <c r="G48" s="16">
        <v>7.08</v>
      </c>
      <c r="H48" s="16">
        <v>6.14</v>
      </c>
      <c r="I48" s="16">
        <v>9.2799999999999994</v>
      </c>
      <c r="J48" s="17">
        <v>9.0299999999999994</v>
      </c>
    </row>
    <row r="49" spans="2:10" ht="57.75" customHeight="1" thickBot="1" x14ac:dyDescent="0.25">
      <c r="B49" s="18"/>
      <c r="C49" s="1240" t="s">
        <v>5</v>
      </c>
      <c r="D49" s="1240"/>
      <c r="E49" s="1241"/>
      <c r="F49" s="19" t="s">
        <v>561</v>
      </c>
      <c r="G49" s="20">
        <v>2.54</v>
      </c>
      <c r="H49" s="20">
        <v>2.98</v>
      </c>
      <c r="I49" s="20">
        <v>5.18</v>
      </c>
      <c r="J49" s="21">
        <v>4.6100000000000003</v>
      </c>
    </row>
    <row r="50" spans="2:10" ht="13.5" customHeight="1" x14ac:dyDescent="0.2"/>
  </sheetData>
  <sheetProtection algorithmName="SHA-512" hashValue="n1H4be4VBBPu0bShSlzu0b+dZxHenNwKHMI0Fn9XXYhjn+BTJr4Vu1d3737PTqqxEjCUFhaP9FVmBFW0N+yNSA==" saltValue="x22SAfFG2kTGcY6nMssk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2021-10-26T04:42:09Z</cp:lastPrinted>
  <dcterms:created xsi:type="dcterms:W3CDTF">2021-02-05T03:13:15Z</dcterms:created>
  <dcterms:modified xsi:type="dcterms:W3CDTF">2021-10-26T04:42:49Z</dcterms:modified>
  <cp:category/>
</cp:coreProperties>
</file>