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09 野洲市　●\2　修正版\"/>
    </mc:Choice>
  </mc:AlternateContent>
  <bookViews>
    <workbookView xWindow="0" yWindow="0" windowWidth="28800" windowHeight="113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CO35" i="10"/>
  <c r="BE35"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AM36" i="10" s="1"/>
  <c r="BE34" i="10" s="1"/>
  <c r="BW34" i="10" s="1"/>
  <c r="BW35" i="10" s="1"/>
  <c r="BW36" i="10" s="1"/>
  <c r="BW37" i="10" s="1"/>
  <c r="BW38" i="10" s="1"/>
  <c r="BW39" i="10" s="1"/>
  <c r="BW40" i="10" s="1"/>
  <c r="BW41" i="10" s="1"/>
  <c r="CO34" i="10" l="1"/>
</calcChain>
</file>

<file path=xl/sharedStrings.xml><?xml version="1.0" encoding="utf-8"?>
<sst xmlns="http://schemas.openxmlformats.org/spreadsheetml/2006/main" count="1099" uniqueCount="623">
  <si>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</si>
  <si>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</si>
  <si>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</si>
  <si>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</si>
  <si>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</si>
  <si>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</si>
  <si>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</si>
  <si>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</si>
  <si>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</si>
  <si>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</si>
  <si>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</si>
  <si>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</si>
  <si>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</si>
  <si>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</si>
  <si>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</si>
  <si>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</si>
  <si>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</si>
  <si>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</si>
  <si>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</si>
  <si>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</si>
  <si>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</si>
  <si>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</si>
  <si>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</si>
  <si>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</si>
  <si>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</si>
  <si>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</si>
  <si>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</si>
  <si>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</si>
  <si>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</si>
  <si>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</si>
  <si>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</si>
  <si>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</si>
  <si>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</si>
  <si>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</si>
  <si>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</si>
  <si>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</si>
  <si>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</si>
  <si>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</si>
  <si>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</si>
  <si>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</si>
  <si>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</si>
  <si>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</si>
  <si>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</si>
  <si>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</si>
  <si>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</si>
  <si>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</si>
  <si>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</si>
  <si>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</si>
  <si>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</si>
  <si>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</si>
  <si>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</si>
  <si>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</si>
  <si>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</si>
  <si>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</si>
  <si>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</si>
  <si>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</si>
  <si>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</si>
  <si>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</si>
  <si>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</si>
  <si>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</si>
  <si>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</si>
  <si>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</si>
  <si>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</si>
  <si>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</si>
  <si>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</si>
  <si>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</si>
  <si>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</si>
  <si>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</si>
  <si>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</si>
  <si>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</si>
  <si>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</si>
  <si>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</si>
  <si>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</si>
  <si>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</si>
  <si>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</si>
  <si>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</si>
  <si>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</si>
  <si>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</si>
  <si>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</si>
  <si>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</si>
  <si>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</si>
  <si>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</si>
  <si>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</si>
  <si>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</si>
  <si>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</si>
  <si>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</si>
  <si>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</si>
  <si>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</si>
  <si>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</si>
  <si>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</si>
  <si>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</si>
  <si>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</si>
  <si>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</si>
  <si>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</si>
  <si>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</si>
  <si>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</si>
  <si>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</si>
  <si>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</si>
  <si>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</si>
  <si>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</si>
  <si>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</si>
  <si>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</si>
  <si>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</si>
  <si>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</si>
  <si>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</si>
  <si>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</si>
  <si>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</si>
  <si>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</si>
  <si>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</si>
  <si>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</si>
  <si>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</si>
  <si>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</si>
  <si>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</si>
  <si>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</si>
  <si>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</si>
  <si>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</si>
  <si>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</si>
  <si>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</si>
  <si>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</si>
  <si>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</si>
  <si>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</si>
  <si>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</si>
  <si>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</si>
  <si>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</si>
  <si>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</si>
  <si>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</si>
  <si>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</si>
  <si>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</si>
  <si>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</si>
  <si>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</si>
  <si>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</si>
  <si>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</si>
  <si>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</si>
  <si>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</si>
  <si>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</si>
  <si>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</si>
  <si>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</si>
  <si>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</si>
  <si>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</si>
  <si>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</si>
  <si>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</si>
  <si>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</si>
  <si>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</si>
  <si>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</si>
  <si>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</si>
  <si>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</si>
  <si>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</si>
  <si>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</si>
  <si>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</si>
  <si>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</si>
  <si>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</si>
  <si>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</si>
  <si>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</si>
  <si>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</si>
  <si>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</si>
  <si>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</si>
  <si>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</si>
  <si>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</si>
  <si>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</si>
  <si>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</si>
  <si>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</si>
  <si>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</si>
  <si>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</si>
  <si>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</si>
  <si>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</si>
  <si>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</si>
  <si>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</si>
  <si>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</si>
  <si>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</si>
  <si>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</si>
  <si>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</si>
  <si>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</si>
  <si>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</si>
  <si>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</si>
  <si>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</si>
  <si>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</si>
  <si>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</si>
  <si>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</si>
  <si>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</si>
  <si>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</si>
  <si>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</si>
  <si>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</si>
  <si>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</si>
  <si>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</si>
  <si>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</si>
  <si>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</si>
  <si>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</si>
  <si>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</si>
  <si>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</si>
  <si>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</si>
  <si>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</si>
  <si>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</si>
  <si>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</si>
  <si>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</si>
  <si>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</si>
  <si>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</si>
  <si>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</si>
  <si>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</si>
  <si>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</si>
  <si>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</si>
  <si>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</si>
  <si>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</si>
  <si>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</si>
  <si>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</si>
  <si>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</si>
  <si>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</si>
  <si>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</si>
  <si>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</si>
  <si>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</si>
  <si>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</si>
  <si>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</si>
  <si>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</si>
  <si>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</si>
  <si>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</si>
  <si>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</si>
  <si>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滋賀県野洲市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</si>
  <si>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</si>
  <si>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</si>
  <si>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</si>
  <si>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</si>
  <si>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</si>
  <si>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</si>
  <si>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</si>
  <si>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</si>
  <si>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</si>
  <si>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</si>
  <si>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</si>
  <si>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</si>
  <si>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</si>
  <si>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</si>
  <si>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</si>
  <si>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</si>
  <si>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</si>
  <si>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</si>
  <si>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</si>
  <si>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</si>
  <si>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</si>
  <si>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</si>
  <si>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</si>
  <si>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</si>
  <si>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</si>
  <si>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</si>
  <si>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</si>
  <si>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</si>
  <si>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</si>
  <si>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</si>
  <si>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</si>
  <si>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</si>
  <si>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</si>
  <si>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</si>
  <si>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</si>
  <si>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</si>
  <si>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</si>
  <si>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</si>
  <si>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</si>
  <si>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</si>
  <si>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</si>
  <si>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</si>
  <si>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</si>
  <si>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</si>
  <si>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</si>
  <si>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</si>
  <si>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</si>
  <si>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</si>
  <si>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</si>
  <si>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</si>
  <si>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</si>
  <si>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</si>
  <si>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</si>
  <si>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</si>
  <si>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</si>
  <si>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</si>
  <si>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</si>
  <si>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</si>
  <si>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</si>
  <si>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</si>
  <si>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</si>
  <si>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</si>
  <si>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</si>
  <si>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</si>
  <si>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</si>
  <si>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</si>
  <si>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</si>
  <si>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</si>
  <si>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</si>
  <si>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</si>
  <si>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</si>
  <si>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</si>
  <si>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</si>
  <si>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</si>
  <si>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</si>
  <si>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</si>
  <si>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</si>
  <si>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</si>
  <si>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</si>
  <si>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</si>
  <si>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</si>
  <si>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</si>
  <si>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</si>
  <si>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</si>
  <si>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</si>
  <si>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</si>
  <si>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</si>
  <si>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</si>
  <si>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</si>
  <si>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</si>
  <si>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</si>
  <si>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</si>
  <si>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</si>
  <si>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</si>
  <si>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</si>
  <si>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</si>
  <si>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</si>
  <si>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</si>
  <si>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</si>
  <si>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</si>
  <si>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</si>
  <si>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</si>
  <si>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</si>
  <si>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</si>
  <si>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</si>
  <si>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</si>
  <si>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</si>
  <si>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</si>
  <si>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</si>
  <si>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</si>
  <si>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</si>
  <si>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</si>
  <si>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</si>
  <si>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</si>
  <si>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</si>
  <si>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</si>
  <si>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</si>
  <si>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</si>
  <si>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</si>
  <si>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</si>
  <si>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</si>
  <si>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</si>
  <si>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</si>
  <si>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</si>
  <si>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</si>
  <si>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</si>
  <si>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</si>
  <si>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</si>
  <si>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</si>
  <si>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</si>
  <si>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</si>
  <si>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</si>
  <si>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</si>
  <si>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</si>
  <si>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</si>
  <si>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</si>
  <si>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</si>
  <si>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</si>
  <si>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</si>
  <si>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</si>
  <si>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</si>
  <si>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</si>
  <si>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</si>
  <si>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</si>
  <si>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</si>
  <si>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</si>
  <si>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</si>
  <si>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</si>
  <si>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</si>
  <si>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</si>
  <si>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</si>
  <si>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</si>
  <si>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滋賀県野洲市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</si>
  <si>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</si>
  <si>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</si>
  <si>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</si>
  <si>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</si>
  <si>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</si>
  <si>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</si>
  <si>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</si>
  <si>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</si>
  <si>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</si>
  <si>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</si>
  <si>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</si>
  <si>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</si>
  <si>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</si>
  <si>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</si>
  <si>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</si>
  <si>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</si>
  <si>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</si>
  <si>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</si>
  <si>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</si>
  <si>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</si>
  <si>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地域医療振興資金貸付事業特別会計</t>
    <phoneticPr fontId="5"/>
  </si>
  <si>
    <t>-</t>
    <phoneticPr fontId="5"/>
  </si>
  <si>
    <t>墓地公園事業特別会計</t>
    <phoneticPr fontId="5"/>
  </si>
  <si>
    <t>基幹水利施設管理事業特別会計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</si>
  <si>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</si>
  <si>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</si>
  <si>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</si>
  <si>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</si>
  <si>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</si>
  <si>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</si>
  <si>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</si>
  <si>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</si>
  <si>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</si>
  <si>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</si>
  <si>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</si>
  <si>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</si>
  <si>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</si>
  <si>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</si>
  <si>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</si>
  <si>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</si>
  <si>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</si>
  <si>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</si>
  <si>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</si>
  <si>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</si>
  <si>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</si>
  <si>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</si>
  <si>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</si>
  <si>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</si>
  <si>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</si>
  <si>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</si>
  <si>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</si>
  <si>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</si>
  <si>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</si>
  <si>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</si>
  <si>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</si>
  <si>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</si>
  <si>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</si>
  <si>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</si>
  <si>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</si>
  <si>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</si>
  <si>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</si>
  <si>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</si>
  <si>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</si>
  <si>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</si>
  <si>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</si>
  <si>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</si>
  <si>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</si>
  <si>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</si>
  <si>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</si>
  <si>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</si>
  <si>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</si>
  <si>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</si>
  <si>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</si>
  <si>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</si>
  <si>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</si>
  <si>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</si>
  <si>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</si>
  <si>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</si>
  <si>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</si>
  <si>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</si>
  <si>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</si>
  <si>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</si>
  <si>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</si>
  <si>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</si>
  <si>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</si>
  <si>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</si>
  <si>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</si>
  <si>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</si>
  <si>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</si>
  <si>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</si>
  <si>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</si>
  <si>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</si>
  <si>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</si>
  <si>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</si>
  <si>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</si>
  <si>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</si>
  <si>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</si>
  <si>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</si>
  <si>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</si>
  <si>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</si>
  <si>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</si>
  <si>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</si>
  <si>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</si>
  <si>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</si>
  <si>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</si>
  <si>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</si>
  <si>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</si>
  <si>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</si>
  <si>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</si>
  <si>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</si>
  <si>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</si>
  <si>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</si>
  <si>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</si>
  <si>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</si>
  <si>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</si>
  <si>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</si>
  <si>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</si>
  <si>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</si>
  <si>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</si>
  <si>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</si>
  <si>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</si>
  <si>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</si>
  <si>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</si>
  <si>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</si>
  <si>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</si>
  <si>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</si>
  <si>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</si>
  <si>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</si>
  <si>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</si>
  <si>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</si>
  <si>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</si>
  <si>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</si>
  <si>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</si>
  <si>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</si>
  <si>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</si>
  <si>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</si>
  <si>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</si>
  <si>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</si>
  <si>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</si>
  <si>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</si>
  <si>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</si>
  <si>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</si>
  <si>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</si>
  <si>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</si>
  <si>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</si>
  <si>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</si>
  <si>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</si>
  <si>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</si>
  <si>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</si>
  <si>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</si>
  <si>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</si>
  <si>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</si>
  <si>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</si>
  <si>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</si>
  <si>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</si>
  <si>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</si>
  <si>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</si>
  <si>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</si>
  <si>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</si>
  <si>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</si>
  <si>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</si>
  <si>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</si>
  <si>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</si>
  <si>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</si>
  <si>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</si>
  <si>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</si>
  <si>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</si>
  <si>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</si>
  <si>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</si>
  <si>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</si>
  <si>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</si>
  <si>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</si>
  <si>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</si>
  <si>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</si>
  <si>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</si>
  <si>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</si>
  <si>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</si>
  <si>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</si>
  <si>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</si>
  <si>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</si>
  <si>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</si>
  <si>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</si>
  <si>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</si>
  <si>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</si>
  <si>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</si>
  <si>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</si>
  <si>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</si>
  <si>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</si>
  <si>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</si>
  <si>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</si>
  <si>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2.48</t>
  </si>
  <si>
    <t>▲ 2.65</t>
  </si>
  <si>
    <t>病院事業会計</t>
  </si>
  <si>
    <t>水道事業会計</t>
  </si>
  <si>
    <t>下水道事業会計</t>
  </si>
  <si>
    <t>一般会計</t>
  </si>
  <si>
    <t>介護保険事業特別会計</t>
  </si>
  <si>
    <t>国民健康保険事業特別会計</t>
  </si>
  <si>
    <t>後期高齢者医療特別会計</t>
  </si>
  <si>
    <t>墓地公園事業特別会計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</si>
  <si>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</si>
  <si>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</si>
  <si>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</si>
  <si>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</si>
  <si>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</si>
  <si>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</si>
  <si>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</si>
  <si>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</si>
  <si>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</si>
  <si>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</si>
  <si>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</si>
  <si>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</si>
  <si>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</si>
  <si>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</si>
  <si>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</si>
  <si>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</si>
  <si>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滋賀県市町村職員退職手当組合</t>
  </si>
  <si>
    <t>滋賀県市町村交通災害共済組合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</si>
  <si>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</si>
  <si>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</si>
  <si>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</si>
  <si>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</si>
  <si>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</si>
  <si>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</si>
  <si>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t>
    <phoneticPr fontId="2"/>
  </si>
  <si>
    <t>公共施設等整備基金</t>
    <rPh sb="0" eb="2">
      <t>コウキョウ</t>
    </rPh>
    <rPh sb="2" eb="4">
      <t>シセツ</t>
    </rPh>
    <rPh sb="4" eb="5">
      <t>トウ</t>
    </rPh>
    <rPh sb="5" eb="7">
      <t>セイビ</t>
    </rPh>
    <rPh sb="7" eb="9">
      <t>キキン</t>
    </rPh>
    <phoneticPr fontId="5"/>
  </si>
  <si>
    <t>墓地公園整備管理基金</t>
    <rPh sb="0" eb="2">
      <t>ボチ</t>
    </rPh>
    <rPh sb="2" eb="4">
      <t>コウエン</t>
    </rPh>
    <rPh sb="4" eb="6">
      <t>セイビ</t>
    </rPh>
    <rPh sb="6" eb="8">
      <t>カンリ</t>
    </rPh>
    <rPh sb="8" eb="10">
      <t>キキン</t>
    </rPh>
    <phoneticPr fontId="5"/>
  </si>
  <si>
    <t>湖岸地域振興基金</t>
    <rPh sb="0" eb="2">
      <t>コガン</t>
    </rPh>
    <rPh sb="2" eb="4">
      <t>チイキ</t>
    </rPh>
    <rPh sb="4" eb="6">
      <t>シンコウ</t>
    </rPh>
    <rPh sb="6" eb="8">
      <t>キキン</t>
    </rPh>
    <phoneticPr fontId="5"/>
  </si>
  <si>
    <t>市営住宅整備基金</t>
    <rPh sb="0" eb="2">
      <t>シエイ</t>
    </rPh>
    <rPh sb="2" eb="4">
      <t>ジュウタク</t>
    </rPh>
    <rPh sb="4" eb="6">
      <t>セイビ</t>
    </rPh>
    <rPh sb="6" eb="8">
      <t>キキン</t>
    </rPh>
    <phoneticPr fontId="5"/>
  </si>
  <si>
    <t>ふるさと・水と土保全基金</t>
    <rPh sb="5" eb="6">
      <t>ミズ</t>
    </rPh>
    <rPh sb="7" eb="8">
      <t>ツチ</t>
    </rPh>
    <rPh sb="8" eb="10">
      <t>ホゼン</t>
    </rPh>
    <rPh sb="10" eb="12">
      <t>キキン</t>
    </rPh>
    <phoneticPr fontId="5"/>
  </si>
  <si>
    <t>野洲市湖岸開発</t>
  </si>
  <si>
    <t>-</t>
    <phoneticPr fontId="2"/>
  </si>
  <si>
    <t>-</t>
    <phoneticPr fontId="2"/>
  </si>
  <si>
    <t>-</t>
    <phoneticPr fontId="2"/>
  </si>
  <si>
    <t>-</t>
    <phoneticPr fontId="2"/>
  </si>
  <si>
    <t>後期高齢者医療特別会計</t>
    <phoneticPr fontId="5"/>
  </si>
  <si>
    <t>介護保険事業特別会計</t>
    <rPh sb="0" eb="2">
      <t>カイゴ</t>
    </rPh>
    <rPh sb="2" eb="4">
      <t>ホケン</t>
    </rPh>
    <rPh sb="4" eb="6">
      <t>ジギョウ</t>
    </rPh>
    <rPh sb="6" eb="8">
      <t>トクベツ</t>
    </rPh>
    <rPh sb="8" eb="10">
      <t>カイケイ</t>
    </rPh>
    <phoneticPr fontId="5"/>
  </si>
  <si>
    <t>工業団地等整備事業特別会計</t>
    <rPh sb="0" eb="2">
      <t>コウギョウ</t>
    </rPh>
    <rPh sb="2" eb="4">
      <t>ダンチ</t>
    </rPh>
    <rPh sb="4" eb="5">
      <t>トウ</t>
    </rPh>
    <rPh sb="5" eb="7">
      <t>セイビ</t>
    </rPh>
    <rPh sb="7" eb="9">
      <t>ジギョウ</t>
    </rPh>
    <rPh sb="9" eb="11">
      <t>トクベツ</t>
    </rPh>
    <rPh sb="11" eb="13">
      <t>カイケイ</t>
    </rPh>
    <phoneticPr fontId="5"/>
  </si>
  <si>
    <t>-</t>
    <phoneticPr fontId="2"/>
  </si>
  <si>
    <t>-</t>
    <phoneticPr fontId="2"/>
  </si>
  <si>
    <t>法非適用企業</t>
    <phoneticPr fontId="5"/>
  </si>
  <si>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</si>
  <si>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</si>
  <si>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</si>
  <si>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</si>
  <si>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</si>
  <si>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</si>
  <si>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</si>
  <si>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</si>
  <si>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</si>
  <si>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</si>
  <si>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</si>
  <si>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工業団地造成事業に係る債務負担に基づく影響を受け一時的に上昇していたが、事業完了により平成30年度から下降しており令和元年度は53.9%となったが、類似団体平均を4.2ポイント上回る結果となった。今後については、公共施設等総合管理計画に基づき施設の維持管理、長寿命化対策等を行っていく。</t>
    <rPh sb="56" eb="58">
      <t>ヘイセイ</t>
    </rPh>
    <rPh sb="64" eb="66">
      <t>カコウ</t>
    </rPh>
    <rPh sb="70" eb="72">
      <t>レイワ</t>
    </rPh>
    <rPh sb="72" eb="73">
      <t>モト</t>
    </rPh>
    <rPh sb="73" eb="75">
      <t>ネンド</t>
    </rPh>
    <phoneticPr fontId="5"/>
  </si>
  <si>
    <t>　将来負担比率については、上記のとおり53.9％に下降したものである。また、実質公債費比率については、公営企業に対する地方債の償還の財源に充てたと認められる繰入金が終了したことから下降しており、類似団体平均を0.2ポイント下回る結果となった。今後は、大型建設事業による地方債の増加が見込まれるため、適切な財政規模による健全な財政運営に努めていく。</t>
    <rPh sb="90" eb="92">
      <t>カコウ</t>
    </rPh>
    <rPh sb="111" eb="112">
      <t>シタ</t>
    </rPh>
    <rPh sb="114" eb="116">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</si>
</sst>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6334-4941-A93B-A27545D7F1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125372</c:v>
                </c:pt>
                <c:pt idx="1">
                  <c:v>47546</c:v>
                </c:pt>
                <c:pt idx="2">
                  <c:v>31384</c:v>
                </c:pt>
                <c:pt idx="3">
                  <c:v>27359</c:v>
                </c:pt>
                <c:pt idx="4">
                  <c:v>37270</c:v>
                </c:pt>
              </c:numCache>
            </c:numRef>
          </c:val>
          <c:smooth val="0"/>
          <c:extLst xmlns:c16r2="http://schemas.microsoft.com/office/drawing/2015/06/chart">
            <c:ext xmlns:c16="http://schemas.microsoft.com/office/drawing/2014/chart" uri="{C3380CC4-5D6E-409C-BE32-E72D297353CC}">
              <c16:uniqueId val="{00000001-6334-4941-A93B-A27545D7F1AD}"/>
            </c:ext>
          </c:extLst>
        </c:ser>
        <c:dLbls>
          <c:showLegendKey val="0"/>
          <c:showVal val="0"/>
          <c:showCatName val="0"/>
          <c:showSerName val="0"/>
          <c:showPercent val="0"/>
          <c:showBubbleSize val="0"/>
        </c:dLbls>
        <c:marker val="1"/>
        <c:smooth val="0"/>
        <c:axId val="303708784"/>
        <c:axId val="303706608"/>
      </c:lineChart>
      <c:catAx>
        <c:axId val="303708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706608"/>
        <c:crosses val="autoZero"/>
        <c:auto val="1"/>
        <c:lblAlgn val="ctr"/>
        <c:lblOffset val="100"/>
        <c:tickLblSkip val="1"/>
        <c:tickMarkSkip val="1"/>
        <c:noMultiLvlLbl val="0"/>
      </c:catAx>
      <c:valAx>
        <c:axId val="3037066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708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4.09</c:v>
                </c:pt>
                <c:pt idx="1">
                  <c:v>4.1100000000000003</c:v>
                </c:pt>
                <c:pt idx="2">
                  <c:v>3.35</c:v>
                </c:pt>
                <c:pt idx="3">
                  <c:v>3.93</c:v>
                </c:pt>
                <c:pt idx="4">
                  <c:v>5.26</c:v>
                </c:pt>
              </c:numCache>
            </c:numRef>
          </c:val>
          <c:extLst xmlns:c16r2="http://schemas.microsoft.com/office/drawing/2015/06/chart">
            <c:ext xmlns:c16="http://schemas.microsoft.com/office/drawing/2014/chart" uri="{C3380CC4-5D6E-409C-BE32-E72D297353CC}">
              <c16:uniqueId val="{00000000-1B24-4B07-82E7-4F9FDFCEA2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18.059999999999999</c:v>
                </c:pt>
                <c:pt idx="1">
                  <c:v>14.82</c:v>
                </c:pt>
                <c:pt idx="2">
                  <c:v>17.32</c:v>
                </c:pt>
                <c:pt idx="3">
                  <c:v>14.12</c:v>
                </c:pt>
                <c:pt idx="4">
                  <c:v>13.26</c:v>
                </c:pt>
              </c:numCache>
            </c:numRef>
          </c:val>
          <c:extLst xmlns:c16r2="http://schemas.microsoft.com/office/drawing/2015/06/chart">
            <c:ext xmlns:c16="http://schemas.microsoft.com/office/drawing/2014/chart" uri="{C3380CC4-5D6E-409C-BE32-E72D297353CC}">
              <c16:uniqueId val="{00000001-1B24-4B07-82E7-4F9FDFCEA21A}"/>
            </c:ext>
          </c:extLst>
        </c:ser>
        <c:dLbls>
          <c:showLegendKey val="0"/>
          <c:showVal val="0"/>
          <c:showCatName val="0"/>
          <c:showSerName val="0"/>
          <c:showPercent val="0"/>
          <c:showBubbleSize val="0"/>
        </c:dLbls>
        <c:gapWidth val="250"/>
        <c:overlap val="100"/>
        <c:axId val="303703344"/>
        <c:axId val="30370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4.57</c:v>
                </c:pt>
                <c:pt idx="1">
                  <c:v>-2.48</c:v>
                </c:pt>
                <c:pt idx="2">
                  <c:v>1.04</c:v>
                </c:pt>
                <c:pt idx="3">
                  <c:v>-2.65</c:v>
                </c:pt>
                <c:pt idx="4">
                  <c:v>0.28999999999999998</c:v>
                </c:pt>
              </c:numCache>
            </c:numRef>
          </c:val>
          <c:smooth val="0"/>
          <c:extLst xmlns:c16r2="http://schemas.microsoft.com/office/drawing/2015/06/chart">
            <c:ext xmlns:c16="http://schemas.microsoft.com/office/drawing/2014/chart" uri="{C3380CC4-5D6E-409C-BE32-E72D297353CC}">
              <c16:uniqueId val="{00000002-1B24-4B07-82E7-4F9FDFCEA21A}"/>
            </c:ext>
          </c:extLst>
        </c:ser>
        <c:dLbls>
          <c:showLegendKey val="0"/>
          <c:showVal val="0"/>
          <c:showCatName val="0"/>
          <c:showSerName val="0"/>
          <c:showPercent val="0"/>
          <c:showBubbleSize val="0"/>
        </c:dLbls>
        <c:marker val="1"/>
        <c:smooth val="0"/>
        <c:axId val="303703344"/>
        <c:axId val="303703888"/>
      </c:lineChart>
      <c:catAx>
        <c:axId val="30370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703888"/>
        <c:crosses val="autoZero"/>
        <c:auto val="1"/>
        <c:lblAlgn val="ctr"/>
        <c:lblOffset val="100"/>
        <c:tickLblSkip val="1"/>
        <c:tickMarkSkip val="1"/>
        <c:noMultiLvlLbl val="0"/>
      </c:catAx>
      <c:valAx>
        <c:axId val="30370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70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1.0900000000000001</c:v>
                </c:pt>
                <c:pt idx="2">
                  <c:v>#N/A</c:v>
                </c:pt>
                <c:pt idx="3">
                  <c:v>2.77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46B-44F3-AEB0-776574669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46B-44F3-AEB0-7765746699EE}"/>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046B-44F3-AEB0-7765746699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046B-44F3-AEB0-7765746699E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0.66</c:v>
                </c:pt>
                <c:pt idx="2">
                  <c:v>#N/A</c:v>
                </c:pt>
                <c:pt idx="3">
                  <c:v>1</c:v>
                </c:pt>
                <c:pt idx="4">
                  <c:v>#N/A</c:v>
                </c:pt>
                <c:pt idx="5">
                  <c:v>1.75</c:v>
                </c:pt>
                <c:pt idx="6">
                  <c:v>#N/A</c:v>
                </c:pt>
                <c:pt idx="7">
                  <c:v>0.67</c:v>
                </c:pt>
                <c:pt idx="8">
                  <c:v>#N/A</c:v>
                </c:pt>
                <c:pt idx="9">
                  <c:v>0.45</c:v>
                </c:pt>
              </c:numCache>
            </c:numRef>
          </c:val>
          <c:extLst xmlns:c16r2="http://schemas.microsoft.com/office/drawing/2015/06/chart">
            <c:ext xmlns:c16="http://schemas.microsoft.com/office/drawing/2014/chart" uri="{C3380CC4-5D6E-409C-BE32-E72D297353CC}">
              <c16:uniqueId val="{00000004-046B-44F3-AEB0-7765746699E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0.17</c:v>
                </c:pt>
                <c:pt idx="4">
                  <c:v>#N/A</c:v>
                </c:pt>
                <c:pt idx="5">
                  <c:v>1.43</c:v>
                </c:pt>
                <c:pt idx="6">
                  <c:v>#N/A</c:v>
                </c:pt>
                <c:pt idx="7">
                  <c:v>1.7</c:v>
                </c:pt>
                <c:pt idx="8">
                  <c:v>#N/A</c:v>
                </c:pt>
                <c:pt idx="9">
                  <c:v>0.86</c:v>
                </c:pt>
              </c:numCache>
            </c:numRef>
          </c:val>
          <c:extLst xmlns:c16r2="http://schemas.microsoft.com/office/drawing/2015/06/chart">
            <c:ext xmlns:c16="http://schemas.microsoft.com/office/drawing/2014/chart" uri="{C3380CC4-5D6E-409C-BE32-E72D297353CC}">
              <c16:uniqueId val="{00000005-046B-44F3-AEB0-7765746699E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4.08</c:v>
                </c:pt>
                <c:pt idx="2">
                  <c:v>#N/A</c:v>
                </c:pt>
                <c:pt idx="3">
                  <c:v>4.09</c:v>
                </c:pt>
                <c:pt idx="4">
                  <c:v>#N/A</c:v>
                </c:pt>
                <c:pt idx="5">
                  <c:v>3.34</c:v>
                </c:pt>
                <c:pt idx="6">
                  <c:v>#N/A</c:v>
                </c:pt>
                <c:pt idx="7">
                  <c:v>3.92</c:v>
                </c:pt>
                <c:pt idx="8">
                  <c:v>#N/A</c:v>
                </c:pt>
                <c:pt idx="9">
                  <c:v>5.22</c:v>
                </c:pt>
              </c:numCache>
            </c:numRef>
          </c:val>
          <c:extLst xmlns:c16r2="http://schemas.microsoft.com/office/drawing/2015/06/chart">
            <c:ext xmlns:c16="http://schemas.microsoft.com/office/drawing/2014/chart" uri="{C3380CC4-5D6E-409C-BE32-E72D297353CC}">
              <c16:uniqueId val="{00000006-046B-44F3-AEB0-7765746699E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4.5</c:v>
                </c:pt>
                <c:pt idx="6">
                  <c:v>#N/A</c:v>
                </c:pt>
                <c:pt idx="7">
                  <c:v>5.39</c:v>
                </c:pt>
                <c:pt idx="8">
                  <c:v>#N/A</c:v>
                </c:pt>
                <c:pt idx="9">
                  <c:v>5.96</c:v>
                </c:pt>
              </c:numCache>
            </c:numRef>
          </c:val>
          <c:extLst xmlns:c16r2="http://schemas.microsoft.com/office/drawing/2015/06/chart">
            <c:ext xmlns:c16="http://schemas.microsoft.com/office/drawing/2014/chart" uri="{C3380CC4-5D6E-409C-BE32-E72D297353CC}">
              <c16:uniqueId val="{00000007-046B-44F3-AEB0-7765746699E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c:v>
                </c:pt>
                <c:pt idx="2">
                  <c:v>#N/A</c:v>
                </c:pt>
                <c:pt idx="3">
                  <c:v>5.15</c:v>
                </c:pt>
                <c:pt idx="4">
                  <c:v>#N/A</c:v>
                </c:pt>
                <c:pt idx="5">
                  <c:v>5.55</c:v>
                </c:pt>
                <c:pt idx="6">
                  <c:v>#N/A</c:v>
                </c:pt>
                <c:pt idx="7">
                  <c:v>7.02</c:v>
                </c:pt>
                <c:pt idx="8">
                  <c:v>#N/A</c:v>
                </c:pt>
                <c:pt idx="9">
                  <c:v>6.09</c:v>
                </c:pt>
              </c:numCache>
            </c:numRef>
          </c:val>
          <c:extLst xmlns:c16r2="http://schemas.microsoft.com/office/drawing/2015/06/chart">
            <c:ext xmlns:c16="http://schemas.microsoft.com/office/drawing/2014/chart" uri="{C3380CC4-5D6E-409C-BE32-E72D297353CC}">
              <c16:uniqueId val="{00000008-046B-44F3-AEB0-7765746699E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0.42</c:v>
                </c:pt>
                <c:pt idx="6">
                  <c:v>#N/A</c:v>
                </c:pt>
                <c:pt idx="7">
                  <c:v>0.89</c:v>
                </c:pt>
                <c:pt idx="8">
                  <c:v>#N/A</c:v>
                </c:pt>
                <c:pt idx="9">
                  <c:v>8.1199999999999992</c:v>
                </c:pt>
              </c:numCache>
            </c:numRef>
          </c:val>
          <c:extLst xmlns:c16r2="http://schemas.microsoft.com/office/drawing/2015/06/chart">
            <c:ext xmlns:c16="http://schemas.microsoft.com/office/drawing/2014/chart" uri="{C3380CC4-5D6E-409C-BE32-E72D297353CC}">
              <c16:uniqueId val="{00000009-046B-44F3-AEB0-7765746699EE}"/>
            </c:ext>
          </c:extLst>
        </c:ser>
        <c:dLbls>
          <c:showLegendKey val="0"/>
          <c:showVal val="0"/>
          <c:showCatName val="0"/>
          <c:showSerName val="0"/>
          <c:showPercent val="0"/>
          <c:showBubbleSize val="0"/>
        </c:dLbls>
        <c:gapWidth val="150"/>
        <c:overlap val="100"/>
        <c:axId val="303707152"/>
        <c:axId val="303707696"/>
      </c:barChart>
      <c:catAx>
        <c:axId val="30370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707696"/>
        <c:crosses val="autoZero"/>
        <c:auto val="1"/>
        <c:lblAlgn val="ctr"/>
        <c:lblOffset val="100"/>
        <c:tickLblSkip val="1"/>
        <c:tickMarkSkip val="1"/>
        <c:noMultiLvlLbl val="0"/>
      </c:catAx>
      <c:valAx>
        <c:axId val="30370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70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2224</c:v>
                </c:pt>
                <c:pt idx="5">
                  <c:v>2502</c:v>
                </c:pt>
                <c:pt idx="8">
                  <c:v>2322</c:v>
                </c:pt>
                <c:pt idx="11">
                  <c:v>2208</c:v>
                </c:pt>
                <c:pt idx="14">
                  <c:v>2144</c:v>
                </c:pt>
              </c:numCache>
            </c:numRef>
          </c:val>
          <c:extLst xmlns:c16r2="http://schemas.microsoft.com/office/drawing/2015/06/chart">
            <c:ext xmlns:c16="http://schemas.microsoft.com/office/drawing/2014/chart" uri="{C3380CC4-5D6E-409C-BE32-E72D297353CC}">
              <c16:uniqueId val="{00000000-F882-465D-BA9E-BD2B4059BC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F882-465D-BA9E-BD2B4059BC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165</c:v>
                </c:pt>
                <c:pt idx="3">
                  <c:v>260</c:v>
                </c:pt>
                <c:pt idx="6">
                  <c:v>158</c:v>
                </c:pt>
                <c:pt idx="9">
                  <c:v>141</c:v>
                </c:pt>
                <c:pt idx="12">
                  <c:v>106</c:v>
                </c:pt>
              </c:numCache>
            </c:numRef>
          </c:val>
          <c:extLst xmlns:c16r2="http://schemas.microsoft.com/office/drawing/2015/06/chart">
            <c:ext xmlns:c16="http://schemas.microsoft.com/office/drawing/2014/chart" uri="{C3380CC4-5D6E-409C-BE32-E72D297353CC}">
              <c16:uniqueId val="{00000002-F882-465D-BA9E-BD2B4059BC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148</c:v>
                </c:pt>
                <c:pt idx="3">
                  <c:v>108</c:v>
                </c:pt>
                <c:pt idx="6">
                  <c:v>74</c:v>
                </c:pt>
                <c:pt idx="9">
                  <c:v>66</c:v>
                </c:pt>
                <c:pt idx="12">
                  <c:v>62</c:v>
                </c:pt>
              </c:numCache>
            </c:numRef>
          </c:val>
          <c:extLst xmlns:c16r2="http://schemas.microsoft.com/office/drawing/2015/06/chart">
            <c:ext xmlns:c16="http://schemas.microsoft.com/office/drawing/2014/chart" uri="{C3380CC4-5D6E-409C-BE32-E72D297353CC}">
              <c16:uniqueId val="{00000003-F882-465D-BA9E-BD2B4059BC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298</c:v>
                </c:pt>
                <c:pt idx="3">
                  <c:v>806</c:v>
                </c:pt>
                <c:pt idx="6">
                  <c:v>461</c:v>
                </c:pt>
                <c:pt idx="9">
                  <c:v>376</c:v>
                </c:pt>
                <c:pt idx="12">
                  <c:v>183</c:v>
                </c:pt>
              </c:numCache>
            </c:numRef>
          </c:val>
          <c:extLst xmlns:c16r2="http://schemas.microsoft.com/office/drawing/2015/06/chart">
            <c:ext xmlns:c16="http://schemas.microsoft.com/office/drawing/2014/chart" uri="{C3380CC4-5D6E-409C-BE32-E72D297353CC}">
              <c16:uniqueId val="{00000004-F882-465D-BA9E-BD2B4059BC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82-465D-BA9E-BD2B4059BC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82-465D-BA9E-BD2B4059BC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2904</c:v>
                </c:pt>
                <c:pt idx="3">
                  <c:v>3022</c:v>
                </c:pt>
                <c:pt idx="6">
                  <c:v>2602</c:v>
                </c:pt>
                <c:pt idx="9">
                  <c:v>2597</c:v>
                </c:pt>
                <c:pt idx="12">
                  <c:v>2604</c:v>
                </c:pt>
              </c:numCache>
            </c:numRef>
          </c:val>
          <c:extLst xmlns:c16r2="http://schemas.microsoft.com/office/drawing/2015/06/chart">
            <c:ext xmlns:c16="http://schemas.microsoft.com/office/drawing/2014/chart" uri="{C3380CC4-5D6E-409C-BE32-E72D297353CC}">
              <c16:uniqueId val="{00000007-F882-465D-BA9E-BD2B4059BC32}"/>
            </c:ext>
          </c:extLst>
        </c:ser>
        <c:dLbls>
          <c:showLegendKey val="0"/>
          <c:showVal val="0"/>
          <c:showCatName val="0"/>
          <c:showSerName val="0"/>
          <c:showPercent val="0"/>
          <c:showBubbleSize val="0"/>
        </c:dLbls>
        <c:gapWidth val="100"/>
        <c:overlap val="100"/>
        <c:axId val="303704432"/>
        <c:axId val="30370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1293</c:v>
                </c:pt>
                <c:pt idx="2">
                  <c:v>#N/A</c:v>
                </c:pt>
                <c:pt idx="3">
                  <c:v>#N/A</c:v>
                </c:pt>
                <c:pt idx="4">
                  <c:v>1695</c:v>
                </c:pt>
                <c:pt idx="5">
                  <c:v>#N/A</c:v>
                </c:pt>
                <c:pt idx="6">
                  <c:v>#N/A</c:v>
                </c:pt>
                <c:pt idx="7">
                  <c:v>974</c:v>
                </c:pt>
                <c:pt idx="8">
                  <c:v>#N/A</c:v>
                </c:pt>
                <c:pt idx="9">
                  <c:v>#N/A</c:v>
                </c:pt>
                <c:pt idx="10">
                  <c:v>972</c:v>
                </c:pt>
                <c:pt idx="11">
                  <c:v>#N/A</c:v>
                </c:pt>
                <c:pt idx="12">
                  <c:v>#N/A</c:v>
                </c:pt>
                <c:pt idx="13">
                  <c:v>811</c:v>
                </c:pt>
                <c:pt idx="14">
                  <c:v>#N/A</c:v>
                </c:pt>
              </c:numCache>
            </c:numRef>
          </c:val>
          <c:smooth val="0"/>
          <c:extLst xmlns:c16r2="http://schemas.microsoft.com/office/drawing/2015/06/chart">
            <c:ext xmlns:c16="http://schemas.microsoft.com/office/drawing/2014/chart" uri="{C3380CC4-5D6E-409C-BE32-E72D297353CC}">
              <c16:uniqueId val="{00000008-F882-465D-BA9E-BD2B4059BC32}"/>
            </c:ext>
          </c:extLst>
        </c:ser>
        <c:dLbls>
          <c:showLegendKey val="0"/>
          <c:showVal val="0"/>
          <c:showCatName val="0"/>
          <c:showSerName val="0"/>
          <c:showPercent val="0"/>
          <c:showBubbleSize val="0"/>
        </c:dLbls>
        <c:marker val="1"/>
        <c:smooth val="0"/>
        <c:axId val="303704432"/>
        <c:axId val="303708240"/>
      </c:lineChart>
      <c:catAx>
        <c:axId val="30370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708240"/>
        <c:crosses val="autoZero"/>
        <c:auto val="1"/>
        <c:lblAlgn val="ctr"/>
        <c:lblOffset val="100"/>
        <c:tickLblSkip val="1"/>
        <c:tickMarkSkip val="1"/>
        <c:noMultiLvlLbl val="0"/>
      </c:catAx>
      <c:valAx>
        <c:axId val="30370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70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24724</c:v>
                </c:pt>
                <c:pt idx="5">
                  <c:v>24284</c:v>
                </c:pt>
                <c:pt idx="8">
                  <c:v>23696</c:v>
                </c:pt>
                <c:pt idx="11">
                  <c:v>22946</c:v>
                </c:pt>
                <c:pt idx="14">
                  <c:v>22130</c:v>
                </c:pt>
              </c:numCache>
            </c:numRef>
          </c:val>
          <c:extLst xmlns:c16r2="http://schemas.microsoft.com/office/drawing/2015/06/chart">
            <c:ext xmlns:c16="http://schemas.microsoft.com/office/drawing/2014/chart" uri="{C3380CC4-5D6E-409C-BE32-E72D297353CC}">
              <c16:uniqueId val="{00000000-7A2E-4CA4-9801-FD494F4411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870</c:v>
                </c:pt>
                <c:pt idx="5">
                  <c:v>690</c:v>
                </c:pt>
                <c:pt idx="8">
                  <c:v>527</c:v>
                </c:pt>
                <c:pt idx="11">
                  <c:v>356</c:v>
                </c:pt>
                <c:pt idx="14">
                  <c:v>186</c:v>
                </c:pt>
              </c:numCache>
            </c:numRef>
          </c:val>
          <c:extLst xmlns:c16r2="http://schemas.microsoft.com/office/drawing/2015/06/chart">
            <c:ext xmlns:c16="http://schemas.microsoft.com/office/drawing/2014/chart" uri="{C3380CC4-5D6E-409C-BE32-E72D297353CC}">
              <c16:uniqueId val="{00000001-7A2E-4CA4-9801-FD494F4411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3961</c:v>
                </c:pt>
                <c:pt idx="5">
                  <c:v>3384</c:v>
                </c:pt>
                <c:pt idx="8">
                  <c:v>3513</c:v>
                </c:pt>
                <c:pt idx="11">
                  <c:v>3201</c:v>
                </c:pt>
                <c:pt idx="14">
                  <c:v>3323</c:v>
                </c:pt>
              </c:numCache>
            </c:numRef>
          </c:val>
          <c:extLst xmlns:c16r2="http://schemas.microsoft.com/office/drawing/2015/06/chart">
            <c:ext xmlns:c16="http://schemas.microsoft.com/office/drawing/2014/chart" uri="{C3380CC4-5D6E-409C-BE32-E72D297353CC}">
              <c16:uniqueId val="{00000002-7A2E-4CA4-9801-FD494F4411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2E-4CA4-9801-FD494F4411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2E-4CA4-9801-FD494F4411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895</c:v>
                </c:pt>
                <c:pt idx="3">
                  <c:v>2821</c:v>
                </c:pt>
                <c:pt idx="6">
                  <c:v>2643</c:v>
                </c:pt>
                <c:pt idx="9">
                  <c:v>384</c:v>
                </c:pt>
                <c:pt idx="12">
                  <c:v>270</c:v>
                </c:pt>
              </c:numCache>
            </c:numRef>
          </c:val>
          <c:extLst xmlns:c16r2="http://schemas.microsoft.com/office/drawing/2015/06/chart">
            <c:ext xmlns:c16="http://schemas.microsoft.com/office/drawing/2014/chart" uri="{C3380CC4-5D6E-409C-BE32-E72D297353CC}">
              <c16:uniqueId val="{00000005-7A2E-4CA4-9801-FD494F4411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1248</c:v>
                </c:pt>
                <c:pt idx="3">
                  <c:v>1403</c:v>
                </c:pt>
                <c:pt idx="6">
                  <c:v>1543</c:v>
                </c:pt>
                <c:pt idx="9">
                  <c:v>719</c:v>
                </c:pt>
                <c:pt idx="12">
                  <c:v>1209</c:v>
                </c:pt>
              </c:numCache>
            </c:numRef>
          </c:val>
          <c:extLst xmlns:c16r2="http://schemas.microsoft.com/office/drawing/2015/06/chart">
            <c:ext xmlns:c16="http://schemas.microsoft.com/office/drawing/2014/chart" uri="{C3380CC4-5D6E-409C-BE32-E72D297353CC}">
              <c16:uniqueId val="{00000006-7A2E-4CA4-9801-FD494F4411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580</c:v>
                </c:pt>
                <c:pt idx="3">
                  <c:v>588</c:v>
                </c:pt>
                <c:pt idx="6">
                  <c:v>567</c:v>
                </c:pt>
                <c:pt idx="9">
                  <c:v>574</c:v>
                </c:pt>
                <c:pt idx="12">
                  <c:v>542</c:v>
                </c:pt>
              </c:numCache>
            </c:numRef>
          </c:val>
          <c:extLst xmlns:c16r2="http://schemas.microsoft.com/office/drawing/2015/06/chart">
            <c:ext xmlns:c16="http://schemas.microsoft.com/office/drawing/2014/chart" uri="{C3380CC4-5D6E-409C-BE32-E72D297353CC}">
              <c16:uniqueId val="{00000007-7A2E-4CA4-9801-FD494F4411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2062</c:v>
                </c:pt>
                <c:pt idx="3">
                  <c:v>2924</c:v>
                </c:pt>
                <c:pt idx="6">
                  <c:v>3911</c:v>
                </c:pt>
                <c:pt idx="9">
                  <c:v>4067</c:v>
                </c:pt>
                <c:pt idx="12">
                  <c:v>3242</c:v>
                </c:pt>
              </c:numCache>
            </c:numRef>
          </c:val>
          <c:extLst xmlns:c16r2="http://schemas.microsoft.com/office/drawing/2015/06/chart">
            <c:ext xmlns:c16="http://schemas.microsoft.com/office/drawing/2014/chart" uri="{C3380CC4-5D6E-409C-BE32-E72D297353CC}">
              <c16:uniqueId val="{00000008-7A2E-4CA4-9801-FD494F4411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566</c:v>
                </c:pt>
                <c:pt idx="3">
                  <c:v>2556</c:v>
                </c:pt>
                <c:pt idx="6">
                  <c:v>2451</c:v>
                </c:pt>
                <c:pt idx="9">
                  <c:v>243</c:v>
                </c:pt>
                <c:pt idx="12">
                  <c:v>287</c:v>
                </c:pt>
              </c:numCache>
            </c:numRef>
          </c:val>
          <c:extLst xmlns:c16r2="http://schemas.microsoft.com/office/drawing/2015/06/chart">
            <c:ext xmlns:c16="http://schemas.microsoft.com/office/drawing/2014/chart" uri="{C3380CC4-5D6E-409C-BE32-E72D297353CC}">
              <c16:uniqueId val="{00000009-7A2E-4CA4-9801-FD494F4411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29589</c:v>
                </c:pt>
                <c:pt idx="3">
                  <c:v>29140</c:v>
                </c:pt>
                <c:pt idx="6">
                  <c:v>27125</c:v>
                </c:pt>
                <c:pt idx="9">
                  <c:v>26282</c:v>
                </c:pt>
                <c:pt idx="12">
                  <c:v>25539</c:v>
                </c:pt>
              </c:numCache>
            </c:numRef>
          </c:val>
          <c:extLst xmlns:c16r2="http://schemas.microsoft.com/office/drawing/2015/06/chart">
            <c:ext xmlns:c16="http://schemas.microsoft.com/office/drawing/2014/chart" uri="{C3380CC4-5D6E-409C-BE32-E72D297353CC}">
              <c16:uniqueId val="{0000000A-7A2E-4CA4-9801-FD494F4411D6}"/>
            </c:ext>
          </c:extLst>
        </c:ser>
        <c:dLbls>
          <c:showLegendKey val="0"/>
          <c:showVal val="0"/>
          <c:showCatName val="0"/>
          <c:showSerName val="0"/>
          <c:showPercent val="0"/>
          <c:showBubbleSize val="0"/>
        </c:dLbls>
        <c:gapWidth val="100"/>
        <c:overlap val="100"/>
        <c:axId val="303709328"/>
        <c:axId val="1281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5384</c:v>
                </c:pt>
                <c:pt idx="2">
                  <c:v>#N/A</c:v>
                </c:pt>
                <c:pt idx="3">
                  <c:v>#N/A</c:v>
                </c:pt>
                <c:pt idx="4">
                  <c:v>11075</c:v>
                </c:pt>
                <c:pt idx="5">
                  <c:v>#N/A</c:v>
                </c:pt>
                <c:pt idx="6">
                  <c:v>#N/A</c:v>
                </c:pt>
                <c:pt idx="7">
                  <c:v>10503</c:v>
                </c:pt>
                <c:pt idx="8">
                  <c:v>#N/A</c:v>
                </c:pt>
                <c:pt idx="9">
                  <c:v>#N/A</c:v>
                </c:pt>
                <c:pt idx="10">
                  <c:v>5766</c:v>
                </c:pt>
                <c:pt idx="11">
                  <c:v>#N/A</c:v>
                </c:pt>
                <c:pt idx="12">
                  <c:v>#N/A</c:v>
                </c:pt>
                <c:pt idx="13">
                  <c:v>5450</c:v>
                </c:pt>
                <c:pt idx="14">
                  <c:v>#N/A</c:v>
                </c:pt>
              </c:numCache>
            </c:numRef>
          </c:val>
          <c:smooth val="0"/>
          <c:extLst xmlns:c16r2="http://schemas.microsoft.com/office/drawing/2015/06/chart">
            <c:ext xmlns:c16="http://schemas.microsoft.com/office/drawing/2014/chart" uri="{C3380CC4-5D6E-409C-BE32-E72D297353CC}">
              <c16:uniqueId val="{0000000B-7A2E-4CA4-9801-FD494F4411D6}"/>
            </c:ext>
          </c:extLst>
        </c:ser>
        <c:dLbls>
          <c:showLegendKey val="0"/>
          <c:showVal val="0"/>
          <c:showCatName val="0"/>
          <c:showSerName val="0"/>
          <c:showPercent val="0"/>
          <c:showBubbleSize val="0"/>
        </c:dLbls>
        <c:marker val="1"/>
        <c:smooth val="0"/>
        <c:axId val="303709328"/>
        <c:axId val="12816512"/>
      </c:lineChart>
      <c:catAx>
        <c:axId val="30370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6512"/>
        <c:crosses val="autoZero"/>
        <c:auto val="1"/>
        <c:lblAlgn val="ctr"/>
        <c:lblOffset val="100"/>
        <c:tickLblSkip val="1"/>
        <c:tickMarkSkip val="1"/>
        <c:noMultiLvlLbl val="0"/>
      </c:catAx>
      <c:valAx>
        <c:axId val="1281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70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2121</c:v>
                </c:pt>
                <c:pt idx="1">
                  <c:v>1726</c:v>
                </c:pt>
                <c:pt idx="2">
                  <c:v>1606</c:v>
                </c:pt>
              </c:numCache>
            </c:numRef>
          </c:val>
          <c:extLst xmlns:c16r2="http://schemas.microsoft.com/office/drawing/2015/06/chart">
            <c:ext xmlns:c16="http://schemas.microsoft.com/office/drawing/2014/chart" uri="{C3380CC4-5D6E-409C-BE32-E72D297353CC}">
              <c16:uniqueId val="{00000000-B34F-40E9-AECF-10BD9D18AD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304</c:v>
                </c:pt>
                <c:pt idx="1">
                  <c:v>275</c:v>
                </c:pt>
                <c:pt idx="2">
                  <c:v>345</c:v>
                </c:pt>
              </c:numCache>
            </c:numRef>
          </c:val>
          <c:extLst xmlns:c16r2="http://schemas.microsoft.com/office/drawing/2015/06/chart">
            <c:ext xmlns:c16="http://schemas.microsoft.com/office/drawing/2014/chart" uri="{C3380CC4-5D6E-409C-BE32-E72D297353CC}">
              <c16:uniqueId val="{00000001-B34F-40E9-AECF-10BD9D18AD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969</c:v>
                </c:pt>
                <c:pt idx="1">
                  <c:v>667</c:v>
                </c:pt>
                <c:pt idx="2">
                  <c:v>752</c:v>
                </c:pt>
              </c:numCache>
            </c:numRef>
          </c:val>
          <c:extLst xmlns:c16r2="http://schemas.microsoft.com/office/drawing/2015/06/chart">
            <c:ext xmlns:c16="http://schemas.microsoft.com/office/drawing/2014/chart" uri="{C3380CC4-5D6E-409C-BE32-E72D297353CC}">
              <c16:uniqueId val="{00000002-B34F-40E9-AECF-10BD9D18ADA8}"/>
            </c:ext>
          </c:extLst>
        </c:ser>
        <c:dLbls>
          <c:showLegendKey val="0"/>
          <c:showVal val="0"/>
          <c:showCatName val="0"/>
          <c:showSerName val="0"/>
          <c:showPercent val="0"/>
          <c:showBubbleSize val="0"/>
        </c:dLbls>
        <c:gapWidth val="120"/>
        <c:overlap val="100"/>
        <c:axId val="12812160"/>
        <c:axId val="12815424"/>
      </c:barChart>
      <c:catAx>
        <c:axId val="128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15424"/>
        <c:crosses val="autoZero"/>
        <c:auto val="1"/>
        <c:lblAlgn val="ctr"/>
        <c:lblOffset val="100"/>
        <c:tickLblSkip val="1"/>
        <c:tickMarkSkip val="1"/>
        <c:noMultiLvlLbl val="0"/>
      </c:catAx>
      <c:valAx>
        <c:axId val="12815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32-4193-A05A-A897081E5D57}"/>
                </c:ext>
                <c:ext xmlns:c15="http://schemas.microsoft.com/office/drawing/2012/chart" uri="{CE6537A1-D6FC-4f65-9D91-7224C49458BB}">
                  <c15:dlblFieldTable>
                    <c15:dlblFTEntry>
                      <c15:txfldGUID>{87FFB817-2B7B-4B99-9567-31ED34334D59}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32-4193-A05A-A897081E5D57}"/>
                </c:ext>
                <c:ext xmlns:c15="http://schemas.microsoft.com/office/drawing/2012/chart" uri="{CE6537A1-D6FC-4f65-9D91-7224C49458BB}">
                  <c15:dlblFieldTable>
                    <c15:dlblFTEntry>
                      <c15:txfldGUID>{E8F66750-2323-4DC4-AE8C-93817E10D699}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32-4193-A05A-A897081E5D57}"/>
                </c:ext>
                <c:ext xmlns:c15="http://schemas.microsoft.com/office/drawing/2012/chart" uri="{CE6537A1-D6FC-4f65-9D91-7224C49458BB}">
                  <c15:dlblFieldTable>
                    <c15:dlblFTEntry>
                      <c15:txfldGUID>{09E67B29-1189-464A-993A-42D626E2C122}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32-4193-A05A-A897081E5D57}"/>
                </c:ext>
                <c:ext xmlns:c15="http://schemas.microsoft.com/office/drawing/2012/chart" uri="{CE6537A1-D6FC-4f65-9D91-7224C49458BB}">
                  <c15:dlblFieldTable>
                    <c15:dlblFTEntry>
                      <c15:txfldGUID>{C474452B-E3DF-45E7-BA89-3C61FCA91F75}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32-4193-A05A-A897081E5D57}"/>
                </c:ext>
                <c:ext xmlns:c15="http://schemas.microsoft.com/office/drawing/2012/chart" uri="{CE6537A1-D6FC-4f65-9D91-7224C49458BB}">
                  <c15:dlblFieldTable>
                    <c15:dlblFTEntry>
                      <c15:txfldGUID>{76ACD4FB-4D4A-4AE4-827E-59169629A02F}</c15:txfldGUID>
                      <c15:f>#REF!</c15:f>
                      <c15:dlblFieldTableCache>
                        <c:ptCount val="1"/>
                        <c:pt idx="0">
                          <c:v>#REF!</c:v>
                        </c:pt>
                      </c15:dlblFieldTableCache>
                    </c15:dlblFTEntry>
                  </c15:dlblFieldTable>
                  <c15:showDataLabelsRange val="0"/>
                </c:ext>
              </c:extLst>
            </c:dLbl>
            <c:dLbl>
              <c:idx val="8"/>
              <c:layout>
                <c:manualLayout>
                  <c:x val="0"/>
                  <c:y val="-5.4027056511185686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32-4193-A05A-A897081E5D57}"/>
                </c:ext>
                <c:ext xmlns:c15="http://schemas.microsoft.com/office/drawing/2012/chart" uri="{CE6537A1-D6FC-4f65-9D91-7224C49458BB}">
                  <c15:dlblFieldTable>
                    <c15:dlblFTEntry>
                      <c15:txfldGUID>{63718596-8CFB-479B-980E-D7AAC725CC60}</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0"/>
                  <c:y val="5.4027056511185686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32-4193-A05A-A897081E5D57}"/>
                </c:ext>
                <c:ext xmlns:c15="http://schemas.microsoft.com/office/drawing/2012/chart" uri="{CE6537A1-D6FC-4f65-9D91-7224C49458BB}">
                  <c15:dlblFieldTable>
                    <c15:dlblFTEntry>
                      <c15:txfldGUID>{855F5453-8E09-4280-AC9B-87A494A13A16}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32-4193-A05A-A897081E5D57}"/>
                </c:ext>
                <c:ext xmlns:c15="http://schemas.microsoft.com/office/drawing/2012/chart" uri="{CE6537A1-D6FC-4f65-9D91-7224C49458BB}">
                  <c15:dlblFieldTable>
                    <c15:dlblFTEntry>
                      <c15:txfldGUID>{8BA42C9A-76EC-45FE-961F-603C00BBFD7C}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32-4193-A05A-A897081E5D57}"/>
                </c:ext>
                <c:ext xmlns:c15="http://schemas.microsoft.com/office/drawing/2012/chart" uri="{CE6537A1-D6FC-4f65-9D91-7224C49458BB}">
                  <c15:dlblFieldTable>
                    <c15:dlblFTEntry>
                      <c15:txfldGUID>{0F6E8FCC-24EF-4498-B24E-DD7D8DBA13D1}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47.8</c:v>
                </c:pt>
                <c:pt idx="16">
                  <c:v>47.8</c:v>
                </c:pt>
                <c:pt idx="24">
                  <c:v>49.3</c:v>
                </c:pt>
                <c:pt idx="32">
                  <c:v>51.3</c:v>
                </c:pt>
              </c:numCache>
            </c:numRef>
          </c:xVal>
          <c:yVal>
            <c:numRef>
              <c:f>公会計指標分析・財政指標組合せ分析表!$BP$51:$DC$51</c:f>
              <c:numCache>
                <c:formatCode>#,##0.0;"▲ "#,##0.0</c:formatCode>
                <c:ptCount val="40"/>
                <c:pt idx="8">
                  <c:v>106.8</c:v>
                </c:pt>
                <c:pt idx="16">
                  <c:v>104.1</c:v>
                </c:pt>
                <c:pt idx="24">
                  <c:v>56.7</c:v>
                </c:pt>
                <c:pt idx="32">
                  <c:v>53.9</c:v>
                </c:pt>
              </c:numCache>
            </c:numRef>
          </c:yVal>
          <c:smooth val="0"/>
          <c:extLst xmlns:c16r2="http://schemas.microsoft.com/office/drawing/2015/06/chart">
            <c:ext xmlns:c16="http://schemas.microsoft.com/office/drawing/2014/chart" uri="{C3380CC4-5D6E-409C-BE32-E72D297353CC}">
              <c16:uniqueId val="{00000009-4432-4193-A05A-A897081E5D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432-4193-A05A-A897081E5D57}"/>
                </c:ext>
                <c:ext xmlns:c15="http://schemas.microsoft.com/office/drawing/2012/chart" uri="{CE6537A1-D6FC-4f65-9D91-7224C49458BB}">
                  <c15:dlblFieldTable>
                    <c15:dlblFTEntry>
                      <c15:txfldGUID>{5165637B-7CBB-47FA-9F04-BB3BC2476CCB}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432-4193-A05A-A897081E5D57}"/>
                </c:ext>
                <c:ext xmlns:c15="http://schemas.microsoft.com/office/drawing/2012/chart" uri="{CE6537A1-D6FC-4f65-9D91-7224C49458BB}">
                  <c15:dlblFieldTable>
                    <c15:dlblFTEntry>
                      <c15:txfldGUID>{28555A6E-DD30-4718-9C50-5A439DCB2708}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432-4193-A05A-A897081E5D57}"/>
                </c:ext>
                <c:ext xmlns:c15="http://schemas.microsoft.com/office/drawing/2012/chart" uri="{CE6537A1-D6FC-4f65-9D91-7224C49458BB}">
                  <c15:dlblFieldTable>
                    <c15:dlblFTEntry>
                      <c15:txfldGUID>{5FA17819-097C-4613-AA3C-897139B081EE}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432-4193-A05A-A897081E5D57}"/>
                </c:ext>
                <c:ext xmlns:c15="http://schemas.microsoft.com/office/drawing/2012/chart" uri="{CE6537A1-D6FC-4f65-9D91-7224C49458BB}">
                  <c15:dlblFieldTable>
                    <c15:dlblFTEntry>
                      <c15:txfldGUID>{8CEBE537-5B6D-48FE-9D7E-7C6459587A66}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432-4193-A05A-A897081E5D57}"/>
                </c:ext>
                <c:ext xmlns:c15="http://schemas.microsoft.com/office/drawing/2012/chart" uri="{CE6537A1-D6FC-4f65-9D91-7224C49458BB}">
                  <c15:dlblFieldTable>
                    <c15:dlblFTEntry>
                      <c15:txfldGUID>{B25B2F8F-F5EF-4E17-A51F-E6D2475C70A5}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432-4193-A05A-A897081E5D57}"/>
                </c:ext>
                <c:ext xmlns:c15="http://schemas.microsoft.com/office/drawing/2012/chart" uri="{CE6537A1-D6FC-4f65-9D91-7224C49458BB}">
                  <c15:dlblFieldTable>
                    <c15:dlblFTEntry>
                      <c15:txfldGUID>{8EA31F8D-40ED-4067-A1D0-9FF4CC579762}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432-4193-A05A-A897081E5D57}"/>
                </c:ext>
                <c:ext xmlns:c15="http://schemas.microsoft.com/office/drawing/2012/chart" uri="{CE6537A1-D6FC-4f65-9D91-7224C49458BB}">
                  <c15:dlblFieldTable>
                    <c15:dlblFTEntry>
                      <c15:txfldGUID>{76DB899D-6E87-46B4-ADD5-46D3F4FFDD03}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432-4193-A05A-A897081E5D57}"/>
                </c:ext>
                <c:ext xmlns:c15="http://schemas.microsoft.com/office/drawing/2012/chart" uri="{CE6537A1-D6FC-4f65-9D91-7224C49458BB}">
                  <c15:dlblFieldTable>
                    <c15:dlblFTEntry>
                      <c15:txfldGUID>{01DF304E-5716-436D-90DC-D8526BF57D55}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432-4193-A05A-A897081E5D57}"/>
                </c:ext>
                <c:ext xmlns:c15="http://schemas.microsoft.com/office/drawing/2012/chart" uri="{CE6537A1-D6FC-4f65-9D91-7224C49458BB}">
                  <c15:dlblFieldTable>
                    <c15:dlblFTEntry>
                      <c15:txfldGUID>{2AAD4FC5-A68E-49AA-B593-F51162C340E7}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4432-4193-A05A-A897081E5D57}"/>
            </c:ext>
          </c:extLst>
        </c:ser>
        <c:dLbls>
          <c:showLegendKey val="0"/>
          <c:showVal val="1"/>
          <c:showCatName val="0"/>
          <c:showSerName val="0"/>
          <c:showPercent val="0"/>
          <c:showBubbleSize val="0"/>
        </c:dLbls>
        <c:axId val="12813792"/>
        <c:axId val="12814336"/>
      </c:scatterChart>
      <c:valAx>
        <c:axId val="12813792"/>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4336"/>
        <c:crosses val="autoZero"/>
        <c:crossBetween val="midCat"/>
      </c:valAx>
      <c:valAx>
        <c:axId val="12814336"/>
        <c:scaling>
          <c:orientation val="minMax"/>
          <c:max val="11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5C-4DC3-B54B-05584A5A9217}"/>
                </c:ext>
                <c:ext xmlns:c15="http://schemas.microsoft.com/office/drawing/2012/chart" uri="{CE6537A1-D6FC-4f65-9D91-7224C49458BB}">
                  <c15:dlblFieldTable>
                    <c15:dlblFTEntry>
                      <c15:txfldGUID>{9E6A0037-337E-472A-8262-DBD8D9475EB6}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5C-4DC3-B54B-05584A5A9217}"/>
                </c:ext>
                <c:ext xmlns:c15="http://schemas.microsoft.com/office/drawing/2012/chart" uri="{CE6537A1-D6FC-4f65-9D91-7224C49458BB}">
                  <c15:dlblFieldTable>
                    <c15:dlblFTEntry>
                      <c15:txfldGUID>{EB1DD8DD-A6EE-48F1-B884-18C3DA937C8F}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5C-4DC3-B54B-05584A5A9217}"/>
                </c:ext>
                <c:ext xmlns:c15="http://schemas.microsoft.com/office/drawing/2012/chart" uri="{CE6537A1-D6FC-4f65-9D91-7224C49458BB}">
                  <c15:dlblFieldTable>
                    <c15:dlblFTEntry>
                      <c15:txfldGUID>{8944010E-F0D6-47CE-A680-6C807AD536F4}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5C-4DC3-B54B-05584A5A9217}"/>
                </c:ext>
                <c:ext xmlns:c15="http://schemas.microsoft.com/office/drawing/2012/chart" uri="{CE6537A1-D6FC-4f65-9D91-7224C49458BB}">
                  <c15:dlblFieldTable>
                    <c15:dlblFTEntry>
                      <c15:txfldGUID>{F80A989C-1A89-4530-8F3C-2AFD22D4BFB5}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5C-4DC3-B54B-05584A5A9217}"/>
                </c:ext>
                <c:ext xmlns:c15="http://schemas.microsoft.com/office/drawing/2012/chart" uri="{CE6537A1-D6FC-4f65-9D91-7224C49458BB}">
                  <c15:dlblFieldTable>
                    <c15:dlblFTEntry>
                      <c15:txfldGUID>{BD55C333-71EB-4FF5-82D9-28877ECDEDC3}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5C-4DC3-B54B-05584A5A9217}"/>
                </c:ext>
                <c:ext xmlns:c15="http://schemas.microsoft.com/office/drawing/2012/chart" uri="{CE6537A1-D6FC-4f65-9D91-7224C49458BB}">
                  <c15:dlblFieldTable>
                    <c15:dlblFTEntry>
                      <c15:txfldGUID>{ACA9B570-4202-489F-ABEE-961887B8BC8A}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5C-4DC3-B54B-05584A5A9217}"/>
                </c:ext>
                <c:ext xmlns:c15="http://schemas.microsoft.com/office/drawing/2012/chart" uri="{CE6537A1-D6FC-4f65-9D91-7224C49458BB}">
                  <c15:dlblFieldTable>
                    <c15:dlblFTEntry>
                      <c15:txfldGUID>{41B166BF-99AC-463D-8EE7-6755CD27E199}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5C-4DC3-B54B-05584A5A9217}"/>
                </c:ext>
                <c:ext xmlns:c15="http://schemas.microsoft.com/office/drawing/2012/chart" uri="{CE6537A1-D6FC-4f65-9D91-7224C49458BB}">
                  <c15:dlblFieldTable>
                    <c15:dlblFTEntry>
                      <c15:txfldGUID>{94265018-2762-4300-B4F8-EAC013742634}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5C-4DC3-B54B-05584A5A9217}"/>
                </c:ext>
                <c:ext xmlns:c15="http://schemas.microsoft.com/office/drawing/2012/chart" uri="{CE6537A1-D6FC-4f65-9D91-7224C49458BB}">
                  <c15:dlblFieldTable>
                    <c15:dlblFTEntry>
                      <c15:txfldGUID>{33A812D8-F971-42C3-8224-14EBDCDD4675}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13.6</c:v>
                </c:pt>
                <c:pt idx="16">
                  <c:v>12.9</c:v>
                </c:pt>
                <c:pt idx="24">
                  <c:v>11.8</c:v>
                </c:pt>
                <c:pt idx="32">
                  <c:v>9</c:v>
                </c:pt>
              </c:numCache>
            </c:numRef>
          </c:xVal>
          <c:yVal>
            <c:numRef>
              <c:f>公会計指標分析・財政指標組合せ分析表!$BP$73:$DC$73</c:f>
              <c:numCache>
                <c:formatCode>#,##0.0;"▲ "#,##0.0</c:formatCode>
                <c:ptCount val="40"/>
                <c:pt idx="0">
                  <c:v>53.3</c:v>
                </c:pt>
                <c:pt idx="8">
                  <c:v>106.8</c:v>
                </c:pt>
                <c:pt idx="16">
                  <c:v>104.1</c:v>
                </c:pt>
                <c:pt idx="24">
                  <c:v>56.7</c:v>
                </c:pt>
                <c:pt idx="32">
                  <c:v>53.9</c:v>
                </c:pt>
              </c:numCache>
            </c:numRef>
          </c:yVal>
          <c:smooth val="0"/>
          <c:extLst xmlns:c16r2="http://schemas.microsoft.com/office/drawing/2015/06/chart">
            <c:ext xmlns:c16="http://schemas.microsoft.com/office/drawing/2014/chart" uri="{C3380CC4-5D6E-409C-BE32-E72D297353CC}">
              <c16:uniqueId val="{00000009-795C-4DC3-B54B-05584A5A92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5C-4DC3-B54B-05584A5A9217}"/>
                </c:ext>
                <c:ext xmlns:c15="http://schemas.microsoft.com/office/drawing/2012/chart" uri="{CE6537A1-D6FC-4f65-9D91-7224C49458BB}">
                  <c15:dlblFieldTable>
                    <c15:dlblFTEntry>
                      <c15:txfldGUID>{462F364B-5321-4D6A-AA33-20C867BB7CC9}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5C-4DC3-B54B-05584A5A9217}"/>
                </c:ext>
                <c:ext xmlns:c15="http://schemas.microsoft.com/office/drawing/2012/chart" uri="{CE6537A1-D6FC-4f65-9D91-7224C49458BB}">
                  <c15:dlblFieldTable>
                    <c15:dlblFTEntry>
                      <c15:txfldGUID>{87BDF384-7937-4069-81E7-4080D37030DE}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5C-4DC3-B54B-05584A5A9217}"/>
                </c:ext>
                <c:ext xmlns:c15="http://schemas.microsoft.com/office/drawing/2012/chart" uri="{CE6537A1-D6FC-4f65-9D91-7224C49458BB}">
                  <c15:dlblFieldTable>
                    <c15:dlblFTEntry>
                      <c15:txfldGUID>{0122244C-00FA-4F18-A40D-2CA8FA0EE6ED}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5C-4DC3-B54B-05584A5A9217}"/>
                </c:ext>
                <c:ext xmlns:c15="http://schemas.microsoft.com/office/drawing/2012/chart" uri="{CE6537A1-D6FC-4f65-9D91-7224C49458BB}">
                  <c15:dlblFieldTable>
                    <c15:dlblFTEntry>
                      <c15:txfldGUID>{1B370EAB-16F9-4D52-8FA0-DC8E46183DD9}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5C-4DC3-B54B-05584A5A9217}"/>
                </c:ext>
                <c:ext xmlns:c15="http://schemas.microsoft.com/office/drawing/2012/chart" uri="{CE6537A1-D6FC-4f65-9D91-7224C49458BB}">
                  <c15:dlblFieldTable>
                    <c15:dlblFTEntry>
                      <c15:txfldGUID>{F883337F-9758-4C89-99E8-94E12BF9E64A}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5C-4DC3-B54B-05584A5A9217}"/>
                </c:ext>
                <c:ext xmlns:c15="http://schemas.microsoft.com/office/drawing/2012/chart" uri="{CE6537A1-D6FC-4f65-9D91-7224C49458BB}">
                  <c15:dlblFieldTable>
                    <c15:dlblFTEntry>
                      <c15:txfldGUID>{2439F9FE-0A75-4192-936E-128FD23A57FC}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5C-4DC3-B54B-05584A5A9217}"/>
                </c:ext>
                <c:ext xmlns:c15="http://schemas.microsoft.com/office/drawing/2012/chart" uri="{CE6537A1-D6FC-4f65-9D91-7224C49458BB}">
                  <c15:dlblFieldTable>
                    <c15:dlblFTEntry>
                      <c15:txfldGUID>{1ECA02B6-3F48-44E3-9873-1C1A2190102C}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5C-4DC3-B54B-05584A5A9217}"/>
                </c:ext>
                <c:ext xmlns:c15="http://schemas.microsoft.com/office/drawing/2012/chart" uri="{CE6537A1-D6FC-4f65-9D91-7224C49458BB}">
                  <c15:dlblFieldTable>
                    <c15:dlblFTEntry>
                      <c15:txfldGUID>{E07AEE31-8A42-4B36-AEB7-A361C2F8AAAF}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5C-4DC3-B54B-05584A5A9217}"/>
                </c:ext>
                <c:ext xmlns:c15="http://schemas.microsoft.com/office/drawing/2012/chart" uri="{CE6537A1-D6FC-4f65-9D91-7224C49458BB}">
                  <c15:dlblFieldTable>
                    <c15:dlblFTEntry>
                      <c15:txfldGUID>{28A3438F-6016-480C-B6AD-D0CB7BE5E48E}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795C-4DC3-B54B-05584A5A9217}"/>
            </c:ext>
          </c:extLst>
        </c:ser>
        <c:dLbls>
          <c:showLegendKey val="0"/>
          <c:showVal val="1"/>
          <c:showCatName val="0"/>
          <c:showSerName val="0"/>
          <c:showPercent val="0"/>
          <c:showBubbleSize val="0"/>
        </c:dLbls>
        <c:axId val="12817056"/>
        <c:axId val="12817600"/>
      </c:scatterChart>
      <c:valAx>
        <c:axId val="12817056"/>
        <c:scaling>
          <c:orientation val="minMax"/>
          <c:max val="14"/>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7600"/>
        <c:crosses val="autoZero"/>
        <c:crossBetween val="midCat"/>
      </c:valAx>
      <c:valAx>
        <c:axId val="12817600"/>
        <c:scaling>
          <c:orientation val="minMax"/>
          <c:max val="11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7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臨時財政対策債等の元金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償還開始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、償還開始額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償還終了額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下水道事業特別会計への繰入金が減額となったことにより、全体として減少した。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算入公債費等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減少したことにより、実質公債費比率の分子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早期健全化基準未満であるものの、今後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小中学校の大規模改修が予定されており、地方債の計画的な発行に努める。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新クリーンセンター建設事業等による大型普通建設事業の起債発行が平成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○公営企業等繰入見込額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事業会計繰入金の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により、将来負担額が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○退職手当負担見込額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病院事業職員の増により、組合対象職員数が増加した影響を受け、一般会計負担分の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により負担見込額が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○設立法人等の負債等負担見込額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御上会の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廃止</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により、債務保証が皆減となったことから減少している。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債務負担に基づく支出額については改善されたものの、今後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小中学校の大規模改修が予定されており、今後とも市債発行については慎重に判断し、抑制を図る。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歳入一般財源を補うために財政調整基金を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億円取り崩したことに加え、野洲幼稚園・野洲小学校ＰＦＩ施設整備委託事業に充当するため公共施設等整備基金を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を行ったものの、工業団地等整備事業特別会計からの繰入の一部を減債基金、公共施設等整備基金に合わせて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一般財源にかかる負担の軽減のため、今後も各基金の目的に応じた事業については積極的に充当を行っていく。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野洲幼稚園・野洲小学校ＰＦＩ施設整備委託事業に充当するため取崩しを行った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ものの、後年度の施設更新等に備え約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野洲幼稚園・野洲小学校ＰＦＩ施設整備委託事業や余熱利用施設ＰＦＩ施設整備事業に充当する。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前年度決算余剰金の約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歳入一般財源を補うために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財政調整基金からの繰入金を活用しなければ収支不足が見込まれるため、今後も基金繰入を活用していく予定。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基金繰入を活用した場合、令和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億円まで減少するものの最低保有規模と想定する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億円は下回らない見込みである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工業団地等整備事業特別会計への繰出し相当額を取り崩した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ものの、後年度における工業団地等整備事業特別会計への繰出し予定額の確保を目的として約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引き続き工業団地等整備事業特別会計への繰出しに充当を行う予定。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51,336
50,496
80.14
22,947,699
22,107,287
636,464
12,109,955
25,538,833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今後、減価償却が進み、建物等の老朽化が進行していく中、平成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月に策定した野洲市公共施設等総合管理計画に基づき、施設の維持管理や大規模改修・更新等への対応を行っていく。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3" name="楕円 82"/>
        <xdr:cNvSpPr/>
      </xdr:nvSpPr>
      <xdr:spPr>
        <a:xfrm>
          <a:off x="4711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146883</xdr:rowOff>
    </xdr:from>
    <xdr:ext cx="405111" cy="259045"/>
    <xdr:sp macro="" textlink="">
      <xdr:nvSpPr>
        <xdr:cNvPr id="84" name="有形固定資産減価償却率該当値テキスト"/>
        <xdr:cNvSpPr txBox="1"/>
      </xdr:nvSpPr>
      <xdr:spPr>
        <a:xfrm>
          <a:off x="4813300" y="57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5" name="楕円 84"/>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30</xdr:row>
      <xdr:rowOff>3356</xdr:rowOff>
    </xdr:to>
    <xdr:cxnSp macro="">
      <xdr:nvCxnSpPr>
        <xdr:cNvPr id="86" name="直線コネクタ 85"/>
        <xdr:cNvCxnSpPr/>
      </xdr:nvCxnSpPr>
      <xdr:spPr>
        <a:xfrm>
          <a:off x="4051300" y="5856696"/>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16056</xdr:rowOff>
    </xdr:from>
    <xdr:to>
      <xdr:col>15</xdr:col>
      <xdr:colOff>187325</xdr:colOff>
      <xdr:row>29</xdr:row>
      <xdr:rowOff>117656</xdr:rowOff>
    </xdr:to>
    <xdr:sp macro="" textlink="">
      <xdr:nvSpPr>
        <xdr:cNvPr id="87" name="楕円 86"/>
        <xdr:cNvSpPr/>
      </xdr:nvSpPr>
      <xdr:spPr>
        <a:xfrm>
          <a:off x="3238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66856</xdr:rowOff>
    </xdr:from>
    <xdr:to>
      <xdr:col>19</xdr:col>
      <xdr:colOff>136525</xdr:colOff>
      <xdr:row>29</xdr:row>
      <xdr:rowOff>113121</xdr:rowOff>
    </xdr:to>
    <xdr:cxnSp macro="">
      <xdr:nvCxnSpPr>
        <xdr:cNvPr id="88" name="直線コネクタ 87"/>
        <xdr:cNvCxnSpPr/>
      </xdr:nvCxnSpPr>
      <xdr:spPr>
        <a:xfrm>
          <a:off x="3289300" y="581043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89" name="楕円 88"/>
        <xdr:cNvSpPr/>
      </xdr:nvSpPr>
      <xdr:spPr>
        <a:xfrm>
          <a:off x="2476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66856</xdr:rowOff>
    </xdr:from>
    <xdr:to>
      <xdr:col>15</xdr:col>
      <xdr:colOff>136525</xdr:colOff>
      <xdr:row>29</xdr:row>
      <xdr:rowOff>66856</xdr:rowOff>
    </xdr:to>
    <xdr:cxnSp macro="">
      <xdr:nvCxnSpPr>
        <xdr:cNvPr id="90" name="直線コネクタ 89"/>
        <xdr:cNvCxnSpPr/>
      </xdr:nvCxnSpPr>
      <xdr:spPr>
        <a:xfrm>
          <a:off x="2527300" y="581043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1"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2"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3"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95" name="n_1mainValue有形固定資産減価償却率"/>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134183</xdr:rowOff>
    </xdr:from>
    <xdr:ext cx="405111" cy="259045"/>
    <xdr:sp macro="" textlink="">
      <xdr:nvSpPr>
        <xdr:cNvPr id="96" name="n_2mainValue有形固定資産減価償却率"/>
        <xdr:cNvSpPr txBox="1"/>
      </xdr:nvSpPr>
      <xdr:spPr>
        <a:xfrm>
          <a:off x="3086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134183</xdr:rowOff>
    </xdr:from>
    <xdr:ext cx="405111" cy="259045"/>
    <xdr:sp macro="" textlink="">
      <xdr:nvSpPr>
        <xdr:cNvPr id="97" name="n_3mainValue有形固定資産減価償却率"/>
        <xdr:cNvSpPr txBox="1"/>
      </xdr:nvSpPr>
      <xdr:spPr>
        <a:xfrm>
          <a:off x="2324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野洲市公共施設等総合管理計画に基づき、市民サービスの水準を維持しつつ、公共施設等の適正配置を推進していく方針であるが、一方で健全な財政運営を行うためにも、債務償還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の抑制が必要となる。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97190</xdr:rowOff>
    </xdr:from>
    <xdr:to>
      <xdr:col>76</xdr:col>
      <xdr:colOff>73025</xdr:colOff>
      <xdr:row>30</xdr:row>
      <xdr:rowOff>27340</xdr:rowOff>
    </xdr:to>
    <xdr:sp macro="" textlink="">
      <xdr:nvSpPr>
        <xdr:cNvPr id="143" name="楕円 142"/>
        <xdr:cNvSpPr/>
      </xdr:nvSpPr>
      <xdr:spPr>
        <a:xfrm>
          <a:off x="14744700" y="58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75617</xdr:rowOff>
    </xdr:from>
    <xdr:ext cx="469744" cy="259045"/>
    <xdr:sp macro="" textlink="">
      <xdr:nvSpPr>
        <xdr:cNvPr id="144" name="債務償還比率該当値テキスト"/>
        <xdr:cNvSpPr txBox="1"/>
      </xdr:nvSpPr>
      <xdr:spPr>
        <a:xfrm>
          <a:off x="14846300" y="58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92872</xdr:rowOff>
    </xdr:from>
    <xdr:to>
      <xdr:col>72</xdr:col>
      <xdr:colOff>123825</xdr:colOff>
      <xdr:row>30</xdr:row>
      <xdr:rowOff>23022</xdr:rowOff>
    </xdr:to>
    <xdr:sp macro="" textlink="">
      <xdr:nvSpPr>
        <xdr:cNvPr id="145" name="楕円 144"/>
        <xdr:cNvSpPr/>
      </xdr:nvSpPr>
      <xdr:spPr>
        <a:xfrm>
          <a:off x="14033500" y="58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143672</xdr:rowOff>
    </xdr:from>
    <xdr:to>
      <xdr:col>76</xdr:col>
      <xdr:colOff>22225</xdr:colOff>
      <xdr:row>29</xdr:row>
      <xdr:rowOff>147990</xdr:rowOff>
    </xdr:to>
    <xdr:cxnSp macro="">
      <xdr:nvCxnSpPr>
        <xdr:cNvPr id="146" name="直線コネクタ 145"/>
        <xdr:cNvCxnSpPr/>
      </xdr:nvCxnSpPr>
      <xdr:spPr>
        <a:xfrm>
          <a:off x="14084300" y="5887247"/>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119930</xdr:rowOff>
    </xdr:from>
    <xdr:to>
      <xdr:col>68</xdr:col>
      <xdr:colOff>123825</xdr:colOff>
      <xdr:row>31</xdr:row>
      <xdr:rowOff>50080</xdr:rowOff>
    </xdr:to>
    <xdr:sp macro="" textlink="">
      <xdr:nvSpPr>
        <xdr:cNvPr id="147" name="楕円 146"/>
        <xdr:cNvSpPr/>
      </xdr:nvSpPr>
      <xdr:spPr>
        <a:xfrm>
          <a:off x="13271500" y="60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143672</xdr:rowOff>
    </xdr:from>
    <xdr:to>
      <xdr:col>72</xdr:col>
      <xdr:colOff>73025</xdr:colOff>
      <xdr:row>30</xdr:row>
      <xdr:rowOff>170730</xdr:rowOff>
    </xdr:to>
    <xdr:cxnSp macro="">
      <xdr:nvCxnSpPr>
        <xdr:cNvPr id="148" name="直線コネクタ 147"/>
        <xdr:cNvCxnSpPr/>
      </xdr:nvCxnSpPr>
      <xdr:spPr>
        <a:xfrm flipV="1">
          <a:off x="13322300" y="5887247"/>
          <a:ext cx="762000" cy="1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124538</xdr:rowOff>
    </xdr:from>
    <xdr:to>
      <xdr:col>64</xdr:col>
      <xdr:colOff>123825</xdr:colOff>
      <xdr:row>30</xdr:row>
      <xdr:rowOff>54688</xdr:rowOff>
    </xdr:to>
    <xdr:sp macro="" textlink="">
      <xdr:nvSpPr>
        <xdr:cNvPr id="149" name="楕円 148"/>
        <xdr:cNvSpPr/>
      </xdr:nvSpPr>
      <xdr:spPr>
        <a:xfrm>
          <a:off x="12509500" y="58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3888</xdr:rowOff>
    </xdr:from>
    <xdr:to>
      <xdr:col>68</xdr:col>
      <xdr:colOff>73025</xdr:colOff>
      <xdr:row>30</xdr:row>
      <xdr:rowOff>170730</xdr:rowOff>
    </xdr:to>
    <xdr:cxnSp macro="">
      <xdr:nvCxnSpPr>
        <xdr:cNvPr id="150" name="直線コネクタ 149"/>
        <xdr:cNvCxnSpPr/>
      </xdr:nvCxnSpPr>
      <xdr:spPr>
        <a:xfrm>
          <a:off x="12560300" y="5918913"/>
          <a:ext cx="762000" cy="1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167456</xdr:rowOff>
    </xdr:from>
    <xdr:to>
      <xdr:col>60</xdr:col>
      <xdr:colOff>123825</xdr:colOff>
      <xdr:row>28</xdr:row>
      <xdr:rowOff>97606</xdr:rowOff>
    </xdr:to>
    <xdr:sp macro="" textlink="">
      <xdr:nvSpPr>
        <xdr:cNvPr id="151" name="楕円 150"/>
        <xdr:cNvSpPr/>
      </xdr:nvSpPr>
      <xdr:spPr>
        <a:xfrm>
          <a:off x="11747500" y="55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46806</xdr:rowOff>
    </xdr:from>
    <xdr:to>
      <xdr:col>64</xdr:col>
      <xdr:colOff>73025</xdr:colOff>
      <xdr:row>30</xdr:row>
      <xdr:rowOff>3888</xdr:rowOff>
    </xdr:to>
    <xdr:cxnSp macro="">
      <xdr:nvCxnSpPr>
        <xdr:cNvPr id="152" name="直線コネクタ 151"/>
        <xdr:cNvCxnSpPr/>
      </xdr:nvCxnSpPr>
      <xdr:spPr>
        <a:xfrm>
          <a:off x="11798300" y="5618931"/>
          <a:ext cx="762000" cy="29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6"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14149</xdr:rowOff>
    </xdr:from>
    <xdr:ext cx="469744" cy="259045"/>
    <xdr:sp macro="" textlink="">
      <xdr:nvSpPr>
        <xdr:cNvPr id="157" name="n_1mainValue債務償還比率"/>
        <xdr:cNvSpPr txBox="1"/>
      </xdr:nvSpPr>
      <xdr:spPr>
        <a:xfrm>
          <a:off x="13836727" y="59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41207</xdr:rowOff>
    </xdr:from>
    <xdr:ext cx="469744" cy="259045"/>
    <xdr:sp macro="" textlink="">
      <xdr:nvSpPr>
        <xdr:cNvPr id="158" name="n_2mainValue債務償還比率"/>
        <xdr:cNvSpPr txBox="1"/>
      </xdr:nvSpPr>
      <xdr:spPr>
        <a:xfrm>
          <a:off x="13087427" y="61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45815</xdr:rowOff>
    </xdr:from>
    <xdr:ext cx="469744" cy="259045"/>
    <xdr:sp macro="" textlink="">
      <xdr:nvSpPr>
        <xdr:cNvPr id="159" name="n_3mainValue債務償還比率"/>
        <xdr:cNvSpPr txBox="1"/>
      </xdr:nvSpPr>
      <xdr:spPr>
        <a:xfrm>
          <a:off x="12325427" y="596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114133</xdr:rowOff>
    </xdr:from>
    <xdr:ext cx="469744" cy="259045"/>
    <xdr:sp macro="" textlink="">
      <xdr:nvSpPr>
        <xdr:cNvPr id="160" name="n_4mainValue債務償還比率"/>
        <xdr:cNvSpPr txBox="1"/>
      </xdr:nvSpPr>
      <xdr:spPr>
        <a:xfrm>
          <a:off x="11563427" y="534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51,336
50,496
80.14
22,947,699
22,107,287
636,464
12,109,955
25,538,833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122555</xdr:rowOff>
    </xdr:from>
    <xdr:to>
      <xdr:col>24</xdr:col>
      <xdr:colOff>114300</xdr:colOff>
      <xdr:row>36</xdr:row>
      <xdr:rowOff>52705</xdr:rowOff>
    </xdr:to>
    <xdr:sp macro="" textlink="">
      <xdr:nvSpPr>
        <xdr:cNvPr id="73" name="楕円 72"/>
        <xdr:cNvSpPr/>
      </xdr:nvSpPr>
      <xdr:spPr>
        <a:xfrm>
          <a:off x="4584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145432</xdr:rowOff>
    </xdr:from>
    <xdr:ext cx="405111" cy="259045"/>
    <xdr:sp macro="" textlink="">
      <xdr:nvSpPr>
        <xdr:cNvPr id="74" name="【道路】&#10;有形固定資産減価償却率該当値テキスト"/>
        <xdr:cNvSpPr txBox="1"/>
      </xdr:nvSpPr>
      <xdr:spPr>
        <a:xfrm>
          <a:off x="46736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90170</xdr:rowOff>
    </xdr:from>
    <xdr:to>
      <xdr:col>20</xdr:col>
      <xdr:colOff>38100</xdr:colOff>
      <xdr:row>36</xdr:row>
      <xdr:rowOff>20320</xdr:rowOff>
    </xdr:to>
    <xdr:sp macro="" textlink="">
      <xdr:nvSpPr>
        <xdr:cNvPr id="75" name="楕円 74"/>
        <xdr:cNvSpPr/>
      </xdr:nvSpPr>
      <xdr:spPr>
        <a:xfrm>
          <a:off x="3746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140970</xdr:rowOff>
    </xdr:from>
    <xdr:to>
      <xdr:col>24</xdr:col>
      <xdr:colOff>63500</xdr:colOff>
      <xdr:row>36</xdr:row>
      <xdr:rowOff>1905</xdr:rowOff>
    </xdr:to>
    <xdr:cxnSp macro="">
      <xdr:nvCxnSpPr>
        <xdr:cNvPr id="76" name="直線コネクタ 75"/>
        <xdr:cNvCxnSpPr/>
      </xdr:nvCxnSpPr>
      <xdr:spPr>
        <a:xfrm>
          <a:off x="3797300" y="6141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65405</xdr:rowOff>
    </xdr:from>
    <xdr:to>
      <xdr:col>15</xdr:col>
      <xdr:colOff>101600</xdr:colOff>
      <xdr:row>35</xdr:row>
      <xdr:rowOff>167005</xdr:rowOff>
    </xdr:to>
    <xdr:sp macro="" textlink="">
      <xdr:nvSpPr>
        <xdr:cNvPr id="77" name="楕円 76"/>
        <xdr:cNvSpPr/>
      </xdr:nvSpPr>
      <xdr:spPr>
        <a:xfrm>
          <a:off x="2857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116205</xdr:rowOff>
    </xdr:from>
    <xdr:to>
      <xdr:col>19</xdr:col>
      <xdr:colOff>177800</xdr:colOff>
      <xdr:row>35</xdr:row>
      <xdr:rowOff>140970</xdr:rowOff>
    </xdr:to>
    <xdr:cxnSp macro="">
      <xdr:nvCxnSpPr>
        <xdr:cNvPr id="78" name="直線コネクタ 77"/>
        <xdr:cNvCxnSpPr/>
      </xdr:nvCxnSpPr>
      <xdr:spPr>
        <a:xfrm>
          <a:off x="2908300" y="6116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46355</xdr:rowOff>
    </xdr:from>
    <xdr:to>
      <xdr:col>10</xdr:col>
      <xdr:colOff>165100</xdr:colOff>
      <xdr:row>35</xdr:row>
      <xdr:rowOff>147955</xdr:rowOff>
    </xdr:to>
    <xdr:sp macro="" textlink="">
      <xdr:nvSpPr>
        <xdr:cNvPr id="79" name="楕円 78"/>
        <xdr:cNvSpPr/>
      </xdr:nvSpPr>
      <xdr:spPr>
        <a:xfrm>
          <a:off x="1968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97155</xdr:rowOff>
    </xdr:from>
    <xdr:to>
      <xdr:col>15</xdr:col>
      <xdr:colOff>50800</xdr:colOff>
      <xdr:row>35</xdr:row>
      <xdr:rowOff>116205</xdr:rowOff>
    </xdr:to>
    <xdr:cxnSp macro="">
      <xdr:nvCxnSpPr>
        <xdr:cNvPr id="80" name="直線コネクタ 79"/>
        <xdr:cNvCxnSpPr/>
      </xdr:nvCxnSpPr>
      <xdr:spPr>
        <a:xfrm>
          <a:off x="2019300" y="60979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36847</xdr:rowOff>
    </xdr:from>
    <xdr:ext cx="405111" cy="259045"/>
    <xdr:sp macro="" textlink="">
      <xdr:nvSpPr>
        <xdr:cNvPr id="85" name="n_1mainValue【道路】&#10;有形固定資産減価償却率"/>
        <xdr:cNvSpPr txBox="1"/>
      </xdr:nvSpPr>
      <xdr:spPr>
        <a:xfrm>
          <a:off x="3582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12082</xdr:rowOff>
    </xdr:from>
    <xdr:ext cx="405111" cy="259045"/>
    <xdr:sp macro="" textlink="">
      <xdr:nvSpPr>
        <xdr:cNvPr id="86" name="n_2mainValue【道路】&#10;有形固定資産減価償却率"/>
        <xdr:cNvSpPr txBox="1"/>
      </xdr:nvSpPr>
      <xdr:spPr>
        <a:xfrm>
          <a:off x="2705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164482</xdr:rowOff>
    </xdr:from>
    <xdr:ext cx="405111" cy="259045"/>
    <xdr:sp macro="" textlink="">
      <xdr:nvSpPr>
        <xdr:cNvPr id="87" name="n_3mainValue【道路】&#10;有形固定資産減価償却率"/>
        <xdr:cNvSpPr txBox="1"/>
      </xdr:nvSpPr>
      <xdr:spPr>
        <a:xfrm>
          <a:off x="1816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145834</xdr:rowOff>
    </xdr:from>
    <xdr:to>
      <xdr:col>55</xdr:col>
      <xdr:colOff>50800</xdr:colOff>
      <xdr:row>40</xdr:row>
      <xdr:rowOff>75984</xdr:rowOff>
    </xdr:to>
    <xdr:sp macro="" textlink="">
      <xdr:nvSpPr>
        <xdr:cNvPr id="127" name="楕円 126"/>
        <xdr:cNvSpPr/>
      </xdr:nvSpPr>
      <xdr:spPr>
        <a:xfrm>
          <a:off x="10426700" y="68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124261</xdr:rowOff>
    </xdr:from>
    <xdr:ext cx="469744" cy="259045"/>
    <xdr:sp macro="" textlink="">
      <xdr:nvSpPr>
        <xdr:cNvPr id="128" name="【道路】&#10;一人当たり延長該当値テキスト"/>
        <xdr:cNvSpPr txBox="1"/>
      </xdr:nvSpPr>
      <xdr:spPr>
        <a:xfrm>
          <a:off x="10515600" y="68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145300</xdr:rowOff>
    </xdr:from>
    <xdr:to>
      <xdr:col>50</xdr:col>
      <xdr:colOff>165100</xdr:colOff>
      <xdr:row>40</xdr:row>
      <xdr:rowOff>75450</xdr:rowOff>
    </xdr:to>
    <xdr:sp macro="" textlink="">
      <xdr:nvSpPr>
        <xdr:cNvPr id="129" name="楕円 128"/>
        <xdr:cNvSpPr/>
      </xdr:nvSpPr>
      <xdr:spPr>
        <a:xfrm>
          <a:off x="9588500" y="68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24650</xdr:rowOff>
    </xdr:from>
    <xdr:to>
      <xdr:col>55</xdr:col>
      <xdr:colOff>0</xdr:colOff>
      <xdr:row>40</xdr:row>
      <xdr:rowOff>25184</xdr:rowOff>
    </xdr:to>
    <xdr:cxnSp macro="">
      <xdr:nvCxnSpPr>
        <xdr:cNvPr id="130" name="直線コネクタ 129"/>
        <xdr:cNvCxnSpPr/>
      </xdr:nvCxnSpPr>
      <xdr:spPr>
        <a:xfrm>
          <a:off x="9639300" y="6882650"/>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145262</xdr:rowOff>
    </xdr:from>
    <xdr:to>
      <xdr:col>46</xdr:col>
      <xdr:colOff>38100</xdr:colOff>
      <xdr:row>40</xdr:row>
      <xdr:rowOff>75412</xdr:rowOff>
    </xdr:to>
    <xdr:sp macro="" textlink="">
      <xdr:nvSpPr>
        <xdr:cNvPr id="131" name="楕円 130"/>
        <xdr:cNvSpPr/>
      </xdr:nvSpPr>
      <xdr:spPr>
        <a:xfrm>
          <a:off x="8699500" y="68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24612</xdr:rowOff>
    </xdr:from>
    <xdr:to>
      <xdr:col>50</xdr:col>
      <xdr:colOff>114300</xdr:colOff>
      <xdr:row>40</xdr:row>
      <xdr:rowOff>24650</xdr:rowOff>
    </xdr:to>
    <xdr:cxnSp macro="">
      <xdr:nvCxnSpPr>
        <xdr:cNvPr id="132" name="直線コネクタ 131"/>
        <xdr:cNvCxnSpPr/>
      </xdr:nvCxnSpPr>
      <xdr:spPr>
        <a:xfrm>
          <a:off x="8750300" y="688261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142901</xdr:rowOff>
    </xdr:from>
    <xdr:to>
      <xdr:col>41</xdr:col>
      <xdr:colOff>101600</xdr:colOff>
      <xdr:row>40</xdr:row>
      <xdr:rowOff>73051</xdr:rowOff>
    </xdr:to>
    <xdr:sp macro="" textlink="">
      <xdr:nvSpPr>
        <xdr:cNvPr id="133" name="楕円 132"/>
        <xdr:cNvSpPr/>
      </xdr:nvSpPr>
      <xdr:spPr>
        <a:xfrm>
          <a:off x="7810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22251</xdr:rowOff>
    </xdr:from>
    <xdr:to>
      <xdr:col>45</xdr:col>
      <xdr:colOff>177800</xdr:colOff>
      <xdr:row>40</xdr:row>
      <xdr:rowOff>24612</xdr:rowOff>
    </xdr:to>
    <xdr:cxnSp macro="">
      <xdr:nvCxnSpPr>
        <xdr:cNvPr id="134" name="直線コネクタ 133"/>
        <xdr:cNvCxnSpPr/>
      </xdr:nvCxnSpPr>
      <xdr:spPr>
        <a:xfrm>
          <a:off x="7861300" y="6880251"/>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66577</xdr:rowOff>
    </xdr:from>
    <xdr:ext cx="469744" cy="259045"/>
    <xdr:sp macro="" textlink="">
      <xdr:nvSpPr>
        <xdr:cNvPr id="139" name="n_1mainValue【道路】&#10;一人当たり延長"/>
        <xdr:cNvSpPr txBox="1"/>
      </xdr:nvSpPr>
      <xdr:spPr>
        <a:xfrm>
          <a:off x="9391727" y="69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66539</xdr:rowOff>
    </xdr:from>
    <xdr:ext cx="469744" cy="259045"/>
    <xdr:sp macro="" textlink="">
      <xdr:nvSpPr>
        <xdr:cNvPr id="140" name="n_2mainValue【道路】&#10;一人当たり延長"/>
        <xdr:cNvSpPr txBox="1"/>
      </xdr:nvSpPr>
      <xdr:spPr>
        <a:xfrm>
          <a:off x="8515427" y="692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64178</xdr:rowOff>
    </xdr:from>
    <xdr:ext cx="469744" cy="259045"/>
    <xdr:sp macro="" textlink="">
      <xdr:nvSpPr>
        <xdr:cNvPr id="141" name="n_3mainValue【道路】&#10;一人当たり延長"/>
        <xdr:cNvSpPr txBox="1"/>
      </xdr:nvSpPr>
      <xdr:spPr>
        <a:xfrm>
          <a:off x="76264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2" name="楕円 181"/>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3" name="【橋りょう・トンネ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84" name="楕円 183"/>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24765</xdr:rowOff>
    </xdr:to>
    <xdr:cxnSp macro="">
      <xdr:nvCxnSpPr>
        <xdr:cNvPr id="185" name="直線コネクタ 184"/>
        <xdr:cNvCxnSpPr/>
      </xdr:nvCxnSpPr>
      <xdr:spPr>
        <a:xfrm>
          <a:off x="3797300" y="104622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86" name="楕円 185"/>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3810</xdr:rowOff>
    </xdr:to>
    <xdr:cxnSp macro="">
      <xdr:nvCxnSpPr>
        <xdr:cNvPr id="187" name="直線コネクタ 186"/>
        <xdr:cNvCxnSpPr/>
      </xdr:nvCxnSpPr>
      <xdr:spPr>
        <a:xfrm>
          <a:off x="2908300" y="1046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88" name="楕円 187"/>
        <xdr:cNvSpPr/>
      </xdr:nvSpPr>
      <xdr:spPr>
        <a:xfrm>
          <a:off x="1968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158115</xdr:rowOff>
    </xdr:from>
    <xdr:to>
      <xdr:col>15</xdr:col>
      <xdr:colOff>50800</xdr:colOff>
      <xdr:row>61</xdr:row>
      <xdr:rowOff>3810</xdr:rowOff>
    </xdr:to>
    <xdr:cxnSp macro="">
      <xdr:nvCxnSpPr>
        <xdr:cNvPr id="189" name="直線コネクタ 188"/>
        <xdr:cNvCxnSpPr/>
      </xdr:nvCxnSpPr>
      <xdr:spPr>
        <a:xfrm>
          <a:off x="2019300" y="10445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194" name="n_1mainValue【橋りょう・トンネル】&#10;有形固定資産減価償却率"/>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195" name="n_2mainValue【橋りょう・トンネ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196" name="n_3mainValue【橋りょう・トンネル】&#10;有形固定資産減価償却率"/>
        <xdr:cNvSpPr txBox="1"/>
      </xdr:nvSpPr>
      <xdr:spPr>
        <a:xfrm>
          <a:off x="1816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27"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54704</xdr:rowOff>
    </xdr:from>
    <xdr:to>
      <xdr:col>55</xdr:col>
      <xdr:colOff>50800</xdr:colOff>
      <xdr:row>64</xdr:row>
      <xdr:rowOff>156304</xdr:rowOff>
    </xdr:to>
    <xdr:sp macro="" textlink="">
      <xdr:nvSpPr>
        <xdr:cNvPr id="238" name="楕円 237"/>
        <xdr:cNvSpPr/>
      </xdr:nvSpPr>
      <xdr:spPr>
        <a:xfrm>
          <a:off x="10426700" y="110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141081</xdr:rowOff>
    </xdr:from>
    <xdr:ext cx="534377" cy="259045"/>
    <xdr:sp macro="" textlink="">
      <xdr:nvSpPr>
        <xdr:cNvPr id="239" name="【橋りょう・トンネル】&#10;一人当たり有形固定資産（償却資産）額該当値テキスト"/>
        <xdr:cNvSpPr txBox="1"/>
      </xdr:nvSpPr>
      <xdr:spPr>
        <a:xfrm>
          <a:off x="10515600" y="109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54584</xdr:rowOff>
    </xdr:from>
    <xdr:to>
      <xdr:col>50</xdr:col>
      <xdr:colOff>165100</xdr:colOff>
      <xdr:row>64</xdr:row>
      <xdr:rowOff>156184</xdr:rowOff>
    </xdr:to>
    <xdr:sp macro="" textlink="">
      <xdr:nvSpPr>
        <xdr:cNvPr id="240" name="楕円 239"/>
        <xdr:cNvSpPr/>
      </xdr:nvSpPr>
      <xdr:spPr>
        <a:xfrm>
          <a:off x="9588500" y="110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105384</xdr:rowOff>
    </xdr:from>
    <xdr:to>
      <xdr:col>55</xdr:col>
      <xdr:colOff>0</xdr:colOff>
      <xdr:row>64</xdr:row>
      <xdr:rowOff>105504</xdr:rowOff>
    </xdr:to>
    <xdr:cxnSp macro="">
      <xdr:nvCxnSpPr>
        <xdr:cNvPr id="241" name="直線コネクタ 240"/>
        <xdr:cNvCxnSpPr/>
      </xdr:nvCxnSpPr>
      <xdr:spPr>
        <a:xfrm>
          <a:off x="9639300" y="11078184"/>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54926</xdr:rowOff>
    </xdr:from>
    <xdr:to>
      <xdr:col>46</xdr:col>
      <xdr:colOff>38100</xdr:colOff>
      <xdr:row>64</xdr:row>
      <xdr:rowOff>156526</xdr:rowOff>
    </xdr:to>
    <xdr:sp macro="" textlink="">
      <xdr:nvSpPr>
        <xdr:cNvPr id="242" name="楕円 241"/>
        <xdr:cNvSpPr/>
      </xdr:nvSpPr>
      <xdr:spPr>
        <a:xfrm>
          <a:off x="8699500" y="110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105384</xdr:rowOff>
    </xdr:from>
    <xdr:to>
      <xdr:col>50</xdr:col>
      <xdr:colOff>114300</xdr:colOff>
      <xdr:row>64</xdr:row>
      <xdr:rowOff>105726</xdr:rowOff>
    </xdr:to>
    <xdr:cxnSp macro="">
      <xdr:nvCxnSpPr>
        <xdr:cNvPr id="243" name="直線コネクタ 242"/>
        <xdr:cNvCxnSpPr/>
      </xdr:nvCxnSpPr>
      <xdr:spPr>
        <a:xfrm flipV="1">
          <a:off x="8750300" y="11078184"/>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54864</xdr:rowOff>
    </xdr:from>
    <xdr:to>
      <xdr:col>41</xdr:col>
      <xdr:colOff>101600</xdr:colOff>
      <xdr:row>64</xdr:row>
      <xdr:rowOff>156464</xdr:rowOff>
    </xdr:to>
    <xdr:sp macro="" textlink="">
      <xdr:nvSpPr>
        <xdr:cNvPr id="244" name="楕円 243"/>
        <xdr:cNvSpPr/>
      </xdr:nvSpPr>
      <xdr:spPr>
        <a:xfrm>
          <a:off x="7810500" y="110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105664</xdr:rowOff>
    </xdr:from>
    <xdr:to>
      <xdr:col>45</xdr:col>
      <xdr:colOff>177800</xdr:colOff>
      <xdr:row>64</xdr:row>
      <xdr:rowOff>105726</xdr:rowOff>
    </xdr:to>
    <xdr:cxnSp macro="">
      <xdr:nvCxnSpPr>
        <xdr:cNvPr id="245" name="直線コネクタ 244"/>
        <xdr:cNvCxnSpPr/>
      </xdr:nvCxnSpPr>
      <xdr:spPr>
        <a:xfrm>
          <a:off x="7861300" y="11078464"/>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46"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47"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147311</xdr:rowOff>
    </xdr:from>
    <xdr:ext cx="534377" cy="259045"/>
    <xdr:sp macro="" textlink="">
      <xdr:nvSpPr>
        <xdr:cNvPr id="250" name="n_1mainValue【橋りょう・トンネル】&#10;一人当たり有形固定資産（償却資産）額"/>
        <xdr:cNvSpPr txBox="1"/>
      </xdr:nvSpPr>
      <xdr:spPr>
        <a:xfrm>
          <a:off x="9359411" y="111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147653</xdr:rowOff>
    </xdr:from>
    <xdr:ext cx="534377" cy="259045"/>
    <xdr:sp macro="" textlink="">
      <xdr:nvSpPr>
        <xdr:cNvPr id="251" name="n_2mainValue【橋りょう・トンネル】&#10;一人当たり有形固定資産（償却資産）額"/>
        <xdr:cNvSpPr txBox="1"/>
      </xdr:nvSpPr>
      <xdr:spPr>
        <a:xfrm>
          <a:off x="8483111" y="111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147591</xdr:rowOff>
    </xdr:from>
    <xdr:ext cx="534377" cy="259045"/>
    <xdr:sp macro="" textlink="">
      <xdr:nvSpPr>
        <xdr:cNvPr id="252" name="n_3mainValue【橋りょう・トンネル】&#10;一人当たり有形固定資産（償却資産）額"/>
        <xdr:cNvSpPr txBox="1"/>
      </xdr:nvSpPr>
      <xdr:spPr>
        <a:xfrm>
          <a:off x="7594111" y="111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82"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93" name="楕円 292"/>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94" name="【公営住宅】&#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95" name="楕円 294"/>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26670</xdr:rowOff>
    </xdr:to>
    <xdr:cxnSp macro="">
      <xdr:nvCxnSpPr>
        <xdr:cNvPr id="296" name="直線コネクタ 295"/>
        <xdr:cNvCxnSpPr/>
      </xdr:nvCxnSpPr>
      <xdr:spPr>
        <a:xfrm>
          <a:off x="3797300" y="13876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69214</xdr:rowOff>
    </xdr:from>
    <xdr:to>
      <xdr:col>15</xdr:col>
      <xdr:colOff>101600</xdr:colOff>
      <xdr:row>80</xdr:row>
      <xdr:rowOff>170814</xdr:rowOff>
    </xdr:to>
    <xdr:sp macro="" textlink="">
      <xdr:nvSpPr>
        <xdr:cNvPr id="297" name="楕円 296"/>
        <xdr:cNvSpPr/>
      </xdr:nvSpPr>
      <xdr:spPr>
        <a:xfrm>
          <a:off x="2857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160020</xdr:rowOff>
    </xdr:to>
    <xdr:cxnSp macro="">
      <xdr:nvCxnSpPr>
        <xdr:cNvPr id="298" name="直線コネクタ 297"/>
        <xdr:cNvCxnSpPr/>
      </xdr:nvCxnSpPr>
      <xdr:spPr>
        <a:xfrm>
          <a:off x="2908300" y="138360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31114</xdr:rowOff>
    </xdr:from>
    <xdr:to>
      <xdr:col>10</xdr:col>
      <xdr:colOff>165100</xdr:colOff>
      <xdr:row>80</xdr:row>
      <xdr:rowOff>132714</xdr:rowOff>
    </xdr:to>
    <xdr:sp macro="" textlink="">
      <xdr:nvSpPr>
        <xdr:cNvPr id="299" name="楕円 298"/>
        <xdr:cNvSpPr/>
      </xdr:nvSpPr>
      <xdr:spPr>
        <a:xfrm>
          <a:off x="1968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81914</xdr:rowOff>
    </xdr:from>
    <xdr:to>
      <xdr:col>15</xdr:col>
      <xdr:colOff>50800</xdr:colOff>
      <xdr:row>80</xdr:row>
      <xdr:rowOff>120014</xdr:rowOff>
    </xdr:to>
    <xdr:cxnSp macro="">
      <xdr:nvCxnSpPr>
        <xdr:cNvPr id="300" name="直線コネクタ 299"/>
        <xdr:cNvCxnSpPr/>
      </xdr:nvCxnSpPr>
      <xdr:spPr>
        <a:xfrm>
          <a:off x="2019300" y="13797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01"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02" name="n_2ave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305" name="n_1mainValue【公営住宅】&#10;有形固定資産減価償却率"/>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15891</xdr:rowOff>
    </xdr:from>
    <xdr:ext cx="405111" cy="259045"/>
    <xdr:sp macro="" textlink="">
      <xdr:nvSpPr>
        <xdr:cNvPr id="306" name="n_2mainValue【公営住宅】&#10;有形固定資産減価償却率"/>
        <xdr:cNvSpPr txBox="1"/>
      </xdr:nvSpPr>
      <xdr:spPr>
        <a:xfrm>
          <a:off x="2705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149241</xdr:rowOff>
    </xdr:from>
    <xdr:ext cx="405111" cy="259045"/>
    <xdr:sp macro="" textlink="">
      <xdr:nvSpPr>
        <xdr:cNvPr id="307" name="n_3mainValue【公営住宅】&#10;有形固定資産減価償却率"/>
        <xdr:cNvSpPr txBox="1"/>
      </xdr:nvSpPr>
      <xdr:spPr>
        <a:xfrm>
          <a:off x="1816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68453</xdr:rowOff>
    </xdr:from>
    <xdr:to>
      <xdr:col>55</xdr:col>
      <xdr:colOff>50800</xdr:colOff>
      <xdr:row>85</xdr:row>
      <xdr:rowOff>170053</xdr:rowOff>
    </xdr:to>
    <xdr:sp macro="" textlink="">
      <xdr:nvSpPr>
        <xdr:cNvPr id="347" name="楕円 346"/>
        <xdr:cNvSpPr/>
      </xdr:nvSpPr>
      <xdr:spPr>
        <a:xfrm>
          <a:off x="104267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46880</xdr:rowOff>
    </xdr:from>
    <xdr:ext cx="469744" cy="259045"/>
    <xdr:sp macro="" textlink="">
      <xdr:nvSpPr>
        <xdr:cNvPr id="348" name="【公営住宅】&#10;一人当たり面積該当値テキスト"/>
        <xdr:cNvSpPr txBox="1"/>
      </xdr:nvSpPr>
      <xdr:spPr>
        <a:xfrm>
          <a:off x="10515600" y="1462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67690</xdr:rowOff>
    </xdr:from>
    <xdr:to>
      <xdr:col>50</xdr:col>
      <xdr:colOff>165100</xdr:colOff>
      <xdr:row>85</xdr:row>
      <xdr:rowOff>169290</xdr:rowOff>
    </xdr:to>
    <xdr:sp macro="" textlink="">
      <xdr:nvSpPr>
        <xdr:cNvPr id="349" name="楕円 348"/>
        <xdr:cNvSpPr/>
      </xdr:nvSpPr>
      <xdr:spPr>
        <a:xfrm>
          <a:off x="95885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118490</xdr:rowOff>
    </xdr:from>
    <xdr:to>
      <xdr:col>55</xdr:col>
      <xdr:colOff>0</xdr:colOff>
      <xdr:row>85</xdr:row>
      <xdr:rowOff>119253</xdr:rowOff>
    </xdr:to>
    <xdr:cxnSp macro="">
      <xdr:nvCxnSpPr>
        <xdr:cNvPr id="350" name="直線コネクタ 349"/>
        <xdr:cNvCxnSpPr/>
      </xdr:nvCxnSpPr>
      <xdr:spPr>
        <a:xfrm>
          <a:off x="9639300" y="1469174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67690</xdr:rowOff>
    </xdr:from>
    <xdr:to>
      <xdr:col>46</xdr:col>
      <xdr:colOff>38100</xdr:colOff>
      <xdr:row>85</xdr:row>
      <xdr:rowOff>169290</xdr:rowOff>
    </xdr:to>
    <xdr:sp macro="" textlink="">
      <xdr:nvSpPr>
        <xdr:cNvPr id="351" name="楕円 350"/>
        <xdr:cNvSpPr/>
      </xdr:nvSpPr>
      <xdr:spPr>
        <a:xfrm>
          <a:off x="86995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118490</xdr:rowOff>
    </xdr:from>
    <xdr:to>
      <xdr:col>50</xdr:col>
      <xdr:colOff>114300</xdr:colOff>
      <xdr:row>85</xdr:row>
      <xdr:rowOff>118490</xdr:rowOff>
    </xdr:to>
    <xdr:cxnSp macro="">
      <xdr:nvCxnSpPr>
        <xdr:cNvPr id="352" name="直線コネクタ 351"/>
        <xdr:cNvCxnSpPr/>
      </xdr:nvCxnSpPr>
      <xdr:spPr>
        <a:xfrm>
          <a:off x="8750300" y="14691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53" name="楕円 352"/>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118490</xdr:rowOff>
    </xdr:to>
    <xdr:cxnSp macro="">
      <xdr:nvCxnSpPr>
        <xdr:cNvPr id="354" name="直線コネクタ 353"/>
        <xdr:cNvCxnSpPr/>
      </xdr:nvCxnSpPr>
      <xdr:spPr>
        <a:xfrm>
          <a:off x="7861300" y="1469136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160417</xdr:rowOff>
    </xdr:from>
    <xdr:ext cx="469744" cy="259045"/>
    <xdr:sp macro="" textlink="">
      <xdr:nvSpPr>
        <xdr:cNvPr id="359" name="n_1mainValue【公営住宅】&#10;一人当たり面積"/>
        <xdr:cNvSpPr txBox="1"/>
      </xdr:nvSpPr>
      <xdr:spPr>
        <a:xfrm>
          <a:off x="9391727" y="1473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160417</xdr:rowOff>
    </xdr:from>
    <xdr:ext cx="469744" cy="259045"/>
    <xdr:sp macro="" textlink="">
      <xdr:nvSpPr>
        <xdr:cNvPr id="360" name="n_2mainValue【公営住宅】&#10;一人当たり面積"/>
        <xdr:cNvSpPr txBox="1"/>
      </xdr:nvSpPr>
      <xdr:spPr>
        <a:xfrm>
          <a:off x="8515427" y="1473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61" name="n_3mainValue【公営住宅】&#10;一人当たり面積"/>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07"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130175</xdr:rowOff>
    </xdr:from>
    <xdr:to>
      <xdr:col>85</xdr:col>
      <xdr:colOff>177800</xdr:colOff>
      <xdr:row>35</xdr:row>
      <xdr:rowOff>60325</xdr:rowOff>
    </xdr:to>
    <xdr:sp macro="" textlink="">
      <xdr:nvSpPr>
        <xdr:cNvPr id="418" name="楕円 417"/>
        <xdr:cNvSpPr/>
      </xdr:nvSpPr>
      <xdr:spPr>
        <a:xfrm>
          <a:off x="162687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153052</xdr:rowOff>
    </xdr:from>
    <xdr:ext cx="405111" cy="259045"/>
    <xdr:sp macro="" textlink="">
      <xdr:nvSpPr>
        <xdr:cNvPr id="419" name="【認定こども園・幼稚園・保育所】&#10;有形固定資産減価償却率該当値テキスト"/>
        <xdr:cNvSpPr txBox="1"/>
      </xdr:nvSpPr>
      <xdr:spPr>
        <a:xfrm>
          <a:off x="16357600"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114935</xdr:rowOff>
    </xdr:from>
    <xdr:to>
      <xdr:col>81</xdr:col>
      <xdr:colOff>101600</xdr:colOff>
      <xdr:row>35</xdr:row>
      <xdr:rowOff>45085</xdr:rowOff>
    </xdr:to>
    <xdr:sp macro="" textlink="">
      <xdr:nvSpPr>
        <xdr:cNvPr id="420" name="楕円 419"/>
        <xdr:cNvSpPr/>
      </xdr:nvSpPr>
      <xdr:spPr>
        <a:xfrm>
          <a:off x="15430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165735</xdr:rowOff>
    </xdr:from>
    <xdr:to>
      <xdr:col>85</xdr:col>
      <xdr:colOff>127000</xdr:colOff>
      <xdr:row>35</xdr:row>
      <xdr:rowOff>9525</xdr:rowOff>
    </xdr:to>
    <xdr:cxnSp macro="">
      <xdr:nvCxnSpPr>
        <xdr:cNvPr id="421" name="直線コネクタ 420"/>
        <xdr:cNvCxnSpPr/>
      </xdr:nvCxnSpPr>
      <xdr:spPr>
        <a:xfrm>
          <a:off x="15481300" y="59950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21590</xdr:rowOff>
    </xdr:from>
    <xdr:to>
      <xdr:col>76</xdr:col>
      <xdr:colOff>165100</xdr:colOff>
      <xdr:row>35</xdr:row>
      <xdr:rowOff>123190</xdr:rowOff>
    </xdr:to>
    <xdr:sp macro="" textlink="">
      <xdr:nvSpPr>
        <xdr:cNvPr id="422" name="楕円 421"/>
        <xdr:cNvSpPr/>
      </xdr:nvSpPr>
      <xdr:spPr>
        <a:xfrm>
          <a:off x="14541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72390</xdr:rowOff>
    </xdr:to>
    <xdr:cxnSp macro="">
      <xdr:nvCxnSpPr>
        <xdr:cNvPr id="423" name="直線コネクタ 422"/>
        <xdr:cNvCxnSpPr/>
      </xdr:nvCxnSpPr>
      <xdr:spPr>
        <a:xfrm flipV="1">
          <a:off x="14592300" y="59950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424" name="楕円 423"/>
        <xdr:cNvSpPr/>
      </xdr:nvSpPr>
      <xdr:spPr>
        <a:xfrm>
          <a:off x="13652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72390</xdr:rowOff>
    </xdr:to>
    <xdr:cxnSp macro="">
      <xdr:nvCxnSpPr>
        <xdr:cNvPr id="425" name="直線コネクタ 424"/>
        <xdr:cNvCxnSpPr/>
      </xdr:nvCxnSpPr>
      <xdr:spPr>
        <a:xfrm>
          <a:off x="13703300" y="60236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6"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27"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28"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61612</xdr:rowOff>
    </xdr:from>
    <xdr:ext cx="405111" cy="259045"/>
    <xdr:sp macro="" textlink="">
      <xdr:nvSpPr>
        <xdr:cNvPr id="430" name="n_1mainValue【認定こども園・幼稚園・保育所】&#10;有形固定資産減価償却率"/>
        <xdr:cNvSpPr txBox="1"/>
      </xdr:nvSpPr>
      <xdr:spPr>
        <a:xfrm>
          <a:off x="15266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139717</xdr:rowOff>
    </xdr:from>
    <xdr:ext cx="405111" cy="259045"/>
    <xdr:sp macro="" textlink="">
      <xdr:nvSpPr>
        <xdr:cNvPr id="431" name="n_2mainValue【認定こども園・幼稚園・保育所】&#10;有形固定資産減価償却率"/>
        <xdr:cNvSpPr txBox="1"/>
      </xdr:nvSpPr>
      <xdr:spPr>
        <a:xfrm>
          <a:off x="14389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90187</xdr:rowOff>
    </xdr:from>
    <xdr:ext cx="405111" cy="259045"/>
    <xdr:sp macro="" textlink="">
      <xdr:nvSpPr>
        <xdr:cNvPr id="432" name="n_3mainValue【認定こども園・幼稚園・保育所】&#10;有形固定資産減価償却率"/>
        <xdr:cNvSpPr txBox="1"/>
      </xdr:nvSpPr>
      <xdr:spPr>
        <a:xfrm>
          <a:off x="13500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59"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32258</xdr:rowOff>
    </xdr:from>
    <xdr:to>
      <xdr:col>116</xdr:col>
      <xdr:colOff>114300</xdr:colOff>
      <xdr:row>38</xdr:row>
      <xdr:rowOff>133858</xdr:rowOff>
    </xdr:to>
    <xdr:sp macro="" textlink="">
      <xdr:nvSpPr>
        <xdr:cNvPr id="470" name="楕円 469"/>
        <xdr:cNvSpPr/>
      </xdr:nvSpPr>
      <xdr:spPr>
        <a:xfrm>
          <a:off x="22110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55135</xdr:rowOff>
    </xdr:from>
    <xdr:ext cx="469744" cy="259045"/>
    <xdr:sp macro="" textlink="">
      <xdr:nvSpPr>
        <xdr:cNvPr id="471" name="【認定こども園・幼稚園・保育所】&#10;一人当たり面積該当値テキスト"/>
        <xdr:cNvSpPr txBox="1"/>
      </xdr:nvSpPr>
      <xdr:spPr>
        <a:xfrm>
          <a:off x="22199600"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472" name="楕円 471"/>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83058</xdr:rowOff>
    </xdr:to>
    <xdr:cxnSp macro="">
      <xdr:nvCxnSpPr>
        <xdr:cNvPr id="473" name="直線コネクタ 472"/>
        <xdr:cNvCxnSpPr/>
      </xdr:nvCxnSpPr>
      <xdr:spPr>
        <a:xfrm>
          <a:off x="21323300" y="65958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74" name="楕円 473"/>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80772</xdr:rowOff>
    </xdr:to>
    <xdr:cxnSp macro="">
      <xdr:nvCxnSpPr>
        <xdr:cNvPr id="475" name="直線コネクタ 474"/>
        <xdr:cNvCxnSpPr/>
      </xdr:nvCxnSpPr>
      <xdr:spPr>
        <a:xfrm>
          <a:off x="20434300" y="6595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27686</xdr:rowOff>
    </xdr:from>
    <xdr:to>
      <xdr:col>102</xdr:col>
      <xdr:colOff>165100</xdr:colOff>
      <xdr:row>38</xdr:row>
      <xdr:rowOff>129286</xdr:rowOff>
    </xdr:to>
    <xdr:sp macro="" textlink="">
      <xdr:nvSpPr>
        <xdr:cNvPr id="476" name="楕円 475"/>
        <xdr:cNvSpPr/>
      </xdr:nvSpPr>
      <xdr:spPr>
        <a:xfrm>
          <a:off x="19494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78486</xdr:rowOff>
    </xdr:from>
    <xdr:to>
      <xdr:col>107</xdr:col>
      <xdr:colOff>50800</xdr:colOff>
      <xdr:row>38</xdr:row>
      <xdr:rowOff>80772</xdr:rowOff>
    </xdr:to>
    <xdr:cxnSp macro="">
      <xdr:nvCxnSpPr>
        <xdr:cNvPr id="477" name="直線コネクタ 476"/>
        <xdr:cNvCxnSpPr/>
      </xdr:nvCxnSpPr>
      <xdr:spPr>
        <a:xfrm>
          <a:off x="19545300" y="65935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8"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7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80"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148099</xdr:rowOff>
    </xdr:from>
    <xdr:ext cx="469744" cy="259045"/>
    <xdr:sp macro="" textlink="">
      <xdr:nvSpPr>
        <xdr:cNvPr id="482" name="n_1mainValue【認定こども園・幼稚園・保育所】&#10;一人当たり面積"/>
        <xdr:cNvSpPr txBox="1"/>
      </xdr:nvSpPr>
      <xdr:spPr>
        <a:xfrm>
          <a:off x="21075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483" name="n_2mainValue【認定こども園・幼稚園・保育所】&#10;一人当たり面積"/>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145813</xdr:rowOff>
    </xdr:from>
    <xdr:ext cx="469744" cy="259045"/>
    <xdr:sp macro="" textlink="">
      <xdr:nvSpPr>
        <xdr:cNvPr id="484" name="n_3mainValue【認定こども園・幼稚園・保育所】&#10;一人当たり面積"/>
        <xdr:cNvSpPr txBox="1"/>
      </xdr:nvSpPr>
      <xdr:spPr>
        <a:xfrm>
          <a:off x="19310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170942</xdr:rowOff>
    </xdr:from>
    <xdr:to>
      <xdr:col>85</xdr:col>
      <xdr:colOff>177800</xdr:colOff>
      <xdr:row>61</xdr:row>
      <xdr:rowOff>101092</xdr:rowOff>
    </xdr:to>
    <xdr:sp macro="" textlink="">
      <xdr:nvSpPr>
        <xdr:cNvPr id="523" name="楕円 522"/>
        <xdr:cNvSpPr/>
      </xdr:nvSpPr>
      <xdr:spPr>
        <a:xfrm>
          <a:off x="16268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22369</xdr:rowOff>
    </xdr:from>
    <xdr:ext cx="405111" cy="259045"/>
    <xdr:sp macro="" textlink="">
      <xdr:nvSpPr>
        <xdr:cNvPr id="524" name="【学校施設】&#10;有形固定資産減価償却率該当値テキスト"/>
        <xdr:cNvSpPr txBox="1"/>
      </xdr:nvSpPr>
      <xdr:spPr>
        <a:xfrm>
          <a:off x="16357600" y="1030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113792</xdr:rowOff>
    </xdr:from>
    <xdr:to>
      <xdr:col>81</xdr:col>
      <xdr:colOff>101600</xdr:colOff>
      <xdr:row>61</xdr:row>
      <xdr:rowOff>43942</xdr:rowOff>
    </xdr:to>
    <xdr:sp macro="" textlink="">
      <xdr:nvSpPr>
        <xdr:cNvPr id="525" name="楕円 524"/>
        <xdr:cNvSpPr/>
      </xdr:nvSpPr>
      <xdr:spPr>
        <a:xfrm>
          <a:off x="1543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164592</xdr:rowOff>
    </xdr:from>
    <xdr:to>
      <xdr:col>85</xdr:col>
      <xdr:colOff>127000</xdr:colOff>
      <xdr:row>61</xdr:row>
      <xdr:rowOff>50292</xdr:rowOff>
    </xdr:to>
    <xdr:cxnSp macro="">
      <xdr:nvCxnSpPr>
        <xdr:cNvPr id="526" name="直線コネクタ 525"/>
        <xdr:cNvCxnSpPr/>
      </xdr:nvCxnSpPr>
      <xdr:spPr>
        <a:xfrm>
          <a:off x="15481300" y="1045159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56642</xdr:rowOff>
    </xdr:from>
    <xdr:to>
      <xdr:col>76</xdr:col>
      <xdr:colOff>165100</xdr:colOff>
      <xdr:row>60</xdr:row>
      <xdr:rowOff>158242</xdr:rowOff>
    </xdr:to>
    <xdr:sp macro="" textlink="">
      <xdr:nvSpPr>
        <xdr:cNvPr id="527" name="楕円 526"/>
        <xdr:cNvSpPr/>
      </xdr:nvSpPr>
      <xdr:spPr>
        <a:xfrm>
          <a:off x="14541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107442</xdr:rowOff>
    </xdr:from>
    <xdr:to>
      <xdr:col>81</xdr:col>
      <xdr:colOff>50800</xdr:colOff>
      <xdr:row>60</xdr:row>
      <xdr:rowOff>164592</xdr:rowOff>
    </xdr:to>
    <xdr:cxnSp macro="">
      <xdr:nvCxnSpPr>
        <xdr:cNvPr id="528" name="直線コネクタ 527"/>
        <xdr:cNvCxnSpPr/>
      </xdr:nvCxnSpPr>
      <xdr:spPr>
        <a:xfrm>
          <a:off x="14592300" y="103944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xdr:rowOff>
    </xdr:from>
    <xdr:to>
      <xdr:col>72</xdr:col>
      <xdr:colOff>38100</xdr:colOff>
      <xdr:row>60</xdr:row>
      <xdr:rowOff>105664</xdr:rowOff>
    </xdr:to>
    <xdr:sp macro="" textlink="">
      <xdr:nvSpPr>
        <xdr:cNvPr id="529" name="楕円 528"/>
        <xdr:cNvSpPr/>
      </xdr:nvSpPr>
      <xdr:spPr>
        <a:xfrm>
          <a:off x="1365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54864</xdr:rowOff>
    </xdr:from>
    <xdr:to>
      <xdr:col>76</xdr:col>
      <xdr:colOff>114300</xdr:colOff>
      <xdr:row>60</xdr:row>
      <xdr:rowOff>107442</xdr:rowOff>
    </xdr:to>
    <xdr:cxnSp macro="">
      <xdr:nvCxnSpPr>
        <xdr:cNvPr id="530" name="直線コネクタ 529"/>
        <xdr:cNvCxnSpPr/>
      </xdr:nvCxnSpPr>
      <xdr:spPr>
        <a:xfrm>
          <a:off x="13703300" y="1034186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60469</xdr:rowOff>
    </xdr:from>
    <xdr:ext cx="405111" cy="259045"/>
    <xdr:sp macro="" textlink="">
      <xdr:nvSpPr>
        <xdr:cNvPr id="535" name="n_1mainValue【学校施設】&#10;有形固定資産減価償却率"/>
        <xdr:cNvSpPr txBox="1"/>
      </xdr:nvSpPr>
      <xdr:spPr>
        <a:xfrm>
          <a:off x="152660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536" name="n_2mainValue【学校施設】&#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122191</xdr:rowOff>
    </xdr:from>
    <xdr:ext cx="405111" cy="259045"/>
    <xdr:sp macro="" textlink="">
      <xdr:nvSpPr>
        <xdr:cNvPr id="537" name="n_3mainValue【学校施設】&#10;有形固定資産減価償却率"/>
        <xdr:cNvSpPr txBox="1"/>
      </xdr:nvSpPr>
      <xdr:spPr>
        <a:xfrm>
          <a:off x="135007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67"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129794</xdr:rowOff>
    </xdr:from>
    <xdr:to>
      <xdr:col>116</xdr:col>
      <xdr:colOff>114300</xdr:colOff>
      <xdr:row>63</xdr:row>
      <xdr:rowOff>59944</xdr:rowOff>
    </xdr:to>
    <xdr:sp macro="" textlink="">
      <xdr:nvSpPr>
        <xdr:cNvPr id="578" name="楕円 577"/>
        <xdr:cNvSpPr/>
      </xdr:nvSpPr>
      <xdr:spPr>
        <a:xfrm>
          <a:off x="22110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108221</xdr:rowOff>
    </xdr:from>
    <xdr:ext cx="469744" cy="259045"/>
    <xdr:sp macro="" textlink="">
      <xdr:nvSpPr>
        <xdr:cNvPr id="579" name="【学校施設】&#10;一人当たり面積該当値テキスト"/>
        <xdr:cNvSpPr txBox="1"/>
      </xdr:nvSpPr>
      <xdr:spPr>
        <a:xfrm>
          <a:off x="22199600"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125222</xdr:rowOff>
    </xdr:from>
    <xdr:to>
      <xdr:col>112</xdr:col>
      <xdr:colOff>38100</xdr:colOff>
      <xdr:row>63</xdr:row>
      <xdr:rowOff>55372</xdr:rowOff>
    </xdr:to>
    <xdr:sp macro="" textlink="">
      <xdr:nvSpPr>
        <xdr:cNvPr id="580" name="楕円 579"/>
        <xdr:cNvSpPr/>
      </xdr:nvSpPr>
      <xdr:spPr>
        <a:xfrm>
          <a:off x="21272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9144</xdr:rowOff>
    </xdr:to>
    <xdr:cxnSp macro="">
      <xdr:nvCxnSpPr>
        <xdr:cNvPr id="581" name="直線コネクタ 580"/>
        <xdr:cNvCxnSpPr/>
      </xdr:nvCxnSpPr>
      <xdr:spPr>
        <a:xfrm>
          <a:off x="21323300" y="108059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125222</xdr:rowOff>
    </xdr:from>
    <xdr:to>
      <xdr:col>107</xdr:col>
      <xdr:colOff>101600</xdr:colOff>
      <xdr:row>63</xdr:row>
      <xdr:rowOff>55372</xdr:rowOff>
    </xdr:to>
    <xdr:sp macro="" textlink="">
      <xdr:nvSpPr>
        <xdr:cNvPr id="582" name="楕円 581"/>
        <xdr:cNvSpPr/>
      </xdr:nvSpPr>
      <xdr:spPr>
        <a:xfrm>
          <a:off x="20383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xdr:rowOff>
    </xdr:from>
    <xdr:to>
      <xdr:col>111</xdr:col>
      <xdr:colOff>177800</xdr:colOff>
      <xdr:row>63</xdr:row>
      <xdr:rowOff>4572</xdr:rowOff>
    </xdr:to>
    <xdr:cxnSp macro="">
      <xdr:nvCxnSpPr>
        <xdr:cNvPr id="583" name="直線コネクタ 582"/>
        <xdr:cNvCxnSpPr/>
      </xdr:nvCxnSpPr>
      <xdr:spPr>
        <a:xfrm>
          <a:off x="20434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122174</xdr:rowOff>
    </xdr:from>
    <xdr:to>
      <xdr:col>102</xdr:col>
      <xdr:colOff>165100</xdr:colOff>
      <xdr:row>63</xdr:row>
      <xdr:rowOff>52324</xdr:rowOff>
    </xdr:to>
    <xdr:sp macro="" textlink="">
      <xdr:nvSpPr>
        <xdr:cNvPr id="584" name="楕円 583"/>
        <xdr:cNvSpPr/>
      </xdr:nvSpPr>
      <xdr:spPr>
        <a:xfrm>
          <a:off x="194945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xdr:rowOff>
    </xdr:from>
    <xdr:to>
      <xdr:col>107</xdr:col>
      <xdr:colOff>50800</xdr:colOff>
      <xdr:row>63</xdr:row>
      <xdr:rowOff>4572</xdr:rowOff>
    </xdr:to>
    <xdr:cxnSp macro="">
      <xdr:nvCxnSpPr>
        <xdr:cNvPr id="585" name="直線コネクタ 584"/>
        <xdr:cNvCxnSpPr/>
      </xdr:nvCxnSpPr>
      <xdr:spPr>
        <a:xfrm>
          <a:off x="19545300" y="108028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46499</xdr:rowOff>
    </xdr:from>
    <xdr:ext cx="469744" cy="259045"/>
    <xdr:sp macro="" textlink="">
      <xdr:nvSpPr>
        <xdr:cNvPr id="590" name="n_1mainValue【学校施設】&#10;一人当たり面積"/>
        <xdr:cNvSpPr txBox="1"/>
      </xdr:nvSpPr>
      <xdr:spPr>
        <a:xfrm>
          <a:off x="21075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46499</xdr:rowOff>
    </xdr:from>
    <xdr:ext cx="469744" cy="259045"/>
    <xdr:sp macro="" textlink="">
      <xdr:nvSpPr>
        <xdr:cNvPr id="591" name="n_2mainValue【学校施設】&#10;一人当たり面積"/>
        <xdr:cNvSpPr txBox="1"/>
      </xdr:nvSpPr>
      <xdr:spPr>
        <a:xfrm>
          <a:off x="20199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43451</xdr:rowOff>
    </xdr:from>
    <xdr:ext cx="469744" cy="259045"/>
    <xdr:sp macro="" textlink="">
      <xdr:nvSpPr>
        <xdr:cNvPr id="592" name="n_3mainValue【学校施設】&#10;一人当たり面積"/>
        <xdr:cNvSpPr txBox="1"/>
      </xdr:nvSpPr>
      <xdr:spPr>
        <a:xfrm>
          <a:off x="19310427" y="10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類似団体の平均と比較すると、有形固定資産減価償却率が高くなっている施設は、橋梁・トンネルであり、低くなっている施設は、道路、公営住宅、認定こども園・幼稚園・保育所、学校施設となっている。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橋梁・トンネルについては、被害を未然に防止すること及び施設の長寿命化を図るため平成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年度から法定点検を実施し、点検のよる老朽・劣化の度合いに基づき改修を行っている。令和元年度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二順目の点検を実施</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道路については、平成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年に舗装修繕計画を策定し、路面性状調査結果に基づき、計画的に改修・更新を行っているところである。公営住宅については、平成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年度に野洲市営住宅長寿命化計画を策定し、予防保全的な修繕や建築物の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耐久性向上させるための改善事業を実施するとともに、老朽化著しい永原第二団地については実施設計後、建替え工事を予定している。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年度に野洲市小中学校施設保全計画を策定し、校舎・体育館等老朽化の著しい中主小及び野洲北中の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増改築・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大規模改修を令和元年度から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、計画的に対応しているところである。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人当たりの面積等の数値は類似団体平均を下回っている施設が多い状況である。また、有形固定資産減価償却率が低い施設が多いが、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各施設の適正な維持管理を行っていく。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51,336
50,496
80.14
22,947,699
22,107,287
636,464
12,109,955
25,538,833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66222</xdr:rowOff>
    </xdr:from>
    <xdr:to>
      <xdr:col>24</xdr:col>
      <xdr:colOff>114300</xdr:colOff>
      <xdr:row>36</xdr:row>
      <xdr:rowOff>167822</xdr:rowOff>
    </xdr:to>
    <xdr:sp macro="" textlink="">
      <xdr:nvSpPr>
        <xdr:cNvPr id="74" name="楕円 73"/>
        <xdr:cNvSpPr/>
      </xdr:nvSpPr>
      <xdr:spPr>
        <a:xfrm>
          <a:off x="45847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89099</xdr:rowOff>
    </xdr:from>
    <xdr:ext cx="405111" cy="259045"/>
    <xdr:sp macro="" textlink="">
      <xdr:nvSpPr>
        <xdr:cNvPr id="75" name="【図書館】&#10;有形固定資産減価償却率該当値テキスト"/>
        <xdr:cNvSpPr txBox="1"/>
      </xdr:nvSpPr>
      <xdr:spPr>
        <a:xfrm>
          <a:off x="4673600"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31931</xdr:rowOff>
    </xdr:from>
    <xdr:to>
      <xdr:col>20</xdr:col>
      <xdr:colOff>38100</xdr:colOff>
      <xdr:row>36</xdr:row>
      <xdr:rowOff>133531</xdr:rowOff>
    </xdr:to>
    <xdr:sp macro="" textlink="">
      <xdr:nvSpPr>
        <xdr:cNvPr id="76" name="楕円 75"/>
        <xdr:cNvSpPr/>
      </xdr:nvSpPr>
      <xdr:spPr>
        <a:xfrm>
          <a:off x="3746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117022</xdr:rowOff>
    </xdr:to>
    <xdr:cxnSp macro="">
      <xdr:nvCxnSpPr>
        <xdr:cNvPr id="77" name="直線コネクタ 76"/>
        <xdr:cNvCxnSpPr/>
      </xdr:nvCxnSpPr>
      <xdr:spPr>
        <a:xfrm>
          <a:off x="3797300" y="62549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167458</xdr:rowOff>
    </xdr:from>
    <xdr:to>
      <xdr:col>15</xdr:col>
      <xdr:colOff>101600</xdr:colOff>
      <xdr:row>36</xdr:row>
      <xdr:rowOff>97608</xdr:rowOff>
    </xdr:to>
    <xdr:sp macro="" textlink="">
      <xdr:nvSpPr>
        <xdr:cNvPr id="78" name="楕円 77"/>
        <xdr:cNvSpPr/>
      </xdr:nvSpPr>
      <xdr:spPr>
        <a:xfrm>
          <a:off x="2857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46808</xdr:rowOff>
    </xdr:from>
    <xdr:to>
      <xdr:col>19</xdr:col>
      <xdr:colOff>177800</xdr:colOff>
      <xdr:row>36</xdr:row>
      <xdr:rowOff>82731</xdr:rowOff>
    </xdr:to>
    <xdr:cxnSp macro="">
      <xdr:nvCxnSpPr>
        <xdr:cNvPr id="79" name="直線コネクタ 78"/>
        <xdr:cNvCxnSpPr/>
      </xdr:nvCxnSpPr>
      <xdr:spPr>
        <a:xfrm>
          <a:off x="2908300" y="62190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133169</xdr:rowOff>
    </xdr:from>
    <xdr:to>
      <xdr:col>10</xdr:col>
      <xdr:colOff>165100</xdr:colOff>
      <xdr:row>36</xdr:row>
      <xdr:rowOff>63319</xdr:rowOff>
    </xdr:to>
    <xdr:sp macro="" textlink="">
      <xdr:nvSpPr>
        <xdr:cNvPr id="80" name="楕円 79"/>
        <xdr:cNvSpPr/>
      </xdr:nvSpPr>
      <xdr:spPr>
        <a:xfrm>
          <a:off x="1968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12519</xdr:rowOff>
    </xdr:from>
    <xdr:to>
      <xdr:col>15</xdr:col>
      <xdr:colOff>50800</xdr:colOff>
      <xdr:row>36</xdr:row>
      <xdr:rowOff>46808</xdr:rowOff>
    </xdr:to>
    <xdr:cxnSp macro="">
      <xdr:nvCxnSpPr>
        <xdr:cNvPr id="81" name="直線コネクタ 80"/>
        <xdr:cNvCxnSpPr/>
      </xdr:nvCxnSpPr>
      <xdr:spPr>
        <a:xfrm>
          <a:off x="2019300" y="61847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150058</xdr:rowOff>
    </xdr:from>
    <xdr:ext cx="405111" cy="259045"/>
    <xdr:sp macro="" textlink="">
      <xdr:nvSpPr>
        <xdr:cNvPr id="86" name="n_1mainValue【図書館】&#10;有形固定資産減価償却率"/>
        <xdr:cNvSpPr txBox="1"/>
      </xdr:nvSpPr>
      <xdr:spPr>
        <a:xfrm>
          <a:off x="3582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114135</xdr:rowOff>
    </xdr:from>
    <xdr:ext cx="405111" cy="259045"/>
    <xdr:sp macro="" textlink="">
      <xdr:nvSpPr>
        <xdr:cNvPr id="87" name="n_2mainValue【図書館】&#10;有形固定資産減価償却率"/>
        <xdr:cNvSpPr txBox="1"/>
      </xdr:nvSpPr>
      <xdr:spPr>
        <a:xfrm>
          <a:off x="2705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79846</xdr:rowOff>
    </xdr:from>
    <xdr:ext cx="405111" cy="259045"/>
    <xdr:sp macro="" textlink="">
      <xdr:nvSpPr>
        <xdr:cNvPr id="88" name="n_3mainValue【図書館】&#10;有形固定資産減価償却率"/>
        <xdr:cNvSpPr txBox="1"/>
      </xdr:nvSpPr>
      <xdr:spPr>
        <a:xfrm>
          <a:off x="1816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34925</xdr:rowOff>
    </xdr:from>
    <xdr:to>
      <xdr:col>55</xdr:col>
      <xdr:colOff>50800</xdr:colOff>
      <xdr:row>38</xdr:row>
      <xdr:rowOff>136525</xdr:rowOff>
    </xdr:to>
    <xdr:sp macro="" textlink="">
      <xdr:nvSpPr>
        <xdr:cNvPr id="132" name="楕円 131"/>
        <xdr:cNvSpPr/>
      </xdr:nvSpPr>
      <xdr:spPr>
        <a:xfrm>
          <a:off x="10426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57802</xdr:rowOff>
    </xdr:from>
    <xdr:ext cx="469744" cy="259045"/>
    <xdr:sp macro="" textlink="">
      <xdr:nvSpPr>
        <xdr:cNvPr id="133" name="【図書館】&#10;一人当たり面積該当値テキスト"/>
        <xdr:cNvSpPr txBox="1"/>
      </xdr:nvSpPr>
      <xdr:spPr>
        <a:xfrm>
          <a:off x="10515600"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34925</xdr:rowOff>
    </xdr:from>
    <xdr:to>
      <xdr:col>50</xdr:col>
      <xdr:colOff>165100</xdr:colOff>
      <xdr:row>38</xdr:row>
      <xdr:rowOff>136525</xdr:rowOff>
    </xdr:to>
    <xdr:sp macro="" textlink="">
      <xdr:nvSpPr>
        <xdr:cNvPr id="134" name="楕円 133"/>
        <xdr:cNvSpPr/>
      </xdr:nvSpPr>
      <xdr:spPr>
        <a:xfrm>
          <a:off x="9588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85725</xdr:rowOff>
    </xdr:from>
    <xdr:to>
      <xdr:col>55</xdr:col>
      <xdr:colOff>0</xdr:colOff>
      <xdr:row>38</xdr:row>
      <xdr:rowOff>85725</xdr:rowOff>
    </xdr:to>
    <xdr:cxnSp macro="">
      <xdr:nvCxnSpPr>
        <xdr:cNvPr id="135" name="直線コネクタ 134"/>
        <xdr:cNvCxnSpPr/>
      </xdr:nvCxnSpPr>
      <xdr:spPr>
        <a:xfrm>
          <a:off x="9639300" y="6600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34925</xdr:rowOff>
    </xdr:from>
    <xdr:to>
      <xdr:col>46</xdr:col>
      <xdr:colOff>38100</xdr:colOff>
      <xdr:row>38</xdr:row>
      <xdr:rowOff>136525</xdr:rowOff>
    </xdr:to>
    <xdr:sp macro="" textlink="">
      <xdr:nvSpPr>
        <xdr:cNvPr id="136" name="楕円 135"/>
        <xdr:cNvSpPr/>
      </xdr:nvSpPr>
      <xdr:spPr>
        <a:xfrm>
          <a:off x="8699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85725</xdr:rowOff>
    </xdr:from>
    <xdr:to>
      <xdr:col>50</xdr:col>
      <xdr:colOff>114300</xdr:colOff>
      <xdr:row>38</xdr:row>
      <xdr:rowOff>85725</xdr:rowOff>
    </xdr:to>
    <xdr:cxnSp macro="">
      <xdr:nvCxnSpPr>
        <xdr:cNvPr id="137" name="直線コネクタ 136"/>
        <xdr:cNvCxnSpPr/>
      </xdr:nvCxnSpPr>
      <xdr:spPr>
        <a:xfrm>
          <a:off x="8750300" y="6600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8" name="楕円 137"/>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85725</xdr:rowOff>
    </xdr:to>
    <xdr:cxnSp macro="">
      <xdr:nvCxnSpPr>
        <xdr:cNvPr id="139" name="直線コネクタ 138"/>
        <xdr:cNvCxnSpPr/>
      </xdr:nvCxnSpPr>
      <xdr:spPr>
        <a:xfrm>
          <a:off x="7861300" y="659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153052</xdr:rowOff>
    </xdr:from>
    <xdr:ext cx="469744" cy="259045"/>
    <xdr:sp macro="" textlink="">
      <xdr:nvSpPr>
        <xdr:cNvPr id="144" name="n_1mainValue【図書館】&#10;一人当たり面積"/>
        <xdr:cNvSpPr txBox="1"/>
      </xdr:nvSpPr>
      <xdr:spPr>
        <a:xfrm>
          <a:off x="93917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153052</xdr:rowOff>
    </xdr:from>
    <xdr:ext cx="469744" cy="259045"/>
    <xdr:sp macro="" textlink="">
      <xdr:nvSpPr>
        <xdr:cNvPr id="145" name="n_2mainValue【図書館】&#10;一人当たり面積"/>
        <xdr:cNvSpPr txBox="1"/>
      </xdr:nvSpPr>
      <xdr:spPr>
        <a:xfrm>
          <a:off x="85154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6"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170942</xdr:rowOff>
    </xdr:from>
    <xdr:to>
      <xdr:col>24</xdr:col>
      <xdr:colOff>114300</xdr:colOff>
      <xdr:row>58</xdr:row>
      <xdr:rowOff>101092</xdr:rowOff>
    </xdr:to>
    <xdr:sp macro="" textlink="">
      <xdr:nvSpPr>
        <xdr:cNvPr id="185" name="楕円 184"/>
        <xdr:cNvSpPr/>
      </xdr:nvSpPr>
      <xdr:spPr>
        <a:xfrm>
          <a:off x="4584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22369</xdr:rowOff>
    </xdr:from>
    <xdr:ext cx="405111" cy="259045"/>
    <xdr:sp macro="" textlink="">
      <xdr:nvSpPr>
        <xdr:cNvPr id="186" name="【体育館・プール】&#10;有形固定資産減価償却率該当値テキスト"/>
        <xdr:cNvSpPr txBox="1"/>
      </xdr:nvSpPr>
      <xdr:spPr>
        <a:xfrm>
          <a:off x="4673600"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118364</xdr:rowOff>
    </xdr:from>
    <xdr:to>
      <xdr:col>20</xdr:col>
      <xdr:colOff>38100</xdr:colOff>
      <xdr:row>58</xdr:row>
      <xdr:rowOff>48514</xdr:rowOff>
    </xdr:to>
    <xdr:sp macro="" textlink="">
      <xdr:nvSpPr>
        <xdr:cNvPr id="187" name="楕円 186"/>
        <xdr:cNvSpPr/>
      </xdr:nvSpPr>
      <xdr:spPr>
        <a:xfrm>
          <a:off x="3746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169164</xdr:rowOff>
    </xdr:from>
    <xdr:to>
      <xdr:col>24</xdr:col>
      <xdr:colOff>63500</xdr:colOff>
      <xdr:row>58</xdr:row>
      <xdr:rowOff>50292</xdr:rowOff>
    </xdr:to>
    <xdr:cxnSp macro="">
      <xdr:nvCxnSpPr>
        <xdr:cNvPr id="188" name="直線コネクタ 187"/>
        <xdr:cNvCxnSpPr/>
      </xdr:nvCxnSpPr>
      <xdr:spPr>
        <a:xfrm>
          <a:off x="3797300" y="994181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68072</xdr:rowOff>
    </xdr:from>
    <xdr:to>
      <xdr:col>15</xdr:col>
      <xdr:colOff>101600</xdr:colOff>
      <xdr:row>57</xdr:row>
      <xdr:rowOff>169672</xdr:rowOff>
    </xdr:to>
    <xdr:sp macro="" textlink="">
      <xdr:nvSpPr>
        <xdr:cNvPr id="189" name="楕円 188"/>
        <xdr:cNvSpPr/>
      </xdr:nvSpPr>
      <xdr:spPr>
        <a:xfrm>
          <a:off x="2857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118872</xdr:rowOff>
    </xdr:from>
    <xdr:to>
      <xdr:col>19</xdr:col>
      <xdr:colOff>177800</xdr:colOff>
      <xdr:row>57</xdr:row>
      <xdr:rowOff>169164</xdr:rowOff>
    </xdr:to>
    <xdr:cxnSp macro="">
      <xdr:nvCxnSpPr>
        <xdr:cNvPr id="190" name="直線コネクタ 189"/>
        <xdr:cNvCxnSpPr/>
      </xdr:nvCxnSpPr>
      <xdr:spPr>
        <a:xfrm>
          <a:off x="2908300" y="98915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26924</xdr:rowOff>
    </xdr:from>
    <xdr:to>
      <xdr:col>10</xdr:col>
      <xdr:colOff>165100</xdr:colOff>
      <xdr:row>57</xdr:row>
      <xdr:rowOff>128524</xdr:rowOff>
    </xdr:to>
    <xdr:sp macro="" textlink="">
      <xdr:nvSpPr>
        <xdr:cNvPr id="191" name="楕円 190"/>
        <xdr:cNvSpPr/>
      </xdr:nvSpPr>
      <xdr:spPr>
        <a:xfrm>
          <a:off x="1968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77724</xdr:rowOff>
    </xdr:from>
    <xdr:to>
      <xdr:col>15</xdr:col>
      <xdr:colOff>50800</xdr:colOff>
      <xdr:row>57</xdr:row>
      <xdr:rowOff>118872</xdr:rowOff>
    </xdr:to>
    <xdr:cxnSp macro="">
      <xdr:nvCxnSpPr>
        <xdr:cNvPr id="192" name="直線コネクタ 191"/>
        <xdr:cNvCxnSpPr/>
      </xdr:nvCxnSpPr>
      <xdr:spPr>
        <a:xfrm>
          <a:off x="2019300" y="98503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65041</xdr:rowOff>
    </xdr:from>
    <xdr:ext cx="405111" cy="259045"/>
    <xdr:sp macro="" textlink="">
      <xdr:nvSpPr>
        <xdr:cNvPr id="197" name="n_1mainValue【体育館・プール】&#10;有形固定資産減価償却率"/>
        <xdr:cNvSpPr txBox="1"/>
      </xdr:nvSpPr>
      <xdr:spPr>
        <a:xfrm>
          <a:off x="35820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14749</xdr:rowOff>
    </xdr:from>
    <xdr:ext cx="405111" cy="259045"/>
    <xdr:sp macro="" textlink="">
      <xdr:nvSpPr>
        <xdr:cNvPr id="198" name="n_2mainValue【体育館・プール】&#10;有形固定資産減価償却率"/>
        <xdr:cNvSpPr txBox="1"/>
      </xdr:nvSpPr>
      <xdr:spPr>
        <a:xfrm>
          <a:off x="2705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145051</xdr:rowOff>
    </xdr:from>
    <xdr:ext cx="405111" cy="259045"/>
    <xdr:sp macro="" textlink="">
      <xdr:nvSpPr>
        <xdr:cNvPr id="199" name="n_3mainValue【体育館・プール】&#10;有形固定資産減価償却率"/>
        <xdr:cNvSpPr txBox="1"/>
      </xdr:nvSpPr>
      <xdr:spPr>
        <a:xfrm>
          <a:off x="1816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xdr:rowOff>
    </xdr:from>
    <xdr:to>
      <xdr:col>55</xdr:col>
      <xdr:colOff>50800</xdr:colOff>
      <xdr:row>62</xdr:row>
      <xdr:rowOff>104684</xdr:rowOff>
    </xdr:to>
    <xdr:sp macro="" textlink="">
      <xdr:nvSpPr>
        <xdr:cNvPr id="241" name="楕円 240"/>
        <xdr:cNvSpPr/>
      </xdr:nvSpPr>
      <xdr:spPr>
        <a:xfrm>
          <a:off x="10426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152961</xdr:rowOff>
    </xdr:from>
    <xdr:ext cx="469744" cy="259045"/>
    <xdr:sp macro="" textlink="">
      <xdr:nvSpPr>
        <xdr:cNvPr id="242" name="【体育館・プール】&#10;一人当たり面積該当値テキスト"/>
        <xdr:cNvSpPr txBox="1"/>
      </xdr:nvSpPr>
      <xdr:spPr>
        <a:xfrm>
          <a:off x="10515600" y="106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xdr:rowOff>
    </xdr:from>
    <xdr:to>
      <xdr:col>50</xdr:col>
      <xdr:colOff>165100</xdr:colOff>
      <xdr:row>62</xdr:row>
      <xdr:rowOff>103051</xdr:rowOff>
    </xdr:to>
    <xdr:sp macro="" textlink="">
      <xdr:nvSpPr>
        <xdr:cNvPr id="243" name="楕円 242"/>
        <xdr:cNvSpPr/>
      </xdr:nvSpPr>
      <xdr:spPr>
        <a:xfrm>
          <a:off x="958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52251</xdr:rowOff>
    </xdr:from>
    <xdr:to>
      <xdr:col>55</xdr:col>
      <xdr:colOff>0</xdr:colOff>
      <xdr:row>62</xdr:row>
      <xdr:rowOff>53884</xdr:rowOff>
    </xdr:to>
    <xdr:cxnSp macro="">
      <xdr:nvCxnSpPr>
        <xdr:cNvPr id="244" name="直線コネクタ 243"/>
        <xdr:cNvCxnSpPr/>
      </xdr:nvCxnSpPr>
      <xdr:spPr>
        <a:xfrm>
          <a:off x="9639300" y="106821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1451</xdr:rowOff>
    </xdr:from>
    <xdr:to>
      <xdr:col>46</xdr:col>
      <xdr:colOff>38100</xdr:colOff>
      <xdr:row>62</xdr:row>
      <xdr:rowOff>103051</xdr:rowOff>
    </xdr:to>
    <xdr:sp macro="" textlink="">
      <xdr:nvSpPr>
        <xdr:cNvPr id="245" name="楕円 244"/>
        <xdr:cNvSpPr/>
      </xdr:nvSpPr>
      <xdr:spPr>
        <a:xfrm>
          <a:off x="869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52251</xdr:rowOff>
    </xdr:from>
    <xdr:to>
      <xdr:col>50</xdr:col>
      <xdr:colOff>114300</xdr:colOff>
      <xdr:row>62</xdr:row>
      <xdr:rowOff>52251</xdr:rowOff>
    </xdr:to>
    <xdr:cxnSp macro="">
      <xdr:nvCxnSpPr>
        <xdr:cNvPr id="246" name="直線コネクタ 245"/>
        <xdr:cNvCxnSpPr/>
      </xdr:nvCxnSpPr>
      <xdr:spPr>
        <a:xfrm>
          <a:off x="8750300" y="10682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1451</xdr:rowOff>
    </xdr:from>
    <xdr:to>
      <xdr:col>41</xdr:col>
      <xdr:colOff>101600</xdr:colOff>
      <xdr:row>62</xdr:row>
      <xdr:rowOff>103051</xdr:rowOff>
    </xdr:to>
    <xdr:sp macro="" textlink="">
      <xdr:nvSpPr>
        <xdr:cNvPr id="247" name="楕円 246"/>
        <xdr:cNvSpPr/>
      </xdr:nvSpPr>
      <xdr:spPr>
        <a:xfrm>
          <a:off x="7810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52251</xdr:rowOff>
    </xdr:from>
    <xdr:to>
      <xdr:col>45</xdr:col>
      <xdr:colOff>177800</xdr:colOff>
      <xdr:row>62</xdr:row>
      <xdr:rowOff>52251</xdr:rowOff>
    </xdr:to>
    <xdr:cxnSp macro="">
      <xdr:nvCxnSpPr>
        <xdr:cNvPr id="248" name="直線コネクタ 247"/>
        <xdr:cNvCxnSpPr/>
      </xdr:nvCxnSpPr>
      <xdr:spPr>
        <a:xfrm>
          <a:off x="7861300" y="10682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94178</xdr:rowOff>
    </xdr:from>
    <xdr:ext cx="469744" cy="259045"/>
    <xdr:sp macro="" textlink="">
      <xdr:nvSpPr>
        <xdr:cNvPr id="253" name="n_1mainValue【体育館・プール】&#10;一人当たり面積"/>
        <xdr:cNvSpPr txBox="1"/>
      </xdr:nvSpPr>
      <xdr:spPr>
        <a:xfrm>
          <a:off x="93917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94178</xdr:rowOff>
    </xdr:from>
    <xdr:ext cx="469744" cy="259045"/>
    <xdr:sp macro="" textlink="">
      <xdr:nvSpPr>
        <xdr:cNvPr id="254" name="n_2mainValue【体育館・プール】&#10;一人当たり面積"/>
        <xdr:cNvSpPr txBox="1"/>
      </xdr:nvSpPr>
      <xdr:spPr>
        <a:xfrm>
          <a:off x="85154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94178</xdr:rowOff>
    </xdr:from>
    <xdr:ext cx="469744" cy="259045"/>
    <xdr:sp macro="" textlink="">
      <xdr:nvSpPr>
        <xdr:cNvPr id="255" name="n_3mainValue【体育館・プール】&#10;一人当たり面積"/>
        <xdr:cNvSpPr txBox="1"/>
      </xdr:nvSpPr>
      <xdr:spPr>
        <a:xfrm>
          <a:off x="76264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5"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xdr:rowOff>
    </xdr:from>
    <xdr:to>
      <xdr:col>24</xdr:col>
      <xdr:colOff>114300</xdr:colOff>
      <xdr:row>79</xdr:row>
      <xdr:rowOff>106045</xdr:rowOff>
    </xdr:to>
    <xdr:sp macro="" textlink="">
      <xdr:nvSpPr>
        <xdr:cNvPr id="296" name="楕円 295"/>
        <xdr:cNvSpPr/>
      </xdr:nvSpPr>
      <xdr:spPr>
        <a:xfrm>
          <a:off x="45847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27322</xdr:rowOff>
    </xdr:from>
    <xdr:ext cx="405111" cy="259045"/>
    <xdr:sp macro="" textlink="">
      <xdr:nvSpPr>
        <xdr:cNvPr id="297" name="【福祉施設】&#10;有形固定資産減価償却率該当値テキスト"/>
        <xdr:cNvSpPr txBox="1"/>
      </xdr:nvSpPr>
      <xdr:spPr>
        <a:xfrm>
          <a:off x="4673600"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107314</xdr:rowOff>
    </xdr:from>
    <xdr:to>
      <xdr:col>20</xdr:col>
      <xdr:colOff>38100</xdr:colOff>
      <xdr:row>79</xdr:row>
      <xdr:rowOff>37464</xdr:rowOff>
    </xdr:to>
    <xdr:sp macro="" textlink="">
      <xdr:nvSpPr>
        <xdr:cNvPr id="298" name="楕円 297"/>
        <xdr:cNvSpPr/>
      </xdr:nvSpPr>
      <xdr:spPr>
        <a:xfrm>
          <a:off x="3746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158114</xdr:rowOff>
    </xdr:from>
    <xdr:to>
      <xdr:col>24</xdr:col>
      <xdr:colOff>63500</xdr:colOff>
      <xdr:row>79</xdr:row>
      <xdr:rowOff>55245</xdr:rowOff>
    </xdr:to>
    <xdr:cxnSp macro="">
      <xdr:nvCxnSpPr>
        <xdr:cNvPr id="299" name="直線コネクタ 298"/>
        <xdr:cNvCxnSpPr/>
      </xdr:nvCxnSpPr>
      <xdr:spPr>
        <a:xfrm>
          <a:off x="3797300" y="135312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36830</xdr:rowOff>
    </xdr:from>
    <xdr:to>
      <xdr:col>15</xdr:col>
      <xdr:colOff>101600</xdr:colOff>
      <xdr:row>78</xdr:row>
      <xdr:rowOff>138430</xdr:rowOff>
    </xdr:to>
    <xdr:sp macro="" textlink="">
      <xdr:nvSpPr>
        <xdr:cNvPr id="300" name="楕円 299"/>
        <xdr:cNvSpPr/>
      </xdr:nvSpPr>
      <xdr:spPr>
        <a:xfrm>
          <a:off x="2857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177800</xdr:colOff>
      <xdr:row>78</xdr:row>
      <xdr:rowOff>158114</xdr:rowOff>
    </xdr:to>
    <xdr:cxnSp macro="">
      <xdr:nvCxnSpPr>
        <xdr:cNvPr id="301" name="直線コネクタ 300"/>
        <xdr:cNvCxnSpPr/>
      </xdr:nvCxnSpPr>
      <xdr:spPr>
        <a:xfrm>
          <a:off x="2908300" y="134607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137795</xdr:rowOff>
    </xdr:from>
    <xdr:to>
      <xdr:col>10</xdr:col>
      <xdr:colOff>165100</xdr:colOff>
      <xdr:row>78</xdr:row>
      <xdr:rowOff>67945</xdr:rowOff>
    </xdr:to>
    <xdr:sp macro="" textlink="">
      <xdr:nvSpPr>
        <xdr:cNvPr id="302" name="楕円 301"/>
        <xdr:cNvSpPr/>
      </xdr:nvSpPr>
      <xdr:spPr>
        <a:xfrm>
          <a:off x="1968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17145</xdr:rowOff>
    </xdr:from>
    <xdr:to>
      <xdr:col>15</xdr:col>
      <xdr:colOff>50800</xdr:colOff>
      <xdr:row>78</xdr:row>
      <xdr:rowOff>87630</xdr:rowOff>
    </xdr:to>
    <xdr:cxnSp macro="">
      <xdr:nvCxnSpPr>
        <xdr:cNvPr id="303" name="直線コネクタ 302"/>
        <xdr:cNvCxnSpPr/>
      </xdr:nvCxnSpPr>
      <xdr:spPr>
        <a:xfrm>
          <a:off x="2019300" y="133902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4"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5"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06"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53991</xdr:rowOff>
    </xdr:from>
    <xdr:ext cx="405111" cy="259045"/>
    <xdr:sp macro="" textlink="">
      <xdr:nvSpPr>
        <xdr:cNvPr id="308" name="n_1mainValue【福祉施設】&#10;有形固定資産減価償却率"/>
        <xdr:cNvSpPr txBox="1"/>
      </xdr:nvSpPr>
      <xdr:spPr>
        <a:xfrm>
          <a:off x="35820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154957</xdr:rowOff>
    </xdr:from>
    <xdr:ext cx="405111" cy="259045"/>
    <xdr:sp macro="" textlink="">
      <xdr:nvSpPr>
        <xdr:cNvPr id="309" name="n_2mainValue【福祉施設】&#10;有形固定資産減価償却率"/>
        <xdr:cNvSpPr txBox="1"/>
      </xdr:nvSpPr>
      <xdr:spPr>
        <a:xfrm>
          <a:off x="2705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84472</xdr:rowOff>
    </xdr:from>
    <xdr:ext cx="405111" cy="259045"/>
    <xdr:sp macro="" textlink="">
      <xdr:nvSpPr>
        <xdr:cNvPr id="310" name="n_3mainValue【福祉施設】&#10;有形固定資産減価償却率"/>
        <xdr:cNvSpPr txBox="1"/>
      </xdr:nvSpPr>
      <xdr:spPr>
        <a:xfrm>
          <a:off x="18167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41"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88537</xdr:rowOff>
    </xdr:from>
    <xdr:to>
      <xdr:col>55</xdr:col>
      <xdr:colOff>50800</xdr:colOff>
      <xdr:row>87</xdr:row>
      <xdr:rowOff>18687</xdr:rowOff>
    </xdr:to>
    <xdr:sp macro="" textlink="">
      <xdr:nvSpPr>
        <xdr:cNvPr id="352" name="楕円 351"/>
        <xdr:cNvSpPr/>
      </xdr:nvSpPr>
      <xdr:spPr>
        <a:xfrm>
          <a:off x="10426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3464</xdr:rowOff>
    </xdr:from>
    <xdr:ext cx="469744" cy="259045"/>
    <xdr:sp macro="" textlink="">
      <xdr:nvSpPr>
        <xdr:cNvPr id="353" name="【福祉施設】&#10;一人当たり面積該当値テキスト"/>
        <xdr:cNvSpPr txBox="1"/>
      </xdr:nvSpPr>
      <xdr:spPr>
        <a:xfrm>
          <a:off x="10515600" y="147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88537</xdr:rowOff>
    </xdr:from>
    <xdr:to>
      <xdr:col>50</xdr:col>
      <xdr:colOff>165100</xdr:colOff>
      <xdr:row>87</xdr:row>
      <xdr:rowOff>18687</xdr:rowOff>
    </xdr:to>
    <xdr:sp macro="" textlink="">
      <xdr:nvSpPr>
        <xdr:cNvPr id="354" name="楕円 353"/>
        <xdr:cNvSpPr/>
      </xdr:nvSpPr>
      <xdr:spPr>
        <a:xfrm>
          <a:off x="958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139337</xdr:rowOff>
    </xdr:from>
    <xdr:to>
      <xdr:col>55</xdr:col>
      <xdr:colOff>0</xdr:colOff>
      <xdr:row>86</xdr:row>
      <xdr:rowOff>139337</xdr:rowOff>
    </xdr:to>
    <xdr:cxnSp macro="">
      <xdr:nvCxnSpPr>
        <xdr:cNvPr id="355" name="直線コネクタ 354"/>
        <xdr:cNvCxnSpPr/>
      </xdr:nvCxnSpPr>
      <xdr:spPr>
        <a:xfrm>
          <a:off x="9639300" y="1488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88537</xdr:rowOff>
    </xdr:from>
    <xdr:to>
      <xdr:col>46</xdr:col>
      <xdr:colOff>38100</xdr:colOff>
      <xdr:row>87</xdr:row>
      <xdr:rowOff>18687</xdr:rowOff>
    </xdr:to>
    <xdr:sp macro="" textlink="">
      <xdr:nvSpPr>
        <xdr:cNvPr id="356" name="楕円 355"/>
        <xdr:cNvSpPr/>
      </xdr:nvSpPr>
      <xdr:spPr>
        <a:xfrm>
          <a:off x="8699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139337</xdr:rowOff>
    </xdr:from>
    <xdr:to>
      <xdr:col>50</xdr:col>
      <xdr:colOff>114300</xdr:colOff>
      <xdr:row>86</xdr:row>
      <xdr:rowOff>139337</xdr:rowOff>
    </xdr:to>
    <xdr:cxnSp macro="">
      <xdr:nvCxnSpPr>
        <xdr:cNvPr id="357" name="直線コネクタ 356"/>
        <xdr:cNvCxnSpPr/>
      </xdr:nvCxnSpPr>
      <xdr:spPr>
        <a:xfrm>
          <a:off x="8750300" y="1488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88537</xdr:rowOff>
    </xdr:from>
    <xdr:to>
      <xdr:col>41</xdr:col>
      <xdr:colOff>101600</xdr:colOff>
      <xdr:row>87</xdr:row>
      <xdr:rowOff>18687</xdr:rowOff>
    </xdr:to>
    <xdr:sp macro="" textlink="">
      <xdr:nvSpPr>
        <xdr:cNvPr id="358" name="楕円 357"/>
        <xdr:cNvSpPr/>
      </xdr:nvSpPr>
      <xdr:spPr>
        <a:xfrm>
          <a:off x="7810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139337</xdr:rowOff>
    </xdr:from>
    <xdr:to>
      <xdr:col>45</xdr:col>
      <xdr:colOff>177800</xdr:colOff>
      <xdr:row>86</xdr:row>
      <xdr:rowOff>139337</xdr:rowOff>
    </xdr:to>
    <xdr:cxnSp macro="">
      <xdr:nvCxnSpPr>
        <xdr:cNvPr id="359" name="直線コネクタ 358"/>
        <xdr:cNvCxnSpPr/>
      </xdr:nvCxnSpPr>
      <xdr:spPr>
        <a:xfrm>
          <a:off x="7861300" y="1488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9814</xdr:rowOff>
    </xdr:from>
    <xdr:ext cx="469744" cy="259045"/>
    <xdr:sp macro="" textlink="">
      <xdr:nvSpPr>
        <xdr:cNvPr id="364" name="n_1mainValue【福祉施設】&#10;一人当たり面積"/>
        <xdr:cNvSpPr txBox="1"/>
      </xdr:nvSpPr>
      <xdr:spPr>
        <a:xfrm>
          <a:off x="93917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9814</xdr:rowOff>
    </xdr:from>
    <xdr:ext cx="469744" cy="259045"/>
    <xdr:sp macro="" textlink="">
      <xdr:nvSpPr>
        <xdr:cNvPr id="365" name="n_2mainValue【福祉施設】&#10;一人当たり面積"/>
        <xdr:cNvSpPr txBox="1"/>
      </xdr:nvSpPr>
      <xdr:spPr>
        <a:xfrm>
          <a:off x="8515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9814</xdr:rowOff>
    </xdr:from>
    <xdr:ext cx="469744" cy="259045"/>
    <xdr:sp macro="" textlink="">
      <xdr:nvSpPr>
        <xdr:cNvPr id="366" name="n_3mainValue【福祉施設】&#10;一人当たり面積"/>
        <xdr:cNvSpPr txBox="1"/>
      </xdr:nvSpPr>
      <xdr:spPr>
        <a:xfrm>
          <a:off x="7626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08" name="楕円 407"/>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409" name="【市民会館】&#10;有形固定資産減価償却率該当値テキスト"/>
        <xdr:cNvSpPr txBox="1"/>
      </xdr:nvSpPr>
      <xdr:spPr>
        <a:xfrm>
          <a:off x="4673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67855</xdr:rowOff>
    </xdr:from>
    <xdr:to>
      <xdr:col>20</xdr:col>
      <xdr:colOff>38100</xdr:colOff>
      <xdr:row>105</xdr:row>
      <xdr:rowOff>169455</xdr:rowOff>
    </xdr:to>
    <xdr:sp macro="" textlink="">
      <xdr:nvSpPr>
        <xdr:cNvPr id="410" name="楕円 409"/>
        <xdr:cNvSpPr/>
      </xdr:nvSpPr>
      <xdr:spPr>
        <a:xfrm>
          <a:off x="3746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118655</xdr:rowOff>
    </xdr:from>
    <xdr:to>
      <xdr:col>24</xdr:col>
      <xdr:colOff>63500</xdr:colOff>
      <xdr:row>105</xdr:row>
      <xdr:rowOff>156211</xdr:rowOff>
    </xdr:to>
    <xdr:cxnSp macro="">
      <xdr:nvCxnSpPr>
        <xdr:cNvPr id="411" name="直線コネクタ 410"/>
        <xdr:cNvCxnSpPr/>
      </xdr:nvCxnSpPr>
      <xdr:spPr>
        <a:xfrm>
          <a:off x="3797300" y="181209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31931</xdr:rowOff>
    </xdr:from>
    <xdr:to>
      <xdr:col>15</xdr:col>
      <xdr:colOff>101600</xdr:colOff>
      <xdr:row>105</xdr:row>
      <xdr:rowOff>133531</xdr:rowOff>
    </xdr:to>
    <xdr:sp macro="" textlink="">
      <xdr:nvSpPr>
        <xdr:cNvPr id="412" name="楕円 411"/>
        <xdr:cNvSpPr/>
      </xdr:nvSpPr>
      <xdr:spPr>
        <a:xfrm>
          <a:off x="2857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82731</xdr:rowOff>
    </xdr:from>
    <xdr:to>
      <xdr:col>19</xdr:col>
      <xdr:colOff>177800</xdr:colOff>
      <xdr:row>105</xdr:row>
      <xdr:rowOff>118655</xdr:rowOff>
    </xdr:to>
    <xdr:cxnSp macro="">
      <xdr:nvCxnSpPr>
        <xdr:cNvPr id="413" name="直線コネクタ 412"/>
        <xdr:cNvCxnSpPr/>
      </xdr:nvCxnSpPr>
      <xdr:spPr>
        <a:xfrm>
          <a:off x="2908300" y="180849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414" name="楕円 413"/>
        <xdr:cNvSpPr/>
      </xdr:nvSpPr>
      <xdr:spPr>
        <a:xfrm>
          <a:off x="1968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45176</xdr:rowOff>
    </xdr:from>
    <xdr:to>
      <xdr:col>15</xdr:col>
      <xdr:colOff>50800</xdr:colOff>
      <xdr:row>105</xdr:row>
      <xdr:rowOff>82731</xdr:rowOff>
    </xdr:to>
    <xdr:cxnSp macro="">
      <xdr:nvCxnSpPr>
        <xdr:cNvPr id="415" name="直線コネクタ 414"/>
        <xdr:cNvCxnSpPr/>
      </xdr:nvCxnSpPr>
      <xdr:spPr>
        <a:xfrm>
          <a:off x="2019300" y="180474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160582</xdr:rowOff>
    </xdr:from>
    <xdr:ext cx="405111" cy="259045"/>
    <xdr:sp macro="" textlink="">
      <xdr:nvSpPr>
        <xdr:cNvPr id="420" name="n_1mainValue【市民会館】&#10;有形固定資産減価償却率"/>
        <xdr:cNvSpPr txBox="1"/>
      </xdr:nvSpPr>
      <xdr:spPr>
        <a:xfrm>
          <a:off x="3582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124658</xdr:rowOff>
    </xdr:from>
    <xdr:ext cx="405111" cy="259045"/>
    <xdr:sp macro="" textlink="">
      <xdr:nvSpPr>
        <xdr:cNvPr id="421" name="n_2mainValue【市民会館】&#10;有形固定資産減価償却率"/>
        <xdr:cNvSpPr txBox="1"/>
      </xdr:nvSpPr>
      <xdr:spPr>
        <a:xfrm>
          <a:off x="2705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87103</xdr:rowOff>
    </xdr:from>
    <xdr:ext cx="405111" cy="259045"/>
    <xdr:sp macro="" textlink="">
      <xdr:nvSpPr>
        <xdr:cNvPr id="422" name="n_3mainValue【市民会館】&#10;有形固定資産減価償却率"/>
        <xdr:cNvSpPr txBox="1"/>
      </xdr:nvSpPr>
      <xdr:spPr>
        <a:xfrm>
          <a:off x="1816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51"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462" name="楕円 461"/>
        <xdr:cNvSpPr/>
      </xdr:nvSpPr>
      <xdr:spPr>
        <a:xfrm>
          <a:off x="10426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152416</xdr:rowOff>
    </xdr:from>
    <xdr:ext cx="469744" cy="259045"/>
    <xdr:sp macro="" textlink="">
      <xdr:nvSpPr>
        <xdr:cNvPr id="463" name="【市民会館】&#10;一人当たり面積該当値テキスト"/>
        <xdr:cNvSpPr txBox="1"/>
      </xdr:nvSpPr>
      <xdr:spPr>
        <a:xfrm>
          <a:off x="105156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64" name="楕円 463"/>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53339</xdr:rowOff>
    </xdr:to>
    <xdr:cxnSp macro="">
      <xdr:nvCxnSpPr>
        <xdr:cNvPr id="465" name="直線コネクタ 464"/>
        <xdr:cNvCxnSpPr/>
      </xdr:nvCxnSpPr>
      <xdr:spPr>
        <a:xfrm>
          <a:off x="9639300" y="18051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66" name="楕円 465"/>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67" name="直線コネクタ 466"/>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166370</xdr:rowOff>
    </xdr:from>
    <xdr:to>
      <xdr:col>41</xdr:col>
      <xdr:colOff>101600</xdr:colOff>
      <xdr:row>105</xdr:row>
      <xdr:rowOff>96520</xdr:rowOff>
    </xdr:to>
    <xdr:sp macro="" textlink="">
      <xdr:nvSpPr>
        <xdr:cNvPr id="468" name="楕円 467"/>
        <xdr:cNvSpPr/>
      </xdr:nvSpPr>
      <xdr:spPr>
        <a:xfrm>
          <a:off x="781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45720</xdr:rowOff>
    </xdr:from>
    <xdr:to>
      <xdr:col>45</xdr:col>
      <xdr:colOff>177800</xdr:colOff>
      <xdr:row>105</xdr:row>
      <xdr:rowOff>49530</xdr:rowOff>
    </xdr:to>
    <xdr:cxnSp macro="">
      <xdr:nvCxnSpPr>
        <xdr:cNvPr id="469" name="直線コネクタ 468"/>
        <xdr:cNvCxnSpPr/>
      </xdr:nvCxnSpPr>
      <xdr:spPr>
        <a:xfrm>
          <a:off x="7861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70"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71"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72"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91457</xdr:rowOff>
    </xdr:from>
    <xdr:ext cx="469744" cy="259045"/>
    <xdr:sp macro="" textlink="">
      <xdr:nvSpPr>
        <xdr:cNvPr id="474" name="n_1mainValue【市民会館】&#10;一人当たり面積"/>
        <xdr:cNvSpPr txBox="1"/>
      </xdr:nvSpPr>
      <xdr:spPr>
        <a:xfrm>
          <a:off x="9391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91457</xdr:rowOff>
    </xdr:from>
    <xdr:ext cx="469744" cy="259045"/>
    <xdr:sp macro="" textlink="">
      <xdr:nvSpPr>
        <xdr:cNvPr id="475" name="n_2mainValue【市民会館】&#10;一人当たり面積"/>
        <xdr:cNvSpPr txBox="1"/>
      </xdr:nvSpPr>
      <xdr:spPr>
        <a:xfrm>
          <a:off x="8515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87647</xdr:rowOff>
    </xdr:from>
    <xdr:ext cx="469744" cy="259045"/>
    <xdr:sp macro="" textlink="">
      <xdr:nvSpPr>
        <xdr:cNvPr id="476" name="n_3mainValue【市民会館】&#10;一人当たり面積"/>
        <xdr:cNvSpPr txBox="1"/>
      </xdr:nvSpPr>
      <xdr:spPr>
        <a:xfrm>
          <a:off x="7626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06"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109220</xdr:rowOff>
    </xdr:from>
    <xdr:to>
      <xdr:col>85</xdr:col>
      <xdr:colOff>177800</xdr:colOff>
      <xdr:row>34</xdr:row>
      <xdr:rowOff>39370</xdr:rowOff>
    </xdr:to>
    <xdr:sp macro="" textlink="">
      <xdr:nvSpPr>
        <xdr:cNvPr id="517" name="楕円 516"/>
        <xdr:cNvSpPr/>
      </xdr:nvSpPr>
      <xdr:spPr>
        <a:xfrm>
          <a:off x="16268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132097</xdr:rowOff>
    </xdr:from>
    <xdr:ext cx="405111" cy="259045"/>
    <xdr:sp macro="" textlink="">
      <xdr:nvSpPr>
        <xdr:cNvPr id="518" name="【一般廃棄物処理施設】&#10;有形固定資産減価償却率該当値テキスト"/>
        <xdr:cNvSpPr txBox="1"/>
      </xdr:nvSpPr>
      <xdr:spPr>
        <a:xfrm>
          <a:off x="16357600"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61595</xdr:rowOff>
    </xdr:from>
    <xdr:to>
      <xdr:col>81</xdr:col>
      <xdr:colOff>101600</xdr:colOff>
      <xdr:row>33</xdr:row>
      <xdr:rowOff>163195</xdr:rowOff>
    </xdr:to>
    <xdr:sp macro="" textlink="">
      <xdr:nvSpPr>
        <xdr:cNvPr id="519" name="楕円 518"/>
        <xdr:cNvSpPr/>
      </xdr:nvSpPr>
      <xdr:spPr>
        <a:xfrm>
          <a:off x="15430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112395</xdr:rowOff>
    </xdr:from>
    <xdr:to>
      <xdr:col>85</xdr:col>
      <xdr:colOff>127000</xdr:colOff>
      <xdr:row>33</xdr:row>
      <xdr:rowOff>160020</xdr:rowOff>
    </xdr:to>
    <xdr:cxnSp macro="">
      <xdr:nvCxnSpPr>
        <xdr:cNvPr id="520" name="直線コネクタ 519"/>
        <xdr:cNvCxnSpPr/>
      </xdr:nvCxnSpPr>
      <xdr:spPr>
        <a:xfrm>
          <a:off x="15481300" y="57702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xdr:rowOff>
    </xdr:from>
    <xdr:to>
      <xdr:col>76</xdr:col>
      <xdr:colOff>165100</xdr:colOff>
      <xdr:row>33</xdr:row>
      <xdr:rowOff>109855</xdr:rowOff>
    </xdr:to>
    <xdr:sp macro="" textlink="">
      <xdr:nvSpPr>
        <xdr:cNvPr id="521" name="楕円 520"/>
        <xdr:cNvSpPr/>
      </xdr:nvSpPr>
      <xdr:spPr>
        <a:xfrm>
          <a:off x="14541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59055</xdr:rowOff>
    </xdr:from>
    <xdr:to>
      <xdr:col>81</xdr:col>
      <xdr:colOff>50800</xdr:colOff>
      <xdr:row>33</xdr:row>
      <xdr:rowOff>112395</xdr:rowOff>
    </xdr:to>
    <xdr:cxnSp macro="">
      <xdr:nvCxnSpPr>
        <xdr:cNvPr id="522" name="直線コネクタ 521"/>
        <xdr:cNvCxnSpPr/>
      </xdr:nvCxnSpPr>
      <xdr:spPr>
        <a:xfrm>
          <a:off x="14592300" y="57169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69215</xdr:rowOff>
    </xdr:from>
    <xdr:to>
      <xdr:col>72</xdr:col>
      <xdr:colOff>38100</xdr:colOff>
      <xdr:row>35</xdr:row>
      <xdr:rowOff>170815</xdr:rowOff>
    </xdr:to>
    <xdr:sp macro="" textlink="">
      <xdr:nvSpPr>
        <xdr:cNvPr id="523" name="楕円 522"/>
        <xdr:cNvSpPr/>
      </xdr:nvSpPr>
      <xdr:spPr>
        <a:xfrm>
          <a:off x="13652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59055</xdr:rowOff>
    </xdr:from>
    <xdr:to>
      <xdr:col>76</xdr:col>
      <xdr:colOff>114300</xdr:colOff>
      <xdr:row>35</xdr:row>
      <xdr:rowOff>120015</xdr:rowOff>
    </xdr:to>
    <xdr:cxnSp macro="">
      <xdr:nvCxnSpPr>
        <xdr:cNvPr id="524" name="直線コネクタ 523"/>
        <xdr:cNvCxnSpPr/>
      </xdr:nvCxnSpPr>
      <xdr:spPr>
        <a:xfrm flipV="1">
          <a:off x="13703300" y="571690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25"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6"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27"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8272</xdr:rowOff>
    </xdr:from>
    <xdr:ext cx="405111" cy="259045"/>
    <xdr:sp macro="" textlink="">
      <xdr:nvSpPr>
        <xdr:cNvPr id="529" name="n_1mainValue【一般廃棄物処理施設】&#10;有形固定資産減価償却率"/>
        <xdr:cNvSpPr txBox="1"/>
      </xdr:nvSpPr>
      <xdr:spPr>
        <a:xfrm>
          <a:off x="152660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126382</xdr:rowOff>
    </xdr:from>
    <xdr:ext cx="405111" cy="259045"/>
    <xdr:sp macro="" textlink="">
      <xdr:nvSpPr>
        <xdr:cNvPr id="530" name="n_2mainValue【一般廃棄物処理施設】&#10;有形固定資産減価償却率"/>
        <xdr:cNvSpPr txBox="1"/>
      </xdr:nvSpPr>
      <xdr:spPr>
        <a:xfrm>
          <a:off x="14389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15892</xdr:rowOff>
    </xdr:from>
    <xdr:ext cx="405111" cy="259045"/>
    <xdr:sp macro="" textlink="">
      <xdr:nvSpPr>
        <xdr:cNvPr id="531" name="n_3mainValue【一般廃棄物処理施設】&#10;有形固定資産減価償却率"/>
        <xdr:cNvSpPr txBox="1"/>
      </xdr:nvSpPr>
      <xdr:spPr>
        <a:xfrm>
          <a:off x="13500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62"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168497</xdr:rowOff>
    </xdr:from>
    <xdr:to>
      <xdr:col>116</xdr:col>
      <xdr:colOff>114300</xdr:colOff>
      <xdr:row>40</xdr:row>
      <xdr:rowOff>98647</xdr:rowOff>
    </xdr:to>
    <xdr:sp macro="" textlink="">
      <xdr:nvSpPr>
        <xdr:cNvPr id="573" name="楕円 572"/>
        <xdr:cNvSpPr/>
      </xdr:nvSpPr>
      <xdr:spPr>
        <a:xfrm>
          <a:off x="22110700" y="68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19924</xdr:rowOff>
    </xdr:from>
    <xdr:ext cx="599010" cy="259045"/>
    <xdr:sp macro="" textlink="">
      <xdr:nvSpPr>
        <xdr:cNvPr id="574" name="【一般廃棄物処理施設】&#10;一人当たり有形固定資産（償却資産）額該当値テキスト"/>
        <xdr:cNvSpPr txBox="1"/>
      </xdr:nvSpPr>
      <xdr:spPr>
        <a:xfrm>
          <a:off x="22199600" y="670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264</xdr:rowOff>
    </xdr:from>
    <xdr:to>
      <xdr:col>112</xdr:col>
      <xdr:colOff>38100</xdr:colOff>
      <xdr:row>40</xdr:row>
      <xdr:rowOff>101864</xdr:rowOff>
    </xdr:to>
    <xdr:sp macro="" textlink="">
      <xdr:nvSpPr>
        <xdr:cNvPr id="575" name="楕円 574"/>
        <xdr:cNvSpPr/>
      </xdr:nvSpPr>
      <xdr:spPr>
        <a:xfrm>
          <a:off x="21272500" y="68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47847</xdr:rowOff>
    </xdr:from>
    <xdr:to>
      <xdr:col>116</xdr:col>
      <xdr:colOff>63500</xdr:colOff>
      <xdr:row>40</xdr:row>
      <xdr:rowOff>51064</xdr:rowOff>
    </xdr:to>
    <xdr:cxnSp macro="">
      <xdr:nvCxnSpPr>
        <xdr:cNvPr id="576" name="直線コネクタ 575"/>
        <xdr:cNvCxnSpPr/>
      </xdr:nvCxnSpPr>
      <xdr:spPr>
        <a:xfrm flipV="1">
          <a:off x="21323300" y="6905847"/>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1717</xdr:rowOff>
    </xdr:from>
    <xdr:to>
      <xdr:col>107</xdr:col>
      <xdr:colOff>101600</xdr:colOff>
      <xdr:row>40</xdr:row>
      <xdr:rowOff>103317</xdr:rowOff>
    </xdr:to>
    <xdr:sp macro="" textlink="">
      <xdr:nvSpPr>
        <xdr:cNvPr id="577" name="楕円 576"/>
        <xdr:cNvSpPr/>
      </xdr:nvSpPr>
      <xdr:spPr>
        <a:xfrm>
          <a:off x="20383500" y="6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51064</xdr:rowOff>
    </xdr:from>
    <xdr:to>
      <xdr:col>111</xdr:col>
      <xdr:colOff>177800</xdr:colOff>
      <xdr:row>40</xdr:row>
      <xdr:rowOff>52517</xdr:rowOff>
    </xdr:to>
    <xdr:cxnSp macro="">
      <xdr:nvCxnSpPr>
        <xdr:cNvPr id="578" name="直線コネクタ 577"/>
        <xdr:cNvCxnSpPr/>
      </xdr:nvCxnSpPr>
      <xdr:spPr>
        <a:xfrm flipV="1">
          <a:off x="20434300" y="6909064"/>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163566</xdr:rowOff>
    </xdr:from>
    <xdr:to>
      <xdr:col>102</xdr:col>
      <xdr:colOff>165100</xdr:colOff>
      <xdr:row>39</xdr:row>
      <xdr:rowOff>93716</xdr:rowOff>
    </xdr:to>
    <xdr:sp macro="" textlink="">
      <xdr:nvSpPr>
        <xdr:cNvPr id="579" name="楕円 578"/>
        <xdr:cNvSpPr/>
      </xdr:nvSpPr>
      <xdr:spPr>
        <a:xfrm>
          <a:off x="19494500" y="66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42916</xdr:rowOff>
    </xdr:from>
    <xdr:to>
      <xdr:col>107</xdr:col>
      <xdr:colOff>50800</xdr:colOff>
      <xdr:row>40</xdr:row>
      <xdr:rowOff>52517</xdr:rowOff>
    </xdr:to>
    <xdr:cxnSp macro="">
      <xdr:nvCxnSpPr>
        <xdr:cNvPr id="580" name="直線コネクタ 579"/>
        <xdr:cNvCxnSpPr/>
      </xdr:nvCxnSpPr>
      <xdr:spPr>
        <a:xfrm>
          <a:off x="19545300" y="6729466"/>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81"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82"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3"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118391</xdr:rowOff>
    </xdr:from>
    <xdr:ext cx="599010" cy="259045"/>
    <xdr:sp macro="" textlink="">
      <xdr:nvSpPr>
        <xdr:cNvPr id="585" name="n_1mainValue【一般廃棄物処理施設】&#10;一人当たり有形固定資産（償却資産）額"/>
        <xdr:cNvSpPr txBox="1"/>
      </xdr:nvSpPr>
      <xdr:spPr>
        <a:xfrm>
          <a:off x="21011095" y="663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119844</xdr:rowOff>
    </xdr:from>
    <xdr:ext cx="599010" cy="259045"/>
    <xdr:sp macro="" textlink="">
      <xdr:nvSpPr>
        <xdr:cNvPr id="586" name="n_2mainValue【一般廃棄物処理施設】&#10;一人当たり有形固定資産（償却資産）額"/>
        <xdr:cNvSpPr txBox="1"/>
      </xdr:nvSpPr>
      <xdr:spPr>
        <a:xfrm>
          <a:off x="20134795" y="663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110243</xdr:rowOff>
    </xdr:from>
    <xdr:ext cx="599010" cy="259045"/>
    <xdr:sp macro="" textlink="">
      <xdr:nvSpPr>
        <xdr:cNvPr id="587" name="n_3mainValue【一般廃棄物処理施設】&#10;一人当たり有形固定資産（償却資産）額"/>
        <xdr:cNvSpPr txBox="1"/>
      </xdr:nvSpPr>
      <xdr:spPr>
        <a:xfrm>
          <a:off x="19245795" y="64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1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629" name="楕円 628"/>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630" name="【保健センター・保健所】&#10;有形固定資産減価償却率該当値テキスト"/>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631" name="楕円 630"/>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53884</xdr:rowOff>
    </xdr:to>
    <xdr:cxnSp macro="">
      <xdr:nvCxnSpPr>
        <xdr:cNvPr id="632" name="直線コネクタ 631"/>
        <xdr:cNvCxnSpPr/>
      </xdr:nvCxnSpPr>
      <xdr:spPr>
        <a:xfrm>
          <a:off x="15481300" y="104731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96157</xdr:rowOff>
    </xdr:from>
    <xdr:to>
      <xdr:col>76</xdr:col>
      <xdr:colOff>165100</xdr:colOff>
      <xdr:row>61</xdr:row>
      <xdr:rowOff>26307</xdr:rowOff>
    </xdr:to>
    <xdr:sp macro="" textlink="">
      <xdr:nvSpPr>
        <xdr:cNvPr id="633" name="楕円 632"/>
        <xdr:cNvSpPr/>
      </xdr:nvSpPr>
      <xdr:spPr>
        <a:xfrm>
          <a:off x="14541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146957</xdr:rowOff>
    </xdr:from>
    <xdr:to>
      <xdr:col>81</xdr:col>
      <xdr:colOff>50800</xdr:colOff>
      <xdr:row>61</xdr:row>
      <xdr:rowOff>14696</xdr:rowOff>
    </xdr:to>
    <xdr:cxnSp macro="">
      <xdr:nvCxnSpPr>
        <xdr:cNvPr id="634" name="直線コネクタ 633"/>
        <xdr:cNvCxnSpPr/>
      </xdr:nvCxnSpPr>
      <xdr:spPr>
        <a:xfrm>
          <a:off x="14592300" y="10433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635" name="楕円 634"/>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107769</xdr:rowOff>
    </xdr:from>
    <xdr:to>
      <xdr:col>76</xdr:col>
      <xdr:colOff>114300</xdr:colOff>
      <xdr:row>60</xdr:row>
      <xdr:rowOff>146957</xdr:rowOff>
    </xdr:to>
    <xdr:cxnSp macro="">
      <xdr:nvCxnSpPr>
        <xdr:cNvPr id="636" name="直線コネクタ 635"/>
        <xdr:cNvCxnSpPr/>
      </xdr:nvCxnSpPr>
      <xdr:spPr>
        <a:xfrm>
          <a:off x="13703300" y="1039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3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3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3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641" name="n_1mainValue【保健センター・保健所】&#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17434</xdr:rowOff>
    </xdr:from>
    <xdr:ext cx="405111" cy="259045"/>
    <xdr:sp macro="" textlink="">
      <xdr:nvSpPr>
        <xdr:cNvPr id="642" name="n_2mainValue【保健センター・保健所】&#10;有形固定資産減価償却率"/>
        <xdr:cNvSpPr txBox="1"/>
      </xdr:nvSpPr>
      <xdr:spPr>
        <a:xfrm>
          <a:off x="14389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643" name="n_3mainValue【保健センター・保健所】&#10;有形固定資産減価償却率"/>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72"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83" name="楕円 682"/>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101617</xdr:rowOff>
    </xdr:from>
    <xdr:ext cx="469744" cy="259045"/>
    <xdr:sp macro="" textlink="">
      <xdr:nvSpPr>
        <xdr:cNvPr id="684" name="【保健センター・保健所】&#10;一人当たり面積該当値テキスト"/>
        <xdr:cNvSpPr txBox="1"/>
      </xdr:nvSpPr>
      <xdr:spPr>
        <a:xfrm>
          <a:off x="221996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685" name="楕円 684"/>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129540</xdr:rowOff>
    </xdr:to>
    <xdr:cxnSp macro="">
      <xdr:nvCxnSpPr>
        <xdr:cNvPr id="686" name="直線コネクタ 685"/>
        <xdr:cNvCxnSpPr/>
      </xdr:nvCxnSpPr>
      <xdr:spPr>
        <a:xfrm>
          <a:off x="21323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87" name="楕円 686"/>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129540</xdr:rowOff>
    </xdr:to>
    <xdr:cxnSp macro="">
      <xdr:nvCxnSpPr>
        <xdr:cNvPr id="688" name="直線コネクタ 687"/>
        <xdr:cNvCxnSpPr/>
      </xdr:nvCxnSpPr>
      <xdr:spPr>
        <a:xfrm>
          <a:off x="20434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89" name="楕円 688"/>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690" name="直線コネクタ 689"/>
        <xdr:cNvCxnSpPr/>
      </xdr:nvCxnSpPr>
      <xdr:spPr>
        <a:xfrm>
          <a:off x="19545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91"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92"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93" name="n_3ave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25417</xdr:rowOff>
    </xdr:from>
    <xdr:ext cx="469744" cy="259045"/>
    <xdr:sp macro="" textlink="">
      <xdr:nvSpPr>
        <xdr:cNvPr id="695" name="n_1mainValue【保健センター・保健所】&#10;一人当たり面積"/>
        <xdr:cNvSpPr txBox="1"/>
      </xdr:nvSpPr>
      <xdr:spPr>
        <a:xfrm>
          <a:off x="210757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25417</xdr:rowOff>
    </xdr:from>
    <xdr:ext cx="469744" cy="259045"/>
    <xdr:sp macro="" textlink="">
      <xdr:nvSpPr>
        <xdr:cNvPr id="696" name="n_2mainValue【保健センター・保健所】&#10;一人当たり面積"/>
        <xdr:cNvSpPr txBox="1"/>
      </xdr:nvSpPr>
      <xdr:spPr>
        <a:xfrm>
          <a:off x="20199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25417</xdr:rowOff>
    </xdr:from>
    <xdr:ext cx="469744" cy="259045"/>
    <xdr:sp macro="" textlink="">
      <xdr:nvSpPr>
        <xdr:cNvPr id="697" name="n_3mainValue【保健センター・保健所】&#10;一人当たり面積"/>
        <xdr:cNvSpPr txBox="1"/>
      </xdr:nvSpPr>
      <xdr:spPr>
        <a:xfrm>
          <a:off x="19310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27"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156845</xdr:rowOff>
    </xdr:from>
    <xdr:to>
      <xdr:col>85</xdr:col>
      <xdr:colOff>177800</xdr:colOff>
      <xdr:row>79</xdr:row>
      <xdr:rowOff>86995</xdr:rowOff>
    </xdr:to>
    <xdr:sp macro="" textlink="">
      <xdr:nvSpPr>
        <xdr:cNvPr id="738" name="楕円 737"/>
        <xdr:cNvSpPr/>
      </xdr:nvSpPr>
      <xdr:spPr>
        <a:xfrm>
          <a:off x="16268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8272</xdr:rowOff>
    </xdr:from>
    <xdr:ext cx="405111" cy="259045"/>
    <xdr:sp macro="" textlink="">
      <xdr:nvSpPr>
        <xdr:cNvPr id="739" name="【消防施設】&#10;有形固定資産減価償却率該当値テキスト"/>
        <xdr:cNvSpPr txBox="1"/>
      </xdr:nvSpPr>
      <xdr:spPr>
        <a:xfrm>
          <a:off x="16357600"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19686</xdr:rowOff>
    </xdr:from>
    <xdr:to>
      <xdr:col>81</xdr:col>
      <xdr:colOff>101600</xdr:colOff>
      <xdr:row>78</xdr:row>
      <xdr:rowOff>121286</xdr:rowOff>
    </xdr:to>
    <xdr:sp macro="" textlink="">
      <xdr:nvSpPr>
        <xdr:cNvPr id="740" name="楕円 739"/>
        <xdr:cNvSpPr/>
      </xdr:nvSpPr>
      <xdr:spPr>
        <a:xfrm>
          <a:off x="15430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70486</xdr:rowOff>
    </xdr:from>
    <xdr:to>
      <xdr:col>85</xdr:col>
      <xdr:colOff>127000</xdr:colOff>
      <xdr:row>79</xdr:row>
      <xdr:rowOff>36195</xdr:rowOff>
    </xdr:to>
    <xdr:cxnSp macro="">
      <xdr:nvCxnSpPr>
        <xdr:cNvPr id="741" name="直線コネクタ 740"/>
        <xdr:cNvCxnSpPr/>
      </xdr:nvCxnSpPr>
      <xdr:spPr>
        <a:xfrm>
          <a:off x="15481300" y="1344358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151130</xdr:rowOff>
    </xdr:from>
    <xdr:to>
      <xdr:col>76</xdr:col>
      <xdr:colOff>165100</xdr:colOff>
      <xdr:row>78</xdr:row>
      <xdr:rowOff>81280</xdr:rowOff>
    </xdr:to>
    <xdr:sp macro="" textlink="">
      <xdr:nvSpPr>
        <xdr:cNvPr id="742" name="楕円 741"/>
        <xdr:cNvSpPr/>
      </xdr:nvSpPr>
      <xdr:spPr>
        <a:xfrm>
          <a:off x="14541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30480</xdr:rowOff>
    </xdr:from>
    <xdr:to>
      <xdr:col>81</xdr:col>
      <xdr:colOff>50800</xdr:colOff>
      <xdr:row>78</xdr:row>
      <xdr:rowOff>70486</xdr:rowOff>
    </xdr:to>
    <xdr:cxnSp macro="">
      <xdr:nvCxnSpPr>
        <xdr:cNvPr id="743" name="直線コネクタ 742"/>
        <xdr:cNvCxnSpPr/>
      </xdr:nvCxnSpPr>
      <xdr:spPr>
        <a:xfrm>
          <a:off x="14592300" y="13403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164464</xdr:rowOff>
    </xdr:from>
    <xdr:to>
      <xdr:col>72</xdr:col>
      <xdr:colOff>38100</xdr:colOff>
      <xdr:row>80</xdr:row>
      <xdr:rowOff>94614</xdr:rowOff>
    </xdr:to>
    <xdr:sp macro="" textlink="">
      <xdr:nvSpPr>
        <xdr:cNvPr id="744" name="楕円 743"/>
        <xdr:cNvSpPr/>
      </xdr:nvSpPr>
      <xdr:spPr>
        <a:xfrm>
          <a:off x="13652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30480</xdr:rowOff>
    </xdr:from>
    <xdr:to>
      <xdr:col>76</xdr:col>
      <xdr:colOff>114300</xdr:colOff>
      <xdr:row>80</xdr:row>
      <xdr:rowOff>43814</xdr:rowOff>
    </xdr:to>
    <xdr:cxnSp macro="">
      <xdr:nvCxnSpPr>
        <xdr:cNvPr id="745" name="直線コネクタ 744"/>
        <xdr:cNvCxnSpPr/>
      </xdr:nvCxnSpPr>
      <xdr:spPr>
        <a:xfrm flipV="1">
          <a:off x="13703300" y="13403580"/>
          <a:ext cx="889000" cy="3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46"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47"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48"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137813</xdr:rowOff>
    </xdr:from>
    <xdr:ext cx="405111" cy="259045"/>
    <xdr:sp macro="" textlink="">
      <xdr:nvSpPr>
        <xdr:cNvPr id="750" name="n_1mainValue【消防施設】&#10;有形固定資産減価償却率"/>
        <xdr:cNvSpPr txBox="1"/>
      </xdr:nvSpPr>
      <xdr:spPr>
        <a:xfrm>
          <a:off x="15266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97807</xdr:rowOff>
    </xdr:from>
    <xdr:ext cx="405111" cy="259045"/>
    <xdr:sp macro="" textlink="">
      <xdr:nvSpPr>
        <xdr:cNvPr id="751" name="n_2mainValue【消防施設】&#10;有形固定資産減価償却率"/>
        <xdr:cNvSpPr txBox="1"/>
      </xdr:nvSpPr>
      <xdr:spPr>
        <a:xfrm>
          <a:off x="14389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111141</xdr:rowOff>
    </xdr:from>
    <xdr:ext cx="405111" cy="259045"/>
    <xdr:sp macro="" textlink="">
      <xdr:nvSpPr>
        <xdr:cNvPr id="752" name="n_3mainValue【消防施設】&#10;有形固定資産減価償却率"/>
        <xdr:cNvSpPr txBox="1"/>
      </xdr:nvSpPr>
      <xdr:spPr>
        <a:xfrm>
          <a:off x="13500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6" name="直線コネクタ 77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8" name="直線コネクタ 77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0" name="直線コネクタ 77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81"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82" name="フローチャート: 判断 78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83" name="フローチャート: 判断 78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84" name="フローチャート: 判断 783"/>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5" name="フローチャート: 判断 78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6" name="フローチャート: 判断 785"/>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792" name="楕円 791"/>
        <xdr:cNvSpPr/>
      </xdr:nvSpPr>
      <xdr:spPr>
        <a:xfrm>
          <a:off x="22110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64788</xdr:rowOff>
    </xdr:from>
    <xdr:ext cx="469744" cy="259045"/>
    <xdr:sp macro="" textlink="">
      <xdr:nvSpPr>
        <xdr:cNvPr id="793" name="【消防施設】&#10;一人当たり面積該当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149861</xdr:rowOff>
    </xdr:from>
    <xdr:to>
      <xdr:col>112</xdr:col>
      <xdr:colOff>38100</xdr:colOff>
      <xdr:row>86</xdr:row>
      <xdr:rowOff>80011</xdr:rowOff>
    </xdr:to>
    <xdr:sp macro="" textlink="">
      <xdr:nvSpPr>
        <xdr:cNvPr id="794" name="楕円 793"/>
        <xdr:cNvSpPr/>
      </xdr:nvSpPr>
      <xdr:spPr>
        <a:xfrm>
          <a:off x="21272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29211</xdr:rowOff>
    </xdr:to>
    <xdr:cxnSp macro="">
      <xdr:nvCxnSpPr>
        <xdr:cNvPr id="795" name="直線コネクタ 794"/>
        <xdr:cNvCxnSpPr/>
      </xdr:nvCxnSpPr>
      <xdr:spPr>
        <a:xfrm>
          <a:off x="213233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148589</xdr:rowOff>
    </xdr:from>
    <xdr:to>
      <xdr:col>107</xdr:col>
      <xdr:colOff>101600</xdr:colOff>
      <xdr:row>86</xdr:row>
      <xdr:rowOff>78739</xdr:rowOff>
    </xdr:to>
    <xdr:sp macro="" textlink="">
      <xdr:nvSpPr>
        <xdr:cNvPr id="796" name="楕円 795"/>
        <xdr:cNvSpPr/>
      </xdr:nvSpPr>
      <xdr:spPr>
        <a:xfrm>
          <a:off x="20383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27939</xdr:rowOff>
    </xdr:from>
    <xdr:to>
      <xdr:col>111</xdr:col>
      <xdr:colOff>177800</xdr:colOff>
      <xdr:row>86</xdr:row>
      <xdr:rowOff>29211</xdr:rowOff>
    </xdr:to>
    <xdr:cxnSp macro="">
      <xdr:nvCxnSpPr>
        <xdr:cNvPr id="797" name="直線コネクタ 796"/>
        <xdr:cNvCxnSpPr/>
      </xdr:nvCxnSpPr>
      <xdr:spPr>
        <a:xfrm>
          <a:off x="20434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149861</xdr:rowOff>
    </xdr:from>
    <xdr:to>
      <xdr:col>102</xdr:col>
      <xdr:colOff>165100</xdr:colOff>
      <xdr:row>86</xdr:row>
      <xdr:rowOff>80011</xdr:rowOff>
    </xdr:to>
    <xdr:sp macro="" textlink="">
      <xdr:nvSpPr>
        <xdr:cNvPr id="798" name="楕円 797"/>
        <xdr:cNvSpPr/>
      </xdr:nvSpPr>
      <xdr:spPr>
        <a:xfrm>
          <a:off x="19494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27939</xdr:rowOff>
    </xdr:from>
    <xdr:to>
      <xdr:col>107</xdr:col>
      <xdr:colOff>50800</xdr:colOff>
      <xdr:row>86</xdr:row>
      <xdr:rowOff>29211</xdr:rowOff>
    </xdr:to>
    <xdr:cxnSp macro="">
      <xdr:nvCxnSpPr>
        <xdr:cNvPr id="799" name="直線コネクタ 798"/>
        <xdr:cNvCxnSpPr/>
      </xdr:nvCxnSpPr>
      <xdr:spPr>
        <a:xfrm flipV="1">
          <a:off x="19545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0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0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0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0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71138</xdr:rowOff>
    </xdr:from>
    <xdr:ext cx="469744" cy="259045"/>
    <xdr:sp macro="" textlink="">
      <xdr:nvSpPr>
        <xdr:cNvPr id="804" name="n_1mainValue【消防施設】&#10;一人当たり面積"/>
        <xdr:cNvSpPr txBox="1"/>
      </xdr:nvSpPr>
      <xdr:spPr>
        <a:xfrm>
          <a:off x="210757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69866</xdr:rowOff>
    </xdr:from>
    <xdr:ext cx="469744" cy="259045"/>
    <xdr:sp macro="" textlink="">
      <xdr:nvSpPr>
        <xdr:cNvPr id="805" name="n_2mainValue【消防施設】&#10;一人当たり面積"/>
        <xdr:cNvSpPr txBox="1"/>
      </xdr:nvSpPr>
      <xdr:spPr>
        <a:xfrm>
          <a:off x="20199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71138</xdr:rowOff>
    </xdr:from>
    <xdr:ext cx="469744" cy="259045"/>
    <xdr:sp macro="" textlink="">
      <xdr:nvSpPr>
        <xdr:cNvPr id="806" name="n_3mainValue【消防施設】&#10;一人当たり面積"/>
        <xdr:cNvSpPr txBox="1"/>
      </xdr:nvSpPr>
      <xdr:spPr>
        <a:xfrm>
          <a:off x="19310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32" name="直線コネクタ 83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3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34" name="直線コネクタ 83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6" name="直線コネクタ 83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37"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8" name="フローチャート: 判断 83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9" name="フローチャート: 判断 83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40" name="フローチャート: 判断 83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41" name="フローチャート: 判断 84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42" name="フローチャート: 判断 84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848" name="楕円 847"/>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849" name="【庁舎】&#10;有形固定資産減価償却率該当値テキスト"/>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156029</xdr:rowOff>
    </xdr:from>
    <xdr:to>
      <xdr:col>81</xdr:col>
      <xdr:colOff>101600</xdr:colOff>
      <xdr:row>106</xdr:row>
      <xdr:rowOff>86179</xdr:rowOff>
    </xdr:to>
    <xdr:sp macro="" textlink="">
      <xdr:nvSpPr>
        <xdr:cNvPr id="850" name="楕円 849"/>
        <xdr:cNvSpPr/>
      </xdr:nvSpPr>
      <xdr:spPr>
        <a:xfrm>
          <a:off x="1543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35379</xdr:rowOff>
    </xdr:from>
    <xdr:to>
      <xdr:col>85</xdr:col>
      <xdr:colOff>127000</xdr:colOff>
      <xdr:row>106</xdr:row>
      <xdr:rowOff>74568</xdr:rowOff>
    </xdr:to>
    <xdr:cxnSp macro="">
      <xdr:nvCxnSpPr>
        <xdr:cNvPr id="851" name="直線コネクタ 850"/>
        <xdr:cNvCxnSpPr/>
      </xdr:nvCxnSpPr>
      <xdr:spPr>
        <a:xfrm>
          <a:off x="15481300" y="1820907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852" name="楕円 851"/>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48442</xdr:rowOff>
    </xdr:to>
    <xdr:cxnSp macro="">
      <xdr:nvCxnSpPr>
        <xdr:cNvPr id="853" name="直線コネクタ 852"/>
        <xdr:cNvCxnSpPr/>
      </xdr:nvCxnSpPr>
      <xdr:spPr>
        <a:xfrm flipV="1">
          <a:off x="14592300" y="182090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54" name="楕円 853"/>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48442</xdr:rowOff>
    </xdr:to>
    <xdr:cxnSp macro="">
      <xdr:nvCxnSpPr>
        <xdr:cNvPr id="855" name="直線コネクタ 854"/>
        <xdr:cNvCxnSpPr/>
      </xdr:nvCxnSpPr>
      <xdr:spPr>
        <a:xfrm>
          <a:off x="13703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56"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57"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58"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9"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77306</xdr:rowOff>
    </xdr:from>
    <xdr:ext cx="405111" cy="259045"/>
    <xdr:sp macro="" textlink="">
      <xdr:nvSpPr>
        <xdr:cNvPr id="860" name="n_1mainValue【庁舎】&#10;有形固定資産減価償却率"/>
        <xdr:cNvSpPr txBox="1"/>
      </xdr:nvSpPr>
      <xdr:spPr>
        <a:xfrm>
          <a:off x="15266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861" name="n_2mainValue【庁舎】&#10;有形固定資産減価償却率"/>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862" name="n_3mainValue【庁舎】&#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84" name="直線コネクタ 883"/>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85"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6" name="直線コネクタ 885"/>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7"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8" name="直線コネクタ 88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89"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90" name="フローチャート: 判断 88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91" name="フローチャート: 判断 890"/>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92" name="フローチャート: 判断 891"/>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93" name="フローチャート: 判断 892"/>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94" name="フローチャート: 判断 893"/>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900" name="楕円 899"/>
        <xdr:cNvSpPr/>
      </xdr:nvSpPr>
      <xdr:spPr>
        <a:xfrm>
          <a:off x="22110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42690</xdr:rowOff>
    </xdr:from>
    <xdr:ext cx="469744" cy="259045"/>
    <xdr:sp macro="" textlink="">
      <xdr:nvSpPr>
        <xdr:cNvPr id="901" name="【庁舎】&#10;一人当たり面積該当値テキスト"/>
        <xdr:cNvSpPr txBox="1"/>
      </xdr:nvSpPr>
      <xdr:spPr>
        <a:xfrm>
          <a:off x="221996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61976</xdr:rowOff>
    </xdr:from>
    <xdr:to>
      <xdr:col>112</xdr:col>
      <xdr:colOff>38100</xdr:colOff>
      <xdr:row>105</xdr:row>
      <xdr:rowOff>163576</xdr:rowOff>
    </xdr:to>
    <xdr:sp macro="" textlink="">
      <xdr:nvSpPr>
        <xdr:cNvPr id="902" name="楕円 901"/>
        <xdr:cNvSpPr/>
      </xdr:nvSpPr>
      <xdr:spPr>
        <a:xfrm>
          <a:off x="21272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112776</xdr:rowOff>
    </xdr:from>
    <xdr:to>
      <xdr:col>116</xdr:col>
      <xdr:colOff>63500</xdr:colOff>
      <xdr:row>105</xdr:row>
      <xdr:rowOff>115063</xdr:rowOff>
    </xdr:to>
    <xdr:cxnSp macro="">
      <xdr:nvCxnSpPr>
        <xdr:cNvPr id="903" name="直線コネクタ 902"/>
        <xdr:cNvCxnSpPr/>
      </xdr:nvCxnSpPr>
      <xdr:spPr>
        <a:xfrm>
          <a:off x="21323300" y="181150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04" name="楕円 903"/>
        <xdr:cNvSpPr/>
      </xdr:nvSpPr>
      <xdr:spPr>
        <a:xfrm>
          <a:off x="20383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112776</xdr:rowOff>
    </xdr:from>
    <xdr:to>
      <xdr:col>111</xdr:col>
      <xdr:colOff>177800</xdr:colOff>
      <xdr:row>105</xdr:row>
      <xdr:rowOff>112776</xdr:rowOff>
    </xdr:to>
    <xdr:cxnSp macro="">
      <xdr:nvCxnSpPr>
        <xdr:cNvPr id="905" name="直線コネクタ 904"/>
        <xdr:cNvCxnSpPr/>
      </xdr:nvCxnSpPr>
      <xdr:spPr>
        <a:xfrm>
          <a:off x="20434300" y="1811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61976</xdr:rowOff>
    </xdr:from>
    <xdr:to>
      <xdr:col>102</xdr:col>
      <xdr:colOff>165100</xdr:colOff>
      <xdr:row>105</xdr:row>
      <xdr:rowOff>163576</xdr:rowOff>
    </xdr:to>
    <xdr:sp macro="" textlink="">
      <xdr:nvSpPr>
        <xdr:cNvPr id="906" name="楕円 905"/>
        <xdr:cNvSpPr/>
      </xdr:nvSpPr>
      <xdr:spPr>
        <a:xfrm>
          <a:off x="19494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112776</xdr:rowOff>
    </xdr:from>
    <xdr:to>
      <xdr:col>107</xdr:col>
      <xdr:colOff>50800</xdr:colOff>
      <xdr:row>105</xdr:row>
      <xdr:rowOff>112776</xdr:rowOff>
    </xdr:to>
    <xdr:cxnSp macro="">
      <xdr:nvCxnSpPr>
        <xdr:cNvPr id="907" name="直線コネクタ 906"/>
        <xdr:cNvCxnSpPr/>
      </xdr:nvCxnSpPr>
      <xdr:spPr>
        <a:xfrm>
          <a:off x="19545300" y="1811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08"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09"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10"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11"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154703</xdr:rowOff>
    </xdr:from>
    <xdr:ext cx="469744" cy="259045"/>
    <xdr:sp macro="" textlink="">
      <xdr:nvSpPr>
        <xdr:cNvPr id="912" name="n_1mainValue【庁舎】&#10;一人当たり面積"/>
        <xdr:cNvSpPr txBox="1"/>
      </xdr:nvSpPr>
      <xdr:spPr>
        <a:xfrm>
          <a:off x="21075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13" name="n_2main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154703</xdr:rowOff>
    </xdr:from>
    <xdr:ext cx="469744" cy="259045"/>
    <xdr:sp macro="" textlink="">
      <xdr:nvSpPr>
        <xdr:cNvPr id="914" name="n_3mainValue【庁舎】&#10;一人当たり面積"/>
        <xdr:cNvSpPr txBox="1"/>
      </xdr:nvSpPr>
      <xdr:spPr>
        <a:xfrm>
          <a:off x="19310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有形固定資産減価償却率が高くなっている施設は、市民会館、保健センター・保健所、庁舎であり、低くなっている施設は、図書館、体育館・プール、福祉施設、一般廃棄物処理施設、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庁舎については、有形固定資産減価償却率が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高く、これまで耐震改修等は行ってきたが、今後大規模修繕や建替えの必要がある。市民会館は、いずれも合併前に建築されており、これまで計画的な修繕、改修が進められて</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いないことから、再編を含め中長期的な施設整備について検討を進めていく。保健センターは、築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年近く経過しており、老朽化対策が必要である。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年度に新野洲クリーンセンターを供用開始したことにより有形固定資産減価償却率が類似団体の平均と比較して低い値となっている。プールについては、老朽化によって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年度で廃止したが、令和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年度に余熱利用施設として新たに設置する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人当たりの面積等の数値は類似団体平均を下回っている施設が多</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状況である。また、有形固定資産減価償却率が低い施設が多いが、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各施設の適正な維持管理を行っていく。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51,336
50,496
80.14
22,947,699
22,107,287
636,464
12,109,955
25,538,833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たものの類似団体平均と比較して依然高い水準を維持している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主な財源である法人市民税は、平成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年後半以降円安・株高傾向に転じ、景気が回復基調で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ものの、今後、新型コロナウイルス感染症拡大による景気後退も考えられる。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引き続き行財政改革の推進等により、行政運営の効率化、安定した財政運営を行い、財政の健全化を図る。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27517</xdr:rowOff>
    </xdr:to>
    <xdr:cxnSp macro="">
      <xdr:nvCxnSpPr>
        <xdr:cNvPr id="69" name="直線コネクタ 68"/>
        <xdr:cNvCxnSpPr/>
      </xdr:nvCxnSpPr>
      <xdr:spPr>
        <a:xfrm>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flipV="1">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7408</xdr:rowOff>
    </xdr:to>
    <xdr:cxnSp macro="">
      <xdr:nvCxnSpPr>
        <xdr:cNvPr id="75" name="直線コネクタ 74"/>
        <xdr:cNvCxnSpPr/>
      </xdr:nvCxnSpPr>
      <xdr:spPr>
        <a:xfrm>
          <a:off x="2336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47625</xdr:rowOff>
    </xdr:to>
    <xdr:cxnSp macro="">
      <xdr:nvCxnSpPr>
        <xdr:cNvPr id="78" name="直線コネクタ 77"/>
        <xdr:cNvCxnSpPr/>
      </xdr:nvCxnSpPr>
      <xdr:spPr>
        <a:xfrm flipV="1">
          <a:off x="1447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前年度と比較して同水準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があったものの、歳入における地方税が増額となったためである。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、硬直化した財政状況が如実にあらわれており、依然厳しい状況にある。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83058</xdr:rowOff>
    </xdr:to>
    <xdr:cxnSp macro="">
      <xdr:nvCxnSpPr>
        <xdr:cNvPr id="130" name="直線コネクタ 129"/>
        <xdr:cNvCxnSpPr/>
      </xdr:nvCxnSpPr>
      <xdr:spPr>
        <a:xfrm>
          <a:off x="4114800" y="10712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62</xdr:row>
      <xdr:rowOff>145796</xdr:rowOff>
    </xdr:to>
    <xdr:cxnSp macro="">
      <xdr:nvCxnSpPr>
        <xdr:cNvPr id="133" name="直線コネクタ 132"/>
        <xdr:cNvCxnSpPr/>
      </xdr:nvCxnSpPr>
      <xdr:spPr>
        <a:xfrm flipV="1">
          <a:off x="3225800" y="107129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3302</xdr:rowOff>
    </xdr:to>
    <xdr:cxnSp macro="">
      <xdr:nvCxnSpPr>
        <xdr:cNvPr id="136" name="直線コネクタ 135"/>
        <xdr:cNvCxnSpPr/>
      </xdr:nvCxnSpPr>
      <xdr:spPr>
        <a:xfrm flipV="1">
          <a:off x="2336800" y="1077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63</xdr:row>
      <xdr:rowOff>3302</xdr:rowOff>
    </xdr:to>
    <xdr:cxnSp macro="">
      <xdr:nvCxnSpPr>
        <xdr:cNvPr id="139" name="直線コネクタ 138"/>
        <xdr:cNvCxnSpPr/>
      </xdr:nvCxnSpPr>
      <xdr:spPr>
        <a:xfrm>
          <a:off x="1447800" y="10254488"/>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0"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1" name="楕円 150"/>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52" name="テキスト ボックス 151"/>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5" name="楕円 154"/>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56" name="テキスト ボックス 155"/>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7" name="楕円 156"/>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8" name="テキスト ボックス 157"/>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特定空家集合住宅解体事業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人件費においては、定期昇給や人勧の影響により増加している。今後、事務事業の見直しや適正な職員配置を検討し、適正な定員管理に努める。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44754</xdr:rowOff>
    </xdr:from>
    <xdr:to>
      <xdr:col>23</xdr:col>
      <xdr:colOff>133350</xdr:colOff>
      <xdr:row>83</xdr:row>
      <xdr:rowOff>84328</xdr:rowOff>
    </xdr:to>
    <xdr:cxnSp macro="">
      <xdr:nvCxnSpPr>
        <xdr:cNvPr id="191" name="直線コネクタ 190"/>
        <xdr:cNvCxnSpPr/>
      </xdr:nvCxnSpPr>
      <xdr:spPr>
        <a:xfrm>
          <a:off x="4114800" y="14275104"/>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28094</xdr:rowOff>
    </xdr:from>
    <xdr:to>
      <xdr:col>19</xdr:col>
      <xdr:colOff>133350</xdr:colOff>
      <xdr:row>83</xdr:row>
      <xdr:rowOff>44754</xdr:rowOff>
    </xdr:to>
    <xdr:cxnSp macro="">
      <xdr:nvCxnSpPr>
        <xdr:cNvPr id="194" name="直線コネクタ 193"/>
        <xdr:cNvCxnSpPr/>
      </xdr:nvCxnSpPr>
      <xdr:spPr>
        <a:xfrm>
          <a:off x="3225800" y="14258444"/>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7266</xdr:rowOff>
    </xdr:from>
    <xdr:to>
      <xdr:col>15</xdr:col>
      <xdr:colOff>82550</xdr:colOff>
      <xdr:row>83</xdr:row>
      <xdr:rowOff>28094</xdr:rowOff>
    </xdr:to>
    <xdr:cxnSp macro="">
      <xdr:nvCxnSpPr>
        <xdr:cNvPr id="197" name="直線コネクタ 196"/>
        <xdr:cNvCxnSpPr/>
      </xdr:nvCxnSpPr>
      <xdr:spPr>
        <a:xfrm>
          <a:off x="2336800" y="14237616"/>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7266</xdr:rowOff>
    </xdr:from>
    <xdr:to>
      <xdr:col>11</xdr:col>
      <xdr:colOff>31750</xdr:colOff>
      <xdr:row>83</xdr:row>
      <xdr:rowOff>19833</xdr:rowOff>
    </xdr:to>
    <xdr:cxnSp macro="">
      <xdr:nvCxnSpPr>
        <xdr:cNvPr id="200" name="直線コネクタ 199"/>
        <xdr:cNvCxnSpPr/>
      </xdr:nvCxnSpPr>
      <xdr:spPr>
        <a:xfrm flipV="1">
          <a:off x="1447800" y="14237616"/>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33528</xdr:rowOff>
    </xdr:from>
    <xdr:to>
      <xdr:col>23</xdr:col>
      <xdr:colOff>184150</xdr:colOff>
      <xdr:row>83</xdr:row>
      <xdr:rowOff>135128</xdr:rowOff>
    </xdr:to>
    <xdr:sp macro="" textlink="">
      <xdr:nvSpPr>
        <xdr:cNvPr id="210" name="楕円 209"/>
        <xdr:cNvSpPr/>
      </xdr:nvSpPr>
      <xdr:spPr>
        <a:xfrm>
          <a:off x="4902200" y="142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5605</xdr:rowOff>
    </xdr:from>
    <xdr:ext cx="762000" cy="259045"/>
    <xdr:sp macro="" textlink="">
      <xdr:nvSpPr>
        <xdr:cNvPr id="211" name="人件費・物件費等の状況該当値テキスト"/>
        <xdr:cNvSpPr txBox="1"/>
      </xdr:nvSpPr>
      <xdr:spPr>
        <a:xfrm>
          <a:off x="5041900" y="1423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165404</xdr:rowOff>
    </xdr:from>
    <xdr:to>
      <xdr:col>19</xdr:col>
      <xdr:colOff>184150</xdr:colOff>
      <xdr:row>83</xdr:row>
      <xdr:rowOff>95554</xdr:rowOff>
    </xdr:to>
    <xdr:sp macro="" textlink="">
      <xdr:nvSpPr>
        <xdr:cNvPr id="212" name="楕円 211"/>
        <xdr:cNvSpPr/>
      </xdr:nvSpPr>
      <xdr:spPr>
        <a:xfrm>
          <a:off x="4064000" y="142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80331</xdr:rowOff>
    </xdr:from>
    <xdr:ext cx="736600" cy="259045"/>
    <xdr:sp macro="" textlink="">
      <xdr:nvSpPr>
        <xdr:cNvPr id="213" name="テキスト ボックス 212"/>
        <xdr:cNvSpPr txBox="1"/>
      </xdr:nvSpPr>
      <xdr:spPr>
        <a:xfrm>
          <a:off x="3733800" y="1431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148744</xdr:rowOff>
    </xdr:from>
    <xdr:to>
      <xdr:col>15</xdr:col>
      <xdr:colOff>133350</xdr:colOff>
      <xdr:row>83</xdr:row>
      <xdr:rowOff>78894</xdr:rowOff>
    </xdr:to>
    <xdr:sp macro="" textlink="">
      <xdr:nvSpPr>
        <xdr:cNvPr id="214" name="楕円 213"/>
        <xdr:cNvSpPr/>
      </xdr:nvSpPr>
      <xdr:spPr>
        <a:xfrm>
          <a:off x="3175000" y="142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89071</xdr:rowOff>
    </xdr:from>
    <xdr:ext cx="762000" cy="259045"/>
    <xdr:sp macro="" textlink="">
      <xdr:nvSpPr>
        <xdr:cNvPr id="215" name="テキスト ボックス 214"/>
        <xdr:cNvSpPr txBox="1"/>
      </xdr:nvSpPr>
      <xdr:spPr>
        <a:xfrm>
          <a:off x="2844800" y="139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127916</xdr:rowOff>
    </xdr:from>
    <xdr:to>
      <xdr:col>11</xdr:col>
      <xdr:colOff>82550</xdr:colOff>
      <xdr:row>83</xdr:row>
      <xdr:rowOff>58066</xdr:rowOff>
    </xdr:to>
    <xdr:sp macro="" textlink="">
      <xdr:nvSpPr>
        <xdr:cNvPr id="216" name="楕円 215"/>
        <xdr:cNvSpPr/>
      </xdr:nvSpPr>
      <xdr:spPr>
        <a:xfrm>
          <a:off x="2286000" y="141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68243</xdr:rowOff>
    </xdr:from>
    <xdr:ext cx="762000" cy="259045"/>
    <xdr:sp macro="" textlink="">
      <xdr:nvSpPr>
        <xdr:cNvPr id="217" name="テキスト ボックス 216"/>
        <xdr:cNvSpPr txBox="1"/>
      </xdr:nvSpPr>
      <xdr:spPr>
        <a:xfrm>
          <a:off x="1955800" y="1395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140483</xdr:rowOff>
    </xdr:from>
    <xdr:to>
      <xdr:col>7</xdr:col>
      <xdr:colOff>31750</xdr:colOff>
      <xdr:row>83</xdr:row>
      <xdr:rowOff>70633</xdr:rowOff>
    </xdr:to>
    <xdr:sp macro="" textlink="">
      <xdr:nvSpPr>
        <xdr:cNvPr id="218" name="楕円 217"/>
        <xdr:cNvSpPr/>
      </xdr:nvSpPr>
      <xdr:spPr>
        <a:xfrm>
          <a:off x="1397000" y="14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80810</xdr:rowOff>
    </xdr:from>
    <xdr:ext cx="762000" cy="259045"/>
    <xdr:sp macro="" textlink="">
      <xdr:nvSpPr>
        <xdr:cNvPr id="219" name="テキスト ボックス 218"/>
        <xdr:cNvSpPr txBox="1"/>
      </xdr:nvSpPr>
      <xdr:spPr>
        <a:xfrm>
          <a:off x="1066800" y="1396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全国市平均及び類似団体平均を上回っている。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これは経験年数階層の変動及び給料額の調整（２％加算）によるものと考えている。今後、退職に伴う職員構成の変動や必要な見直しを行い、適正な給与管理に努める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18143</xdr:rowOff>
    </xdr:to>
    <xdr:cxnSp macro="">
      <xdr:nvCxnSpPr>
        <xdr:cNvPr id="255" name="直線コネクタ 254"/>
        <xdr:cNvCxnSpPr/>
      </xdr:nvCxnSpPr>
      <xdr:spPr>
        <a:xfrm>
          <a:off x="16179800" y="152427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18143</xdr:rowOff>
    </xdr:to>
    <xdr:cxnSp macro="">
      <xdr:nvCxnSpPr>
        <xdr:cNvPr id="258" name="直線コネクタ 257"/>
        <xdr:cNvCxnSpPr/>
      </xdr:nvCxnSpPr>
      <xdr:spPr>
        <a:xfrm flipV="1">
          <a:off x="15290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18143</xdr:rowOff>
    </xdr:to>
    <xdr:cxnSp macro="">
      <xdr:nvCxnSpPr>
        <xdr:cNvPr id="261" name="直線コネクタ 260"/>
        <xdr:cNvCxnSpPr/>
      </xdr:nvCxnSpPr>
      <xdr:spPr>
        <a:xfrm>
          <a:off x="14401800" y="151393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51707</xdr:rowOff>
    </xdr:to>
    <xdr:cxnSp macro="">
      <xdr:nvCxnSpPr>
        <xdr:cNvPr id="264" name="直線コネクタ 263"/>
        <xdr:cNvCxnSpPr/>
      </xdr:nvCxnSpPr>
      <xdr:spPr>
        <a:xfrm>
          <a:off x="13512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4" name="楕円 273"/>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5"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6" name="楕円 275"/>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7" name="テキスト ボックス 276"/>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78" name="楕円 277"/>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79" name="テキスト ボックス 278"/>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0" name="楕円 279"/>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1" name="テキスト ボックス 280"/>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り、類似団体平均を下回った。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職員数の増減はなかったものの人口が増加したことによるものである。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限られた資源でより良い市民サービスを持続的に提供すること、さらに安心、安全な市民サービスの向上を目指し、事務事業の見直しや適正な職員配置を検討し、適正な定員管理に努める。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13426</xdr:rowOff>
    </xdr:from>
    <xdr:to>
      <xdr:col>81</xdr:col>
      <xdr:colOff>44450</xdr:colOff>
      <xdr:row>62</xdr:row>
      <xdr:rowOff>20320</xdr:rowOff>
    </xdr:to>
    <xdr:cxnSp macro="">
      <xdr:nvCxnSpPr>
        <xdr:cNvPr id="320" name="直線コネクタ 319"/>
        <xdr:cNvCxnSpPr/>
      </xdr:nvCxnSpPr>
      <xdr:spPr>
        <a:xfrm flipV="1">
          <a:off x="16179800" y="106433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20320</xdr:rowOff>
    </xdr:to>
    <xdr:cxnSp macro="">
      <xdr:nvCxnSpPr>
        <xdr:cNvPr id="323" name="直線コネクタ 322"/>
        <xdr:cNvCxnSpPr/>
      </xdr:nvCxnSpPr>
      <xdr:spPr>
        <a:xfrm>
          <a:off x="15290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127998</xdr:rowOff>
    </xdr:from>
    <xdr:to>
      <xdr:col>72</xdr:col>
      <xdr:colOff>203200</xdr:colOff>
      <xdr:row>61</xdr:row>
      <xdr:rowOff>171087</xdr:rowOff>
    </xdr:to>
    <xdr:cxnSp macro="">
      <xdr:nvCxnSpPr>
        <xdr:cNvPr id="326" name="直線コネクタ 325"/>
        <xdr:cNvCxnSpPr/>
      </xdr:nvCxnSpPr>
      <xdr:spPr>
        <a:xfrm>
          <a:off x="14401800" y="1058644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127998</xdr:rowOff>
    </xdr:from>
    <xdr:to>
      <xdr:col>68</xdr:col>
      <xdr:colOff>152400</xdr:colOff>
      <xdr:row>61</xdr:row>
      <xdr:rowOff>148681</xdr:rowOff>
    </xdr:to>
    <xdr:cxnSp macro="">
      <xdr:nvCxnSpPr>
        <xdr:cNvPr id="329" name="直線コネクタ 328"/>
        <xdr:cNvCxnSpPr/>
      </xdr:nvCxnSpPr>
      <xdr:spPr>
        <a:xfrm flipV="1">
          <a:off x="13512800" y="1058644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39" name="楕円 338"/>
        <xdr:cNvSpPr/>
      </xdr:nvSpPr>
      <xdr:spPr>
        <a:xfrm>
          <a:off x="16967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150603</xdr:rowOff>
    </xdr:from>
    <xdr:ext cx="762000" cy="259045"/>
    <xdr:sp macro="" textlink="">
      <xdr:nvSpPr>
        <xdr:cNvPr id="340" name="定員管理の状況該当値テキスト"/>
        <xdr:cNvSpPr txBox="1"/>
      </xdr:nvSpPr>
      <xdr:spPr>
        <a:xfrm>
          <a:off x="171069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1" name="楕円 340"/>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2" name="テキスト ボックス 341"/>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120287</xdr:rowOff>
    </xdr:from>
    <xdr:to>
      <xdr:col>73</xdr:col>
      <xdr:colOff>44450</xdr:colOff>
      <xdr:row>62</xdr:row>
      <xdr:rowOff>50437</xdr:rowOff>
    </xdr:to>
    <xdr:sp macro="" textlink="">
      <xdr:nvSpPr>
        <xdr:cNvPr id="343" name="楕円 342"/>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44" name="テキスト ボックス 343"/>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77198</xdr:rowOff>
    </xdr:from>
    <xdr:to>
      <xdr:col>68</xdr:col>
      <xdr:colOff>203200</xdr:colOff>
      <xdr:row>62</xdr:row>
      <xdr:rowOff>7348</xdr:rowOff>
    </xdr:to>
    <xdr:sp macro="" textlink="">
      <xdr:nvSpPr>
        <xdr:cNvPr id="345" name="楕円 344"/>
        <xdr:cNvSpPr/>
      </xdr:nvSpPr>
      <xdr:spPr>
        <a:xfrm>
          <a:off x="14351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46" name="テキスト ボックス 345"/>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97881</xdr:rowOff>
    </xdr:from>
    <xdr:to>
      <xdr:col>64</xdr:col>
      <xdr:colOff>152400</xdr:colOff>
      <xdr:row>62</xdr:row>
      <xdr:rowOff>28031</xdr:rowOff>
    </xdr:to>
    <xdr:sp macro="" textlink="">
      <xdr:nvSpPr>
        <xdr:cNvPr id="347" name="楕円 346"/>
        <xdr:cNvSpPr/>
      </xdr:nvSpPr>
      <xdr:spPr>
        <a:xfrm>
          <a:off x="13462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38208</xdr:rowOff>
    </xdr:from>
    <xdr:ext cx="762000" cy="259045"/>
    <xdr:sp macro="" textlink="">
      <xdr:nvSpPr>
        <xdr:cNvPr id="348" name="テキスト ボックス 347"/>
        <xdr:cNvSpPr txBox="1"/>
      </xdr:nvSpPr>
      <xdr:spPr>
        <a:xfrm>
          <a:off x="13131800" y="103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大型普通建設事業（新クリーンセンター）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に伴う地方債発行をピークに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起債借入残高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減少傾向となっているため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中学校の大規模改修が予定されており、公債費への影響が見込まれる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、適正な予算規模による財政運営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41</xdr:row>
      <xdr:rowOff>100330</xdr:rowOff>
    </xdr:to>
    <xdr:cxnSp macro="">
      <xdr:nvCxnSpPr>
        <xdr:cNvPr id="382" name="直線コネクタ 381"/>
        <xdr:cNvCxnSpPr/>
      </xdr:nvCxnSpPr>
      <xdr:spPr>
        <a:xfrm flipV="1">
          <a:off x="16179800" y="690456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17356</xdr:rowOff>
    </xdr:to>
    <xdr:cxnSp macro="">
      <xdr:nvCxnSpPr>
        <xdr:cNvPr id="385" name="直線コネクタ 384"/>
        <xdr:cNvCxnSpPr/>
      </xdr:nvCxnSpPr>
      <xdr:spPr>
        <a:xfrm flipV="1">
          <a:off x="15290800" y="712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73660</xdr:rowOff>
    </xdr:to>
    <xdr:cxnSp macro="">
      <xdr:nvCxnSpPr>
        <xdr:cNvPr id="388" name="直線コネクタ 387"/>
        <xdr:cNvCxnSpPr/>
      </xdr:nvCxnSpPr>
      <xdr:spPr>
        <a:xfrm flipV="1">
          <a:off x="14401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73660</xdr:rowOff>
    </xdr:to>
    <xdr:cxnSp macro="">
      <xdr:nvCxnSpPr>
        <xdr:cNvPr id="391" name="直線コネクタ 390"/>
        <xdr:cNvCxnSpPr/>
      </xdr:nvCxnSpPr>
      <xdr:spPr>
        <a:xfrm>
          <a:off x="13512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3" name="楕円 402"/>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4" name="テキスト ボックス 40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5" name="楕円 404"/>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6" name="テキスト ボックス 405"/>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7" name="楕円 406"/>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8" name="テキスト ボックス 407"/>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9" name="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0" name="テキスト ボックス 40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となったものの依然として類似団体平均を上回っている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改善した主な要因は、平成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年度の大型普通建設事業（新クリーンセンター）に伴う地方債発行をピークに地方債現在高が堅調に減少を続けていることによるものである。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中学校大規模改修に係る起債発行額の増が見込まれるため、精査を行いつつ、適正な予算措置を講じる必要がある。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61002</xdr:rowOff>
    </xdr:from>
    <xdr:to>
      <xdr:col>81</xdr:col>
      <xdr:colOff>44450</xdr:colOff>
      <xdr:row>16</xdr:row>
      <xdr:rowOff>83524</xdr:rowOff>
    </xdr:to>
    <xdr:cxnSp macro="">
      <xdr:nvCxnSpPr>
        <xdr:cNvPr id="444" name="直線コネクタ 443"/>
        <xdr:cNvCxnSpPr/>
      </xdr:nvCxnSpPr>
      <xdr:spPr>
        <a:xfrm flipV="1">
          <a:off x="16179800" y="2804202"/>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83524</xdr:rowOff>
    </xdr:from>
    <xdr:to>
      <xdr:col>77</xdr:col>
      <xdr:colOff>44450</xdr:colOff>
      <xdr:row>18</xdr:row>
      <xdr:rowOff>121878</xdr:rowOff>
    </xdr:to>
    <xdr:cxnSp macro="">
      <xdr:nvCxnSpPr>
        <xdr:cNvPr id="447" name="直線コネクタ 446"/>
        <xdr:cNvCxnSpPr/>
      </xdr:nvCxnSpPr>
      <xdr:spPr>
        <a:xfrm flipV="1">
          <a:off x="15290800" y="282672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121878</xdr:rowOff>
    </xdr:from>
    <xdr:to>
      <xdr:col>72</xdr:col>
      <xdr:colOff>203200</xdr:colOff>
      <xdr:row>18</xdr:row>
      <xdr:rowOff>143595</xdr:rowOff>
    </xdr:to>
    <xdr:cxnSp macro="">
      <xdr:nvCxnSpPr>
        <xdr:cNvPr id="450" name="直線コネクタ 449"/>
        <xdr:cNvCxnSpPr/>
      </xdr:nvCxnSpPr>
      <xdr:spPr>
        <a:xfrm flipV="1">
          <a:off x="14401800" y="32079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56176</xdr:rowOff>
    </xdr:from>
    <xdr:to>
      <xdr:col>68</xdr:col>
      <xdr:colOff>152400</xdr:colOff>
      <xdr:row>18</xdr:row>
      <xdr:rowOff>143595</xdr:rowOff>
    </xdr:to>
    <xdr:cxnSp macro="">
      <xdr:nvCxnSpPr>
        <xdr:cNvPr id="453" name="直線コネクタ 452"/>
        <xdr:cNvCxnSpPr/>
      </xdr:nvCxnSpPr>
      <xdr:spPr>
        <a:xfrm>
          <a:off x="13512800" y="2799376"/>
          <a:ext cx="8890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10202</xdr:rowOff>
    </xdr:from>
    <xdr:to>
      <xdr:col>81</xdr:col>
      <xdr:colOff>95250</xdr:colOff>
      <xdr:row>16</xdr:row>
      <xdr:rowOff>111802</xdr:rowOff>
    </xdr:to>
    <xdr:sp macro="" textlink="">
      <xdr:nvSpPr>
        <xdr:cNvPr id="463" name="楕円 462"/>
        <xdr:cNvSpPr/>
      </xdr:nvSpPr>
      <xdr:spPr>
        <a:xfrm>
          <a:off x="169672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153729</xdr:rowOff>
    </xdr:from>
    <xdr:ext cx="762000" cy="259045"/>
    <xdr:sp macro="" textlink="">
      <xdr:nvSpPr>
        <xdr:cNvPr id="464" name="将来負担の状況該当値テキスト"/>
        <xdr:cNvSpPr txBox="1"/>
      </xdr:nvSpPr>
      <xdr:spPr>
        <a:xfrm>
          <a:off x="17106900" y="272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32724</xdr:rowOff>
    </xdr:from>
    <xdr:to>
      <xdr:col>77</xdr:col>
      <xdr:colOff>95250</xdr:colOff>
      <xdr:row>16</xdr:row>
      <xdr:rowOff>134324</xdr:rowOff>
    </xdr:to>
    <xdr:sp macro="" textlink="">
      <xdr:nvSpPr>
        <xdr:cNvPr id="465" name="楕円 464"/>
        <xdr:cNvSpPr/>
      </xdr:nvSpPr>
      <xdr:spPr>
        <a:xfrm>
          <a:off x="16129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119101</xdr:rowOff>
    </xdr:from>
    <xdr:ext cx="736600" cy="259045"/>
    <xdr:sp macro="" textlink="">
      <xdr:nvSpPr>
        <xdr:cNvPr id="466" name="テキスト ボックス 465"/>
        <xdr:cNvSpPr txBox="1"/>
      </xdr:nvSpPr>
      <xdr:spPr>
        <a:xfrm>
          <a:off x="15798800" y="286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71078</xdr:rowOff>
    </xdr:from>
    <xdr:to>
      <xdr:col>73</xdr:col>
      <xdr:colOff>44450</xdr:colOff>
      <xdr:row>19</xdr:row>
      <xdr:rowOff>1228</xdr:rowOff>
    </xdr:to>
    <xdr:sp macro="" textlink="">
      <xdr:nvSpPr>
        <xdr:cNvPr id="467" name="楕円 466"/>
        <xdr:cNvSpPr/>
      </xdr:nvSpPr>
      <xdr:spPr>
        <a:xfrm>
          <a:off x="15240000" y="3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157455</xdr:rowOff>
    </xdr:from>
    <xdr:ext cx="762000" cy="259045"/>
    <xdr:sp macro="" textlink="">
      <xdr:nvSpPr>
        <xdr:cNvPr id="468" name="テキスト ボックス 467"/>
        <xdr:cNvSpPr txBox="1"/>
      </xdr:nvSpPr>
      <xdr:spPr>
        <a:xfrm>
          <a:off x="14909800" y="324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92795</xdr:rowOff>
    </xdr:from>
    <xdr:to>
      <xdr:col>68</xdr:col>
      <xdr:colOff>203200</xdr:colOff>
      <xdr:row>19</xdr:row>
      <xdr:rowOff>22945</xdr:rowOff>
    </xdr:to>
    <xdr:sp macro="" textlink="">
      <xdr:nvSpPr>
        <xdr:cNvPr id="469" name="楕円 468"/>
        <xdr:cNvSpPr/>
      </xdr:nvSpPr>
      <xdr:spPr>
        <a:xfrm>
          <a:off x="14351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7722</xdr:rowOff>
    </xdr:from>
    <xdr:ext cx="762000" cy="259045"/>
    <xdr:sp macro="" textlink="">
      <xdr:nvSpPr>
        <xdr:cNvPr id="470" name="テキスト ボックス 469"/>
        <xdr:cNvSpPr txBox="1"/>
      </xdr:nvSpPr>
      <xdr:spPr>
        <a:xfrm>
          <a:off x="14020800" y="326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5376</xdr:rowOff>
    </xdr:from>
    <xdr:to>
      <xdr:col>64</xdr:col>
      <xdr:colOff>152400</xdr:colOff>
      <xdr:row>16</xdr:row>
      <xdr:rowOff>106976</xdr:rowOff>
    </xdr:to>
    <xdr:sp macro="" textlink="">
      <xdr:nvSpPr>
        <xdr:cNvPr id="471" name="楕円 470"/>
        <xdr:cNvSpPr/>
      </xdr:nvSpPr>
      <xdr:spPr>
        <a:xfrm>
          <a:off x="13462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117153</xdr:rowOff>
    </xdr:from>
    <xdr:ext cx="762000" cy="259045"/>
    <xdr:sp macro="" textlink="">
      <xdr:nvSpPr>
        <xdr:cNvPr id="472" name="テキスト ボックス 471"/>
        <xdr:cNvSpPr txBox="1"/>
      </xdr:nvSpPr>
      <xdr:spPr>
        <a:xfrm>
          <a:off x="13131800" y="251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51,336
50,496
80.14
22,947,699
22,107,287
636,464
12,109,955
25,538,833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たものの全国平均を依然として上回っている。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改善となった主な要因は、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における職員年</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齢層の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偏在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に対して、大量退職や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若年層の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事務事業の見直しや適正な職員配置を検討し、適正な定員管理に努める。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119380</xdr:rowOff>
    </xdr:to>
    <xdr:cxnSp macro="">
      <xdr:nvCxnSpPr>
        <xdr:cNvPr id="66" name="直線コネクタ 65"/>
        <xdr:cNvCxnSpPr/>
      </xdr:nvCxnSpPr>
      <xdr:spPr>
        <a:xfrm flipV="1">
          <a:off x="3987800" y="659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119380</xdr:rowOff>
    </xdr:to>
    <xdr:cxnSp macro="">
      <xdr:nvCxnSpPr>
        <xdr:cNvPr id="69" name="直線コネクタ 68"/>
        <xdr:cNvCxnSpPr/>
      </xdr:nvCxnSpPr>
      <xdr:spPr>
        <a:xfrm>
          <a:off x="3098800" y="656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119380</xdr:rowOff>
    </xdr:to>
    <xdr:cxnSp macro="">
      <xdr:nvCxnSpPr>
        <xdr:cNvPr id="72" name="直線コネクタ 71"/>
        <xdr:cNvCxnSpPr/>
      </xdr:nvCxnSpPr>
      <xdr:spPr>
        <a:xfrm flipV="1">
          <a:off x="2209800" y="656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119380</xdr:rowOff>
    </xdr:to>
    <xdr:cxnSp macro="">
      <xdr:nvCxnSpPr>
        <xdr:cNvPr id="75" name="直線コネクタ 74"/>
        <xdr:cNvCxnSpPr/>
      </xdr:nvCxnSpPr>
      <xdr:spPr>
        <a:xfrm>
          <a:off x="1320800" y="6436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り、依然として全国平均を上回っている。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コミュニティバスの路線見直し等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行財政改革の推進等により、公共施設の統廃合をはじめ、内部管理経費の更なる見直し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18</xdr:row>
      <xdr:rowOff>7257</xdr:rowOff>
    </xdr:to>
    <xdr:cxnSp macro="">
      <xdr:nvCxnSpPr>
        <xdr:cNvPr id="129" name="直線コネクタ 128"/>
        <xdr:cNvCxnSpPr/>
      </xdr:nvCxnSpPr>
      <xdr:spPr>
        <a:xfrm>
          <a:off x="15671800" y="29083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165100</xdr:rowOff>
    </xdr:to>
    <xdr:cxnSp macro="">
      <xdr:nvCxnSpPr>
        <xdr:cNvPr id="132" name="直線コネクタ 131"/>
        <xdr:cNvCxnSpPr/>
      </xdr:nvCxnSpPr>
      <xdr:spPr>
        <a:xfrm>
          <a:off x="14782800" y="2810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67129</xdr:rowOff>
    </xdr:to>
    <xdr:cxnSp macro="">
      <xdr:nvCxnSpPr>
        <xdr:cNvPr id="135" name="直線コネクタ 134"/>
        <xdr:cNvCxnSpPr/>
      </xdr:nvCxnSpPr>
      <xdr:spPr>
        <a:xfrm>
          <a:off x="13893800" y="2679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107950</xdr:rowOff>
    </xdr:to>
    <xdr:cxnSp macro="">
      <xdr:nvCxnSpPr>
        <xdr:cNvPr id="138" name="直線コネクタ 137"/>
        <xdr:cNvCxnSpPr/>
      </xdr:nvCxnSpPr>
      <xdr:spPr>
        <a:xfrm>
          <a:off x="13004800" y="2581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53" name="テキスト ボックス 152"/>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り、全国平均を下回った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主な要因は貧困対策や就労支援の結果等による生活保護費の減少など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今後も給付基準等の見直しを図るなど、一定抑制するよう努める。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151493</xdr:rowOff>
    </xdr:to>
    <xdr:cxnSp macro="">
      <xdr:nvCxnSpPr>
        <xdr:cNvPr id="192" name="直線コネクタ 191"/>
        <xdr:cNvCxnSpPr/>
      </xdr:nvCxnSpPr>
      <xdr:spPr>
        <a:xfrm flipV="1">
          <a:off x="3987800" y="9417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5" name="直線コネクタ 194"/>
        <xdr:cNvCxnSpPr/>
      </xdr:nvCxnSpPr>
      <xdr:spPr>
        <a:xfrm flipV="1">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56</xdr:row>
      <xdr:rowOff>29028</xdr:rowOff>
    </xdr:to>
    <xdr:cxnSp macro="">
      <xdr:nvCxnSpPr>
        <xdr:cNvPr id="198" name="直線コネクタ 197"/>
        <xdr:cNvCxnSpPr/>
      </xdr:nvCxnSpPr>
      <xdr:spPr>
        <a:xfrm>
          <a:off x="2209800" y="94342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4535</xdr:rowOff>
    </xdr:to>
    <xdr:cxnSp macro="">
      <xdr:nvCxnSpPr>
        <xdr:cNvPr id="201" name="直線コネクタ 200"/>
        <xdr:cNvCxnSpPr/>
      </xdr:nvCxnSpPr>
      <xdr:spPr>
        <a:xfrm>
          <a:off x="1320800" y="92710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4" name="テキスト ボックス 213"/>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5" name="楕円 214"/>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16" name="テキスト ボックス 215"/>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9" name="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今後も、公営企業会計の健全化・適正化等により一般会計からの繰出金の抑制を図る。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7801</xdr:rowOff>
    </xdr:to>
    <xdr:cxnSp macro="">
      <xdr:nvCxnSpPr>
        <xdr:cNvPr id="255" name="直線コネクタ 254"/>
        <xdr:cNvCxnSpPr/>
      </xdr:nvCxnSpPr>
      <xdr:spPr>
        <a:xfrm flipV="1">
          <a:off x="15671800" y="94179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146594</xdr:rowOff>
    </xdr:from>
    <xdr:to>
      <xdr:col>78</xdr:col>
      <xdr:colOff>69850</xdr:colOff>
      <xdr:row>55</xdr:row>
      <xdr:rowOff>7801</xdr:rowOff>
    </xdr:to>
    <xdr:cxnSp macro="">
      <xdr:nvCxnSpPr>
        <xdr:cNvPr id="258" name="直線コネクタ 257"/>
        <xdr:cNvCxnSpPr/>
      </xdr:nvCxnSpPr>
      <xdr:spPr>
        <a:xfrm>
          <a:off x="14782800" y="9404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146594</xdr:rowOff>
    </xdr:from>
    <xdr:to>
      <xdr:col>73</xdr:col>
      <xdr:colOff>180975</xdr:colOff>
      <xdr:row>55</xdr:row>
      <xdr:rowOff>151493</xdr:rowOff>
    </xdr:to>
    <xdr:cxnSp macro="">
      <xdr:nvCxnSpPr>
        <xdr:cNvPr id="261" name="直線コネクタ 260"/>
        <xdr:cNvCxnSpPr/>
      </xdr:nvCxnSpPr>
      <xdr:spPr>
        <a:xfrm flipV="1">
          <a:off x="13893800" y="940489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100874</xdr:rowOff>
    </xdr:from>
    <xdr:to>
      <xdr:col>69</xdr:col>
      <xdr:colOff>92075</xdr:colOff>
      <xdr:row>55</xdr:row>
      <xdr:rowOff>151493</xdr:rowOff>
    </xdr:to>
    <xdr:cxnSp macro="">
      <xdr:nvCxnSpPr>
        <xdr:cNvPr id="264" name="直線コネクタ 263"/>
        <xdr:cNvCxnSpPr/>
      </xdr:nvCxnSpPr>
      <xdr:spPr>
        <a:xfrm>
          <a:off x="13004800" y="9359174"/>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4" name="楕円 273"/>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5"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6" name="楕円 275"/>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7" name="テキスト ボックス 276"/>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95794</xdr:rowOff>
    </xdr:from>
    <xdr:to>
      <xdr:col>74</xdr:col>
      <xdr:colOff>31750</xdr:colOff>
      <xdr:row>55</xdr:row>
      <xdr:rowOff>25944</xdr:rowOff>
    </xdr:to>
    <xdr:sp macro="" textlink="">
      <xdr:nvSpPr>
        <xdr:cNvPr id="278" name="楕円 277"/>
        <xdr:cNvSpPr/>
      </xdr:nvSpPr>
      <xdr:spPr>
        <a:xfrm>
          <a:off x="14732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36121</xdr:rowOff>
    </xdr:from>
    <xdr:ext cx="762000" cy="259045"/>
    <xdr:sp macro="" textlink="">
      <xdr:nvSpPr>
        <xdr:cNvPr id="279" name="テキスト ボックス 278"/>
        <xdr:cNvSpPr txBox="1"/>
      </xdr:nvSpPr>
      <xdr:spPr>
        <a:xfrm>
          <a:off x="14401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80" name="楕円 279"/>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81" name="テキスト ボックス 280"/>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50074</xdr:rowOff>
    </xdr:from>
    <xdr:to>
      <xdr:col>65</xdr:col>
      <xdr:colOff>53975</xdr:colOff>
      <xdr:row>54</xdr:row>
      <xdr:rowOff>151674</xdr:rowOff>
    </xdr:to>
    <xdr:sp macro="" textlink="">
      <xdr:nvSpPr>
        <xdr:cNvPr id="282" name="楕円 281"/>
        <xdr:cNvSpPr/>
      </xdr:nvSpPr>
      <xdr:spPr>
        <a:xfrm>
          <a:off x="12954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161851</xdr:rowOff>
    </xdr:from>
    <xdr:ext cx="762000" cy="259045"/>
    <xdr:sp macro="" textlink="">
      <xdr:nvSpPr>
        <xdr:cNvPr id="283" name="テキスト ボックス 282"/>
        <xdr:cNvSpPr txBox="1"/>
      </xdr:nvSpPr>
      <xdr:spPr>
        <a:xfrm>
          <a:off x="12623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ポイント増となったものの全国平均は下回っている。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病院事業会計への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後、事業・団体補助等の交付基準やゼロベースによる見直しを引き続き実施する。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165862</xdr:rowOff>
    </xdr:to>
    <xdr:cxnSp macro="">
      <xdr:nvCxnSpPr>
        <xdr:cNvPr id="313" name="直線コネクタ 312"/>
        <xdr:cNvCxnSpPr/>
      </xdr:nvCxnSpPr>
      <xdr:spPr>
        <a:xfrm>
          <a:off x="15671800" y="6130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122428</xdr:rowOff>
    </xdr:to>
    <xdr:cxnSp macro="">
      <xdr:nvCxnSpPr>
        <xdr:cNvPr id="316" name="直線コネクタ 315"/>
        <xdr:cNvCxnSpPr/>
      </xdr:nvCxnSpPr>
      <xdr:spPr>
        <a:xfrm flipV="1">
          <a:off x="14782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122428</xdr:rowOff>
    </xdr:to>
    <xdr:cxnSp macro="">
      <xdr:nvCxnSpPr>
        <xdr:cNvPr id="319" name="直線コネクタ 318"/>
        <xdr:cNvCxnSpPr/>
      </xdr:nvCxnSpPr>
      <xdr:spPr>
        <a:xfrm>
          <a:off x="13893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92710</xdr:rowOff>
    </xdr:to>
    <xdr:cxnSp macro="">
      <xdr:nvCxnSpPr>
        <xdr:cNvPr id="322" name="直線コネクタ 321"/>
        <xdr:cNvCxnSpPr/>
      </xdr:nvCxnSpPr>
      <xdr:spPr>
        <a:xfrm>
          <a:off x="13004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2" name="楕円 33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4" name="楕円 333"/>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5" name="テキスト ボックス 334"/>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6" name="楕円 33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7" name="テキスト ボックス 336"/>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8" name="楕円 337"/>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9" name="テキスト ボックス 338"/>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0" name="楕円 339"/>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41" name="テキスト ボックス 340"/>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たものの依然として全国平均を上回っている。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主な要因としては、過年度に学校施設の耐震化および一般廃棄物処理施設の整備等といった大型事業について市債を活用のうえ実施したことによるものである。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事業費の抑制や事業年度の平準化、繰上償還の検討など、後年度に過重な負担とならないように努める。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68218</xdr:rowOff>
    </xdr:to>
    <xdr:cxnSp macro="">
      <xdr:nvCxnSpPr>
        <xdr:cNvPr id="376" name="直線コネクタ 375"/>
        <xdr:cNvCxnSpPr/>
      </xdr:nvCxnSpPr>
      <xdr:spPr>
        <a:xfrm flipV="1">
          <a:off x="3987800" y="133955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48623</xdr:rowOff>
    </xdr:from>
    <xdr:to>
      <xdr:col>19</xdr:col>
      <xdr:colOff>187325</xdr:colOff>
      <xdr:row>78</xdr:row>
      <xdr:rowOff>68218</xdr:rowOff>
    </xdr:to>
    <xdr:cxnSp macro="">
      <xdr:nvCxnSpPr>
        <xdr:cNvPr id="379" name="直線コネクタ 378"/>
        <xdr:cNvCxnSpPr/>
      </xdr:nvCxnSpPr>
      <xdr:spPr>
        <a:xfrm>
          <a:off x="3098800" y="134217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48623</xdr:rowOff>
    </xdr:from>
    <xdr:to>
      <xdr:col>15</xdr:col>
      <xdr:colOff>98425</xdr:colOff>
      <xdr:row>79</xdr:row>
      <xdr:rowOff>125368</xdr:rowOff>
    </xdr:to>
    <xdr:cxnSp macro="">
      <xdr:nvCxnSpPr>
        <xdr:cNvPr id="382" name="直線コネクタ 381"/>
        <xdr:cNvCxnSpPr/>
      </xdr:nvCxnSpPr>
      <xdr:spPr>
        <a:xfrm flipV="1">
          <a:off x="2209800" y="13421723"/>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79</xdr:row>
      <xdr:rowOff>125368</xdr:rowOff>
    </xdr:to>
    <xdr:cxnSp macro="">
      <xdr:nvCxnSpPr>
        <xdr:cNvPr id="385" name="直線コネクタ 384"/>
        <xdr:cNvCxnSpPr/>
      </xdr:nvCxnSpPr>
      <xdr:spPr>
        <a:xfrm>
          <a:off x="1320800" y="13506631"/>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95" name="楕円 394"/>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6"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17418</xdr:rowOff>
    </xdr:from>
    <xdr:to>
      <xdr:col>20</xdr:col>
      <xdr:colOff>38100</xdr:colOff>
      <xdr:row>78</xdr:row>
      <xdr:rowOff>119018</xdr:rowOff>
    </xdr:to>
    <xdr:sp macro="" textlink="">
      <xdr:nvSpPr>
        <xdr:cNvPr id="397" name="楕円 396"/>
        <xdr:cNvSpPr/>
      </xdr:nvSpPr>
      <xdr:spPr>
        <a:xfrm>
          <a:off x="3937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103795</xdr:rowOff>
    </xdr:from>
    <xdr:ext cx="736600" cy="259045"/>
    <xdr:sp macro="" textlink="">
      <xdr:nvSpPr>
        <xdr:cNvPr id="398" name="テキスト ボックス 397"/>
        <xdr:cNvSpPr txBox="1"/>
      </xdr:nvSpPr>
      <xdr:spPr>
        <a:xfrm>
          <a:off x="3606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169273</xdr:rowOff>
    </xdr:from>
    <xdr:to>
      <xdr:col>15</xdr:col>
      <xdr:colOff>149225</xdr:colOff>
      <xdr:row>78</xdr:row>
      <xdr:rowOff>99423</xdr:rowOff>
    </xdr:to>
    <xdr:sp macro="" textlink="">
      <xdr:nvSpPr>
        <xdr:cNvPr id="399" name="楕円 398"/>
        <xdr:cNvSpPr/>
      </xdr:nvSpPr>
      <xdr:spPr>
        <a:xfrm>
          <a:off x="3048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84200</xdr:rowOff>
    </xdr:from>
    <xdr:ext cx="762000" cy="259045"/>
    <xdr:sp macro="" textlink="">
      <xdr:nvSpPr>
        <xdr:cNvPr id="400" name="テキスト ボックス 399"/>
        <xdr:cNvSpPr txBox="1"/>
      </xdr:nvSpPr>
      <xdr:spPr>
        <a:xfrm>
          <a:off x="2717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74568</xdr:rowOff>
    </xdr:from>
    <xdr:to>
      <xdr:col>11</xdr:col>
      <xdr:colOff>60325</xdr:colOff>
      <xdr:row>80</xdr:row>
      <xdr:rowOff>4718</xdr:rowOff>
    </xdr:to>
    <xdr:sp macro="" textlink="">
      <xdr:nvSpPr>
        <xdr:cNvPr id="401" name="楕円 400"/>
        <xdr:cNvSpPr/>
      </xdr:nvSpPr>
      <xdr:spPr>
        <a:xfrm>
          <a:off x="2159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160945</xdr:rowOff>
    </xdr:from>
    <xdr:ext cx="762000" cy="259045"/>
    <xdr:sp macro="" textlink="">
      <xdr:nvSpPr>
        <xdr:cNvPr id="402" name="テキスト ボックス 401"/>
        <xdr:cNvSpPr txBox="1"/>
      </xdr:nvSpPr>
      <xdr:spPr>
        <a:xfrm>
          <a:off x="1828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403" name="楕円 402"/>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404" name="テキスト ボックス 403"/>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今後も、行財政改革の推進等に努めることにより、行政の効率化、財政の健全化を図る。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19558</xdr:rowOff>
    </xdr:to>
    <xdr:cxnSp macro="">
      <xdr:nvCxnSpPr>
        <xdr:cNvPr id="435" name="直線コネクタ 434"/>
        <xdr:cNvCxnSpPr/>
      </xdr:nvCxnSpPr>
      <xdr:spPr>
        <a:xfrm>
          <a:off x="15671800" y="13189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60706</xdr:rowOff>
    </xdr:to>
    <xdr:cxnSp macro="">
      <xdr:nvCxnSpPr>
        <xdr:cNvPr id="438" name="直線コネクタ 437"/>
        <xdr:cNvCxnSpPr/>
      </xdr:nvCxnSpPr>
      <xdr:spPr>
        <a:xfrm flipV="1">
          <a:off x="14782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60706</xdr:rowOff>
    </xdr:to>
    <xdr:cxnSp macro="">
      <xdr:nvCxnSpPr>
        <xdr:cNvPr id="441" name="直線コネクタ 440"/>
        <xdr:cNvCxnSpPr/>
      </xdr:nvCxnSpPr>
      <xdr:spPr>
        <a:xfrm>
          <a:off x="13893800" y="13116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21844</xdr:rowOff>
    </xdr:from>
    <xdr:to>
      <xdr:col>69</xdr:col>
      <xdr:colOff>92075</xdr:colOff>
      <xdr:row>76</xdr:row>
      <xdr:rowOff>85852</xdr:rowOff>
    </xdr:to>
    <xdr:cxnSp macro="">
      <xdr:nvCxnSpPr>
        <xdr:cNvPr id="444" name="直線コネクタ 443"/>
        <xdr:cNvCxnSpPr/>
      </xdr:nvCxnSpPr>
      <xdr:spPr>
        <a:xfrm>
          <a:off x="13004800" y="12709144"/>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4" name="楕円 453"/>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5"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6" name="楕円 455"/>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7" name="テキスト ボックス 456"/>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8" name="楕円 457"/>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9" name="テキスト ボックス 458"/>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60" name="楕円 459"/>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61" name="テキスト ボックス 46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142494</xdr:rowOff>
    </xdr:from>
    <xdr:to>
      <xdr:col>65</xdr:col>
      <xdr:colOff>53975</xdr:colOff>
      <xdr:row>74</xdr:row>
      <xdr:rowOff>72644</xdr:rowOff>
    </xdr:to>
    <xdr:sp macro="" textlink="">
      <xdr:nvSpPr>
        <xdr:cNvPr id="462" name="楕円 461"/>
        <xdr:cNvSpPr/>
      </xdr:nvSpPr>
      <xdr:spPr>
        <a:xfrm>
          <a:off x="12954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82821</xdr:rowOff>
    </xdr:from>
    <xdr:ext cx="762000" cy="259045"/>
    <xdr:sp macro="" textlink="">
      <xdr:nvSpPr>
        <xdr:cNvPr id="463" name="テキスト ボックス 462"/>
        <xdr:cNvSpPr txBox="1"/>
      </xdr:nvSpPr>
      <xdr:spPr>
        <a:xfrm>
          <a:off x="12623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138163</xdr:rowOff>
    </xdr:from>
    <xdr:to>
      <xdr:col>29</xdr:col>
      <xdr:colOff>127000</xdr:colOff>
      <xdr:row>15</xdr:row>
      <xdr:rowOff>138669</xdr:rowOff>
    </xdr:to>
    <xdr:cxnSp macro="">
      <xdr:nvCxnSpPr>
        <xdr:cNvPr id="52" name="直線コネクタ 51"/>
        <xdr:cNvCxnSpPr/>
      </xdr:nvCxnSpPr>
      <xdr:spPr bwMode="auto">
        <a:xfrm flipV="1">
          <a:off x="5003800" y="2757538"/>
          <a:ext cx="647700" cy="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138669</xdr:rowOff>
    </xdr:from>
    <xdr:to>
      <xdr:col>26</xdr:col>
      <xdr:colOff>50800</xdr:colOff>
      <xdr:row>16</xdr:row>
      <xdr:rowOff>10458</xdr:rowOff>
    </xdr:to>
    <xdr:cxnSp macro="">
      <xdr:nvCxnSpPr>
        <xdr:cNvPr id="55" name="直線コネクタ 54"/>
        <xdr:cNvCxnSpPr/>
      </xdr:nvCxnSpPr>
      <xdr:spPr bwMode="auto">
        <a:xfrm flipV="1">
          <a:off x="4305300" y="2758044"/>
          <a:ext cx="698500" cy="4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10458</xdr:rowOff>
    </xdr:from>
    <xdr:to>
      <xdr:col>22</xdr:col>
      <xdr:colOff>114300</xdr:colOff>
      <xdr:row>16</xdr:row>
      <xdr:rowOff>22035</xdr:rowOff>
    </xdr:to>
    <xdr:cxnSp macro="">
      <xdr:nvCxnSpPr>
        <xdr:cNvPr id="58" name="直線コネクタ 57"/>
        <xdr:cNvCxnSpPr/>
      </xdr:nvCxnSpPr>
      <xdr:spPr bwMode="auto">
        <a:xfrm flipV="1">
          <a:off x="3606800" y="2801283"/>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18181</xdr:rowOff>
    </xdr:from>
    <xdr:to>
      <xdr:col>18</xdr:col>
      <xdr:colOff>177800</xdr:colOff>
      <xdr:row>16</xdr:row>
      <xdr:rowOff>22035</xdr:rowOff>
    </xdr:to>
    <xdr:cxnSp macro="">
      <xdr:nvCxnSpPr>
        <xdr:cNvPr id="61" name="直線コネクタ 60"/>
        <xdr:cNvCxnSpPr/>
      </xdr:nvCxnSpPr>
      <xdr:spPr bwMode="auto">
        <a:xfrm>
          <a:off x="2908300" y="2809006"/>
          <a:ext cx="698500" cy="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87363</xdr:rowOff>
    </xdr:from>
    <xdr:to>
      <xdr:col>29</xdr:col>
      <xdr:colOff>177800</xdr:colOff>
      <xdr:row>16</xdr:row>
      <xdr:rowOff>17513</xdr:rowOff>
    </xdr:to>
    <xdr:sp macro="" textlink="">
      <xdr:nvSpPr>
        <xdr:cNvPr id="71" name="楕円 70"/>
        <xdr:cNvSpPr/>
      </xdr:nvSpPr>
      <xdr:spPr bwMode="auto">
        <a:xfrm>
          <a:off x="5600700" y="270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103890</xdr:rowOff>
    </xdr:from>
    <xdr:ext cx="762000" cy="259045"/>
    <xdr:sp macro="" textlink="">
      <xdr:nvSpPr>
        <xdr:cNvPr id="72" name="人口1人当たり決算額の推移該当値テキスト130"/>
        <xdr:cNvSpPr txBox="1"/>
      </xdr:nvSpPr>
      <xdr:spPr>
        <a:xfrm>
          <a:off x="5740400" y="255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87869</xdr:rowOff>
    </xdr:from>
    <xdr:to>
      <xdr:col>26</xdr:col>
      <xdr:colOff>101600</xdr:colOff>
      <xdr:row>16</xdr:row>
      <xdr:rowOff>18019</xdr:rowOff>
    </xdr:to>
    <xdr:sp macro="" textlink="">
      <xdr:nvSpPr>
        <xdr:cNvPr id="73" name="楕円 72"/>
        <xdr:cNvSpPr/>
      </xdr:nvSpPr>
      <xdr:spPr bwMode="auto">
        <a:xfrm>
          <a:off x="4953000" y="270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28196</xdr:rowOff>
    </xdr:from>
    <xdr:ext cx="736600" cy="259045"/>
    <xdr:sp macro="" textlink="">
      <xdr:nvSpPr>
        <xdr:cNvPr id="74" name="テキスト ボックス 73"/>
        <xdr:cNvSpPr txBox="1"/>
      </xdr:nvSpPr>
      <xdr:spPr>
        <a:xfrm>
          <a:off x="4622800" y="2476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131108</xdr:rowOff>
    </xdr:from>
    <xdr:to>
      <xdr:col>22</xdr:col>
      <xdr:colOff>165100</xdr:colOff>
      <xdr:row>16</xdr:row>
      <xdr:rowOff>61258</xdr:rowOff>
    </xdr:to>
    <xdr:sp macro="" textlink="">
      <xdr:nvSpPr>
        <xdr:cNvPr id="75" name="楕円 74"/>
        <xdr:cNvSpPr/>
      </xdr:nvSpPr>
      <xdr:spPr bwMode="auto">
        <a:xfrm>
          <a:off x="4254500" y="27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71435</xdr:rowOff>
    </xdr:from>
    <xdr:ext cx="762000" cy="259045"/>
    <xdr:sp macro="" textlink="">
      <xdr:nvSpPr>
        <xdr:cNvPr id="76" name="テキスト ボックス 75"/>
        <xdr:cNvSpPr txBox="1"/>
      </xdr:nvSpPr>
      <xdr:spPr>
        <a:xfrm>
          <a:off x="3924300" y="25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142685</xdr:rowOff>
    </xdr:from>
    <xdr:to>
      <xdr:col>19</xdr:col>
      <xdr:colOff>38100</xdr:colOff>
      <xdr:row>16</xdr:row>
      <xdr:rowOff>72835</xdr:rowOff>
    </xdr:to>
    <xdr:sp macro="" textlink="">
      <xdr:nvSpPr>
        <xdr:cNvPr id="77" name="楕円 76"/>
        <xdr:cNvSpPr/>
      </xdr:nvSpPr>
      <xdr:spPr bwMode="auto">
        <a:xfrm>
          <a:off x="3556000" y="276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83012</xdr:rowOff>
    </xdr:from>
    <xdr:ext cx="762000" cy="259045"/>
    <xdr:sp macro="" textlink="">
      <xdr:nvSpPr>
        <xdr:cNvPr id="78" name="テキスト ボックス 77"/>
        <xdr:cNvSpPr txBox="1"/>
      </xdr:nvSpPr>
      <xdr:spPr>
        <a:xfrm>
          <a:off x="3225800" y="253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138831</xdr:rowOff>
    </xdr:from>
    <xdr:to>
      <xdr:col>15</xdr:col>
      <xdr:colOff>101600</xdr:colOff>
      <xdr:row>16</xdr:row>
      <xdr:rowOff>68981</xdr:rowOff>
    </xdr:to>
    <xdr:sp macro="" textlink="">
      <xdr:nvSpPr>
        <xdr:cNvPr id="79" name="楕円 78"/>
        <xdr:cNvSpPr/>
      </xdr:nvSpPr>
      <xdr:spPr bwMode="auto">
        <a:xfrm>
          <a:off x="2857500" y="275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79158</xdr:rowOff>
    </xdr:from>
    <xdr:ext cx="762000" cy="259045"/>
    <xdr:sp macro="" textlink="">
      <xdr:nvSpPr>
        <xdr:cNvPr id="80" name="テキスト ボックス 79"/>
        <xdr:cNvSpPr txBox="1"/>
      </xdr:nvSpPr>
      <xdr:spPr>
        <a:xfrm>
          <a:off x="2527300" y="25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36344</xdr:rowOff>
    </xdr:from>
    <xdr:to>
      <xdr:col>29</xdr:col>
      <xdr:colOff>127000</xdr:colOff>
      <xdr:row>36</xdr:row>
      <xdr:rowOff>140749</xdr:rowOff>
    </xdr:to>
    <xdr:cxnSp macro="">
      <xdr:nvCxnSpPr>
        <xdr:cNvPr id="116" name="直線コネクタ 115"/>
        <xdr:cNvCxnSpPr/>
      </xdr:nvCxnSpPr>
      <xdr:spPr bwMode="auto">
        <a:xfrm>
          <a:off x="5003800" y="6989594"/>
          <a:ext cx="647700" cy="10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34580</xdr:rowOff>
    </xdr:from>
    <xdr:to>
      <xdr:col>26</xdr:col>
      <xdr:colOff>50800</xdr:colOff>
      <xdr:row>36</xdr:row>
      <xdr:rowOff>36344</xdr:rowOff>
    </xdr:to>
    <xdr:cxnSp macro="">
      <xdr:nvCxnSpPr>
        <xdr:cNvPr id="119" name="直線コネクタ 118"/>
        <xdr:cNvCxnSpPr/>
      </xdr:nvCxnSpPr>
      <xdr:spPr bwMode="auto">
        <a:xfrm>
          <a:off x="4305300" y="6987830"/>
          <a:ext cx="6985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257661</xdr:rowOff>
    </xdr:from>
    <xdr:to>
      <xdr:col>22</xdr:col>
      <xdr:colOff>114300</xdr:colOff>
      <xdr:row>36</xdr:row>
      <xdr:rowOff>34580</xdr:rowOff>
    </xdr:to>
    <xdr:cxnSp macro="">
      <xdr:nvCxnSpPr>
        <xdr:cNvPr id="122" name="直線コネクタ 121"/>
        <xdr:cNvCxnSpPr/>
      </xdr:nvCxnSpPr>
      <xdr:spPr bwMode="auto">
        <a:xfrm>
          <a:off x="3606800" y="6525111"/>
          <a:ext cx="698500" cy="462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257661</xdr:rowOff>
    </xdr:from>
    <xdr:to>
      <xdr:col>18</xdr:col>
      <xdr:colOff>177800</xdr:colOff>
      <xdr:row>35</xdr:row>
      <xdr:rowOff>169683</xdr:rowOff>
    </xdr:to>
    <xdr:cxnSp macro="">
      <xdr:nvCxnSpPr>
        <xdr:cNvPr id="125" name="直線コネクタ 124"/>
        <xdr:cNvCxnSpPr/>
      </xdr:nvCxnSpPr>
      <xdr:spPr bwMode="auto">
        <a:xfrm flipV="1">
          <a:off x="2908300" y="6525111"/>
          <a:ext cx="698500" cy="254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89949</xdr:rowOff>
    </xdr:from>
    <xdr:to>
      <xdr:col>29</xdr:col>
      <xdr:colOff>177800</xdr:colOff>
      <xdr:row>37</xdr:row>
      <xdr:rowOff>20099</xdr:rowOff>
    </xdr:to>
    <xdr:sp macro="" textlink="">
      <xdr:nvSpPr>
        <xdr:cNvPr id="135" name="楕円 134"/>
        <xdr:cNvSpPr/>
      </xdr:nvSpPr>
      <xdr:spPr bwMode="auto">
        <a:xfrm>
          <a:off x="5600700" y="7043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62026</xdr:rowOff>
    </xdr:from>
    <xdr:ext cx="762000" cy="259045"/>
    <xdr:sp macro="" textlink="">
      <xdr:nvSpPr>
        <xdr:cNvPr id="136" name="人口1人当たり決算額の推移該当値テキスト445"/>
        <xdr:cNvSpPr txBox="1"/>
      </xdr:nvSpPr>
      <xdr:spPr>
        <a:xfrm>
          <a:off x="5740400" y="701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328444</xdr:rowOff>
    </xdr:from>
    <xdr:to>
      <xdr:col>26</xdr:col>
      <xdr:colOff>101600</xdr:colOff>
      <xdr:row>36</xdr:row>
      <xdr:rowOff>87144</xdr:rowOff>
    </xdr:to>
    <xdr:sp macro="" textlink="">
      <xdr:nvSpPr>
        <xdr:cNvPr id="137" name="楕円 136"/>
        <xdr:cNvSpPr/>
      </xdr:nvSpPr>
      <xdr:spPr bwMode="auto">
        <a:xfrm>
          <a:off x="4953000" y="693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71921</xdr:rowOff>
    </xdr:from>
    <xdr:ext cx="736600" cy="259045"/>
    <xdr:sp macro="" textlink="">
      <xdr:nvSpPr>
        <xdr:cNvPr id="138" name="テキスト ボックス 137"/>
        <xdr:cNvSpPr txBox="1"/>
      </xdr:nvSpPr>
      <xdr:spPr>
        <a:xfrm>
          <a:off x="4622800" y="702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326680</xdr:rowOff>
    </xdr:from>
    <xdr:to>
      <xdr:col>22</xdr:col>
      <xdr:colOff>165100</xdr:colOff>
      <xdr:row>36</xdr:row>
      <xdr:rowOff>85380</xdr:rowOff>
    </xdr:to>
    <xdr:sp macro="" textlink="">
      <xdr:nvSpPr>
        <xdr:cNvPr id="139" name="楕円 138"/>
        <xdr:cNvSpPr/>
      </xdr:nvSpPr>
      <xdr:spPr bwMode="auto">
        <a:xfrm>
          <a:off x="4254500" y="693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70157</xdr:rowOff>
    </xdr:from>
    <xdr:ext cx="762000" cy="259045"/>
    <xdr:sp macro="" textlink="">
      <xdr:nvSpPr>
        <xdr:cNvPr id="140" name="テキスト ボックス 139"/>
        <xdr:cNvSpPr txBox="1"/>
      </xdr:nvSpPr>
      <xdr:spPr>
        <a:xfrm>
          <a:off x="3924300" y="70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206861</xdr:rowOff>
    </xdr:from>
    <xdr:to>
      <xdr:col>19</xdr:col>
      <xdr:colOff>38100</xdr:colOff>
      <xdr:row>34</xdr:row>
      <xdr:rowOff>308462</xdr:rowOff>
    </xdr:to>
    <xdr:sp macro="" textlink="">
      <xdr:nvSpPr>
        <xdr:cNvPr id="141" name="楕円 140"/>
        <xdr:cNvSpPr/>
      </xdr:nvSpPr>
      <xdr:spPr bwMode="auto">
        <a:xfrm>
          <a:off x="3556000" y="64743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318638</xdr:rowOff>
    </xdr:from>
    <xdr:ext cx="762000" cy="259045"/>
    <xdr:sp macro="" textlink="">
      <xdr:nvSpPr>
        <xdr:cNvPr id="142" name="テキスト ボックス 141"/>
        <xdr:cNvSpPr txBox="1"/>
      </xdr:nvSpPr>
      <xdr:spPr>
        <a:xfrm>
          <a:off x="3225800" y="62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118883</xdr:rowOff>
    </xdr:from>
    <xdr:to>
      <xdr:col>15</xdr:col>
      <xdr:colOff>101600</xdr:colOff>
      <xdr:row>35</xdr:row>
      <xdr:rowOff>220483</xdr:rowOff>
    </xdr:to>
    <xdr:sp macro="" textlink="">
      <xdr:nvSpPr>
        <xdr:cNvPr id="143" name="楕円 142"/>
        <xdr:cNvSpPr/>
      </xdr:nvSpPr>
      <xdr:spPr bwMode="auto">
        <a:xfrm>
          <a:off x="2857500" y="672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230660</xdr:rowOff>
    </xdr:from>
    <xdr:ext cx="762000" cy="259045"/>
    <xdr:sp macro="" textlink="">
      <xdr:nvSpPr>
        <xdr:cNvPr id="144" name="テキスト ボックス 143"/>
        <xdr:cNvSpPr txBox="1"/>
      </xdr:nvSpPr>
      <xdr:spPr>
        <a:xfrm>
          <a:off x="2527300" y="64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51,336
50,496
80.14
22,947,699
22,107,287
636,464
12,109,955
25,538,833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49974</xdr:rowOff>
    </xdr:from>
    <xdr:to>
      <xdr:col>24</xdr:col>
      <xdr:colOff>63500</xdr:colOff>
      <xdr:row>35</xdr:row>
      <xdr:rowOff>63405</xdr:rowOff>
    </xdr:to>
    <xdr:cxnSp macro="">
      <xdr:nvCxnSpPr>
        <xdr:cNvPr id="61" name="直線コネクタ 60"/>
        <xdr:cNvCxnSpPr/>
      </xdr:nvCxnSpPr>
      <xdr:spPr>
        <a:xfrm flipV="1">
          <a:off x="3797300" y="6050724"/>
          <a:ext cx="8382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63405</xdr:rowOff>
    </xdr:from>
    <xdr:to>
      <xdr:col>19</xdr:col>
      <xdr:colOff>177800</xdr:colOff>
      <xdr:row>35</xdr:row>
      <xdr:rowOff>108820</xdr:rowOff>
    </xdr:to>
    <xdr:cxnSp macro="">
      <xdr:nvCxnSpPr>
        <xdr:cNvPr id="64" name="直線コネクタ 63"/>
        <xdr:cNvCxnSpPr/>
      </xdr:nvCxnSpPr>
      <xdr:spPr>
        <a:xfrm flipV="1">
          <a:off x="2908300" y="6064155"/>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91904</xdr:rowOff>
    </xdr:from>
    <xdr:to>
      <xdr:col>15</xdr:col>
      <xdr:colOff>50800</xdr:colOff>
      <xdr:row>35</xdr:row>
      <xdr:rowOff>108820</xdr:rowOff>
    </xdr:to>
    <xdr:cxnSp macro="">
      <xdr:nvCxnSpPr>
        <xdr:cNvPr id="67" name="直線コネクタ 66"/>
        <xdr:cNvCxnSpPr/>
      </xdr:nvCxnSpPr>
      <xdr:spPr>
        <a:xfrm>
          <a:off x="2019300" y="60926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62643</xdr:rowOff>
    </xdr:from>
    <xdr:to>
      <xdr:col>10</xdr:col>
      <xdr:colOff>114300</xdr:colOff>
      <xdr:row>35</xdr:row>
      <xdr:rowOff>91904</xdr:rowOff>
    </xdr:to>
    <xdr:cxnSp macro="">
      <xdr:nvCxnSpPr>
        <xdr:cNvPr id="70" name="直線コネクタ 69"/>
        <xdr:cNvCxnSpPr/>
      </xdr:nvCxnSpPr>
      <xdr:spPr>
        <a:xfrm>
          <a:off x="1130300" y="606339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170624</xdr:rowOff>
    </xdr:from>
    <xdr:to>
      <xdr:col>24</xdr:col>
      <xdr:colOff>114300</xdr:colOff>
      <xdr:row>35</xdr:row>
      <xdr:rowOff>100774</xdr:rowOff>
    </xdr:to>
    <xdr:sp macro="" textlink="">
      <xdr:nvSpPr>
        <xdr:cNvPr id="80" name="楕円 79"/>
        <xdr:cNvSpPr/>
      </xdr:nvSpPr>
      <xdr:spPr>
        <a:xfrm>
          <a:off x="45847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22051</xdr:rowOff>
    </xdr:from>
    <xdr:ext cx="534377" cy="259045"/>
    <xdr:sp macro="" textlink="">
      <xdr:nvSpPr>
        <xdr:cNvPr id="81" name="人件費該当値テキスト"/>
        <xdr:cNvSpPr txBox="1"/>
      </xdr:nvSpPr>
      <xdr:spPr>
        <a:xfrm>
          <a:off x="4686300" y="585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12605</xdr:rowOff>
    </xdr:from>
    <xdr:to>
      <xdr:col>20</xdr:col>
      <xdr:colOff>38100</xdr:colOff>
      <xdr:row>35</xdr:row>
      <xdr:rowOff>114205</xdr:rowOff>
    </xdr:to>
    <xdr:sp macro="" textlink="">
      <xdr:nvSpPr>
        <xdr:cNvPr id="82" name="楕円 81"/>
        <xdr:cNvSpPr/>
      </xdr:nvSpPr>
      <xdr:spPr>
        <a:xfrm>
          <a:off x="37465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130732</xdr:rowOff>
    </xdr:from>
    <xdr:ext cx="534377" cy="259045"/>
    <xdr:sp macro="" textlink="">
      <xdr:nvSpPr>
        <xdr:cNvPr id="83" name="テキスト ボックス 82"/>
        <xdr:cNvSpPr txBox="1"/>
      </xdr:nvSpPr>
      <xdr:spPr>
        <a:xfrm>
          <a:off x="3530111" y="57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58020</xdr:rowOff>
    </xdr:from>
    <xdr:to>
      <xdr:col>15</xdr:col>
      <xdr:colOff>101600</xdr:colOff>
      <xdr:row>35</xdr:row>
      <xdr:rowOff>159620</xdr:rowOff>
    </xdr:to>
    <xdr:sp macro="" textlink="">
      <xdr:nvSpPr>
        <xdr:cNvPr id="84" name="楕円 83"/>
        <xdr:cNvSpPr/>
      </xdr:nvSpPr>
      <xdr:spPr>
        <a:xfrm>
          <a:off x="28575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4697</xdr:rowOff>
    </xdr:from>
    <xdr:ext cx="534377" cy="259045"/>
    <xdr:sp macro="" textlink="">
      <xdr:nvSpPr>
        <xdr:cNvPr id="85" name="テキスト ボックス 84"/>
        <xdr:cNvSpPr txBox="1"/>
      </xdr:nvSpPr>
      <xdr:spPr>
        <a:xfrm>
          <a:off x="2641111" y="58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41104</xdr:rowOff>
    </xdr:from>
    <xdr:to>
      <xdr:col>10</xdr:col>
      <xdr:colOff>165100</xdr:colOff>
      <xdr:row>35</xdr:row>
      <xdr:rowOff>142704</xdr:rowOff>
    </xdr:to>
    <xdr:sp macro="" textlink="">
      <xdr:nvSpPr>
        <xdr:cNvPr id="86" name="楕円 85"/>
        <xdr:cNvSpPr/>
      </xdr:nvSpPr>
      <xdr:spPr>
        <a:xfrm>
          <a:off x="1968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159231</xdr:rowOff>
    </xdr:from>
    <xdr:ext cx="534377" cy="259045"/>
    <xdr:sp macro="" textlink="">
      <xdr:nvSpPr>
        <xdr:cNvPr id="87" name="テキスト ボックス 86"/>
        <xdr:cNvSpPr txBox="1"/>
      </xdr:nvSpPr>
      <xdr:spPr>
        <a:xfrm>
          <a:off x="1752111" y="5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11843</xdr:rowOff>
    </xdr:from>
    <xdr:to>
      <xdr:col>6</xdr:col>
      <xdr:colOff>38100</xdr:colOff>
      <xdr:row>35</xdr:row>
      <xdr:rowOff>113443</xdr:rowOff>
    </xdr:to>
    <xdr:sp macro="" textlink="">
      <xdr:nvSpPr>
        <xdr:cNvPr id="88" name="楕円 87"/>
        <xdr:cNvSpPr/>
      </xdr:nvSpPr>
      <xdr:spPr>
        <a:xfrm>
          <a:off x="1079500" y="60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129970</xdr:rowOff>
    </xdr:from>
    <xdr:ext cx="534377" cy="259045"/>
    <xdr:sp macro="" textlink="">
      <xdr:nvSpPr>
        <xdr:cNvPr id="89" name="テキスト ボックス 88"/>
        <xdr:cNvSpPr txBox="1"/>
      </xdr:nvSpPr>
      <xdr:spPr>
        <a:xfrm>
          <a:off x="863111" y="57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171247</xdr:rowOff>
    </xdr:from>
    <xdr:to>
      <xdr:col>24</xdr:col>
      <xdr:colOff>63500</xdr:colOff>
      <xdr:row>57</xdr:row>
      <xdr:rowOff>36057</xdr:rowOff>
    </xdr:to>
    <xdr:cxnSp macro="">
      <xdr:nvCxnSpPr>
        <xdr:cNvPr id="121" name="直線コネクタ 120"/>
        <xdr:cNvCxnSpPr/>
      </xdr:nvCxnSpPr>
      <xdr:spPr>
        <a:xfrm flipV="1">
          <a:off x="3797300" y="9772447"/>
          <a:ext cx="8382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36057</xdr:rowOff>
    </xdr:from>
    <xdr:to>
      <xdr:col>19</xdr:col>
      <xdr:colOff>177800</xdr:colOff>
      <xdr:row>57</xdr:row>
      <xdr:rowOff>37798</xdr:rowOff>
    </xdr:to>
    <xdr:cxnSp macro="">
      <xdr:nvCxnSpPr>
        <xdr:cNvPr id="124" name="直線コネクタ 123"/>
        <xdr:cNvCxnSpPr/>
      </xdr:nvCxnSpPr>
      <xdr:spPr>
        <a:xfrm flipV="1">
          <a:off x="2908300" y="9808707"/>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37798</xdr:rowOff>
    </xdr:from>
    <xdr:to>
      <xdr:col>15</xdr:col>
      <xdr:colOff>50800</xdr:colOff>
      <xdr:row>57</xdr:row>
      <xdr:rowOff>59755</xdr:rowOff>
    </xdr:to>
    <xdr:cxnSp macro="">
      <xdr:nvCxnSpPr>
        <xdr:cNvPr id="127" name="直線コネクタ 126"/>
        <xdr:cNvCxnSpPr/>
      </xdr:nvCxnSpPr>
      <xdr:spPr>
        <a:xfrm flipV="1">
          <a:off x="2019300" y="9810448"/>
          <a:ext cx="889000" cy="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59755</xdr:rowOff>
    </xdr:from>
    <xdr:to>
      <xdr:col>10</xdr:col>
      <xdr:colOff>114300</xdr:colOff>
      <xdr:row>57</xdr:row>
      <xdr:rowOff>60778</xdr:rowOff>
    </xdr:to>
    <xdr:cxnSp macro="">
      <xdr:nvCxnSpPr>
        <xdr:cNvPr id="130" name="直線コネクタ 129"/>
        <xdr:cNvCxnSpPr/>
      </xdr:nvCxnSpPr>
      <xdr:spPr>
        <a:xfrm flipV="1">
          <a:off x="1130300" y="9832405"/>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120447</xdr:rowOff>
    </xdr:from>
    <xdr:to>
      <xdr:col>24</xdr:col>
      <xdr:colOff>114300</xdr:colOff>
      <xdr:row>57</xdr:row>
      <xdr:rowOff>50597</xdr:rowOff>
    </xdr:to>
    <xdr:sp macro="" textlink="">
      <xdr:nvSpPr>
        <xdr:cNvPr id="140" name="楕円 139"/>
        <xdr:cNvSpPr/>
      </xdr:nvSpPr>
      <xdr:spPr>
        <a:xfrm>
          <a:off x="45847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98874</xdr:rowOff>
    </xdr:from>
    <xdr:ext cx="534377" cy="259045"/>
    <xdr:sp macro="" textlink="">
      <xdr:nvSpPr>
        <xdr:cNvPr id="141" name="物件費該当値テキスト"/>
        <xdr:cNvSpPr txBox="1"/>
      </xdr:nvSpPr>
      <xdr:spPr>
        <a:xfrm>
          <a:off x="4686300" y="97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156707</xdr:rowOff>
    </xdr:from>
    <xdr:to>
      <xdr:col>20</xdr:col>
      <xdr:colOff>38100</xdr:colOff>
      <xdr:row>57</xdr:row>
      <xdr:rowOff>86857</xdr:rowOff>
    </xdr:to>
    <xdr:sp macro="" textlink="">
      <xdr:nvSpPr>
        <xdr:cNvPr id="142" name="楕円 141"/>
        <xdr:cNvSpPr/>
      </xdr:nvSpPr>
      <xdr:spPr>
        <a:xfrm>
          <a:off x="3746500" y="9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77984</xdr:rowOff>
    </xdr:from>
    <xdr:ext cx="534377" cy="259045"/>
    <xdr:sp macro="" textlink="">
      <xdr:nvSpPr>
        <xdr:cNvPr id="143" name="テキスト ボックス 142"/>
        <xdr:cNvSpPr txBox="1"/>
      </xdr:nvSpPr>
      <xdr:spPr>
        <a:xfrm>
          <a:off x="3530111" y="98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158448</xdr:rowOff>
    </xdr:from>
    <xdr:to>
      <xdr:col>15</xdr:col>
      <xdr:colOff>101600</xdr:colOff>
      <xdr:row>57</xdr:row>
      <xdr:rowOff>88598</xdr:rowOff>
    </xdr:to>
    <xdr:sp macro="" textlink="">
      <xdr:nvSpPr>
        <xdr:cNvPr id="144" name="楕円 143"/>
        <xdr:cNvSpPr/>
      </xdr:nvSpPr>
      <xdr:spPr>
        <a:xfrm>
          <a:off x="2857500" y="97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79725</xdr:rowOff>
    </xdr:from>
    <xdr:ext cx="534377" cy="259045"/>
    <xdr:sp macro="" textlink="">
      <xdr:nvSpPr>
        <xdr:cNvPr id="145" name="テキスト ボックス 144"/>
        <xdr:cNvSpPr txBox="1"/>
      </xdr:nvSpPr>
      <xdr:spPr>
        <a:xfrm>
          <a:off x="2641111" y="98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8955</xdr:rowOff>
    </xdr:from>
    <xdr:to>
      <xdr:col>10</xdr:col>
      <xdr:colOff>165100</xdr:colOff>
      <xdr:row>57</xdr:row>
      <xdr:rowOff>110555</xdr:rowOff>
    </xdr:to>
    <xdr:sp macro="" textlink="">
      <xdr:nvSpPr>
        <xdr:cNvPr id="146" name="楕円 145"/>
        <xdr:cNvSpPr/>
      </xdr:nvSpPr>
      <xdr:spPr>
        <a:xfrm>
          <a:off x="1968500" y="97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101682</xdr:rowOff>
    </xdr:from>
    <xdr:ext cx="534377" cy="259045"/>
    <xdr:sp macro="" textlink="">
      <xdr:nvSpPr>
        <xdr:cNvPr id="147" name="テキスト ボックス 146"/>
        <xdr:cNvSpPr txBox="1"/>
      </xdr:nvSpPr>
      <xdr:spPr>
        <a:xfrm>
          <a:off x="1752111" y="98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9978</xdr:rowOff>
    </xdr:from>
    <xdr:to>
      <xdr:col>6</xdr:col>
      <xdr:colOff>38100</xdr:colOff>
      <xdr:row>57</xdr:row>
      <xdr:rowOff>111578</xdr:rowOff>
    </xdr:to>
    <xdr:sp macro="" textlink="">
      <xdr:nvSpPr>
        <xdr:cNvPr id="148" name="楕円 147"/>
        <xdr:cNvSpPr/>
      </xdr:nvSpPr>
      <xdr:spPr>
        <a:xfrm>
          <a:off x="1079500" y="97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102705</xdr:rowOff>
    </xdr:from>
    <xdr:ext cx="534377" cy="259045"/>
    <xdr:sp macro="" textlink="">
      <xdr:nvSpPr>
        <xdr:cNvPr id="149" name="テキスト ボックス 148"/>
        <xdr:cNvSpPr txBox="1"/>
      </xdr:nvSpPr>
      <xdr:spPr>
        <a:xfrm>
          <a:off x="863111" y="98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155663</xdr:rowOff>
    </xdr:from>
    <xdr:to>
      <xdr:col>24</xdr:col>
      <xdr:colOff>63500</xdr:colOff>
      <xdr:row>78</xdr:row>
      <xdr:rowOff>163285</xdr:rowOff>
    </xdr:to>
    <xdr:cxnSp macro="">
      <xdr:nvCxnSpPr>
        <xdr:cNvPr id="178" name="直線コネクタ 177"/>
        <xdr:cNvCxnSpPr/>
      </xdr:nvCxnSpPr>
      <xdr:spPr>
        <a:xfrm>
          <a:off x="3797300" y="13528763"/>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148386</xdr:rowOff>
    </xdr:from>
    <xdr:to>
      <xdr:col>19</xdr:col>
      <xdr:colOff>177800</xdr:colOff>
      <xdr:row>78</xdr:row>
      <xdr:rowOff>155663</xdr:rowOff>
    </xdr:to>
    <xdr:cxnSp macro="">
      <xdr:nvCxnSpPr>
        <xdr:cNvPr id="181" name="直線コネクタ 180"/>
        <xdr:cNvCxnSpPr/>
      </xdr:nvCxnSpPr>
      <xdr:spPr>
        <a:xfrm>
          <a:off x="2908300" y="1352148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148386</xdr:rowOff>
    </xdr:from>
    <xdr:to>
      <xdr:col>15</xdr:col>
      <xdr:colOff>50800</xdr:colOff>
      <xdr:row>78</xdr:row>
      <xdr:rowOff>164694</xdr:rowOff>
    </xdr:to>
    <xdr:cxnSp macro="">
      <xdr:nvCxnSpPr>
        <xdr:cNvPr id="184" name="直線コネクタ 183"/>
        <xdr:cNvCxnSpPr/>
      </xdr:nvCxnSpPr>
      <xdr:spPr>
        <a:xfrm flipV="1">
          <a:off x="2019300" y="13521486"/>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159665</xdr:rowOff>
    </xdr:from>
    <xdr:to>
      <xdr:col>10</xdr:col>
      <xdr:colOff>114300</xdr:colOff>
      <xdr:row>78</xdr:row>
      <xdr:rowOff>164694</xdr:rowOff>
    </xdr:to>
    <xdr:cxnSp macro="">
      <xdr:nvCxnSpPr>
        <xdr:cNvPr id="187" name="直線コネクタ 186"/>
        <xdr:cNvCxnSpPr/>
      </xdr:nvCxnSpPr>
      <xdr:spPr>
        <a:xfrm>
          <a:off x="1130300" y="1353276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112485</xdr:rowOff>
    </xdr:from>
    <xdr:to>
      <xdr:col>24</xdr:col>
      <xdr:colOff>114300</xdr:colOff>
      <xdr:row>79</xdr:row>
      <xdr:rowOff>42635</xdr:rowOff>
    </xdr:to>
    <xdr:sp macro="" textlink="">
      <xdr:nvSpPr>
        <xdr:cNvPr id="197" name="楕円 196"/>
        <xdr:cNvSpPr/>
      </xdr:nvSpPr>
      <xdr:spPr>
        <a:xfrm>
          <a:off x="45847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27412</xdr:rowOff>
    </xdr:from>
    <xdr:ext cx="469744" cy="259045"/>
    <xdr:sp macro="" textlink="">
      <xdr:nvSpPr>
        <xdr:cNvPr id="198" name="維持補修費該当値テキスト"/>
        <xdr:cNvSpPr txBox="1"/>
      </xdr:nvSpPr>
      <xdr:spPr>
        <a:xfrm>
          <a:off x="4686300" y="134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104863</xdr:rowOff>
    </xdr:from>
    <xdr:to>
      <xdr:col>20</xdr:col>
      <xdr:colOff>38100</xdr:colOff>
      <xdr:row>79</xdr:row>
      <xdr:rowOff>35013</xdr:rowOff>
    </xdr:to>
    <xdr:sp macro="" textlink="">
      <xdr:nvSpPr>
        <xdr:cNvPr id="199" name="楕円 198"/>
        <xdr:cNvSpPr/>
      </xdr:nvSpPr>
      <xdr:spPr>
        <a:xfrm>
          <a:off x="3746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26140</xdr:rowOff>
    </xdr:from>
    <xdr:ext cx="469744" cy="259045"/>
    <xdr:sp macro="" textlink="">
      <xdr:nvSpPr>
        <xdr:cNvPr id="200" name="テキスト ボックス 199"/>
        <xdr:cNvSpPr txBox="1"/>
      </xdr:nvSpPr>
      <xdr:spPr>
        <a:xfrm>
          <a:off x="3562428" y="135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97586</xdr:rowOff>
    </xdr:from>
    <xdr:to>
      <xdr:col>15</xdr:col>
      <xdr:colOff>101600</xdr:colOff>
      <xdr:row>79</xdr:row>
      <xdr:rowOff>27736</xdr:rowOff>
    </xdr:to>
    <xdr:sp macro="" textlink="">
      <xdr:nvSpPr>
        <xdr:cNvPr id="201" name="楕円 200"/>
        <xdr:cNvSpPr/>
      </xdr:nvSpPr>
      <xdr:spPr>
        <a:xfrm>
          <a:off x="2857500" y="134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18863</xdr:rowOff>
    </xdr:from>
    <xdr:ext cx="469744" cy="259045"/>
    <xdr:sp macro="" textlink="">
      <xdr:nvSpPr>
        <xdr:cNvPr id="202" name="テキスト ボックス 201"/>
        <xdr:cNvSpPr txBox="1"/>
      </xdr:nvSpPr>
      <xdr:spPr>
        <a:xfrm>
          <a:off x="2673428" y="135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113894</xdr:rowOff>
    </xdr:from>
    <xdr:to>
      <xdr:col>10</xdr:col>
      <xdr:colOff>165100</xdr:colOff>
      <xdr:row>79</xdr:row>
      <xdr:rowOff>44044</xdr:rowOff>
    </xdr:to>
    <xdr:sp macro="" textlink="">
      <xdr:nvSpPr>
        <xdr:cNvPr id="203" name="楕円 202"/>
        <xdr:cNvSpPr/>
      </xdr:nvSpPr>
      <xdr:spPr>
        <a:xfrm>
          <a:off x="1968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35171</xdr:rowOff>
    </xdr:from>
    <xdr:ext cx="469744" cy="259045"/>
    <xdr:sp macro="" textlink="">
      <xdr:nvSpPr>
        <xdr:cNvPr id="204" name="テキスト ボックス 203"/>
        <xdr:cNvSpPr txBox="1"/>
      </xdr:nvSpPr>
      <xdr:spPr>
        <a:xfrm>
          <a:off x="1784428"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108865</xdr:rowOff>
    </xdr:from>
    <xdr:to>
      <xdr:col>6</xdr:col>
      <xdr:colOff>38100</xdr:colOff>
      <xdr:row>79</xdr:row>
      <xdr:rowOff>39015</xdr:rowOff>
    </xdr:to>
    <xdr:sp macro="" textlink="">
      <xdr:nvSpPr>
        <xdr:cNvPr id="205" name="楕円 204"/>
        <xdr:cNvSpPr/>
      </xdr:nvSpPr>
      <xdr:spPr>
        <a:xfrm>
          <a:off x="10795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30142</xdr:rowOff>
    </xdr:from>
    <xdr:ext cx="469744" cy="259045"/>
    <xdr:sp macro="" textlink="">
      <xdr:nvSpPr>
        <xdr:cNvPr id="206" name="テキスト ボックス 205"/>
        <xdr:cNvSpPr txBox="1"/>
      </xdr:nvSpPr>
      <xdr:spPr>
        <a:xfrm>
          <a:off x="895428" y="135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74526</xdr:rowOff>
    </xdr:from>
    <xdr:to>
      <xdr:col>24</xdr:col>
      <xdr:colOff>63500</xdr:colOff>
      <xdr:row>96</xdr:row>
      <xdr:rowOff>118988</xdr:rowOff>
    </xdr:to>
    <xdr:cxnSp macro="">
      <xdr:nvCxnSpPr>
        <xdr:cNvPr id="234" name="直線コネクタ 233"/>
        <xdr:cNvCxnSpPr/>
      </xdr:nvCxnSpPr>
      <xdr:spPr>
        <a:xfrm flipV="1">
          <a:off x="3797300" y="16533726"/>
          <a:ext cx="8382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108038</xdr:rowOff>
    </xdr:from>
    <xdr:to>
      <xdr:col>19</xdr:col>
      <xdr:colOff>177800</xdr:colOff>
      <xdr:row>96</xdr:row>
      <xdr:rowOff>118988</xdr:rowOff>
    </xdr:to>
    <xdr:cxnSp macro="">
      <xdr:nvCxnSpPr>
        <xdr:cNvPr id="237" name="直線コネクタ 236"/>
        <xdr:cNvCxnSpPr/>
      </xdr:nvCxnSpPr>
      <xdr:spPr>
        <a:xfrm>
          <a:off x="2908300" y="16567238"/>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108038</xdr:rowOff>
    </xdr:from>
    <xdr:to>
      <xdr:col>15</xdr:col>
      <xdr:colOff>50800</xdr:colOff>
      <xdr:row>97</xdr:row>
      <xdr:rowOff>22679</xdr:rowOff>
    </xdr:to>
    <xdr:cxnSp macro="">
      <xdr:nvCxnSpPr>
        <xdr:cNvPr id="240" name="直線コネクタ 239"/>
        <xdr:cNvCxnSpPr/>
      </xdr:nvCxnSpPr>
      <xdr:spPr>
        <a:xfrm flipV="1">
          <a:off x="2019300" y="16567238"/>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22679</xdr:rowOff>
    </xdr:from>
    <xdr:to>
      <xdr:col>10</xdr:col>
      <xdr:colOff>114300</xdr:colOff>
      <xdr:row>97</xdr:row>
      <xdr:rowOff>90232</xdr:rowOff>
    </xdr:to>
    <xdr:cxnSp macro="">
      <xdr:nvCxnSpPr>
        <xdr:cNvPr id="243" name="直線コネクタ 242"/>
        <xdr:cNvCxnSpPr/>
      </xdr:nvCxnSpPr>
      <xdr:spPr>
        <a:xfrm flipV="1">
          <a:off x="1130300" y="16653329"/>
          <a:ext cx="889000" cy="6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23726</xdr:rowOff>
    </xdr:from>
    <xdr:to>
      <xdr:col>24</xdr:col>
      <xdr:colOff>114300</xdr:colOff>
      <xdr:row>96</xdr:row>
      <xdr:rowOff>125326</xdr:rowOff>
    </xdr:to>
    <xdr:sp macro="" textlink="">
      <xdr:nvSpPr>
        <xdr:cNvPr id="253" name="楕円 252"/>
        <xdr:cNvSpPr/>
      </xdr:nvSpPr>
      <xdr:spPr>
        <a:xfrm>
          <a:off x="4584700" y="164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2153</xdr:rowOff>
    </xdr:from>
    <xdr:ext cx="534377" cy="259045"/>
    <xdr:sp macro="" textlink="">
      <xdr:nvSpPr>
        <xdr:cNvPr id="254" name="扶助費該当値テキスト"/>
        <xdr:cNvSpPr txBox="1"/>
      </xdr:nvSpPr>
      <xdr:spPr>
        <a:xfrm>
          <a:off x="4686300" y="164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68188</xdr:rowOff>
    </xdr:from>
    <xdr:to>
      <xdr:col>20</xdr:col>
      <xdr:colOff>38100</xdr:colOff>
      <xdr:row>96</xdr:row>
      <xdr:rowOff>169788</xdr:rowOff>
    </xdr:to>
    <xdr:sp macro="" textlink="">
      <xdr:nvSpPr>
        <xdr:cNvPr id="255" name="楕円 254"/>
        <xdr:cNvSpPr/>
      </xdr:nvSpPr>
      <xdr:spPr>
        <a:xfrm>
          <a:off x="3746500" y="165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160915</xdr:rowOff>
    </xdr:from>
    <xdr:ext cx="534377" cy="259045"/>
    <xdr:sp macro="" textlink="">
      <xdr:nvSpPr>
        <xdr:cNvPr id="256" name="テキスト ボックス 255"/>
        <xdr:cNvSpPr txBox="1"/>
      </xdr:nvSpPr>
      <xdr:spPr>
        <a:xfrm>
          <a:off x="3530111" y="166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57238</xdr:rowOff>
    </xdr:from>
    <xdr:to>
      <xdr:col>15</xdr:col>
      <xdr:colOff>101600</xdr:colOff>
      <xdr:row>96</xdr:row>
      <xdr:rowOff>158838</xdr:rowOff>
    </xdr:to>
    <xdr:sp macro="" textlink="">
      <xdr:nvSpPr>
        <xdr:cNvPr id="257" name="楕円 256"/>
        <xdr:cNvSpPr/>
      </xdr:nvSpPr>
      <xdr:spPr>
        <a:xfrm>
          <a:off x="2857500" y="165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149965</xdr:rowOff>
    </xdr:from>
    <xdr:ext cx="534377" cy="259045"/>
    <xdr:sp macro="" textlink="">
      <xdr:nvSpPr>
        <xdr:cNvPr id="258" name="テキスト ボックス 257"/>
        <xdr:cNvSpPr txBox="1"/>
      </xdr:nvSpPr>
      <xdr:spPr>
        <a:xfrm>
          <a:off x="2641111" y="166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143329</xdr:rowOff>
    </xdr:from>
    <xdr:to>
      <xdr:col>10</xdr:col>
      <xdr:colOff>165100</xdr:colOff>
      <xdr:row>97</xdr:row>
      <xdr:rowOff>73479</xdr:rowOff>
    </xdr:to>
    <xdr:sp macro="" textlink="">
      <xdr:nvSpPr>
        <xdr:cNvPr id="259" name="楕円 258"/>
        <xdr:cNvSpPr/>
      </xdr:nvSpPr>
      <xdr:spPr>
        <a:xfrm>
          <a:off x="1968500" y="166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64606</xdr:rowOff>
    </xdr:from>
    <xdr:ext cx="534377" cy="259045"/>
    <xdr:sp macro="" textlink="">
      <xdr:nvSpPr>
        <xdr:cNvPr id="260" name="テキスト ボックス 259"/>
        <xdr:cNvSpPr txBox="1"/>
      </xdr:nvSpPr>
      <xdr:spPr>
        <a:xfrm>
          <a:off x="1752111" y="166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39432</xdr:rowOff>
    </xdr:from>
    <xdr:to>
      <xdr:col>6</xdr:col>
      <xdr:colOff>38100</xdr:colOff>
      <xdr:row>97</xdr:row>
      <xdr:rowOff>141032</xdr:rowOff>
    </xdr:to>
    <xdr:sp macro="" textlink="">
      <xdr:nvSpPr>
        <xdr:cNvPr id="261" name="楕円 260"/>
        <xdr:cNvSpPr/>
      </xdr:nvSpPr>
      <xdr:spPr>
        <a:xfrm>
          <a:off x="1079500" y="166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132159</xdr:rowOff>
    </xdr:from>
    <xdr:ext cx="534377" cy="259045"/>
    <xdr:sp macro="" textlink="">
      <xdr:nvSpPr>
        <xdr:cNvPr id="262" name="テキスト ボックス 261"/>
        <xdr:cNvSpPr txBox="1"/>
      </xdr:nvSpPr>
      <xdr:spPr>
        <a:xfrm>
          <a:off x="863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115857</xdr:rowOff>
    </xdr:from>
    <xdr:to>
      <xdr:col>55</xdr:col>
      <xdr:colOff>0</xdr:colOff>
      <xdr:row>37</xdr:row>
      <xdr:rowOff>67440</xdr:rowOff>
    </xdr:to>
    <xdr:cxnSp macro="">
      <xdr:nvCxnSpPr>
        <xdr:cNvPr id="291" name="直線コネクタ 290"/>
        <xdr:cNvCxnSpPr/>
      </xdr:nvCxnSpPr>
      <xdr:spPr>
        <a:xfrm flipV="1">
          <a:off x="9639300" y="6288057"/>
          <a:ext cx="838200" cy="1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59400</xdr:rowOff>
    </xdr:from>
    <xdr:to>
      <xdr:col>50</xdr:col>
      <xdr:colOff>114300</xdr:colOff>
      <xdr:row>37</xdr:row>
      <xdr:rowOff>67440</xdr:rowOff>
    </xdr:to>
    <xdr:cxnSp macro="">
      <xdr:nvCxnSpPr>
        <xdr:cNvPr id="294" name="直線コネクタ 293"/>
        <xdr:cNvCxnSpPr/>
      </xdr:nvCxnSpPr>
      <xdr:spPr>
        <a:xfrm>
          <a:off x="8750300" y="6403050"/>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59400</xdr:rowOff>
    </xdr:from>
    <xdr:to>
      <xdr:col>45</xdr:col>
      <xdr:colOff>177800</xdr:colOff>
      <xdr:row>37</xdr:row>
      <xdr:rowOff>144904</xdr:rowOff>
    </xdr:to>
    <xdr:cxnSp macro="">
      <xdr:nvCxnSpPr>
        <xdr:cNvPr id="297" name="直線コネクタ 296"/>
        <xdr:cNvCxnSpPr/>
      </xdr:nvCxnSpPr>
      <xdr:spPr>
        <a:xfrm flipV="1">
          <a:off x="7861300" y="6403050"/>
          <a:ext cx="889000" cy="8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142664</xdr:rowOff>
    </xdr:from>
    <xdr:to>
      <xdr:col>41</xdr:col>
      <xdr:colOff>50800</xdr:colOff>
      <xdr:row>37</xdr:row>
      <xdr:rowOff>144904</xdr:rowOff>
    </xdr:to>
    <xdr:cxnSp macro="">
      <xdr:nvCxnSpPr>
        <xdr:cNvPr id="300" name="直線コネクタ 299"/>
        <xdr:cNvCxnSpPr/>
      </xdr:nvCxnSpPr>
      <xdr:spPr>
        <a:xfrm>
          <a:off x="6972300" y="648631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65057</xdr:rowOff>
    </xdr:from>
    <xdr:to>
      <xdr:col>55</xdr:col>
      <xdr:colOff>50800</xdr:colOff>
      <xdr:row>36</xdr:row>
      <xdr:rowOff>166657</xdr:rowOff>
    </xdr:to>
    <xdr:sp macro="" textlink="">
      <xdr:nvSpPr>
        <xdr:cNvPr id="310" name="楕円 309"/>
        <xdr:cNvSpPr/>
      </xdr:nvSpPr>
      <xdr:spPr>
        <a:xfrm>
          <a:off x="10426700" y="62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43484</xdr:rowOff>
    </xdr:from>
    <xdr:ext cx="534377" cy="259045"/>
    <xdr:sp macro="" textlink="">
      <xdr:nvSpPr>
        <xdr:cNvPr id="311" name="補助費等該当値テキスト"/>
        <xdr:cNvSpPr txBox="1"/>
      </xdr:nvSpPr>
      <xdr:spPr>
        <a:xfrm>
          <a:off x="10528300" y="62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16640</xdr:rowOff>
    </xdr:from>
    <xdr:to>
      <xdr:col>50</xdr:col>
      <xdr:colOff>165100</xdr:colOff>
      <xdr:row>37</xdr:row>
      <xdr:rowOff>118240</xdr:rowOff>
    </xdr:to>
    <xdr:sp macro="" textlink="">
      <xdr:nvSpPr>
        <xdr:cNvPr id="312" name="楕円 311"/>
        <xdr:cNvSpPr/>
      </xdr:nvSpPr>
      <xdr:spPr>
        <a:xfrm>
          <a:off x="9588500" y="63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109367</xdr:rowOff>
    </xdr:from>
    <xdr:ext cx="534377" cy="259045"/>
    <xdr:sp macro="" textlink="">
      <xdr:nvSpPr>
        <xdr:cNvPr id="313" name="テキスト ボックス 312"/>
        <xdr:cNvSpPr txBox="1"/>
      </xdr:nvSpPr>
      <xdr:spPr>
        <a:xfrm>
          <a:off x="9372111" y="64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8600</xdr:rowOff>
    </xdr:from>
    <xdr:to>
      <xdr:col>46</xdr:col>
      <xdr:colOff>38100</xdr:colOff>
      <xdr:row>37</xdr:row>
      <xdr:rowOff>110200</xdr:rowOff>
    </xdr:to>
    <xdr:sp macro="" textlink="">
      <xdr:nvSpPr>
        <xdr:cNvPr id="314" name="楕円 313"/>
        <xdr:cNvSpPr/>
      </xdr:nvSpPr>
      <xdr:spPr>
        <a:xfrm>
          <a:off x="8699500" y="63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101327</xdr:rowOff>
    </xdr:from>
    <xdr:ext cx="534377" cy="259045"/>
    <xdr:sp macro="" textlink="">
      <xdr:nvSpPr>
        <xdr:cNvPr id="315" name="テキスト ボックス 314"/>
        <xdr:cNvSpPr txBox="1"/>
      </xdr:nvSpPr>
      <xdr:spPr>
        <a:xfrm>
          <a:off x="8483111" y="644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94104</xdr:rowOff>
    </xdr:from>
    <xdr:to>
      <xdr:col>41</xdr:col>
      <xdr:colOff>101600</xdr:colOff>
      <xdr:row>38</xdr:row>
      <xdr:rowOff>24254</xdr:rowOff>
    </xdr:to>
    <xdr:sp macro="" textlink="">
      <xdr:nvSpPr>
        <xdr:cNvPr id="316" name="楕円 315"/>
        <xdr:cNvSpPr/>
      </xdr:nvSpPr>
      <xdr:spPr>
        <a:xfrm>
          <a:off x="7810500" y="64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15381</xdr:rowOff>
    </xdr:from>
    <xdr:ext cx="534377" cy="259045"/>
    <xdr:sp macro="" textlink="">
      <xdr:nvSpPr>
        <xdr:cNvPr id="317" name="テキスト ボックス 316"/>
        <xdr:cNvSpPr txBox="1"/>
      </xdr:nvSpPr>
      <xdr:spPr>
        <a:xfrm>
          <a:off x="7594111" y="65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91864</xdr:rowOff>
    </xdr:from>
    <xdr:to>
      <xdr:col>36</xdr:col>
      <xdr:colOff>165100</xdr:colOff>
      <xdr:row>38</xdr:row>
      <xdr:rowOff>22014</xdr:rowOff>
    </xdr:to>
    <xdr:sp macro="" textlink="">
      <xdr:nvSpPr>
        <xdr:cNvPr id="318" name="楕円 317"/>
        <xdr:cNvSpPr/>
      </xdr:nvSpPr>
      <xdr:spPr>
        <a:xfrm>
          <a:off x="6921500" y="64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13141</xdr:rowOff>
    </xdr:from>
    <xdr:ext cx="534377" cy="259045"/>
    <xdr:sp macro="" textlink="">
      <xdr:nvSpPr>
        <xdr:cNvPr id="319" name="テキスト ボックス 318"/>
        <xdr:cNvSpPr txBox="1"/>
      </xdr:nvSpPr>
      <xdr:spPr>
        <a:xfrm>
          <a:off x="6705111" y="65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54501</xdr:rowOff>
    </xdr:from>
    <xdr:to>
      <xdr:col>55</xdr:col>
      <xdr:colOff>0</xdr:colOff>
      <xdr:row>58</xdr:row>
      <xdr:rowOff>77157</xdr:rowOff>
    </xdr:to>
    <xdr:cxnSp macro="">
      <xdr:nvCxnSpPr>
        <xdr:cNvPr id="346" name="直線コネクタ 345"/>
        <xdr:cNvCxnSpPr/>
      </xdr:nvCxnSpPr>
      <xdr:spPr>
        <a:xfrm flipV="1">
          <a:off x="9639300" y="9998601"/>
          <a:ext cx="8382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67956</xdr:rowOff>
    </xdr:from>
    <xdr:to>
      <xdr:col>50</xdr:col>
      <xdr:colOff>114300</xdr:colOff>
      <xdr:row>58</xdr:row>
      <xdr:rowOff>77157</xdr:rowOff>
    </xdr:to>
    <xdr:cxnSp macro="">
      <xdr:nvCxnSpPr>
        <xdr:cNvPr id="349" name="直線コネクタ 348"/>
        <xdr:cNvCxnSpPr/>
      </xdr:nvCxnSpPr>
      <xdr:spPr>
        <a:xfrm>
          <a:off x="8750300" y="10012056"/>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31010</xdr:rowOff>
    </xdr:from>
    <xdr:to>
      <xdr:col>45</xdr:col>
      <xdr:colOff>177800</xdr:colOff>
      <xdr:row>58</xdr:row>
      <xdr:rowOff>67956</xdr:rowOff>
    </xdr:to>
    <xdr:cxnSp macro="">
      <xdr:nvCxnSpPr>
        <xdr:cNvPr id="352" name="直線コネクタ 351"/>
        <xdr:cNvCxnSpPr/>
      </xdr:nvCxnSpPr>
      <xdr:spPr>
        <a:xfrm>
          <a:off x="7861300" y="9975110"/>
          <a:ext cx="889000" cy="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24550</xdr:rowOff>
    </xdr:from>
    <xdr:to>
      <xdr:col>41</xdr:col>
      <xdr:colOff>50800</xdr:colOff>
      <xdr:row>58</xdr:row>
      <xdr:rowOff>31010</xdr:rowOff>
    </xdr:to>
    <xdr:cxnSp macro="">
      <xdr:nvCxnSpPr>
        <xdr:cNvPr id="355" name="直線コネクタ 354"/>
        <xdr:cNvCxnSpPr/>
      </xdr:nvCxnSpPr>
      <xdr:spPr>
        <a:xfrm>
          <a:off x="6972300" y="9797200"/>
          <a:ext cx="889000" cy="17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3701</xdr:rowOff>
    </xdr:from>
    <xdr:to>
      <xdr:col>55</xdr:col>
      <xdr:colOff>50800</xdr:colOff>
      <xdr:row>58</xdr:row>
      <xdr:rowOff>105301</xdr:rowOff>
    </xdr:to>
    <xdr:sp macro="" textlink="">
      <xdr:nvSpPr>
        <xdr:cNvPr id="365" name="楕円 364"/>
        <xdr:cNvSpPr/>
      </xdr:nvSpPr>
      <xdr:spPr>
        <a:xfrm>
          <a:off x="10426700" y="99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90078</xdr:rowOff>
    </xdr:from>
    <xdr:ext cx="534377" cy="259045"/>
    <xdr:sp macro="" textlink="">
      <xdr:nvSpPr>
        <xdr:cNvPr id="366" name="普通建設事業費該当値テキスト"/>
        <xdr:cNvSpPr txBox="1"/>
      </xdr:nvSpPr>
      <xdr:spPr>
        <a:xfrm>
          <a:off x="10528300" y="98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26357</xdr:rowOff>
    </xdr:from>
    <xdr:to>
      <xdr:col>50</xdr:col>
      <xdr:colOff>165100</xdr:colOff>
      <xdr:row>58</xdr:row>
      <xdr:rowOff>127957</xdr:rowOff>
    </xdr:to>
    <xdr:sp macro="" textlink="">
      <xdr:nvSpPr>
        <xdr:cNvPr id="367" name="楕円 366"/>
        <xdr:cNvSpPr/>
      </xdr:nvSpPr>
      <xdr:spPr>
        <a:xfrm>
          <a:off x="9588500" y="99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119084</xdr:rowOff>
    </xdr:from>
    <xdr:ext cx="534377" cy="259045"/>
    <xdr:sp macro="" textlink="">
      <xdr:nvSpPr>
        <xdr:cNvPr id="368" name="テキスト ボックス 367"/>
        <xdr:cNvSpPr txBox="1"/>
      </xdr:nvSpPr>
      <xdr:spPr>
        <a:xfrm>
          <a:off x="9372111" y="100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17156</xdr:rowOff>
    </xdr:from>
    <xdr:to>
      <xdr:col>46</xdr:col>
      <xdr:colOff>38100</xdr:colOff>
      <xdr:row>58</xdr:row>
      <xdr:rowOff>118756</xdr:rowOff>
    </xdr:to>
    <xdr:sp macro="" textlink="">
      <xdr:nvSpPr>
        <xdr:cNvPr id="369" name="楕円 368"/>
        <xdr:cNvSpPr/>
      </xdr:nvSpPr>
      <xdr:spPr>
        <a:xfrm>
          <a:off x="8699500" y="99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109883</xdr:rowOff>
    </xdr:from>
    <xdr:ext cx="534377" cy="259045"/>
    <xdr:sp macro="" textlink="">
      <xdr:nvSpPr>
        <xdr:cNvPr id="370" name="テキスト ボックス 369"/>
        <xdr:cNvSpPr txBox="1"/>
      </xdr:nvSpPr>
      <xdr:spPr>
        <a:xfrm>
          <a:off x="8483111" y="100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151660</xdr:rowOff>
    </xdr:from>
    <xdr:to>
      <xdr:col>41</xdr:col>
      <xdr:colOff>101600</xdr:colOff>
      <xdr:row>58</xdr:row>
      <xdr:rowOff>81810</xdr:rowOff>
    </xdr:to>
    <xdr:sp macro="" textlink="">
      <xdr:nvSpPr>
        <xdr:cNvPr id="371" name="楕円 370"/>
        <xdr:cNvSpPr/>
      </xdr:nvSpPr>
      <xdr:spPr>
        <a:xfrm>
          <a:off x="7810500" y="9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72937</xdr:rowOff>
    </xdr:from>
    <xdr:ext cx="534377" cy="259045"/>
    <xdr:sp macro="" textlink="">
      <xdr:nvSpPr>
        <xdr:cNvPr id="372" name="テキスト ボックス 371"/>
        <xdr:cNvSpPr txBox="1"/>
      </xdr:nvSpPr>
      <xdr:spPr>
        <a:xfrm>
          <a:off x="7594111" y="100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145200</xdr:rowOff>
    </xdr:from>
    <xdr:to>
      <xdr:col>36</xdr:col>
      <xdr:colOff>165100</xdr:colOff>
      <xdr:row>57</xdr:row>
      <xdr:rowOff>75350</xdr:rowOff>
    </xdr:to>
    <xdr:sp macro="" textlink="">
      <xdr:nvSpPr>
        <xdr:cNvPr id="373" name="楕円 372"/>
        <xdr:cNvSpPr/>
      </xdr:nvSpPr>
      <xdr:spPr>
        <a:xfrm>
          <a:off x="6921500" y="97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91877</xdr:rowOff>
    </xdr:from>
    <xdr:ext cx="599010" cy="259045"/>
    <xdr:sp macro="" textlink="">
      <xdr:nvSpPr>
        <xdr:cNvPr id="374" name="テキスト ボックス 373"/>
        <xdr:cNvSpPr txBox="1"/>
      </xdr:nvSpPr>
      <xdr:spPr>
        <a:xfrm>
          <a:off x="6672795" y="952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167425</xdr:rowOff>
    </xdr:from>
    <xdr:to>
      <xdr:col>55</xdr:col>
      <xdr:colOff>0</xdr:colOff>
      <xdr:row>79</xdr:row>
      <xdr:rowOff>24493</xdr:rowOff>
    </xdr:to>
    <xdr:cxnSp macro="">
      <xdr:nvCxnSpPr>
        <xdr:cNvPr id="403" name="直線コネクタ 402"/>
        <xdr:cNvCxnSpPr/>
      </xdr:nvCxnSpPr>
      <xdr:spPr>
        <a:xfrm>
          <a:off x="9639300" y="13540525"/>
          <a:ext cx="8382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167425</xdr:rowOff>
    </xdr:from>
    <xdr:to>
      <xdr:col>50</xdr:col>
      <xdr:colOff>114300</xdr:colOff>
      <xdr:row>79</xdr:row>
      <xdr:rowOff>44450</xdr:rowOff>
    </xdr:to>
    <xdr:cxnSp macro="">
      <xdr:nvCxnSpPr>
        <xdr:cNvPr id="406" name="直線コネクタ 405"/>
        <xdr:cNvCxnSpPr/>
      </xdr:nvCxnSpPr>
      <xdr:spPr>
        <a:xfrm flipV="1">
          <a:off x="8750300" y="13540525"/>
          <a:ext cx="889000" cy="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27195</xdr:rowOff>
    </xdr:from>
    <xdr:to>
      <xdr:col>45</xdr:col>
      <xdr:colOff>177800</xdr:colOff>
      <xdr:row>79</xdr:row>
      <xdr:rowOff>44450</xdr:rowOff>
    </xdr:to>
    <xdr:cxnSp macro="">
      <xdr:nvCxnSpPr>
        <xdr:cNvPr id="409" name="直線コネクタ 408"/>
        <xdr:cNvCxnSpPr/>
      </xdr:nvCxnSpPr>
      <xdr:spPr>
        <a:xfrm>
          <a:off x="7861300" y="13571745"/>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135029</xdr:rowOff>
    </xdr:from>
    <xdr:to>
      <xdr:col>41</xdr:col>
      <xdr:colOff>50800</xdr:colOff>
      <xdr:row>79</xdr:row>
      <xdr:rowOff>27195</xdr:rowOff>
    </xdr:to>
    <xdr:cxnSp macro="">
      <xdr:nvCxnSpPr>
        <xdr:cNvPr id="412" name="直線コネクタ 411"/>
        <xdr:cNvCxnSpPr/>
      </xdr:nvCxnSpPr>
      <xdr:spPr>
        <a:xfrm>
          <a:off x="6972300" y="13508129"/>
          <a:ext cx="889000" cy="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145143</xdr:rowOff>
    </xdr:from>
    <xdr:to>
      <xdr:col>55</xdr:col>
      <xdr:colOff>50800</xdr:colOff>
      <xdr:row>79</xdr:row>
      <xdr:rowOff>75293</xdr:rowOff>
    </xdr:to>
    <xdr:sp macro="" textlink="">
      <xdr:nvSpPr>
        <xdr:cNvPr id="422" name="楕円 421"/>
        <xdr:cNvSpPr/>
      </xdr:nvSpPr>
      <xdr:spPr>
        <a:xfrm>
          <a:off x="10426700" y="135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116625</xdr:rowOff>
    </xdr:from>
    <xdr:to>
      <xdr:col>50</xdr:col>
      <xdr:colOff>165100</xdr:colOff>
      <xdr:row>79</xdr:row>
      <xdr:rowOff>46775</xdr:rowOff>
    </xdr:to>
    <xdr:sp macro="" textlink="">
      <xdr:nvSpPr>
        <xdr:cNvPr id="424" name="楕円 423"/>
        <xdr:cNvSpPr/>
      </xdr:nvSpPr>
      <xdr:spPr>
        <a:xfrm>
          <a:off x="9588500" y="134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37902</xdr:rowOff>
    </xdr:from>
    <xdr:ext cx="534377" cy="259045"/>
    <xdr:sp macro="" textlink="">
      <xdr:nvSpPr>
        <xdr:cNvPr id="425" name="テキスト ボックス 424"/>
        <xdr:cNvSpPr txBox="1"/>
      </xdr:nvSpPr>
      <xdr:spPr>
        <a:xfrm>
          <a:off x="9372111" y="135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147845</xdr:rowOff>
    </xdr:from>
    <xdr:to>
      <xdr:col>41</xdr:col>
      <xdr:colOff>101600</xdr:colOff>
      <xdr:row>79</xdr:row>
      <xdr:rowOff>77995</xdr:rowOff>
    </xdr:to>
    <xdr:sp macro="" textlink="">
      <xdr:nvSpPr>
        <xdr:cNvPr id="428" name="楕円 427"/>
        <xdr:cNvSpPr/>
      </xdr:nvSpPr>
      <xdr:spPr>
        <a:xfrm>
          <a:off x="7810500" y="13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69122</xdr:rowOff>
    </xdr:from>
    <xdr:ext cx="469744" cy="259045"/>
    <xdr:sp macro="" textlink="">
      <xdr:nvSpPr>
        <xdr:cNvPr id="429" name="テキスト ボックス 428"/>
        <xdr:cNvSpPr txBox="1"/>
      </xdr:nvSpPr>
      <xdr:spPr>
        <a:xfrm>
          <a:off x="7626428" y="1361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84229</xdr:rowOff>
    </xdr:from>
    <xdr:to>
      <xdr:col>36</xdr:col>
      <xdr:colOff>165100</xdr:colOff>
      <xdr:row>79</xdr:row>
      <xdr:rowOff>14379</xdr:rowOff>
    </xdr:to>
    <xdr:sp macro="" textlink="">
      <xdr:nvSpPr>
        <xdr:cNvPr id="430" name="楕円 429"/>
        <xdr:cNvSpPr/>
      </xdr:nvSpPr>
      <xdr:spPr>
        <a:xfrm>
          <a:off x="69215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5506</xdr:rowOff>
    </xdr:from>
    <xdr:ext cx="534377" cy="259045"/>
    <xdr:sp macro="" textlink="">
      <xdr:nvSpPr>
        <xdr:cNvPr id="431" name="テキスト ボックス 430"/>
        <xdr:cNvSpPr txBox="1"/>
      </xdr:nvSpPr>
      <xdr:spPr>
        <a:xfrm>
          <a:off x="6705111" y="13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120889</xdr:rowOff>
    </xdr:from>
    <xdr:to>
      <xdr:col>55</xdr:col>
      <xdr:colOff>0</xdr:colOff>
      <xdr:row>98</xdr:row>
      <xdr:rowOff>145698</xdr:rowOff>
    </xdr:to>
    <xdr:cxnSp macro="">
      <xdr:nvCxnSpPr>
        <xdr:cNvPr id="462" name="直線コネクタ 461"/>
        <xdr:cNvCxnSpPr/>
      </xdr:nvCxnSpPr>
      <xdr:spPr>
        <a:xfrm flipV="1">
          <a:off x="9639300" y="16751539"/>
          <a:ext cx="838200" cy="1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148278</xdr:rowOff>
    </xdr:from>
    <xdr:to>
      <xdr:col>50</xdr:col>
      <xdr:colOff>114300</xdr:colOff>
      <xdr:row>98</xdr:row>
      <xdr:rowOff>145698</xdr:rowOff>
    </xdr:to>
    <xdr:cxnSp macro="">
      <xdr:nvCxnSpPr>
        <xdr:cNvPr id="465" name="直線コネクタ 464"/>
        <xdr:cNvCxnSpPr/>
      </xdr:nvCxnSpPr>
      <xdr:spPr>
        <a:xfrm>
          <a:off x="8750300" y="16778928"/>
          <a:ext cx="889000" cy="1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50012</xdr:rowOff>
    </xdr:from>
    <xdr:to>
      <xdr:col>45</xdr:col>
      <xdr:colOff>177800</xdr:colOff>
      <xdr:row>97</xdr:row>
      <xdr:rowOff>148278</xdr:rowOff>
    </xdr:to>
    <xdr:cxnSp macro="">
      <xdr:nvCxnSpPr>
        <xdr:cNvPr id="468" name="直線コネクタ 467"/>
        <xdr:cNvCxnSpPr/>
      </xdr:nvCxnSpPr>
      <xdr:spPr>
        <a:xfrm>
          <a:off x="7861300" y="16680662"/>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123023</xdr:rowOff>
    </xdr:from>
    <xdr:to>
      <xdr:col>41</xdr:col>
      <xdr:colOff>50800</xdr:colOff>
      <xdr:row>97</xdr:row>
      <xdr:rowOff>50012</xdr:rowOff>
    </xdr:to>
    <xdr:cxnSp macro="">
      <xdr:nvCxnSpPr>
        <xdr:cNvPr id="471" name="直線コネクタ 470"/>
        <xdr:cNvCxnSpPr/>
      </xdr:nvCxnSpPr>
      <xdr:spPr>
        <a:xfrm>
          <a:off x="6972300" y="16067873"/>
          <a:ext cx="889000" cy="6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70089</xdr:rowOff>
    </xdr:from>
    <xdr:to>
      <xdr:col>55</xdr:col>
      <xdr:colOff>50800</xdr:colOff>
      <xdr:row>98</xdr:row>
      <xdr:rowOff>239</xdr:rowOff>
    </xdr:to>
    <xdr:sp macro="" textlink="">
      <xdr:nvSpPr>
        <xdr:cNvPr id="481" name="楕円 480"/>
        <xdr:cNvSpPr/>
      </xdr:nvSpPr>
      <xdr:spPr>
        <a:xfrm>
          <a:off x="10426700" y="16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48516</xdr:rowOff>
    </xdr:from>
    <xdr:ext cx="534377" cy="259045"/>
    <xdr:sp macro="" textlink="">
      <xdr:nvSpPr>
        <xdr:cNvPr id="482" name="普通建設事業費 （ うち更新整備　）該当値テキスト"/>
        <xdr:cNvSpPr txBox="1"/>
      </xdr:nvSpPr>
      <xdr:spPr>
        <a:xfrm>
          <a:off x="10528300" y="166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94898</xdr:rowOff>
    </xdr:from>
    <xdr:to>
      <xdr:col>50</xdr:col>
      <xdr:colOff>165100</xdr:colOff>
      <xdr:row>99</xdr:row>
      <xdr:rowOff>25048</xdr:rowOff>
    </xdr:to>
    <xdr:sp macro="" textlink="">
      <xdr:nvSpPr>
        <xdr:cNvPr id="483" name="楕円 482"/>
        <xdr:cNvSpPr/>
      </xdr:nvSpPr>
      <xdr:spPr>
        <a:xfrm>
          <a:off x="9588500" y="1689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16175</xdr:rowOff>
    </xdr:from>
    <xdr:ext cx="534377" cy="259045"/>
    <xdr:sp macro="" textlink="">
      <xdr:nvSpPr>
        <xdr:cNvPr id="484" name="テキスト ボックス 483"/>
        <xdr:cNvSpPr txBox="1"/>
      </xdr:nvSpPr>
      <xdr:spPr>
        <a:xfrm>
          <a:off x="9372111" y="1698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97478</xdr:rowOff>
    </xdr:from>
    <xdr:to>
      <xdr:col>46</xdr:col>
      <xdr:colOff>38100</xdr:colOff>
      <xdr:row>98</xdr:row>
      <xdr:rowOff>27628</xdr:rowOff>
    </xdr:to>
    <xdr:sp macro="" textlink="">
      <xdr:nvSpPr>
        <xdr:cNvPr id="485" name="楕円 484"/>
        <xdr:cNvSpPr/>
      </xdr:nvSpPr>
      <xdr:spPr>
        <a:xfrm>
          <a:off x="8699500" y="167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18755</xdr:rowOff>
    </xdr:from>
    <xdr:ext cx="534377" cy="259045"/>
    <xdr:sp macro="" textlink="">
      <xdr:nvSpPr>
        <xdr:cNvPr id="486" name="テキスト ボックス 485"/>
        <xdr:cNvSpPr txBox="1"/>
      </xdr:nvSpPr>
      <xdr:spPr>
        <a:xfrm>
          <a:off x="8483111" y="16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170662</xdr:rowOff>
    </xdr:from>
    <xdr:to>
      <xdr:col>41</xdr:col>
      <xdr:colOff>101600</xdr:colOff>
      <xdr:row>97</xdr:row>
      <xdr:rowOff>100812</xdr:rowOff>
    </xdr:to>
    <xdr:sp macro="" textlink="">
      <xdr:nvSpPr>
        <xdr:cNvPr id="487" name="楕円 486"/>
        <xdr:cNvSpPr/>
      </xdr:nvSpPr>
      <xdr:spPr>
        <a:xfrm>
          <a:off x="7810500" y="166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117339</xdr:rowOff>
    </xdr:from>
    <xdr:ext cx="534377" cy="259045"/>
    <xdr:sp macro="" textlink="">
      <xdr:nvSpPr>
        <xdr:cNvPr id="488" name="テキスト ボックス 487"/>
        <xdr:cNvSpPr txBox="1"/>
      </xdr:nvSpPr>
      <xdr:spPr>
        <a:xfrm>
          <a:off x="7594111" y="1640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72223</xdr:rowOff>
    </xdr:from>
    <xdr:to>
      <xdr:col>36</xdr:col>
      <xdr:colOff>165100</xdr:colOff>
      <xdr:row>94</xdr:row>
      <xdr:rowOff>2373</xdr:rowOff>
    </xdr:to>
    <xdr:sp macro="" textlink="">
      <xdr:nvSpPr>
        <xdr:cNvPr id="489" name="楕円 488"/>
        <xdr:cNvSpPr/>
      </xdr:nvSpPr>
      <xdr:spPr>
        <a:xfrm>
          <a:off x="6921500" y="160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18900</xdr:rowOff>
    </xdr:from>
    <xdr:ext cx="534377" cy="259045"/>
    <xdr:sp macro="" textlink="">
      <xdr:nvSpPr>
        <xdr:cNvPr id="490" name="テキスト ボックス 489"/>
        <xdr:cNvSpPr txBox="1"/>
      </xdr:nvSpPr>
      <xdr:spPr>
        <a:xfrm>
          <a:off x="6705111" y="157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44234</xdr:rowOff>
    </xdr:from>
    <xdr:to>
      <xdr:col>85</xdr:col>
      <xdr:colOff>127000</xdr:colOff>
      <xdr:row>39</xdr:row>
      <xdr:rowOff>44450</xdr:rowOff>
    </xdr:to>
    <xdr:cxnSp macro="">
      <xdr:nvCxnSpPr>
        <xdr:cNvPr id="519" name="直線コネクタ 518"/>
        <xdr:cNvCxnSpPr/>
      </xdr:nvCxnSpPr>
      <xdr:spPr>
        <a:xfrm flipV="1">
          <a:off x="15481300" y="6730784"/>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164884</xdr:rowOff>
    </xdr:from>
    <xdr:to>
      <xdr:col>85</xdr:col>
      <xdr:colOff>177800</xdr:colOff>
      <xdr:row>39</xdr:row>
      <xdr:rowOff>95034</xdr:rowOff>
    </xdr:to>
    <xdr:sp macro="" textlink="">
      <xdr:nvSpPr>
        <xdr:cNvPr id="538" name="楕円 537"/>
        <xdr:cNvSpPr/>
      </xdr:nvSpPr>
      <xdr:spPr>
        <a:xfrm>
          <a:off x="162687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79811</xdr:rowOff>
    </xdr:from>
    <xdr:ext cx="313932" cy="259045"/>
    <xdr:sp macro="" textlink="">
      <xdr:nvSpPr>
        <xdr:cNvPr id="539" name="災害復旧事業費該当値テキスト"/>
        <xdr:cNvSpPr txBox="1"/>
      </xdr:nvSpPr>
      <xdr:spPr>
        <a:xfrm>
          <a:off x="16370300" y="65949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84734</xdr:rowOff>
    </xdr:from>
    <xdr:to>
      <xdr:col>85</xdr:col>
      <xdr:colOff>127000</xdr:colOff>
      <xdr:row>75</xdr:row>
      <xdr:rowOff>85827</xdr:rowOff>
    </xdr:to>
    <xdr:cxnSp macro="">
      <xdr:nvCxnSpPr>
        <xdr:cNvPr id="625" name="直線コネクタ 624"/>
        <xdr:cNvCxnSpPr/>
      </xdr:nvCxnSpPr>
      <xdr:spPr>
        <a:xfrm>
          <a:off x="15481300" y="12943484"/>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52832</xdr:rowOff>
    </xdr:from>
    <xdr:to>
      <xdr:col>81</xdr:col>
      <xdr:colOff>50800</xdr:colOff>
      <xdr:row>75</xdr:row>
      <xdr:rowOff>84734</xdr:rowOff>
    </xdr:to>
    <xdr:cxnSp macro="">
      <xdr:nvCxnSpPr>
        <xdr:cNvPr id="628" name="直線コネクタ 627"/>
        <xdr:cNvCxnSpPr/>
      </xdr:nvCxnSpPr>
      <xdr:spPr>
        <a:xfrm>
          <a:off x="14592300" y="12740132"/>
          <a:ext cx="889000" cy="2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52832</xdr:rowOff>
    </xdr:from>
    <xdr:to>
      <xdr:col>76</xdr:col>
      <xdr:colOff>114300</xdr:colOff>
      <xdr:row>74</xdr:row>
      <xdr:rowOff>148513</xdr:rowOff>
    </xdr:to>
    <xdr:cxnSp macro="">
      <xdr:nvCxnSpPr>
        <xdr:cNvPr id="631" name="直線コネクタ 630"/>
        <xdr:cNvCxnSpPr/>
      </xdr:nvCxnSpPr>
      <xdr:spPr>
        <a:xfrm flipV="1">
          <a:off x="13703300" y="12740132"/>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148513</xdr:rowOff>
    </xdr:from>
    <xdr:to>
      <xdr:col>71</xdr:col>
      <xdr:colOff>177800</xdr:colOff>
      <xdr:row>75</xdr:row>
      <xdr:rowOff>4318</xdr:rowOff>
    </xdr:to>
    <xdr:cxnSp macro="">
      <xdr:nvCxnSpPr>
        <xdr:cNvPr id="634" name="直線コネクタ 633"/>
        <xdr:cNvCxnSpPr/>
      </xdr:nvCxnSpPr>
      <xdr:spPr>
        <a:xfrm flipV="1">
          <a:off x="12814300" y="12835813"/>
          <a:ext cx="8890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35027</xdr:rowOff>
    </xdr:from>
    <xdr:to>
      <xdr:col>85</xdr:col>
      <xdr:colOff>177800</xdr:colOff>
      <xdr:row>75</xdr:row>
      <xdr:rowOff>136627</xdr:rowOff>
    </xdr:to>
    <xdr:sp macro="" textlink="">
      <xdr:nvSpPr>
        <xdr:cNvPr id="644" name="楕円 643"/>
        <xdr:cNvSpPr/>
      </xdr:nvSpPr>
      <xdr:spPr>
        <a:xfrm>
          <a:off x="16268700" y="128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13454</xdr:rowOff>
    </xdr:from>
    <xdr:ext cx="534377" cy="259045"/>
    <xdr:sp macro="" textlink="">
      <xdr:nvSpPr>
        <xdr:cNvPr id="645" name="公債費該当値テキスト"/>
        <xdr:cNvSpPr txBox="1"/>
      </xdr:nvSpPr>
      <xdr:spPr>
        <a:xfrm>
          <a:off x="16370300" y="1287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33934</xdr:rowOff>
    </xdr:from>
    <xdr:to>
      <xdr:col>81</xdr:col>
      <xdr:colOff>101600</xdr:colOff>
      <xdr:row>75</xdr:row>
      <xdr:rowOff>135534</xdr:rowOff>
    </xdr:to>
    <xdr:sp macro="" textlink="">
      <xdr:nvSpPr>
        <xdr:cNvPr id="646" name="楕円 645"/>
        <xdr:cNvSpPr/>
      </xdr:nvSpPr>
      <xdr:spPr>
        <a:xfrm>
          <a:off x="15430500" y="128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152061</xdr:rowOff>
    </xdr:from>
    <xdr:ext cx="534377" cy="259045"/>
    <xdr:sp macro="" textlink="">
      <xdr:nvSpPr>
        <xdr:cNvPr id="647" name="テキスト ボックス 646"/>
        <xdr:cNvSpPr txBox="1"/>
      </xdr:nvSpPr>
      <xdr:spPr>
        <a:xfrm>
          <a:off x="15214111" y="126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2032</xdr:rowOff>
    </xdr:from>
    <xdr:to>
      <xdr:col>76</xdr:col>
      <xdr:colOff>165100</xdr:colOff>
      <xdr:row>74</xdr:row>
      <xdr:rowOff>103632</xdr:rowOff>
    </xdr:to>
    <xdr:sp macro="" textlink="">
      <xdr:nvSpPr>
        <xdr:cNvPr id="648" name="楕円 647"/>
        <xdr:cNvSpPr/>
      </xdr:nvSpPr>
      <xdr:spPr>
        <a:xfrm>
          <a:off x="14541500" y="126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120159</xdr:rowOff>
    </xdr:from>
    <xdr:ext cx="534377" cy="259045"/>
    <xdr:sp macro="" textlink="">
      <xdr:nvSpPr>
        <xdr:cNvPr id="649" name="テキスト ボックス 648"/>
        <xdr:cNvSpPr txBox="1"/>
      </xdr:nvSpPr>
      <xdr:spPr>
        <a:xfrm>
          <a:off x="14325111" y="1246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97713</xdr:rowOff>
    </xdr:from>
    <xdr:to>
      <xdr:col>72</xdr:col>
      <xdr:colOff>38100</xdr:colOff>
      <xdr:row>75</xdr:row>
      <xdr:rowOff>27863</xdr:rowOff>
    </xdr:to>
    <xdr:sp macro="" textlink="">
      <xdr:nvSpPr>
        <xdr:cNvPr id="650" name="楕円 649"/>
        <xdr:cNvSpPr/>
      </xdr:nvSpPr>
      <xdr:spPr>
        <a:xfrm>
          <a:off x="13652500" y="127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44390</xdr:rowOff>
    </xdr:from>
    <xdr:ext cx="534377" cy="259045"/>
    <xdr:sp macro="" textlink="">
      <xdr:nvSpPr>
        <xdr:cNvPr id="651" name="テキスト ボックス 650"/>
        <xdr:cNvSpPr txBox="1"/>
      </xdr:nvSpPr>
      <xdr:spPr>
        <a:xfrm>
          <a:off x="13436111" y="125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124968</xdr:rowOff>
    </xdr:from>
    <xdr:to>
      <xdr:col>67</xdr:col>
      <xdr:colOff>101600</xdr:colOff>
      <xdr:row>75</xdr:row>
      <xdr:rowOff>55118</xdr:rowOff>
    </xdr:to>
    <xdr:sp macro="" textlink="">
      <xdr:nvSpPr>
        <xdr:cNvPr id="652" name="楕円 651"/>
        <xdr:cNvSpPr/>
      </xdr:nvSpPr>
      <xdr:spPr>
        <a:xfrm>
          <a:off x="12763500" y="128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71645</xdr:rowOff>
    </xdr:from>
    <xdr:ext cx="534377" cy="259045"/>
    <xdr:sp macro="" textlink="">
      <xdr:nvSpPr>
        <xdr:cNvPr id="653" name="テキスト ボックス 652"/>
        <xdr:cNvSpPr txBox="1"/>
      </xdr:nvSpPr>
      <xdr:spPr>
        <a:xfrm>
          <a:off x="12547111" y="125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81804</xdr:rowOff>
    </xdr:from>
    <xdr:to>
      <xdr:col>85</xdr:col>
      <xdr:colOff>127000</xdr:colOff>
      <xdr:row>98</xdr:row>
      <xdr:rowOff>112364</xdr:rowOff>
    </xdr:to>
    <xdr:cxnSp macro="">
      <xdr:nvCxnSpPr>
        <xdr:cNvPr id="680" name="直線コネクタ 679"/>
        <xdr:cNvCxnSpPr/>
      </xdr:nvCxnSpPr>
      <xdr:spPr>
        <a:xfrm flipV="1">
          <a:off x="15481300" y="16883904"/>
          <a:ext cx="838200" cy="3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109813</xdr:rowOff>
    </xdr:from>
    <xdr:to>
      <xdr:col>81</xdr:col>
      <xdr:colOff>50800</xdr:colOff>
      <xdr:row>98</xdr:row>
      <xdr:rowOff>112364</xdr:rowOff>
    </xdr:to>
    <xdr:cxnSp macro="">
      <xdr:nvCxnSpPr>
        <xdr:cNvPr id="683" name="直線コネクタ 682"/>
        <xdr:cNvCxnSpPr/>
      </xdr:nvCxnSpPr>
      <xdr:spPr>
        <a:xfrm>
          <a:off x="14592300" y="16911913"/>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109813</xdr:rowOff>
    </xdr:from>
    <xdr:to>
      <xdr:col>76</xdr:col>
      <xdr:colOff>114300</xdr:colOff>
      <xdr:row>98</xdr:row>
      <xdr:rowOff>115387</xdr:rowOff>
    </xdr:to>
    <xdr:cxnSp macro="">
      <xdr:nvCxnSpPr>
        <xdr:cNvPr id="686" name="直線コネクタ 685"/>
        <xdr:cNvCxnSpPr/>
      </xdr:nvCxnSpPr>
      <xdr:spPr>
        <a:xfrm flipV="1">
          <a:off x="13703300" y="16911913"/>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65506</xdr:rowOff>
    </xdr:from>
    <xdr:to>
      <xdr:col>71</xdr:col>
      <xdr:colOff>177800</xdr:colOff>
      <xdr:row>98</xdr:row>
      <xdr:rowOff>115387</xdr:rowOff>
    </xdr:to>
    <xdr:cxnSp macro="">
      <xdr:nvCxnSpPr>
        <xdr:cNvPr id="689" name="直線コネクタ 688"/>
        <xdr:cNvCxnSpPr/>
      </xdr:nvCxnSpPr>
      <xdr:spPr>
        <a:xfrm>
          <a:off x="12814300" y="16867606"/>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31004</xdr:rowOff>
    </xdr:from>
    <xdr:to>
      <xdr:col>85</xdr:col>
      <xdr:colOff>177800</xdr:colOff>
      <xdr:row>98</xdr:row>
      <xdr:rowOff>132604</xdr:rowOff>
    </xdr:to>
    <xdr:sp macro="" textlink="">
      <xdr:nvSpPr>
        <xdr:cNvPr id="699" name="楕円 698"/>
        <xdr:cNvSpPr/>
      </xdr:nvSpPr>
      <xdr:spPr>
        <a:xfrm>
          <a:off x="16268700" y="1683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61564</xdr:rowOff>
    </xdr:from>
    <xdr:to>
      <xdr:col>81</xdr:col>
      <xdr:colOff>101600</xdr:colOff>
      <xdr:row>98</xdr:row>
      <xdr:rowOff>163164</xdr:rowOff>
    </xdr:to>
    <xdr:sp macro="" textlink="">
      <xdr:nvSpPr>
        <xdr:cNvPr id="701" name="楕円 700"/>
        <xdr:cNvSpPr/>
      </xdr:nvSpPr>
      <xdr:spPr>
        <a:xfrm>
          <a:off x="15430500" y="168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154291</xdr:rowOff>
    </xdr:from>
    <xdr:ext cx="469744" cy="259045"/>
    <xdr:sp macro="" textlink="">
      <xdr:nvSpPr>
        <xdr:cNvPr id="702" name="テキスト ボックス 701"/>
        <xdr:cNvSpPr txBox="1"/>
      </xdr:nvSpPr>
      <xdr:spPr>
        <a:xfrm>
          <a:off x="15246428" y="169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59013</xdr:rowOff>
    </xdr:from>
    <xdr:to>
      <xdr:col>76</xdr:col>
      <xdr:colOff>165100</xdr:colOff>
      <xdr:row>98</xdr:row>
      <xdr:rowOff>160613</xdr:rowOff>
    </xdr:to>
    <xdr:sp macro="" textlink="">
      <xdr:nvSpPr>
        <xdr:cNvPr id="703" name="楕円 702"/>
        <xdr:cNvSpPr/>
      </xdr:nvSpPr>
      <xdr:spPr>
        <a:xfrm>
          <a:off x="14541500" y="168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151740</xdr:rowOff>
    </xdr:from>
    <xdr:ext cx="469744" cy="259045"/>
    <xdr:sp macro="" textlink="">
      <xdr:nvSpPr>
        <xdr:cNvPr id="704" name="テキスト ボックス 703"/>
        <xdr:cNvSpPr txBox="1"/>
      </xdr:nvSpPr>
      <xdr:spPr>
        <a:xfrm>
          <a:off x="14357428" y="169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64587</xdr:rowOff>
    </xdr:from>
    <xdr:to>
      <xdr:col>72</xdr:col>
      <xdr:colOff>38100</xdr:colOff>
      <xdr:row>98</xdr:row>
      <xdr:rowOff>166187</xdr:rowOff>
    </xdr:to>
    <xdr:sp macro="" textlink="">
      <xdr:nvSpPr>
        <xdr:cNvPr id="705" name="楕円 704"/>
        <xdr:cNvSpPr/>
      </xdr:nvSpPr>
      <xdr:spPr>
        <a:xfrm>
          <a:off x="13652500" y="168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157314</xdr:rowOff>
    </xdr:from>
    <xdr:ext cx="469744" cy="259045"/>
    <xdr:sp macro="" textlink="">
      <xdr:nvSpPr>
        <xdr:cNvPr id="706" name="テキスト ボックス 705"/>
        <xdr:cNvSpPr txBox="1"/>
      </xdr:nvSpPr>
      <xdr:spPr>
        <a:xfrm>
          <a:off x="13468428" y="169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14706</xdr:rowOff>
    </xdr:from>
    <xdr:to>
      <xdr:col>67</xdr:col>
      <xdr:colOff>101600</xdr:colOff>
      <xdr:row>98</xdr:row>
      <xdr:rowOff>116306</xdr:rowOff>
    </xdr:to>
    <xdr:sp macro="" textlink="">
      <xdr:nvSpPr>
        <xdr:cNvPr id="707" name="楕円 706"/>
        <xdr:cNvSpPr/>
      </xdr:nvSpPr>
      <xdr:spPr>
        <a:xfrm>
          <a:off x="12763500" y="168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132833</xdr:rowOff>
    </xdr:from>
    <xdr:ext cx="534377" cy="259045"/>
    <xdr:sp macro="" textlink="">
      <xdr:nvSpPr>
        <xdr:cNvPr id="708" name="テキスト ボックス 707"/>
        <xdr:cNvSpPr txBox="1"/>
      </xdr:nvSpPr>
      <xdr:spPr>
        <a:xfrm>
          <a:off x="12547111" y="165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100283</xdr:rowOff>
    </xdr:from>
    <xdr:to>
      <xdr:col>116</xdr:col>
      <xdr:colOff>63500</xdr:colOff>
      <xdr:row>38</xdr:row>
      <xdr:rowOff>168177</xdr:rowOff>
    </xdr:to>
    <xdr:cxnSp macro="">
      <xdr:nvCxnSpPr>
        <xdr:cNvPr id="739" name="直線コネクタ 738"/>
        <xdr:cNvCxnSpPr/>
      </xdr:nvCxnSpPr>
      <xdr:spPr>
        <a:xfrm flipV="1">
          <a:off x="21323300" y="6272483"/>
          <a:ext cx="838200" cy="4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168177</xdr:rowOff>
    </xdr:from>
    <xdr:to>
      <xdr:col>111</xdr:col>
      <xdr:colOff>177800</xdr:colOff>
      <xdr:row>39</xdr:row>
      <xdr:rowOff>51722</xdr:rowOff>
    </xdr:to>
    <xdr:cxnSp macro="">
      <xdr:nvCxnSpPr>
        <xdr:cNvPr id="742" name="直線コネクタ 741"/>
        <xdr:cNvCxnSpPr/>
      </xdr:nvCxnSpPr>
      <xdr:spPr>
        <a:xfrm flipV="1">
          <a:off x="20434300" y="6683277"/>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51722</xdr:rowOff>
    </xdr:from>
    <xdr:to>
      <xdr:col>107</xdr:col>
      <xdr:colOff>50800</xdr:colOff>
      <xdr:row>39</xdr:row>
      <xdr:rowOff>98878</xdr:rowOff>
    </xdr:to>
    <xdr:cxnSp macro="">
      <xdr:nvCxnSpPr>
        <xdr:cNvPr id="745" name="直線コネクタ 744"/>
        <xdr:cNvCxnSpPr/>
      </xdr:nvCxnSpPr>
      <xdr:spPr>
        <a:xfrm flipV="1">
          <a:off x="19545300" y="673827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49483</xdr:rowOff>
    </xdr:from>
    <xdr:to>
      <xdr:col>116</xdr:col>
      <xdr:colOff>114300</xdr:colOff>
      <xdr:row>36</xdr:row>
      <xdr:rowOff>151083</xdr:rowOff>
    </xdr:to>
    <xdr:sp macro="" textlink="">
      <xdr:nvSpPr>
        <xdr:cNvPr id="758" name="楕円 757"/>
        <xdr:cNvSpPr/>
      </xdr:nvSpPr>
      <xdr:spPr>
        <a:xfrm>
          <a:off x="22110700" y="62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72360</xdr:rowOff>
    </xdr:from>
    <xdr:ext cx="534377" cy="259045"/>
    <xdr:sp macro="" textlink="">
      <xdr:nvSpPr>
        <xdr:cNvPr id="759" name="投資及び出資金該当値テキスト"/>
        <xdr:cNvSpPr txBox="1"/>
      </xdr:nvSpPr>
      <xdr:spPr>
        <a:xfrm>
          <a:off x="22212300" y="60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117377</xdr:rowOff>
    </xdr:from>
    <xdr:to>
      <xdr:col>112</xdr:col>
      <xdr:colOff>38100</xdr:colOff>
      <xdr:row>39</xdr:row>
      <xdr:rowOff>47527</xdr:rowOff>
    </xdr:to>
    <xdr:sp macro="" textlink="">
      <xdr:nvSpPr>
        <xdr:cNvPr id="760" name="楕円 759"/>
        <xdr:cNvSpPr/>
      </xdr:nvSpPr>
      <xdr:spPr>
        <a:xfrm>
          <a:off x="21272500" y="663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64054</xdr:rowOff>
    </xdr:from>
    <xdr:ext cx="469744" cy="259045"/>
    <xdr:sp macro="" textlink="">
      <xdr:nvSpPr>
        <xdr:cNvPr id="761" name="テキスト ボックス 760"/>
        <xdr:cNvSpPr txBox="1"/>
      </xdr:nvSpPr>
      <xdr:spPr>
        <a:xfrm>
          <a:off x="21088428" y="640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922</xdr:rowOff>
    </xdr:from>
    <xdr:to>
      <xdr:col>107</xdr:col>
      <xdr:colOff>101600</xdr:colOff>
      <xdr:row>39</xdr:row>
      <xdr:rowOff>102522</xdr:rowOff>
    </xdr:to>
    <xdr:sp macro="" textlink="">
      <xdr:nvSpPr>
        <xdr:cNvPr id="762" name="楕円 761"/>
        <xdr:cNvSpPr/>
      </xdr:nvSpPr>
      <xdr:spPr>
        <a:xfrm>
          <a:off x="20383500" y="66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93649</xdr:rowOff>
    </xdr:from>
    <xdr:ext cx="469744" cy="259045"/>
    <xdr:sp macro="" textlink="">
      <xdr:nvSpPr>
        <xdr:cNvPr id="763" name="テキスト ボックス 762"/>
        <xdr:cNvSpPr txBox="1"/>
      </xdr:nvSpPr>
      <xdr:spPr>
        <a:xfrm>
          <a:off x="20199428" y="67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89591</xdr:rowOff>
    </xdr:from>
    <xdr:to>
      <xdr:col>116</xdr:col>
      <xdr:colOff>63500</xdr:colOff>
      <xdr:row>58</xdr:row>
      <xdr:rowOff>138465</xdr:rowOff>
    </xdr:to>
    <xdr:cxnSp macro="">
      <xdr:nvCxnSpPr>
        <xdr:cNvPr id="794" name="直線コネクタ 793"/>
        <xdr:cNvCxnSpPr/>
      </xdr:nvCxnSpPr>
      <xdr:spPr>
        <a:xfrm>
          <a:off x="21323300" y="10033691"/>
          <a:ext cx="8382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89591</xdr:rowOff>
    </xdr:from>
    <xdr:to>
      <xdr:col>111</xdr:col>
      <xdr:colOff>177800</xdr:colOff>
      <xdr:row>58</xdr:row>
      <xdr:rowOff>93797</xdr:rowOff>
    </xdr:to>
    <xdr:cxnSp macro="">
      <xdr:nvCxnSpPr>
        <xdr:cNvPr id="797" name="直線コネクタ 796"/>
        <xdr:cNvCxnSpPr/>
      </xdr:nvCxnSpPr>
      <xdr:spPr>
        <a:xfrm flipV="1">
          <a:off x="20434300" y="1003369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93797</xdr:rowOff>
    </xdr:from>
    <xdr:to>
      <xdr:col>107</xdr:col>
      <xdr:colOff>50800</xdr:colOff>
      <xdr:row>58</xdr:row>
      <xdr:rowOff>135403</xdr:rowOff>
    </xdr:to>
    <xdr:cxnSp macro="">
      <xdr:nvCxnSpPr>
        <xdr:cNvPr id="800" name="直線コネクタ 799"/>
        <xdr:cNvCxnSpPr/>
      </xdr:nvCxnSpPr>
      <xdr:spPr>
        <a:xfrm flipV="1">
          <a:off x="19545300" y="10037897"/>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133756</xdr:rowOff>
    </xdr:from>
    <xdr:to>
      <xdr:col>102</xdr:col>
      <xdr:colOff>114300</xdr:colOff>
      <xdr:row>58</xdr:row>
      <xdr:rowOff>135403</xdr:rowOff>
    </xdr:to>
    <xdr:cxnSp macro="">
      <xdr:nvCxnSpPr>
        <xdr:cNvPr id="803" name="直線コネクタ 802"/>
        <xdr:cNvCxnSpPr/>
      </xdr:nvCxnSpPr>
      <xdr:spPr>
        <a:xfrm>
          <a:off x="18656300" y="1007785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87665</xdr:rowOff>
    </xdr:from>
    <xdr:to>
      <xdr:col>116</xdr:col>
      <xdr:colOff>114300</xdr:colOff>
      <xdr:row>59</xdr:row>
      <xdr:rowOff>17815</xdr:rowOff>
    </xdr:to>
    <xdr:sp macro="" textlink="">
      <xdr:nvSpPr>
        <xdr:cNvPr id="813" name="楕円 812"/>
        <xdr:cNvSpPr/>
      </xdr:nvSpPr>
      <xdr:spPr>
        <a:xfrm>
          <a:off x="221107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2592</xdr:rowOff>
    </xdr:from>
    <xdr:ext cx="313932" cy="259045"/>
    <xdr:sp macro="" textlink="">
      <xdr:nvSpPr>
        <xdr:cNvPr id="814" name="貸付金該当値テキスト"/>
        <xdr:cNvSpPr txBox="1"/>
      </xdr:nvSpPr>
      <xdr:spPr>
        <a:xfrm>
          <a:off x="22212300" y="9946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38791</xdr:rowOff>
    </xdr:from>
    <xdr:to>
      <xdr:col>112</xdr:col>
      <xdr:colOff>38100</xdr:colOff>
      <xdr:row>58</xdr:row>
      <xdr:rowOff>140391</xdr:rowOff>
    </xdr:to>
    <xdr:sp macro="" textlink="">
      <xdr:nvSpPr>
        <xdr:cNvPr id="815" name="楕円 814"/>
        <xdr:cNvSpPr/>
      </xdr:nvSpPr>
      <xdr:spPr>
        <a:xfrm>
          <a:off x="21272500" y="99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131518</xdr:rowOff>
    </xdr:from>
    <xdr:ext cx="469744" cy="259045"/>
    <xdr:sp macro="" textlink="">
      <xdr:nvSpPr>
        <xdr:cNvPr id="816" name="テキスト ボックス 815"/>
        <xdr:cNvSpPr txBox="1"/>
      </xdr:nvSpPr>
      <xdr:spPr>
        <a:xfrm>
          <a:off x="21088428" y="1007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42997</xdr:rowOff>
    </xdr:from>
    <xdr:to>
      <xdr:col>107</xdr:col>
      <xdr:colOff>101600</xdr:colOff>
      <xdr:row>58</xdr:row>
      <xdr:rowOff>144597</xdr:rowOff>
    </xdr:to>
    <xdr:sp macro="" textlink="">
      <xdr:nvSpPr>
        <xdr:cNvPr id="817" name="楕円 816"/>
        <xdr:cNvSpPr/>
      </xdr:nvSpPr>
      <xdr:spPr>
        <a:xfrm>
          <a:off x="20383500" y="9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135724</xdr:rowOff>
    </xdr:from>
    <xdr:ext cx="469744" cy="259045"/>
    <xdr:sp macro="" textlink="">
      <xdr:nvSpPr>
        <xdr:cNvPr id="818" name="テキスト ボックス 817"/>
        <xdr:cNvSpPr txBox="1"/>
      </xdr:nvSpPr>
      <xdr:spPr>
        <a:xfrm>
          <a:off x="20199428" y="10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84603</xdr:rowOff>
    </xdr:from>
    <xdr:to>
      <xdr:col>102</xdr:col>
      <xdr:colOff>165100</xdr:colOff>
      <xdr:row>59</xdr:row>
      <xdr:rowOff>14753</xdr:rowOff>
    </xdr:to>
    <xdr:sp macro="" textlink="">
      <xdr:nvSpPr>
        <xdr:cNvPr id="819" name="楕円 818"/>
        <xdr:cNvSpPr/>
      </xdr:nvSpPr>
      <xdr:spPr>
        <a:xfrm>
          <a:off x="19494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5880</xdr:rowOff>
    </xdr:from>
    <xdr:ext cx="313932" cy="259045"/>
    <xdr:sp macro="" textlink="">
      <xdr:nvSpPr>
        <xdr:cNvPr id="820" name="テキスト ボックス 819"/>
        <xdr:cNvSpPr txBox="1"/>
      </xdr:nvSpPr>
      <xdr:spPr>
        <a:xfrm>
          <a:off x="19388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82956</xdr:rowOff>
    </xdr:from>
    <xdr:to>
      <xdr:col>98</xdr:col>
      <xdr:colOff>38100</xdr:colOff>
      <xdr:row>59</xdr:row>
      <xdr:rowOff>13106</xdr:rowOff>
    </xdr:to>
    <xdr:sp macro="" textlink="">
      <xdr:nvSpPr>
        <xdr:cNvPr id="821" name="楕円 820"/>
        <xdr:cNvSpPr/>
      </xdr:nvSpPr>
      <xdr:spPr>
        <a:xfrm>
          <a:off x="18605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4233</xdr:rowOff>
    </xdr:from>
    <xdr:ext cx="378565" cy="259045"/>
    <xdr:sp macro="" textlink="">
      <xdr:nvSpPr>
        <xdr:cNvPr id="822" name="テキスト ボックス 821"/>
        <xdr:cNvSpPr txBox="1"/>
      </xdr:nvSpPr>
      <xdr:spPr>
        <a:xfrm>
          <a:off x="18467017" y="1011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15132</xdr:rowOff>
    </xdr:from>
    <xdr:to>
      <xdr:col>116</xdr:col>
      <xdr:colOff>63500</xdr:colOff>
      <xdr:row>78</xdr:row>
      <xdr:rowOff>31629</xdr:rowOff>
    </xdr:to>
    <xdr:cxnSp macro="">
      <xdr:nvCxnSpPr>
        <xdr:cNvPr id="852" name="直線コネクタ 851"/>
        <xdr:cNvCxnSpPr/>
      </xdr:nvCxnSpPr>
      <xdr:spPr>
        <a:xfrm flipV="1">
          <a:off x="21323300" y="13388232"/>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31629</xdr:rowOff>
    </xdr:from>
    <xdr:to>
      <xdr:col>111</xdr:col>
      <xdr:colOff>177800</xdr:colOff>
      <xdr:row>78</xdr:row>
      <xdr:rowOff>42011</xdr:rowOff>
    </xdr:to>
    <xdr:cxnSp macro="">
      <xdr:nvCxnSpPr>
        <xdr:cNvPr id="855" name="直線コネクタ 854"/>
        <xdr:cNvCxnSpPr/>
      </xdr:nvCxnSpPr>
      <xdr:spPr>
        <a:xfrm flipV="1">
          <a:off x="20434300" y="13404729"/>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80550</xdr:rowOff>
    </xdr:from>
    <xdr:to>
      <xdr:col>107</xdr:col>
      <xdr:colOff>50800</xdr:colOff>
      <xdr:row>78</xdr:row>
      <xdr:rowOff>42011</xdr:rowOff>
    </xdr:to>
    <xdr:cxnSp macro="">
      <xdr:nvCxnSpPr>
        <xdr:cNvPr id="858" name="直線コネクタ 857"/>
        <xdr:cNvCxnSpPr/>
      </xdr:nvCxnSpPr>
      <xdr:spPr>
        <a:xfrm>
          <a:off x="19545300" y="13110750"/>
          <a:ext cx="889000" cy="30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80550</xdr:rowOff>
    </xdr:from>
    <xdr:to>
      <xdr:col>102</xdr:col>
      <xdr:colOff>114300</xdr:colOff>
      <xdr:row>77</xdr:row>
      <xdr:rowOff>101048</xdr:rowOff>
    </xdr:to>
    <xdr:cxnSp macro="">
      <xdr:nvCxnSpPr>
        <xdr:cNvPr id="861" name="直線コネクタ 860"/>
        <xdr:cNvCxnSpPr/>
      </xdr:nvCxnSpPr>
      <xdr:spPr>
        <a:xfrm flipV="1">
          <a:off x="18656300" y="13110750"/>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135782</xdr:rowOff>
    </xdr:from>
    <xdr:to>
      <xdr:col>116</xdr:col>
      <xdr:colOff>114300</xdr:colOff>
      <xdr:row>78</xdr:row>
      <xdr:rowOff>65932</xdr:rowOff>
    </xdr:to>
    <xdr:sp macro="" textlink="">
      <xdr:nvSpPr>
        <xdr:cNvPr id="871" name="楕円 870"/>
        <xdr:cNvSpPr/>
      </xdr:nvSpPr>
      <xdr:spPr>
        <a:xfrm>
          <a:off x="22110700" y="133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114209</xdr:rowOff>
    </xdr:from>
    <xdr:ext cx="534377" cy="259045"/>
    <xdr:sp macro="" textlink="">
      <xdr:nvSpPr>
        <xdr:cNvPr id="872" name="繰出金該当値テキスト"/>
        <xdr:cNvSpPr txBox="1"/>
      </xdr:nvSpPr>
      <xdr:spPr>
        <a:xfrm>
          <a:off x="22212300" y="133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152279</xdr:rowOff>
    </xdr:from>
    <xdr:to>
      <xdr:col>112</xdr:col>
      <xdr:colOff>38100</xdr:colOff>
      <xdr:row>78</xdr:row>
      <xdr:rowOff>82429</xdr:rowOff>
    </xdr:to>
    <xdr:sp macro="" textlink="">
      <xdr:nvSpPr>
        <xdr:cNvPr id="873" name="楕円 872"/>
        <xdr:cNvSpPr/>
      </xdr:nvSpPr>
      <xdr:spPr>
        <a:xfrm>
          <a:off x="21272500" y="133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73556</xdr:rowOff>
    </xdr:from>
    <xdr:ext cx="534377" cy="259045"/>
    <xdr:sp macro="" textlink="">
      <xdr:nvSpPr>
        <xdr:cNvPr id="874" name="テキスト ボックス 873"/>
        <xdr:cNvSpPr txBox="1"/>
      </xdr:nvSpPr>
      <xdr:spPr>
        <a:xfrm>
          <a:off x="21056111" y="134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162661</xdr:rowOff>
    </xdr:from>
    <xdr:to>
      <xdr:col>107</xdr:col>
      <xdr:colOff>101600</xdr:colOff>
      <xdr:row>78</xdr:row>
      <xdr:rowOff>92811</xdr:rowOff>
    </xdr:to>
    <xdr:sp macro="" textlink="">
      <xdr:nvSpPr>
        <xdr:cNvPr id="875" name="楕円 874"/>
        <xdr:cNvSpPr/>
      </xdr:nvSpPr>
      <xdr:spPr>
        <a:xfrm>
          <a:off x="203835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83938</xdr:rowOff>
    </xdr:from>
    <xdr:ext cx="534377" cy="259045"/>
    <xdr:sp macro="" textlink="">
      <xdr:nvSpPr>
        <xdr:cNvPr id="876" name="テキスト ボックス 875"/>
        <xdr:cNvSpPr txBox="1"/>
      </xdr:nvSpPr>
      <xdr:spPr>
        <a:xfrm>
          <a:off x="20167111" y="134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29750</xdr:rowOff>
    </xdr:from>
    <xdr:to>
      <xdr:col>102</xdr:col>
      <xdr:colOff>165100</xdr:colOff>
      <xdr:row>76</xdr:row>
      <xdr:rowOff>131350</xdr:rowOff>
    </xdr:to>
    <xdr:sp macro="" textlink="">
      <xdr:nvSpPr>
        <xdr:cNvPr id="877" name="楕円 876"/>
        <xdr:cNvSpPr/>
      </xdr:nvSpPr>
      <xdr:spPr>
        <a:xfrm>
          <a:off x="19494500" y="130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122477</xdr:rowOff>
    </xdr:from>
    <xdr:ext cx="534377" cy="259045"/>
    <xdr:sp macro="" textlink="">
      <xdr:nvSpPr>
        <xdr:cNvPr id="878" name="テキスト ボックス 877"/>
        <xdr:cNvSpPr txBox="1"/>
      </xdr:nvSpPr>
      <xdr:spPr>
        <a:xfrm>
          <a:off x="19278111" y="131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50248</xdr:rowOff>
    </xdr:from>
    <xdr:to>
      <xdr:col>98</xdr:col>
      <xdr:colOff>38100</xdr:colOff>
      <xdr:row>77</xdr:row>
      <xdr:rowOff>151848</xdr:rowOff>
    </xdr:to>
    <xdr:sp macro="" textlink="">
      <xdr:nvSpPr>
        <xdr:cNvPr id="879" name="楕円 878"/>
        <xdr:cNvSpPr/>
      </xdr:nvSpPr>
      <xdr:spPr>
        <a:xfrm>
          <a:off x="18605500" y="13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142975</xdr:rowOff>
    </xdr:from>
    <xdr:ext cx="534377" cy="259045"/>
    <xdr:sp macro="" textlink="">
      <xdr:nvSpPr>
        <xdr:cNvPr id="880" name="テキスト ボックス 879"/>
        <xdr:cNvSpPr txBox="1"/>
      </xdr:nvSpPr>
      <xdr:spPr>
        <a:xfrm>
          <a:off x="18389111" y="133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430,639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％増）となっており、定期昇給や人勧の影響が影響している。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70,602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特定空家集合住宅解体事業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58,129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％増）となっており、病院事業会計への負担金等によるものである。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コミュニティセンター大規模改修ならびに小中学校大規模改修事業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病院事業会計への出資によるものである。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51,336
50,496
80.14
22,947,699
22,107,287
636,464
12,109,955
25,538,833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61976</xdr:rowOff>
    </xdr:from>
    <xdr:to>
      <xdr:col>24</xdr:col>
      <xdr:colOff>63500</xdr:colOff>
      <xdr:row>39</xdr:row>
      <xdr:rowOff>4173</xdr:rowOff>
    </xdr:to>
    <xdr:cxnSp macro="">
      <xdr:nvCxnSpPr>
        <xdr:cNvPr id="63" name="直線コネクタ 62"/>
        <xdr:cNvCxnSpPr/>
      </xdr:nvCxnSpPr>
      <xdr:spPr>
        <a:xfrm flipV="1">
          <a:off x="3797300" y="6577076"/>
          <a:ext cx="8382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4173</xdr:rowOff>
    </xdr:from>
    <xdr:to>
      <xdr:col>19</xdr:col>
      <xdr:colOff>177800</xdr:colOff>
      <xdr:row>39</xdr:row>
      <xdr:rowOff>67854</xdr:rowOff>
    </xdr:to>
    <xdr:cxnSp macro="">
      <xdr:nvCxnSpPr>
        <xdr:cNvPr id="66" name="直線コネクタ 65"/>
        <xdr:cNvCxnSpPr/>
      </xdr:nvCxnSpPr>
      <xdr:spPr>
        <a:xfrm flipV="1">
          <a:off x="2908300" y="669072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7438</xdr:rowOff>
    </xdr:from>
    <xdr:to>
      <xdr:col>15</xdr:col>
      <xdr:colOff>50800</xdr:colOff>
      <xdr:row>39</xdr:row>
      <xdr:rowOff>67854</xdr:rowOff>
    </xdr:to>
    <xdr:cxnSp macro="">
      <xdr:nvCxnSpPr>
        <xdr:cNvPr id="69" name="直線コネクタ 68"/>
        <xdr:cNvCxnSpPr/>
      </xdr:nvCxnSpPr>
      <xdr:spPr>
        <a:xfrm>
          <a:off x="2019300" y="669398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83203</xdr:rowOff>
    </xdr:from>
    <xdr:to>
      <xdr:col>10</xdr:col>
      <xdr:colOff>114300</xdr:colOff>
      <xdr:row>39</xdr:row>
      <xdr:rowOff>7438</xdr:rowOff>
    </xdr:to>
    <xdr:cxnSp macro="">
      <xdr:nvCxnSpPr>
        <xdr:cNvPr id="72" name="直線コネクタ 71"/>
        <xdr:cNvCxnSpPr/>
      </xdr:nvCxnSpPr>
      <xdr:spPr>
        <a:xfrm>
          <a:off x="1130300" y="6598303"/>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11176</xdr:rowOff>
    </xdr:from>
    <xdr:to>
      <xdr:col>24</xdr:col>
      <xdr:colOff>114300</xdr:colOff>
      <xdr:row>38</xdr:row>
      <xdr:rowOff>112776</xdr:rowOff>
    </xdr:to>
    <xdr:sp macro="" textlink="">
      <xdr:nvSpPr>
        <xdr:cNvPr id="82" name="楕円 81"/>
        <xdr:cNvSpPr/>
      </xdr:nvSpPr>
      <xdr:spPr>
        <a:xfrm>
          <a:off x="45847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97553</xdr:rowOff>
    </xdr:from>
    <xdr:ext cx="469744" cy="259045"/>
    <xdr:sp macro="" textlink="">
      <xdr:nvSpPr>
        <xdr:cNvPr id="83" name="議会費該当値テキスト"/>
        <xdr:cNvSpPr txBox="1"/>
      </xdr:nvSpPr>
      <xdr:spPr>
        <a:xfrm>
          <a:off x="4686300" y="644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124823</xdr:rowOff>
    </xdr:from>
    <xdr:to>
      <xdr:col>20</xdr:col>
      <xdr:colOff>38100</xdr:colOff>
      <xdr:row>39</xdr:row>
      <xdr:rowOff>54973</xdr:rowOff>
    </xdr:to>
    <xdr:sp macro="" textlink="">
      <xdr:nvSpPr>
        <xdr:cNvPr id="84" name="楕円 83"/>
        <xdr:cNvSpPr/>
      </xdr:nvSpPr>
      <xdr:spPr>
        <a:xfrm>
          <a:off x="3746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46100</xdr:rowOff>
    </xdr:from>
    <xdr:ext cx="469744" cy="259045"/>
    <xdr:sp macro="" textlink="">
      <xdr:nvSpPr>
        <xdr:cNvPr id="85" name="テキスト ボックス 84"/>
        <xdr:cNvSpPr txBox="1"/>
      </xdr:nvSpPr>
      <xdr:spPr>
        <a:xfrm>
          <a:off x="3562428"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17054</xdr:rowOff>
    </xdr:from>
    <xdr:to>
      <xdr:col>15</xdr:col>
      <xdr:colOff>101600</xdr:colOff>
      <xdr:row>39</xdr:row>
      <xdr:rowOff>118654</xdr:rowOff>
    </xdr:to>
    <xdr:sp macro="" textlink="">
      <xdr:nvSpPr>
        <xdr:cNvPr id="86" name="楕円 85"/>
        <xdr:cNvSpPr/>
      </xdr:nvSpPr>
      <xdr:spPr>
        <a:xfrm>
          <a:off x="2857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109781</xdr:rowOff>
    </xdr:from>
    <xdr:ext cx="469744" cy="259045"/>
    <xdr:sp macro="" textlink="">
      <xdr:nvSpPr>
        <xdr:cNvPr id="87" name="テキスト ボックス 86"/>
        <xdr:cNvSpPr txBox="1"/>
      </xdr:nvSpPr>
      <xdr:spPr>
        <a:xfrm>
          <a:off x="2673428" y="67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128088</xdr:rowOff>
    </xdr:from>
    <xdr:to>
      <xdr:col>10</xdr:col>
      <xdr:colOff>165100</xdr:colOff>
      <xdr:row>39</xdr:row>
      <xdr:rowOff>58238</xdr:rowOff>
    </xdr:to>
    <xdr:sp macro="" textlink="">
      <xdr:nvSpPr>
        <xdr:cNvPr id="88" name="楕円 87"/>
        <xdr:cNvSpPr/>
      </xdr:nvSpPr>
      <xdr:spPr>
        <a:xfrm>
          <a:off x="1968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49365</xdr:rowOff>
    </xdr:from>
    <xdr:ext cx="469744" cy="259045"/>
    <xdr:sp macro="" textlink="">
      <xdr:nvSpPr>
        <xdr:cNvPr id="89" name="テキスト ボックス 88"/>
        <xdr:cNvSpPr txBox="1"/>
      </xdr:nvSpPr>
      <xdr:spPr>
        <a:xfrm>
          <a:off x="1784428" y="673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32403</xdr:rowOff>
    </xdr:from>
    <xdr:to>
      <xdr:col>6</xdr:col>
      <xdr:colOff>38100</xdr:colOff>
      <xdr:row>38</xdr:row>
      <xdr:rowOff>134003</xdr:rowOff>
    </xdr:to>
    <xdr:sp macro="" textlink="">
      <xdr:nvSpPr>
        <xdr:cNvPr id="90" name="楕円 89"/>
        <xdr:cNvSpPr/>
      </xdr:nvSpPr>
      <xdr:spPr>
        <a:xfrm>
          <a:off x="1079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125130</xdr:rowOff>
    </xdr:from>
    <xdr:ext cx="469744" cy="259045"/>
    <xdr:sp macro="" textlink="">
      <xdr:nvSpPr>
        <xdr:cNvPr id="91" name="テキスト ボックス 90"/>
        <xdr:cNvSpPr txBox="1"/>
      </xdr:nvSpPr>
      <xdr:spPr>
        <a:xfrm>
          <a:off x="895428" y="66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97823</xdr:rowOff>
    </xdr:from>
    <xdr:to>
      <xdr:col>24</xdr:col>
      <xdr:colOff>63500</xdr:colOff>
      <xdr:row>58</xdr:row>
      <xdr:rowOff>125657</xdr:rowOff>
    </xdr:to>
    <xdr:cxnSp macro="">
      <xdr:nvCxnSpPr>
        <xdr:cNvPr id="122" name="直線コネクタ 121"/>
        <xdr:cNvCxnSpPr/>
      </xdr:nvCxnSpPr>
      <xdr:spPr>
        <a:xfrm flipV="1">
          <a:off x="3797300" y="10041923"/>
          <a:ext cx="8382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120765</xdr:rowOff>
    </xdr:from>
    <xdr:to>
      <xdr:col>19</xdr:col>
      <xdr:colOff>177800</xdr:colOff>
      <xdr:row>58</xdr:row>
      <xdr:rowOff>125657</xdr:rowOff>
    </xdr:to>
    <xdr:cxnSp macro="">
      <xdr:nvCxnSpPr>
        <xdr:cNvPr id="125" name="直線コネクタ 124"/>
        <xdr:cNvCxnSpPr/>
      </xdr:nvCxnSpPr>
      <xdr:spPr>
        <a:xfrm>
          <a:off x="2908300" y="10064865"/>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118773</xdr:rowOff>
    </xdr:from>
    <xdr:to>
      <xdr:col>15</xdr:col>
      <xdr:colOff>50800</xdr:colOff>
      <xdr:row>58</xdr:row>
      <xdr:rowOff>120765</xdr:rowOff>
    </xdr:to>
    <xdr:cxnSp macro="">
      <xdr:nvCxnSpPr>
        <xdr:cNvPr id="128" name="直線コネクタ 127"/>
        <xdr:cNvCxnSpPr/>
      </xdr:nvCxnSpPr>
      <xdr:spPr>
        <a:xfrm>
          <a:off x="2019300" y="1006287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85398</xdr:rowOff>
    </xdr:from>
    <xdr:to>
      <xdr:col>10</xdr:col>
      <xdr:colOff>114300</xdr:colOff>
      <xdr:row>58</xdr:row>
      <xdr:rowOff>118773</xdr:rowOff>
    </xdr:to>
    <xdr:cxnSp macro="">
      <xdr:nvCxnSpPr>
        <xdr:cNvPr id="131" name="直線コネクタ 130"/>
        <xdr:cNvCxnSpPr/>
      </xdr:nvCxnSpPr>
      <xdr:spPr>
        <a:xfrm>
          <a:off x="1130300" y="1002949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47023</xdr:rowOff>
    </xdr:from>
    <xdr:to>
      <xdr:col>24</xdr:col>
      <xdr:colOff>114300</xdr:colOff>
      <xdr:row>58</xdr:row>
      <xdr:rowOff>148623</xdr:rowOff>
    </xdr:to>
    <xdr:sp macro="" textlink="">
      <xdr:nvSpPr>
        <xdr:cNvPr id="141" name="楕円 140"/>
        <xdr:cNvSpPr/>
      </xdr:nvSpPr>
      <xdr:spPr>
        <a:xfrm>
          <a:off x="4584700" y="9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133400</xdr:rowOff>
    </xdr:from>
    <xdr:ext cx="534377" cy="259045"/>
    <xdr:sp macro="" textlink="">
      <xdr:nvSpPr>
        <xdr:cNvPr id="142" name="総務費該当値テキスト"/>
        <xdr:cNvSpPr txBox="1"/>
      </xdr:nvSpPr>
      <xdr:spPr>
        <a:xfrm>
          <a:off x="4686300" y="99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74857</xdr:rowOff>
    </xdr:from>
    <xdr:to>
      <xdr:col>20</xdr:col>
      <xdr:colOff>38100</xdr:colOff>
      <xdr:row>59</xdr:row>
      <xdr:rowOff>5007</xdr:rowOff>
    </xdr:to>
    <xdr:sp macro="" textlink="">
      <xdr:nvSpPr>
        <xdr:cNvPr id="143" name="楕円 142"/>
        <xdr:cNvSpPr/>
      </xdr:nvSpPr>
      <xdr:spPr>
        <a:xfrm>
          <a:off x="3746500" y="100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167584</xdr:rowOff>
    </xdr:from>
    <xdr:ext cx="534377" cy="259045"/>
    <xdr:sp macro="" textlink="">
      <xdr:nvSpPr>
        <xdr:cNvPr id="144" name="テキスト ボックス 143"/>
        <xdr:cNvSpPr txBox="1"/>
      </xdr:nvSpPr>
      <xdr:spPr>
        <a:xfrm>
          <a:off x="3530111" y="101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69965</xdr:rowOff>
    </xdr:from>
    <xdr:to>
      <xdr:col>15</xdr:col>
      <xdr:colOff>101600</xdr:colOff>
      <xdr:row>59</xdr:row>
      <xdr:rowOff>115</xdr:rowOff>
    </xdr:to>
    <xdr:sp macro="" textlink="">
      <xdr:nvSpPr>
        <xdr:cNvPr id="145" name="楕円 144"/>
        <xdr:cNvSpPr/>
      </xdr:nvSpPr>
      <xdr:spPr>
        <a:xfrm>
          <a:off x="2857500" y="100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162692</xdr:rowOff>
    </xdr:from>
    <xdr:ext cx="534377" cy="259045"/>
    <xdr:sp macro="" textlink="">
      <xdr:nvSpPr>
        <xdr:cNvPr id="146" name="テキスト ボックス 145"/>
        <xdr:cNvSpPr txBox="1"/>
      </xdr:nvSpPr>
      <xdr:spPr>
        <a:xfrm>
          <a:off x="2641111" y="101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67973</xdr:rowOff>
    </xdr:from>
    <xdr:to>
      <xdr:col>10</xdr:col>
      <xdr:colOff>165100</xdr:colOff>
      <xdr:row>58</xdr:row>
      <xdr:rowOff>169573</xdr:rowOff>
    </xdr:to>
    <xdr:sp macro="" textlink="">
      <xdr:nvSpPr>
        <xdr:cNvPr id="147" name="楕円 146"/>
        <xdr:cNvSpPr/>
      </xdr:nvSpPr>
      <xdr:spPr>
        <a:xfrm>
          <a:off x="1968500" y="100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160700</xdr:rowOff>
    </xdr:from>
    <xdr:ext cx="534377" cy="259045"/>
    <xdr:sp macro="" textlink="">
      <xdr:nvSpPr>
        <xdr:cNvPr id="148" name="テキスト ボックス 147"/>
        <xdr:cNvSpPr txBox="1"/>
      </xdr:nvSpPr>
      <xdr:spPr>
        <a:xfrm>
          <a:off x="1752111" y="1010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34598</xdr:rowOff>
    </xdr:from>
    <xdr:to>
      <xdr:col>6</xdr:col>
      <xdr:colOff>38100</xdr:colOff>
      <xdr:row>58</xdr:row>
      <xdr:rowOff>136198</xdr:rowOff>
    </xdr:to>
    <xdr:sp macro="" textlink="">
      <xdr:nvSpPr>
        <xdr:cNvPr id="149" name="楕円 148"/>
        <xdr:cNvSpPr/>
      </xdr:nvSpPr>
      <xdr:spPr>
        <a:xfrm>
          <a:off x="1079500" y="99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127325</xdr:rowOff>
    </xdr:from>
    <xdr:ext cx="534377" cy="259045"/>
    <xdr:sp macro="" textlink="">
      <xdr:nvSpPr>
        <xdr:cNvPr id="150" name="テキスト ボックス 149"/>
        <xdr:cNvSpPr txBox="1"/>
      </xdr:nvSpPr>
      <xdr:spPr>
        <a:xfrm>
          <a:off x="863111" y="1007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93948</xdr:rowOff>
    </xdr:from>
    <xdr:to>
      <xdr:col>24</xdr:col>
      <xdr:colOff>63500</xdr:colOff>
      <xdr:row>76</xdr:row>
      <xdr:rowOff>113199</xdr:rowOff>
    </xdr:to>
    <xdr:cxnSp macro="">
      <xdr:nvCxnSpPr>
        <xdr:cNvPr id="182" name="直線コネクタ 181"/>
        <xdr:cNvCxnSpPr/>
      </xdr:nvCxnSpPr>
      <xdr:spPr>
        <a:xfrm flipV="1">
          <a:off x="3797300" y="13124148"/>
          <a:ext cx="8382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113199</xdr:rowOff>
    </xdr:from>
    <xdr:to>
      <xdr:col>19</xdr:col>
      <xdr:colOff>177800</xdr:colOff>
      <xdr:row>77</xdr:row>
      <xdr:rowOff>88184</xdr:rowOff>
    </xdr:to>
    <xdr:cxnSp macro="">
      <xdr:nvCxnSpPr>
        <xdr:cNvPr id="185" name="直線コネクタ 184"/>
        <xdr:cNvCxnSpPr/>
      </xdr:nvCxnSpPr>
      <xdr:spPr>
        <a:xfrm flipV="1">
          <a:off x="2908300" y="13143399"/>
          <a:ext cx="889000" cy="1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88184</xdr:rowOff>
    </xdr:from>
    <xdr:to>
      <xdr:col>15</xdr:col>
      <xdr:colOff>50800</xdr:colOff>
      <xdr:row>77</xdr:row>
      <xdr:rowOff>144337</xdr:rowOff>
    </xdr:to>
    <xdr:cxnSp macro="">
      <xdr:nvCxnSpPr>
        <xdr:cNvPr id="188" name="直線コネクタ 187"/>
        <xdr:cNvCxnSpPr/>
      </xdr:nvCxnSpPr>
      <xdr:spPr>
        <a:xfrm flipV="1">
          <a:off x="2019300" y="13289834"/>
          <a:ext cx="889000" cy="5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37483</xdr:rowOff>
    </xdr:from>
    <xdr:to>
      <xdr:col>10</xdr:col>
      <xdr:colOff>114300</xdr:colOff>
      <xdr:row>77</xdr:row>
      <xdr:rowOff>144337</xdr:rowOff>
    </xdr:to>
    <xdr:cxnSp macro="">
      <xdr:nvCxnSpPr>
        <xdr:cNvPr id="191" name="直線コネクタ 190"/>
        <xdr:cNvCxnSpPr/>
      </xdr:nvCxnSpPr>
      <xdr:spPr>
        <a:xfrm>
          <a:off x="1130300" y="13239133"/>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43148</xdr:rowOff>
    </xdr:from>
    <xdr:to>
      <xdr:col>24</xdr:col>
      <xdr:colOff>114300</xdr:colOff>
      <xdr:row>76</xdr:row>
      <xdr:rowOff>144748</xdr:rowOff>
    </xdr:to>
    <xdr:sp macro="" textlink="">
      <xdr:nvSpPr>
        <xdr:cNvPr id="201" name="楕円 200"/>
        <xdr:cNvSpPr/>
      </xdr:nvSpPr>
      <xdr:spPr>
        <a:xfrm>
          <a:off x="4584700" y="130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66024</xdr:rowOff>
    </xdr:from>
    <xdr:ext cx="599010" cy="259045"/>
    <xdr:sp macro="" textlink="">
      <xdr:nvSpPr>
        <xdr:cNvPr id="202" name="民生費該当値テキスト"/>
        <xdr:cNvSpPr txBox="1"/>
      </xdr:nvSpPr>
      <xdr:spPr>
        <a:xfrm>
          <a:off x="4686300" y="1292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62399</xdr:rowOff>
    </xdr:from>
    <xdr:to>
      <xdr:col>20</xdr:col>
      <xdr:colOff>38100</xdr:colOff>
      <xdr:row>76</xdr:row>
      <xdr:rowOff>163999</xdr:rowOff>
    </xdr:to>
    <xdr:sp macro="" textlink="">
      <xdr:nvSpPr>
        <xdr:cNvPr id="203" name="楕円 202"/>
        <xdr:cNvSpPr/>
      </xdr:nvSpPr>
      <xdr:spPr>
        <a:xfrm>
          <a:off x="3746500" y="13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9076</xdr:rowOff>
    </xdr:from>
    <xdr:ext cx="599010" cy="259045"/>
    <xdr:sp macro="" textlink="">
      <xdr:nvSpPr>
        <xdr:cNvPr id="204" name="テキスト ボックス 203"/>
        <xdr:cNvSpPr txBox="1"/>
      </xdr:nvSpPr>
      <xdr:spPr>
        <a:xfrm>
          <a:off x="3497795" y="1286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37384</xdr:rowOff>
    </xdr:from>
    <xdr:to>
      <xdr:col>15</xdr:col>
      <xdr:colOff>101600</xdr:colOff>
      <xdr:row>77</xdr:row>
      <xdr:rowOff>138984</xdr:rowOff>
    </xdr:to>
    <xdr:sp macro="" textlink="">
      <xdr:nvSpPr>
        <xdr:cNvPr id="205" name="楕円 204"/>
        <xdr:cNvSpPr/>
      </xdr:nvSpPr>
      <xdr:spPr>
        <a:xfrm>
          <a:off x="2857500" y="132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130111</xdr:rowOff>
    </xdr:from>
    <xdr:ext cx="599010" cy="259045"/>
    <xdr:sp macro="" textlink="">
      <xdr:nvSpPr>
        <xdr:cNvPr id="206" name="テキスト ボックス 205"/>
        <xdr:cNvSpPr txBox="1"/>
      </xdr:nvSpPr>
      <xdr:spPr>
        <a:xfrm>
          <a:off x="2608795" y="1333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93537</xdr:rowOff>
    </xdr:from>
    <xdr:to>
      <xdr:col>10</xdr:col>
      <xdr:colOff>165100</xdr:colOff>
      <xdr:row>78</xdr:row>
      <xdr:rowOff>23687</xdr:rowOff>
    </xdr:to>
    <xdr:sp macro="" textlink="">
      <xdr:nvSpPr>
        <xdr:cNvPr id="207" name="楕円 206"/>
        <xdr:cNvSpPr/>
      </xdr:nvSpPr>
      <xdr:spPr>
        <a:xfrm>
          <a:off x="1968500" y="132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14814</xdr:rowOff>
    </xdr:from>
    <xdr:ext cx="599010" cy="259045"/>
    <xdr:sp macro="" textlink="">
      <xdr:nvSpPr>
        <xdr:cNvPr id="208" name="テキスト ボックス 207"/>
        <xdr:cNvSpPr txBox="1"/>
      </xdr:nvSpPr>
      <xdr:spPr>
        <a:xfrm>
          <a:off x="1719795" y="1338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158133</xdr:rowOff>
    </xdr:from>
    <xdr:to>
      <xdr:col>6</xdr:col>
      <xdr:colOff>38100</xdr:colOff>
      <xdr:row>77</xdr:row>
      <xdr:rowOff>88283</xdr:rowOff>
    </xdr:to>
    <xdr:sp macro="" textlink="">
      <xdr:nvSpPr>
        <xdr:cNvPr id="209" name="楕円 208"/>
        <xdr:cNvSpPr/>
      </xdr:nvSpPr>
      <xdr:spPr>
        <a:xfrm>
          <a:off x="1079500" y="131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79410</xdr:rowOff>
    </xdr:from>
    <xdr:ext cx="599010" cy="259045"/>
    <xdr:sp macro="" textlink="">
      <xdr:nvSpPr>
        <xdr:cNvPr id="210" name="テキスト ボックス 209"/>
        <xdr:cNvSpPr txBox="1"/>
      </xdr:nvSpPr>
      <xdr:spPr>
        <a:xfrm>
          <a:off x="830795" y="1328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169182</xdr:rowOff>
    </xdr:from>
    <xdr:to>
      <xdr:col>24</xdr:col>
      <xdr:colOff>63500</xdr:colOff>
      <xdr:row>97</xdr:row>
      <xdr:rowOff>127516</xdr:rowOff>
    </xdr:to>
    <xdr:cxnSp macro="">
      <xdr:nvCxnSpPr>
        <xdr:cNvPr id="239" name="直線コネクタ 238"/>
        <xdr:cNvCxnSpPr/>
      </xdr:nvCxnSpPr>
      <xdr:spPr>
        <a:xfrm flipV="1">
          <a:off x="3797300" y="16628382"/>
          <a:ext cx="838200" cy="1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82252</xdr:rowOff>
    </xdr:from>
    <xdr:to>
      <xdr:col>19</xdr:col>
      <xdr:colOff>177800</xdr:colOff>
      <xdr:row>97</xdr:row>
      <xdr:rowOff>127516</xdr:rowOff>
    </xdr:to>
    <xdr:cxnSp macro="">
      <xdr:nvCxnSpPr>
        <xdr:cNvPr id="242" name="直線コネクタ 241"/>
        <xdr:cNvCxnSpPr/>
      </xdr:nvCxnSpPr>
      <xdr:spPr>
        <a:xfrm>
          <a:off x="2908300" y="16712902"/>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23259</xdr:rowOff>
    </xdr:from>
    <xdr:to>
      <xdr:col>15</xdr:col>
      <xdr:colOff>50800</xdr:colOff>
      <xdr:row>97</xdr:row>
      <xdr:rowOff>82252</xdr:rowOff>
    </xdr:to>
    <xdr:cxnSp macro="">
      <xdr:nvCxnSpPr>
        <xdr:cNvPr id="245" name="直線コネクタ 244"/>
        <xdr:cNvCxnSpPr/>
      </xdr:nvCxnSpPr>
      <xdr:spPr>
        <a:xfrm>
          <a:off x="2019300" y="16653909"/>
          <a:ext cx="889000" cy="5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101913</xdr:rowOff>
    </xdr:from>
    <xdr:to>
      <xdr:col>10</xdr:col>
      <xdr:colOff>114300</xdr:colOff>
      <xdr:row>97</xdr:row>
      <xdr:rowOff>23259</xdr:rowOff>
    </xdr:to>
    <xdr:cxnSp macro="">
      <xdr:nvCxnSpPr>
        <xdr:cNvPr id="248" name="直線コネクタ 247"/>
        <xdr:cNvCxnSpPr/>
      </xdr:nvCxnSpPr>
      <xdr:spPr>
        <a:xfrm>
          <a:off x="1130300" y="16218213"/>
          <a:ext cx="889000" cy="4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118382</xdr:rowOff>
    </xdr:from>
    <xdr:to>
      <xdr:col>24</xdr:col>
      <xdr:colOff>114300</xdr:colOff>
      <xdr:row>97</xdr:row>
      <xdr:rowOff>48532</xdr:rowOff>
    </xdr:to>
    <xdr:sp macro="" textlink="">
      <xdr:nvSpPr>
        <xdr:cNvPr id="258" name="楕円 257"/>
        <xdr:cNvSpPr/>
      </xdr:nvSpPr>
      <xdr:spPr>
        <a:xfrm>
          <a:off x="4584700" y="165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141259</xdr:rowOff>
    </xdr:from>
    <xdr:ext cx="534377" cy="259045"/>
    <xdr:sp macro="" textlink="">
      <xdr:nvSpPr>
        <xdr:cNvPr id="259" name="衛生費該当値テキスト"/>
        <xdr:cNvSpPr txBox="1"/>
      </xdr:nvSpPr>
      <xdr:spPr>
        <a:xfrm>
          <a:off x="4686300" y="164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76716</xdr:rowOff>
    </xdr:from>
    <xdr:to>
      <xdr:col>20</xdr:col>
      <xdr:colOff>38100</xdr:colOff>
      <xdr:row>98</xdr:row>
      <xdr:rowOff>6866</xdr:rowOff>
    </xdr:to>
    <xdr:sp macro="" textlink="">
      <xdr:nvSpPr>
        <xdr:cNvPr id="260" name="楕円 259"/>
        <xdr:cNvSpPr/>
      </xdr:nvSpPr>
      <xdr:spPr>
        <a:xfrm>
          <a:off x="37465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169443</xdr:rowOff>
    </xdr:from>
    <xdr:ext cx="534377" cy="259045"/>
    <xdr:sp macro="" textlink="">
      <xdr:nvSpPr>
        <xdr:cNvPr id="261" name="テキスト ボックス 260"/>
        <xdr:cNvSpPr txBox="1"/>
      </xdr:nvSpPr>
      <xdr:spPr>
        <a:xfrm>
          <a:off x="3530111" y="168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31452</xdr:rowOff>
    </xdr:from>
    <xdr:to>
      <xdr:col>15</xdr:col>
      <xdr:colOff>101600</xdr:colOff>
      <xdr:row>97</xdr:row>
      <xdr:rowOff>133052</xdr:rowOff>
    </xdr:to>
    <xdr:sp macro="" textlink="">
      <xdr:nvSpPr>
        <xdr:cNvPr id="262" name="楕円 261"/>
        <xdr:cNvSpPr/>
      </xdr:nvSpPr>
      <xdr:spPr>
        <a:xfrm>
          <a:off x="2857500" y="166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124179</xdr:rowOff>
    </xdr:from>
    <xdr:ext cx="534377" cy="259045"/>
    <xdr:sp macro="" textlink="">
      <xdr:nvSpPr>
        <xdr:cNvPr id="263" name="テキスト ボックス 262"/>
        <xdr:cNvSpPr txBox="1"/>
      </xdr:nvSpPr>
      <xdr:spPr>
        <a:xfrm>
          <a:off x="2641111" y="167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143909</xdr:rowOff>
    </xdr:from>
    <xdr:to>
      <xdr:col>10</xdr:col>
      <xdr:colOff>165100</xdr:colOff>
      <xdr:row>97</xdr:row>
      <xdr:rowOff>74059</xdr:rowOff>
    </xdr:to>
    <xdr:sp macro="" textlink="">
      <xdr:nvSpPr>
        <xdr:cNvPr id="264" name="楕円 263"/>
        <xdr:cNvSpPr/>
      </xdr:nvSpPr>
      <xdr:spPr>
        <a:xfrm>
          <a:off x="1968500" y="1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90586</xdr:rowOff>
    </xdr:from>
    <xdr:ext cx="534377" cy="259045"/>
    <xdr:sp macro="" textlink="">
      <xdr:nvSpPr>
        <xdr:cNvPr id="265" name="テキスト ボックス 264"/>
        <xdr:cNvSpPr txBox="1"/>
      </xdr:nvSpPr>
      <xdr:spPr>
        <a:xfrm>
          <a:off x="1752111" y="163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51113</xdr:rowOff>
    </xdr:from>
    <xdr:to>
      <xdr:col>6</xdr:col>
      <xdr:colOff>38100</xdr:colOff>
      <xdr:row>94</xdr:row>
      <xdr:rowOff>152713</xdr:rowOff>
    </xdr:to>
    <xdr:sp macro="" textlink="">
      <xdr:nvSpPr>
        <xdr:cNvPr id="266" name="楕円 265"/>
        <xdr:cNvSpPr/>
      </xdr:nvSpPr>
      <xdr:spPr>
        <a:xfrm>
          <a:off x="1079500" y="1616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169240</xdr:rowOff>
    </xdr:from>
    <xdr:ext cx="599010" cy="259045"/>
    <xdr:sp macro="" textlink="">
      <xdr:nvSpPr>
        <xdr:cNvPr id="267" name="テキスト ボックス 266"/>
        <xdr:cNvSpPr txBox="1"/>
      </xdr:nvSpPr>
      <xdr:spPr>
        <a:xfrm>
          <a:off x="830795" y="1594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29645</xdr:rowOff>
    </xdr:from>
    <xdr:to>
      <xdr:col>55</xdr:col>
      <xdr:colOff>0</xdr:colOff>
      <xdr:row>38</xdr:row>
      <xdr:rowOff>54139</xdr:rowOff>
    </xdr:to>
    <xdr:cxnSp macro="">
      <xdr:nvCxnSpPr>
        <xdr:cNvPr id="298" name="直線コネクタ 297"/>
        <xdr:cNvCxnSpPr/>
      </xdr:nvCxnSpPr>
      <xdr:spPr>
        <a:xfrm flipV="1">
          <a:off x="9639300" y="6544745"/>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54139</xdr:rowOff>
    </xdr:from>
    <xdr:to>
      <xdr:col>50</xdr:col>
      <xdr:colOff>114300</xdr:colOff>
      <xdr:row>38</xdr:row>
      <xdr:rowOff>65242</xdr:rowOff>
    </xdr:to>
    <xdr:cxnSp macro="">
      <xdr:nvCxnSpPr>
        <xdr:cNvPr id="301" name="直線コネクタ 300"/>
        <xdr:cNvCxnSpPr/>
      </xdr:nvCxnSpPr>
      <xdr:spPr>
        <a:xfrm flipV="1">
          <a:off x="8750300" y="6569239"/>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65242</xdr:rowOff>
    </xdr:from>
    <xdr:to>
      <xdr:col>45</xdr:col>
      <xdr:colOff>177800</xdr:colOff>
      <xdr:row>38</xdr:row>
      <xdr:rowOff>80917</xdr:rowOff>
    </xdr:to>
    <xdr:cxnSp macro="">
      <xdr:nvCxnSpPr>
        <xdr:cNvPr id="304" name="直線コネクタ 303"/>
        <xdr:cNvCxnSpPr/>
      </xdr:nvCxnSpPr>
      <xdr:spPr>
        <a:xfrm flipV="1">
          <a:off x="7861300" y="6580342"/>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15929</xdr:rowOff>
    </xdr:from>
    <xdr:to>
      <xdr:col>41</xdr:col>
      <xdr:colOff>50800</xdr:colOff>
      <xdr:row>38</xdr:row>
      <xdr:rowOff>80917</xdr:rowOff>
    </xdr:to>
    <xdr:cxnSp macro="">
      <xdr:nvCxnSpPr>
        <xdr:cNvPr id="307" name="直線コネクタ 306"/>
        <xdr:cNvCxnSpPr/>
      </xdr:nvCxnSpPr>
      <xdr:spPr>
        <a:xfrm>
          <a:off x="6972300" y="6531029"/>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150295</xdr:rowOff>
    </xdr:from>
    <xdr:to>
      <xdr:col>55</xdr:col>
      <xdr:colOff>50800</xdr:colOff>
      <xdr:row>38</xdr:row>
      <xdr:rowOff>80445</xdr:rowOff>
    </xdr:to>
    <xdr:sp macro="" textlink="">
      <xdr:nvSpPr>
        <xdr:cNvPr id="317" name="楕円 316"/>
        <xdr:cNvSpPr/>
      </xdr:nvSpPr>
      <xdr:spPr>
        <a:xfrm>
          <a:off x="10426700" y="64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128722</xdr:rowOff>
    </xdr:from>
    <xdr:ext cx="378565" cy="259045"/>
    <xdr:sp macro="" textlink="">
      <xdr:nvSpPr>
        <xdr:cNvPr id="318" name="労働費該当値テキスト"/>
        <xdr:cNvSpPr txBox="1"/>
      </xdr:nvSpPr>
      <xdr:spPr>
        <a:xfrm>
          <a:off x="10528300" y="647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3339</xdr:rowOff>
    </xdr:from>
    <xdr:to>
      <xdr:col>50</xdr:col>
      <xdr:colOff>165100</xdr:colOff>
      <xdr:row>38</xdr:row>
      <xdr:rowOff>104939</xdr:rowOff>
    </xdr:to>
    <xdr:sp macro="" textlink="">
      <xdr:nvSpPr>
        <xdr:cNvPr id="319" name="楕円 318"/>
        <xdr:cNvSpPr/>
      </xdr:nvSpPr>
      <xdr:spPr>
        <a:xfrm>
          <a:off x="9588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96066</xdr:rowOff>
    </xdr:from>
    <xdr:ext cx="378565" cy="259045"/>
    <xdr:sp macro="" textlink="">
      <xdr:nvSpPr>
        <xdr:cNvPr id="320" name="テキスト ボックス 319"/>
        <xdr:cNvSpPr txBox="1"/>
      </xdr:nvSpPr>
      <xdr:spPr>
        <a:xfrm>
          <a:off x="9450017" y="6611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14442</xdr:rowOff>
    </xdr:from>
    <xdr:to>
      <xdr:col>46</xdr:col>
      <xdr:colOff>38100</xdr:colOff>
      <xdr:row>38</xdr:row>
      <xdr:rowOff>116042</xdr:rowOff>
    </xdr:to>
    <xdr:sp macro="" textlink="">
      <xdr:nvSpPr>
        <xdr:cNvPr id="321" name="楕円 320"/>
        <xdr:cNvSpPr/>
      </xdr:nvSpPr>
      <xdr:spPr>
        <a:xfrm>
          <a:off x="86995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107169</xdr:rowOff>
    </xdr:from>
    <xdr:ext cx="378565" cy="259045"/>
    <xdr:sp macro="" textlink="">
      <xdr:nvSpPr>
        <xdr:cNvPr id="322" name="テキスト ボックス 321"/>
        <xdr:cNvSpPr txBox="1"/>
      </xdr:nvSpPr>
      <xdr:spPr>
        <a:xfrm>
          <a:off x="8561017" y="6622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30117</xdr:rowOff>
    </xdr:from>
    <xdr:to>
      <xdr:col>41</xdr:col>
      <xdr:colOff>101600</xdr:colOff>
      <xdr:row>38</xdr:row>
      <xdr:rowOff>131717</xdr:rowOff>
    </xdr:to>
    <xdr:sp macro="" textlink="">
      <xdr:nvSpPr>
        <xdr:cNvPr id="323" name="楕円 322"/>
        <xdr:cNvSpPr/>
      </xdr:nvSpPr>
      <xdr:spPr>
        <a:xfrm>
          <a:off x="7810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122844</xdr:rowOff>
    </xdr:from>
    <xdr:ext cx="378565" cy="259045"/>
    <xdr:sp macro="" textlink="">
      <xdr:nvSpPr>
        <xdr:cNvPr id="324" name="テキスト ボックス 323"/>
        <xdr:cNvSpPr txBox="1"/>
      </xdr:nvSpPr>
      <xdr:spPr>
        <a:xfrm>
          <a:off x="7672017" y="663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136579</xdr:rowOff>
    </xdr:from>
    <xdr:to>
      <xdr:col>36</xdr:col>
      <xdr:colOff>165100</xdr:colOff>
      <xdr:row>38</xdr:row>
      <xdr:rowOff>66729</xdr:rowOff>
    </xdr:to>
    <xdr:sp macro="" textlink="">
      <xdr:nvSpPr>
        <xdr:cNvPr id="325" name="楕円 324"/>
        <xdr:cNvSpPr/>
      </xdr:nvSpPr>
      <xdr:spPr>
        <a:xfrm>
          <a:off x="6921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57856</xdr:rowOff>
    </xdr:from>
    <xdr:ext cx="378565" cy="259045"/>
    <xdr:sp macro="" textlink="">
      <xdr:nvSpPr>
        <xdr:cNvPr id="326" name="テキスト ボックス 325"/>
        <xdr:cNvSpPr txBox="1"/>
      </xdr:nvSpPr>
      <xdr:spPr>
        <a:xfrm>
          <a:off x="6783017" y="657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98908</xdr:rowOff>
    </xdr:from>
    <xdr:to>
      <xdr:col>55</xdr:col>
      <xdr:colOff>0</xdr:colOff>
      <xdr:row>58</xdr:row>
      <xdr:rowOff>114973</xdr:rowOff>
    </xdr:to>
    <xdr:cxnSp macro="">
      <xdr:nvCxnSpPr>
        <xdr:cNvPr id="355" name="直線コネクタ 354"/>
        <xdr:cNvCxnSpPr/>
      </xdr:nvCxnSpPr>
      <xdr:spPr>
        <a:xfrm flipV="1">
          <a:off x="9639300" y="9871558"/>
          <a:ext cx="838200" cy="1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114973</xdr:rowOff>
    </xdr:from>
    <xdr:to>
      <xdr:col>50</xdr:col>
      <xdr:colOff>114300</xdr:colOff>
      <xdr:row>58</xdr:row>
      <xdr:rowOff>124575</xdr:rowOff>
    </xdr:to>
    <xdr:cxnSp macro="">
      <xdr:nvCxnSpPr>
        <xdr:cNvPr id="358" name="直線コネクタ 357"/>
        <xdr:cNvCxnSpPr/>
      </xdr:nvCxnSpPr>
      <xdr:spPr>
        <a:xfrm flipV="1">
          <a:off x="8750300" y="10059073"/>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116611</xdr:rowOff>
    </xdr:from>
    <xdr:to>
      <xdr:col>45</xdr:col>
      <xdr:colOff>177800</xdr:colOff>
      <xdr:row>58</xdr:row>
      <xdr:rowOff>124575</xdr:rowOff>
    </xdr:to>
    <xdr:cxnSp macro="">
      <xdr:nvCxnSpPr>
        <xdr:cNvPr id="361" name="直線コネクタ 360"/>
        <xdr:cNvCxnSpPr/>
      </xdr:nvCxnSpPr>
      <xdr:spPr>
        <a:xfrm>
          <a:off x="7861300" y="10060711"/>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116611</xdr:rowOff>
    </xdr:from>
    <xdr:to>
      <xdr:col>41</xdr:col>
      <xdr:colOff>50800</xdr:colOff>
      <xdr:row>58</xdr:row>
      <xdr:rowOff>119749</xdr:rowOff>
    </xdr:to>
    <xdr:cxnSp macro="">
      <xdr:nvCxnSpPr>
        <xdr:cNvPr id="364" name="直線コネクタ 363"/>
        <xdr:cNvCxnSpPr/>
      </xdr:nvCxnSpPr>
      <xdr:spPr>
        <a:xfrm flipV="1">
          <a:off x="6972300" y="10060711"/>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48108</xdr:rowOff>
    </xdr:from>
    <xdr:to>
      <xdr:col>55</xdr:col>
      <xdr:colOff>50800</xdr:colOff>
      <xdr:row>57</xdr:row>
      <xdr:rowOff>149708</xdr:rowOff>
    </xdr:to>
    <xdr:sp macro="" textlink="">
      <xdr:nvSpPr>
        <xdr:cNvPr id="374" name="楕円 373"/>
        <xdr:cNvSpPr/>
      </xdr:nvSpPr>
      <xdr:spPr>
        <a:xfrm>
          <a:off x="10426700" y="982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70985</xdr:rowOff>
    </xdr:from>
    <xdr:ext cx="534377" cy="259045"/>
    <xdr:sp macro="" textlink="">
      <xdr:nvSpPr>
        <xdr:cNvPr id="375" name="農林水産業費該当値テキスト"/>
        <xdr:cNvSpPr txBox="1"/>
      </xdr:nvSpPr>
      <xdr:spPr>
        <a:xfrm>
          <a:off x="10528300" y="967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64173</xdr:rowOff>
    </xdr:from>
    <xdr:to>
      <xdr:col>50</xdr:col>
      <xdr:colOff>165100</xdr:colOff>
      <xdr:row>58</xdr:row>
      <xdr:rowOff>165773</xdr:rowOff>
    </xdr:to>
    <xdr:sp macro="" textlink="">
      <xdr:nvSpPr>
        <xdr:cNvPr id="376" name="楕円 375"/>
        <xdr:cNvSpPr/>
      </xdr:nvSpPr>
      <xdr:spPr>
        <a:xfrm>
          <a:off x="9588500" y="100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156900</xdr:rowOff>
    </xdr:from>
    <xdr:ext cx="469744" cy="259045"/>
    <xdr:sp macro="" textlink="">
      <xdr:nvSpPr>
        <xdr:cNvPr id="377" name="テキスト ボックス 376"/>
        <xdr:cNvSpPr txBox="1"/>
      </xdr:nvSpPr>
      <xdr:spPr>
        <a:xfrm>
          <a:off x="9404428" y="101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73775</xdr:rowOff>
    </xdr:from>
    <xdr:to>
      <xdr:col>46</xdr:col>
      <xdr:colOff>38100</xdr:colOff>
      <xdr:row>59</xdr:row>
      <xdr:rowOff>3925</xdr:rowOff>
    </xdr:to>
    <xdr:sp macro="" textlink="">
      <xdr:nvSpPr>
        <xdr:cNvPr id="378" name="楕円 377"/>
        <xdr:cNvSpPr/>
      </xdr:nvSpPr>
      <xdr:spPr>
        <a:xfrm>
          <a:off x="8699500" y="10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166502</xdr:rowOff>
    </xdr:from>
    <xdr:ext cx="469744" cy="259045"/>
    <xdr:sp macro="" textlink="">
      <xdr:nvSpPr>
        <xdr:cNvPr id="379" name="テキスト ボックス 378"/>
        <xdr:cNvSpPr txBox="1"/>
      </xdr:nvSpPr>
      <xdr:spPr>
        <a:xfrm>
          <a:off x="8515428" y="1011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65811</xdr:rowOff>
    </xdr:from>
    <xdr:to>
      <xdr:col>41</xdr:col>
      <xdr:colOff>101600</xdr:colOff>
      <xdr:row>58</xdr:row>
      <xdr:rowOff>167411</xdr:rowOff>
    </xdr:to>
    <xdr:sp macro="" textlink="">
      <xdr:nvSpPr>
        <xdr:cNvPr id="380" name="楕円 379"/>
        <xdr:cNvSpPr/>
      </xdr:nvSpPr>
      <xdr:spPr>
        <a:xfrm>
          <a:off x="78105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158538</xdr:rowOff>
    </xdr:from>
    <xdr:ext cx="469744" cy="259045"/>
    <xdr:sp macro="" textlink="">
      <xdr:nvSpPr>
        <xdr:cNvPr id="381" name="テキスト ボックス 380"/>
        <xdr:cNvSpPr txBox="1"/>
      </xdr:nvSpPr>
      <xdr:spPr>
        <a:xfrm>
          <a:off x="7626428" y="1010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68949</xdr:rowOff>
    </xdr:from>
    <xdr:to>
      <xdr:col>36</xdr:col>
      <xdr:colOff>165100</xdr:colOff>
      <xdr:row>58</xdr:row>
      <xdr:rowOff>170549</xdr:rowOff>
    </xdr:to>
    <xdr:sp macro="" textlink="">
      <xdr:nvSpPr>
        <xdr:cNvPr id="382" name="楕円 381"/>
        <xdr:cNvSpPr/>
      </xdr:nvSpPr>
      <xdr:spPr>
        <a:xfrm>
          <a:off x="6921500" y="100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161676</xdr:rowOff>
    </xdr:from>
    <xdr:ext cx="469744" cy="259045"/>
    <xdr:sp macro="" textlink="">
      <xdr:nvSpPr>
        <xdr:cNvPr id="383" name="テキスト ボックス 382"/>
        <xdr:cNvSpPr txBox="1"/>
      </xdr:nvSpPr>
      <xdr:spPr>
        <a:xfrm>
          <a:off x="6737428" y="1010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168895</xdr:rowOff>
    </xdr:from>
    <xdr:to>
      <xdr:col>55</xdr:col>
      <xdr:colOff>0</xdr:colOff>
      <xdr:row>79</xdr:row>
      <xdr:rowOff>1332</xdr:rowOff>
    </xdr:to>
    <xdr:cxnSp macro="">
      <xdr:nvCxnSpPr>
        <xdr:cNvPr id="414" name="直線コネクタ 413"/>
        <xdr:cNvCxnSpPr/>
      </xdr:nvCxnSpPr>
      <xdr:spPr>
        <a:xfrm>
          <a:off x="9639300" y="13541995"/>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168895</xdr:rowOff>
    </xdr:from>
    <xdr:to>
      <xdr:col>50</xdr:col>
      <xdr:colOff>114300</xdr:colOff>
      <xdr:row>79</xdr:row>
      <xdr:rowOff>25</xdr:rowOff>
    </xdr:to>
    <xdr:cxnSp macro="">
      <xdr:nvCxnSpPr>
        <xdr:cNvPr id="417" name="直線コネクタ 416"/>
        <xdr:cNvCxnSpPr/>
      </xdr:nvCxnSpPr>
      <xdr:spPr>
        <a:xfrm flipV="1">
          <a:off x="8750300" y="13541995"/>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13252</xdr:rowOff>
    </xdr:from>
    <xdr:to>
      <xdr:col>45</xdr:col>
      <xdr:colOff>177800</xdr:colOff>
      <xdr:row>79</xdr:row>
      <xdr:rowOff>25</xdr:rowOff>
    </xdr:to>
    <xdr:cxnSp macro="">
      <xdr:nvCxnSpPr>
        <xdr:cNvPr id="420" name="直線コネクタ 419"/>
        <xdr:cNvCxnSpPr/>
      </xdr:nvCxnSpPr>
      <xdr:spPr>
        <a:xfrm>
          <a:off x="7861300" y="13386352"/>
          <a:ext cx="889000" cy="15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13252</xdr:rowOff>
    </xdr:from>
    <xdr:to>
      <xdr:col>41</xdr:col>
      <xdr:colOff>50800</xdr:colOff>
      <xdr:row>78</xdr:row>
      <xdr:rowOff>137740</xdr:rowOff>
    </xdr:to>
    <xdr:cxnSp macro="">
      <xdr:nvCxnSpPr>
        <xdr:cNvPr id="423" name="直線コネクタ 422"/>
        <xdr:cNvCxnSpPr/>
      </xdr:nvCxnSpPr>
      <xdr:spPr>
        <a:xfrm flipV="1">
          <a:off x="6972300" y="13386352"/>
          <a:ext cx="889000" cy="1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121982</xdr:rowOff>
    </xdr:from>
    <xdr:to>
      <xdr:col>55</xdr:col>
      <xdr:colOff>50800</xdr:colOff>
      <xdr:row>79</xdr:row>
      <xdr:rowOff>52132</xdr:rowOff>
    </xdr:to>
    <xdr:sp macro="" textlink="">
      <xdr:nvSpPr>
        <xdr:cNvPr id="433" name="楕円 432"/>
        <xdr:cNvSpPr/>
      </xdr:nvSpPr>
      <xdr:spPr>
        <a:xfrm>
          <a:off x="10426700" y="134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36909</xdr:rowOff>
    </xdr:from>
    <xdr:ext cx="469744" cy="259045"/>
    <xdr:sp macro="" textlink="">
      <xdr:nvSpPr>
        <xdr:cNvPr id="434" name="商工費該当値テキスト"/>
        <xdr:cNvSpPr txBox="1"/>
      </xdr:nvSpPr>
      <xdr:spPr>
        <a:xfrm>
          <a:off x="10528300" y="1341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118095</xdr:rowOff>
    </xdr:from>
    <xdr:to>
      <xdr:col>50</xdr:col>
      <xdr:colOff>165100</xdr:colOff>
      <xdr:row>79</xdr:row>
      <xdr:rowOff>48245</xdr:rowOff>
    </xdr:to>
    <xdr:sp macro="" textlink="">
      <xdr:nvSpPr>
        <xdr:cNvPr id="435" name="楕円 434"/>
        <xdr:cNvSpPr/>
      </xdr:nvSpPr>
      <xdr:spPr>
        <a:xfrm>
          <a:off x="9588500" y="134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39372</xdr:rowOff>
    </xdr:from>
    <xdr:ext cx="469744" cy="259045"/>
    <xdr:sp macro="" textlink="">
      <xdr:nvSpPr>
        <xdr:cNvPr id="436" name="テキスト ボックス 435"/>
        <xdr:cNvSpPr txBox="1"/>
      </xdr:nvSpPr>
      <xdr:spPr>
        <a:xfrm>
          <a:off x="9404428" y="1358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120675</xdr:rowOff>
    </xdr:from>
    <xdr:to>
      <xdr:col>46</xdr:col>
      <xdr:colOff>38100</xdr:colOff>
      <xdr:row>79</xdr:row>
      <xdr:rowOff>50825</xdr:rowOff>
    </xdr:to>
    <xdr:sp macro="" textlink="">
      <xdr:nvSpPr>
        <xdr:cNvPr id="437" name="楕円 436"/>
        <xdr:cNvSpPr/>
      </xdr:nvSpPr>
      <xdr:spPr>
        <a:xfrm>
          <a:off x="8699500" y="134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41952</xdr:rowOff>
    </xdr:from>
    <xdr:ext cx="469744" cy="259045"/>
    <xdr:sp macro="" textlink="">
      <xdr:nvSpPr>
        <xdr:cNvPr id="438" name="テキスト ボックス 437"/>
        <xdr:cNvSpPr txBox="1"/>
      </xdr:nvSpPr>
      <xdr:spPr>
        <a:xfrm>
          <a:off x="8515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133902</xdr:rowOff>
    </xdr:from>
    <xdr:to>
      <xdr:col>41</xdr:col>
      <xdr:colOff>101600</xdr:colOff>
      <xdr:row>78</xdr:row>
      <xdr:rowOff>64052</xdr:rowOff>
    </xdr:to>
    <xdr:sp macro="" textlink="">
      <xdr:nvSpPr>
        <xdr:cNvPr id="439" name="楕円 438"/>
        <xdr:cNvSpPr/>
      </xdr:nvSpPr>
      <xdr:spPr>
        <a:xfrm>
          <a:off x="7810500" y="13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55179</xdr:rowOff>
    </xdr:from>
    <xdr:ext cx="469744" cy="259045"/>
    <xdr:sp macro="" textlink="">
      <xdr:nvSpPr>
        <xdr:cNvPr id="440" name="テキスト ボックス 439"/>
        <xdr:cNvSpPr txBox="1"/>
      </xdr:nvSpPr>
      <xdr:spPr>
        <a:xfrm>
          <a:off x="7626428" y="1342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86940</xdr:rowOff>
    </xdr:from>
    <xdr:to>
      <xdr:col>36</xdr:col>
      <xdr:colOff>165100</xdr:colOff>
      <xdr:row>79</xdr:row>
      <xdr:rowOff>17090</xdr:rowOff>
    </xdr:to>
    <xdr:sp macro="" textlink="">
      <xdr:nvSpPr>
        <xdr:cNvPr id="441" name="楕円 440"/>
        <xdr:cNvSpPr/>
      </xdr:nvSpPr>
      <xdr:spPr>
        <a:xfrm>
          <a:off x="6921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8217</xdr:rowOff>
    </xdr:from>
    <xdr:ext cx="469744" cy="259045"/>
    <xdr:sp macro="" textlink="">
      <xdr:nvSpPr>
        <xdr:cNvPr id="442" name="テキスト ボックス 441"/>
        <xdr:cNvSpPr txBox="1"/>
      </xdr:nvSpPr>
      <xdr:spPr>
        <a:xfrm>
          <a:off x="6737428" y="1355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26530</xdr:rowOff>
    </xdr:from>
    <xdr:to>
      <xdr:col>55</xdr:col>
      <xdr:colOff>0</xdr:colOff>
      <xdr:row>99</xdr:row>
      <xdr:rowOff>47251</xdr:rowOff>
    </xdr:to>
    <xdr:cxnSp macro="">
      <xdr:nvCxnSpPr>
        <xdr:cNvPr id="473" name="直線コネクタ 472"/>
        <xdr:cNvCxnSpPr/>
      </xdr:nvCxnSpPr>
      <xdr:spPr>
        <a:xfrm>
          <a:off x="9639300" y="17000080"/>
          <a:ext cx="8382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5738</xdr:rowOff>
    </xdr:from>
    <xdr:to>
      <xdr:col>50</xdr:col>
      <xdr:colOff>114300</xdr:colOff>
      <xdr:row>99</xdr:row>
      <xdr:rowOff>26530</xdr:rowOff>
    </xdr:to>
    <xdr:cxnSp macro="">
      <xdr:nvCxnSpPr>
        <xdr:cNvPr id="476" name="直線コネクタ 475"/>
        <xdr:cNvCxnSpPr/>
      </xdr:nvCxnSpPr>
      <xdr:spPr>
        <a:xfrm>
          <a:off x="8750300" y="16979288"/>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163745</xdr:rowOff>
    </xdr:from>
    <xdr:to>
      <xdr:col>45</xdr:col>
      <xdr:colOff>177800</xdr:colOff>
      <xdr:row>99</xdr:row>
      <xdr:rowOff>5738</xdr:rowOff>
    </xdr:to>
    <xdr:cxnSp macro="">
      <xdr:nvCxnSpPr>
        <xdr:cNvPr id="479" name="直線コネクタ 478"/>
        <xdr:cNvCxnSpPr/>
      </xdr:nvCxnSpPr>
      <xdr:spPr>
        <a:xfrm>
          <a:off x="7861300" y="16965845"/>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145307</xdr:rowOff>
    </xdr:from>
    <xdr:to>
      <xdr:col>41</xdr:col>
      <xdr:colOff>50800</xdr:colOff>
      <xdr:row>98</xdr:row>
      <xdr:rowOff>163745</xdr:rowOff>
    </xdr:to>
    <xdr:cxnSp macro="">
      <xdr:nvCxnSpPr>
        <xdr:cNvPr id="482" name="直線コネクタ 481"/>
        <xdr:cNvCxnSpPr/>
      </xdr:nvCxnSpPr>
      <xdr:spPr>
        <a:xfrm>
          <a:off x="6972300" y="16947407"/>
          <a:ext cx="889000" cy="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167901</xdr:rowOff>
    </xdr:from>
    <xdr:to>
      <xdr:col>55</xdr:col>
      <xdr:colOff>50800</xdr:colOff>
      <xdr:row>99</xdr:row>
      <xdr:rowOff>98051</xdr:rowOff>
    </xdr:to>
    <xdr:sp macro="" textlink="">
      <xdr:nvSpPr>
        <xdr:cNvPr id="492" name="楕円 491"/>
        <xdr:cNvSpPr/>
      </xdr:nvSpPr>
      <xdr:spPr>
        <a:xfrm>
          <a:off x="10426700" y="169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82828</xdr:rowOff>
    </xdr:from>
    <xdr:ext cx="534377" cy="259045"/>
    <xdr:sp macro="" textlink="">
      <xdr:nvSpPr>
        <xdr:cNvPr id="493" name="土木費該当値テキスト"/>
        <xdr:cNvSpPr txBox="1"/>
      </xdr:nvSpPr>
      <xdr:spPr>
        <a:xfrm>
          <a:off x="10528300" y="168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147180</xdr:rowOff>
    </xdr:from>
    <xdr:to>
      <xdr:col>50</xdr:col>
      <xdr:colOff>165100</xdr:colOff>
      <xdr:row>99</xdr:row>
      <xdr:rowOff>77330</xdr:rowOff>
    </xdr:to>
    <xdr:sp macro="" textlink="">
      <xdr:nvSpPr>
        <xdr:cNvPr id="494" name="楕円 493"/>
        <xdr:cNvSpPr/>
      </xdr:nvSpPr>
      <xdr:spPr>
        <a:xfrm>
          <a:off x="9588500" y="169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68457</xdr:rowOff>
    </xdr:from>
    <xdr:ext cx="534377" cy="259045"/>
    <xdr:sp macro="" textlink="">
      <xdr:nvSpPr>
        <xdr:cNvPr id="495" name="テキスト ボックス 494"/>
        <xdr:cNvSpPr txBox="1"/>
      </xdr:nvSpPr>
      <xdr:spPr>
        <a:xfrm>
          <a:off x="9372111" y="170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126388</xdr:rowOff>
    </xdr:from>
    <xdr:to>
      <xdr:col>46</xdr:col>
      <xdr:colOff>38100</xdr:colOff>
      <xdr:row>99</xdr:row>
      <xdr:rowOff>56538</xdr:rowOff>
    </xdr:to>
    <xdr:sp macro="" textlink="">
      <xdr:nvSpPr>
        <xdr:cNvPr id="496" name="楕円 495"/>
        <xdr:cNvSpPr/>
      </xdr:nvSpPr>
      <xdr:spPr>
        <a:xfrm>
          <a:off x="8699500" y="1692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47665</xdr:rowOff>
    </xdr:from>
    <xdr:ext cx="534377" cy="259045"/>
    <xdr:sp macro="" textlink="">
      <xdr:nvSpPr>
        <xdr:cNvPr id="497" name="テキスト ボックス 496"/>
        <xdr:cNvSpPr txBox="1"/>
      </xdr:nvSpPr>
      <xdr:spPr>
        <a:xfrm>
          <a:off x="8483111" y="1702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112945</xdr:rowOff>
    </xdr:from>
    <xdr:to>
      <xdr:col>41</xdr:col>
      <xdr:colOff>101600</xdr:colOff>
      <xdr:row>99</xdr:row>
      <xdr:rowOff>43095</xdr:rowOff>
    </xdr:to>
    <xdr:sp macro="" textlink="">
      <xdr:nvSpPr>
        <xdr:cNvPr id="498" name="楕円 497"/>
        <xdr:cNvSpPr/>
      </xdr:nvSpPr>
      <xdr:spPr>
        <a:xfrm>
          <a:off x="7810500" y="169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34222</xdr:rowOff>
    </xdr:from>
    <xdr:ext cx="534377" cy="259045"/>
    <xdr:sp macro="" textlink="">
      <xdr:nvSpPr>
        <xdr:cNvPr id="499" name="テキスト ボックス 498"/>
        <xdr:cNvSpPr txBox="1"/>
      </xdr:nvSpPr>
      <xdr:spPr>
        <a:xfrm>
          <a:off x="7594111" y="170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94507</xdr:rowOff>
    </xdr:from>
    <xdr:to>
      <xdr:col>36</xdr:col>
      <xdr:colOff>165100</xdr:colOff>
      <xdr:row>99</xdr:row>
      <xdr:rowOff>24657</xdr:rowOff>
    </xdr:to>
    <xdr:sp macro="" textlink="">
      <xdr:nvSpPr>
        <xdr:cNvPr id="500" name="楕円 499"/>
        <xdr:cNvSpPr/>
      </xdr:nvSpPr>
      <xdr:spPr>
        <a:xfrm>
          <a:off x="6921500" y="168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15784</xdr:rowOff>
    </xdr:from>
    <xdr:ext cx="534377" cy="259045"/>
    <xdr:sp macro="" textlink="">
      <xdr:nvSpPr>
        <xdr:cNvPr id="501" name="テキスト ボックス 500"/>
        <xdr:cNvSpPr txBox="1"/>
      </xdr:nvSpPr>
      <xdr:spPr>
        <a:xfrm>
          <a:off x="6705111" y="1698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2442</xdr:rowOff>
    </xdr:from>
    <xdr:to>
      <xdr:col>85</xdr:col>
      <xdr:colOff>127000</xdr:colOff>
      <xdr:row>39</xdr:row>
      <xdr:rowOff>12598</xdr:rowOff>
    </xdr:to>
    <xdr:cxnSp macro="">
      <xdr:nvCxnSpPr>
        <xdr:cNvPr id="533" name="直線コネクタ 532"/>
        <xdr:cNvCxnSpPr/>
      </xdr:nvCxnSpPr>
      <xdr:spPr>
        <a:xfrm>
          <a:off x="15481300" y="6688992"/>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2442</xdr:rowOff>
    </xdr:from>
    <xdr:to>
      <xdr:col>81</xdr:col>
      <xdr:colOff>50800</xdr:colOff>
      <xdr:row>39</xdr:row>
      <xdr:rowOff>2475</xdr:rowOff>
    </xdr:to>
    <xdr:cxnSp macro="">
      <xdr:nvCxnSpPr>
        <xdr:cNvPr id="536" name="直線コネクタ 535"/>
        <xdr:cNvCxnSpPr/>
      </xdr:nvCxnSpPr>
      <xdr:spPr>
        <a:xfrm flipV="1">
          <a:off x="14592300" y="668899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2475</xdr:rowOff>
    </xdr:from>
    <xdr:to>
      <xdr:col>76</xdr:col>
      <xdr:colOff>114300</xdr:colOff>
      <xdr:row>39</xdr:row>
      <xdr:rowOff>5381</xdr:rowOff>
    </xdr:to>
    <xdr:cxnSp macro="">
      <xdr:nvCxnSpPr>
        <xdr:cNvPr id="539" name="直線コネクタ 538"/>
        <xdr:cNvCxnSpPr/>
      </xdr:nvCxnSpPr>
      <xdr:spPr>
        <a:xfrm flipV="1">
          <a:off x="13703300" y="6689025"/>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5381</xdr:rowOff>
    </xdr:from>
    <xdr:to>
      <xdr:col>71</xdr:col>
      <xdr:colOff>177800</xdr:colOff>
      <xdr:row>39</xdr:row>
      <xdr:rowOff>33891</xdr:rowOff>
    </xdr:to>
    <xdr:cxnSp macro="">
      <xdr:nvCxnSpPr>
        <xdr:cNvPr id="542" name="直線コネクタ 541"/>
        <xdr:cNvCxnSpPr/>
      </xdr:nvCxnSpPr>
      <xdr:spPr>
        <a:xfrm flipV="1">
          <a:off x="12814300" y="6691931"/>
          <a:ext cx="8890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133248</xdr:rowOff>
    </xdr:from>
    <xdr:to>
      <xdr:col>85</xdr:col>
      <xdr:colOff>177800</xdr:colOff>
      <xdr:row>39</xdr:row>
      <xdr:rowOff>63398</xdr:rowOff>
    </xdr:to>
    <xdr:sp macro="" textlink="">
      <xdr:nvSpPr>
        <xdr:cNvPr id="552" name="楕円 551"/>
        <xdr:cNvSpPr/>
      </xdr:nvSpPr>
      <xdr:spPr>
        <a:xfrm>
          <a:off x="16268700" y="66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48175</xdr:rowOff>
    </xdr:from>
    <xdr:ext cx="534377" cy="259045"/>
    <xdr:sp macro="" textlink="">
      <xdr:nvSpPr>
        <xdr:cNvPr id="553" name="消防費該当値テキスト"/>
        <xdr:cNvSpPr txBox="1"/>
      </xdr:nvSpPr>
      <xdr:spPr>
        <a:xfrm>
          <a:off x="16370300" y="65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123092</xdr:rowOff>
    </xdr:from>
    <xdr:to>
      <xdr:col>81</xdr:col>
      <xdr:colOff>101600</xdr:colOff>
      <xdr:row>39</xdr:row>
      <xdr:rowOff>53242</xdr:rowOff>
    </xdr:to>
    <xdr:sp macro="" textlink="">
      <xdr:nvSpPr>
        <xdr:cNvPr id="554" name="楕円 553"/>
        <xdr:cNvSpPr/>
      </xdr:nvSpPr>
      <xdr:spPr>
        <a:xfrm>
          <a:off x="15430500" y="66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44369</xdr:rowOff>
    </xdr:from>
    <xdr:ext cx="534377" cy="259045"/>
    <xdr:sp macro="" textlink="">
      <xdr:nvSpPr>
        <xdr:cNvPr id="555" name="テキスト ボックス 554"/>
        <xdr:cNvSpPr txBox="1"/>
      </xdr:nvSpPr>
      <xdr:spPr>
        <a:xfrm>
          <a:off x="15214111" y="673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123125</xdr:rowOff>
    </xdr:from>
    <xdr:to>
      <xdr:col>76</xdr:col>
      <xdr:colOff>165100</xdr:colOff>
      <xdr:row>39</xdr:row>
      <xdr:rowOff>53275</xdr:rowOff>
    </xdr:to>
    <xdr:sp macro="" textlink="">
      <xdr:nvSpPr>
        <xdr:cNvPr id="556" name="楕円 555"/>
        <xdr:cNvSpPr/>
      </xdr:nvSpPr>
      <xdr:spPr>
        <a:xfrm>
          <a:off x="14541500" y="66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44402</xdr:rowOff>
    </xdr:from>
    <xdr:ext cx="534377" cy="259045"/>
    <xdr:sp macro="" textlink="">
      <xdr:nvSpPr>
        <xdr:cNvPr id="557" name="テキスト ボックス 556"/>
        <xdr:cNvSpPr txBox="1"/>
      </xdr:nvSpPr>
      <xdr:spPr>
        <a:xfrm>
          <a:off x="14325111" y="67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126031</xdr:rowOff>
    </xdr:from>
    <xdr:to>
      <xdr:col>72</xdr:col>
      <xdr:colOff>38100</xdr:colOff>
      <xdr:row>39</xdr:row>
      <xdr:rowOff>56181</xdr:rowOff>
    </xdr:to>
    <xdr:sp macro="" textlink="">
      <xdr:nvSpPr>
        <xdr:cNvPr id="558" name="楕円 557"/>
        <xdr:cNvSpPr/>
      </xdr:nvSpPr>
      <xdr:spPr>
        <a:xfrm>
          <a:off x="13652500" y="664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47308</xdr:rowOff>
    </xdr:from>
    <xdr:ext cx="534377" cy="259045"/>
    <xdr:sp macro="" textlink="">
      <xdr:nvSpPr>
        <xdr:cNvPr id="559" name="テキスト ボックス 558"/>
        <xdr:cNvSpPr txBox="1"/>
      </xdr:nvSpPr>
      <xdr:spPr>
        <a:xfrm>
          <a:off x="13436111" y="673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154541</xdr:rowOff>
    </xdr:from>
    <xdr:to>
      <xdr:col>67</xdr:col>
      <xdr:colOff>101600</xdr:colOff>
      <xdr:row>39</xdr:row>
      <xdr:rowOff>84691</xdr:rowOff>
    </xdr:to>
    <xdr:sp macro="" textlink="">
      <xdr:nvSpPr>
        <xdr:cNvPr id="560" name="楕円 559"/>
        <xdr:cNvSpPr/>
      </xdr:nvSpPr>
      <xdr:spPr>
        <a:xfrm>
          <a:off x="12763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75818</xdr:rowOff>
    </xdr:from>
    <xdr:ext cx="534377" cy="259045"/>
    <xdr:sp macro="" textlink="">
      <xdr:nvSpPr>
        <xdr:cNvPr id="561" name="テキスト ボックス 560"/>
        <xdr:cNvSpPr txBox="1"/>
      </xdr:nvSpPr>
      <xdr:spPr>
        <a:xfrm>
          <a:off x="12547111" y="67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106705</xdr:rowOff>
    </xdr:from>
    <xdr:to>
      <xdr:col>85</xdr:col>
      <xdr:colOff>127000</xdr:colOff>
      <xdr:row>57</xdr:row>
      <xdr:rowOff>135293</xdr:rowOff>
    </xdr:to>
    <xdr:cxnSp macro="">
      <xdr:nvCxnSpPr>
        <xdr:cNvPr id="591" name="直線コネクタ 590"/>
        <xdr:cNvCxnSpPr/>
      </xdr:nvCxnSpPr>
      <xdr:spPr>
        <a:xfrm flipV="1">
          <a:off x="15481300" y="9707905"/>
          <a:ext cx="838200" cy="2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135293</xdr:rowOff>
    </xdr:from>
    <xdr:to>
      <xdr:col>81</xdr:col>
      <xdr:colOff>50800</xdr:colOff>
      <xdr:row>57</xdr:row>
      <xdr:rowOff>164859</xdr:rowOff>
    </xdr:to>
    <xdr:cxnSp macro="">
      <xdr:nvCxnSpPr>
        <xdr:cNvPr id="594" name="直線コネクタ 593"/>
        <xdr:cNvCxnSpPr/>
      </xdr:nvCxnSpPr>
      <xdr:spPr>
        <a:xfrm flipV="1">
          <a:off x="14592300" y="9907943"/>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164859</xdr:rowOff>
    </xdr:from>
    <xdr:to>
      <xdr:col>76</xdr:col>
      <xdr:colOff>114300</xdr:colOff>
      <xdr:row>58</xdr:row>
      <xdr:rowOff>25527</xdr:rowOff>
    </xdr:to>
    <xdr:cxnSp macro="">
      <xdr:nvCxnSpPr>
        <xdr:cNvPr id="597" name="直線コネクタ 596"/>
        <xdr:cNvCxnSpPr/>
      </xdr:nvCxnSpPr>
      <xdr:spPr>
        <a:xfrm flipV="1">
          <a:off x="13703300" y="9937509"/>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165735</xdr:rowOff>
    </xdr:from>
    <xdr:to>
      <xdr:col>71</xdr:col>
      <xdr:colOff>177800</xdr:colOff>
      <xdr:row>58</xdr:row>
      <xdr:rowOff>25527</xdr:rowOff>
    </xdr:to>
    <xdr:cxnSp macro="">
      <xdr:nvCxnSpPr>
        <xdr:cNvPr id="600" name="直線コネクタ 599"/>
        <xdr:cNvCxnSpPr/>
      </xdr:nvCxnSpPr>
      <xdr:spPr>
        <a:xfrm>
          <a:off x="12814300" y="993838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55905</xdr:rowOff>
    </xdr:from>
    <xdr:to>
      <xdr:col>85</xdr:col>
      <xdr:colOff>177800</xdr:colOff>
      <xdr:row>56</xdr:row>
      <xdr:rowOff>157505</xdr:rowOff>
    </xdr:to>
    <xdr:sp macro="" textlink="">
      <xdr:nvSpPr>
        <xdr:cNvPr id="610" name="楕円 609"/>
        <xdr:cNvSpPr/>
      </xdr:nvSpPr>
      <xdr:spPr>
        <a:xfrm>
          <a:off x="16268700" y="96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78782</xdr:rowOff>
    </xdr:from>
    <xdr:ext cx="534377" cy="259045"/>
    <xdr:sp macro="" textlink="">
      <xdr:nvSpPr>
        <xdr:cNvPr id="611" name="教育費該当値テキスト"/>
        <xdr:cNvSpPr txBox="1"/>
      </xdr:nvSpPr>
      <xdr:spPr>
        <a:xfrm>
          <a:off x="16370300" y="95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84493</xdr:rowOff>
    </xdr:from>
    <xdr:to>
      <xdr:col>81</xdr:col>
      <xdr:colOff>101600</xdr:colOff>
      <xdr:row>58</xdr:row>
      <xdr:rowOff>14643</xdr:rowOff>
    </xdr:to>
    <xdr:sp macro="" textlink="">
      <xdr:nvSpPr>
        <xdr:cNvPr id="612" name="楕円 611"/>
        <xdr:cNvSpPr/>
      </xdr:nvSpPr>
      <xdr:spPr>
        <a:xfrm>
          <a:off x="15430500" y="98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5770</xdr:rowOff>
    </xdr:from>
    <xdr:ext cx="534377" cy="259045"/>
    <xdr:sp macro="" textlink="">
      <xdr:nvSpPr>
        <xdr:cNvPr id="613" name="テキスト ボックス 612"/>
        <xdr:cNvSpPr txBox="1"/>
      </xdr:nvSpPr>
      <xdr:spPr>
        <a:xfrm>
          <a:off x="15214111" y="99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114059</xdr:rowOff>
    </xdr:from>
    <xdr:to>
      <xdr:col>76</xdr:col>
      <xdr:colOff>165100</xdr:colOff>
      <xdr:row>58</xdr:row>
      <xdr:rowOff>44209</xdr:rowOff>
    </xdr:to>
    <xdr:sp macro="" textlink="">
      <xdr:nvSpPr>
        <xdr:cNvPr id="614" name="楕円 613"/>
        <xdr:cNvSpPr/>
      </xdr:nvSpPr>
      <xdr:spPr>
        <a:xfrm>
          <a:off x="14541500" y="98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35336</xdr:rowOff>
    </xdr:from>
    <xdr:ext cx="534377" cy="259045"/>
    <xdr:sp macro="" textlink="">
      <xdr:nvSpPr>
        <xdr:cNvPr id="615" name="テキスト ボックス 614"/>
        <xdr:cNvSpPr txBox="1"/>
      </xdr:nvSpPr>
      <xdr:spPr>
        <a:xfrm>
          <a:off x="14325111" y="99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146177</xdr:rowOff>
    </xdr:from>
    <xdr:to>
      <xdr:col>72</xdr:col>
      <xdr:colOff>38100</xdr:colOff>
      <xdr:row>58</xdr:row>
      <xdr:rowOff>76327</xdr:rowOff>
    </xdr:to>
    <xdr:sp macro="" textlink="">
      <xdr:nvSpPr>
        <xdr:cNvPr id="616" name="楕円 615"/>
        <xdr:cNvSpPr/>
      </xdr:nvSpPr>
      <xdr:spPr>
        <a:xfrm>
          <a:off x="13652500" y="99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67454</xdr:rowOff>
    </xdr:from>
    <xdr:ext cx="534377" cy="259045"/>
    <xdr:sp macro="" textlink="">
      <xdr:nvSpPr>
        <xdr:cNvPr id="617" name="テキスト ボックス 616"/>
        <xdr:cNvSpPr txBox="1"/>
      </xdr:nvSpPr>
      <xdr:spPr>
        <a:xfrm>
          <a:off x="13436111" y="100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114935</xdr:rowOff>
    </xdr:from>
    <xdr:to>
      <xdr:col>67</xdr:col>
      <xdr:colOff>101600</xdr:colOff>
      <xdr:row>58</xdr:row>
      <xdr:rowOff>45085</xdr:rowOff>
    </xdr:to>
    <xdr:sp macro="" textlink="">
      <xdr:nvSpPr>
        <xdr:cNvPr id="618" name="楕円 617"/>
        <xdr:cNvSpPr/>
      </xdr:nvSpPr>
      <xdr:spPr>
        <a:xfrm>
          <a:off x="12763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36212</xdr:rowOff>
    </xdr:from>
    <xdr:ext cx="534377" cy="259045"/>
    <xdr:sp macro="" textlink="">
      <xdr:nvSpPr>
        <xdr:cNvPr id="619" name="テキスト ボックス 618"/>
        <xdr:cNvSpPr txBox="1"/>
      </xdr:nvSpPr>
      <xdr:spPr>
        <a:xfrm>
          <a:off x="12547111" y="99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44235</xdr:rowOff>
    </xdr:from>
    <xdr:to>
      <xdr:col>85</xdr:col>
      <xdr:colOff>127000</xdr:colOff>
      <xdr:row>79</xdr:row>
      <xdr:rowOff>44450</xdr:rowOff>
    </xdr:to>
    <xdr:cxnSp macro="">
      <xdr:nvCxnSpPr>
        <xdr:cNvPr id="648" name="直線コネクタ 647"/>
        <xdr:cNvCxnSpPr/>
      </xdr:nvCxnSpPr>
      <xdr:spPr>
        <a:xfrm flipV="1">
          <a:off x="15481300" y="13588785"/>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164885</xdr:rowOff>
    </xdr:from>
    <xdr:to>
      <xdr:col>85</xdr:col>
      <xdr:colOff>177800</xdr:colOff>
      <xdr:row>79</xdr:row>
      <xdr:rowOff>95035</xdr:rowOff>
    </xdr:to>
    <xdr:sp macro="" textlink="">
      <xdr:nvSpPr>
        <xdr:cNvPr id="667" name="楕円 666"/>
        <xdr:cNvSpPr/>
      </xdr:nvSpPr>
      <xdr:spPr>
        <a:xfrm>
          <a:off x="162687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79812</xdr:rowOff>
    </xdr:from>
    <xdr:ext cx="313932" cy="259045"/>
    <xdr:sp macro="" textlink="">
      <xdr:nvSpPr>
        <xdr:cNvPr id="668" name="災害復旧費該当値テキスト"/>
        <xdr:cNvSpPr txBox="1"/>
      </xdr:nvSpPr>
      <xdr:spPr>
        <a:xfrm>
          <a:off x="16370300" y="13452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84734</xdr:rowOff>
    </xdr:from>
    <xdr:to>
      <xdr:col>85</xdr:col>
      <xdr:colOff>127000</xdr:colOff>
      <xdr:row>95</xdr:row>
      <xdr:rowOff>85827</xdr:rowOff>
    </xdr:to>
    <xdr:cxnSp macro="">
      <xdr:nvCxnSpPr>
        <xdr:cNvPr id="705" name="直線コネクタ 704"/>
        <xdr:cNvCxnSpPr/>
      </xdr:nvCxnSpPr>
      <xdr:spPr>
        <a:xfrm>
          <a:off x="15481300" y="16372484"/>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52832</xdr:rowOff>
    </xdr:from>
    <xdr:to>
      <xdr:col>81</xdr:col>
      <xdr:colOff>50800</xdr:colOff>
      <xdr:row>95</xdr:row>
      <xdr:rowOff>84734</xdr:rowOff>
    </xdr:to>
    <xdr:cxnSp macro="">
      <xdr:nvCxnSpPr>
        <xdr:cNvPr id="708" name="直線コネクタ 707"/>
        <xdr:cNvCxnSpPr/>
      </xdr:nvCxnSpPr>
      <xdr:spPr>
        <a:xfrm>
          <a:off x="14592300" y="16169132"/>
          <a:ext cx="889000" cy="2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52832</xdr:rowOff>
    </xdr:from>
    <xdr:to>
      <xdr:col>76</xdr:col>
      <xdr:colOff>114300</xdr:colOff>
      <xdr:row>94</xdr:row>
      <xdr:rowOff>148513</xdr:rowOff>
    </xdr:to>
    <xdr:cxnSp macro="">
      <xdr:nvCxnSpPr>
        <xdr:cNvPr id="711" name="直線コネクタ 710"/>
        <xdr:cNvCxnSpPr/>
      </xdr:nvCxnSpPr>
      <xdr:spPr>
        <a:xfrm flipV="1">
          <a:off x="13703300" y="16169132"/>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148513</xdr:rowOff>
    </xdr:from>
    <xdr:to>
      <xdr:col>71</xdr:col>
      <xdr:colOff>177800</xdr:colOff>
      <xdr:row>95</xdr:row>
      <xdr:rowOff>4318</xdr:rowOff>
    </xdr:to>
    <xdr:cxnSp macro="">
      <xdr:nvCxnSpPr>
        <xdr:cNvPr id="714" name="直線コネクタ 713"/>
        <xdr:cNvCxnSpPr/>
      </xdr:nvCxnSpPr>
      <xdr:spPr>
        <a:xfrm flipV="1">
          <a:off x="12814300" y="16264813"/>
          <a:ext cx="8890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35027</xdr:rowOff>
    </xdr:from>
    <xdr:to>
      <xdr:col>85</xdr:col>
      <xdr:colOff>177800</xdr:colOff>
      <xdr:row>95</xdr:row>
      <xdr:rowOff>136627</xdr:rowOff>
    </xdr:to>
    <xdr:sp macro="" textlink="">
      <xdr:nvSpPr>
        <xdr:cNvPr id="724" name="楕円 723"/>
        <xdr:cNvSpPr/>
      </xdr:nvSpPr>
      <xdr:spPr>
        <a:xfrm>
          <a:off x="16268700" y="163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13454</xdr:rowOff>
    </xdr:from>
    <xdr:ext cx="534377" cy="259045"/>
    <xdr:sp macro="" textlink="">
      <xdr:nvSpPr>
        <xdr:cNvPr id="725" name="公債費該当値テキスト"/>
        <xdr:cNvSpPr txBox="1"/>
      </xdr:nvSpPr>
      <xdr:spPr>
        <a:xfrm>
          <a:off x="16370300" y="163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33934</xdr:rowOff>
    </xdr:from>
    <xdr:to>
      <xdr:col>81</xdr:col>
      <xdr:colOff>101600</xdr:colOff>
      <xdr:row>95</xdr:row>
      <xdr:rowOff>135534</xdr:rowOff>
    </xdr:to>
    <xdr:sp macro="" textlink="">
      <xdr:nvSpPr>
        <xdr:cNvPr id="726" name="楕円 725"/>
        <xdr:cNvSpPr/>
      </xdr:nvSpPr>
      <xdr:spPr>
        <a:xfrm>
          <a:off x="15430500" y="163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152061</xdr:rowOff>
    </xdr:from>
    <xdr:ext cx="534377" cy="259045"/>
    <xdr:sp macro="" textlink="">
      <xdr:nvSpPr>
        <xdr:cNvPr id="727" name="テキスト ボックス 726"/>
        <xdr:cNvSpPr txBox="1"/>
      </xdr:nvSpPr>
      <xdr:spPr>
        <a:xfrm>
          <a:off x="15214111" y="160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2032</xdr:rowOff>
    </xdr:from>
    <xdr:to>
      <xdr:col>76</xdr:col>
      <xdr:colOff>165100</xdr:colOff>
      <xdr:row>94</xdr:row>
      <xdr:rowOff>103632</xdr:rowOff>
    </xdr:to>
    <xdr:sp macro="" textlink="">
      <xdr:nvSpPr>
        <xdr:cNvPr id="728" name="楕円 727"/>
        <xdr:cNvSpPr/>
      </xdr:nvSpPr>
      <xdr:spPr>
        <a:xfrm>
          <a:off x="14541500" y="161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120159</xdr:rowOff>
    </xdr:from>
    <xdr:ext cx="534377" cy="259045"/>
    <xdr:sp macro="" textlink="">
      <xdr:nvSpPr>
        <xdr:cNvPr id="729" name="テキスト ボックス 728"/>
        <xdr:cNvSpPr txBox="1"/>
      </xdr:nvSpPr>
      <xdr:spPr>
        <a:xfrm>
          <a:off x="14325111" y="158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97713</xdr:rowOff>
    </xdr:from>
    <xdr:to>
      <xdr:col>72</xdr:col>
      <xdr:colOff>38100</xdr:colOff>
      <xdr:row>95</xdr:row>
      <xdr:rowOff>27863</xdr:rowOff>
    </xdr:to>
    <xdr:sp macro="" textlink="">
      <xdr:nvSpPr>
        <xdr:cNvPr id="730" name="楕円 729"/>
        <xdr:cNvSpPr/>
      </xdr:nvSpPr>
      <xdr:spPr>
        <a:xfrm>
          <a:off x="13652500" y="162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44390</xdr:rowOff>
    </xdr:from>
    <xdr:ext cx="534377" cy="259045"/>
    <xdr:sp macro="" textlink="">
      <xdr:nvSpPr>
        <xdr:cNvPr id="731" name="テキスト ボックス 730"/>
        <xdr:cNvSpPr txBox="1"/>
      </xdr:nvSpPr>
      <xdr:spPr>
        <a:xfrm>
          <a:off x="13436111" y="159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124968</xdr:rowOff>
    </xdr:from>
    <xdr:to>
      <xdr:col>67</xdr:col>
      <xdr:colOff>101600</xdr:colOff>
      <xdr:row>95</xdr:row>
      <xdr:rowOff>55118</xdr:rowOff>
    </xdr:to>
    <xdr:sp macro="" textlink="">
      <xdr:nvSpPr>
        <xdr:cNvPr id="732" name="楕円 731"/>
        <xdr:cNvSpPr/>
      </xdr:nvSpPr>
      <xdr:spPr>
        <a:xfrm>
          <a:off x="12763500" y="162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71645</xdr:rowOff>
    </xdr:from>
    <xdr:ext cx="534377" cy="259045"/>
    <xdr:sp macro="" textlink="">
      <xdr:nvSpPr>
        <xdr:cNvPr id="733" name="テキスト ボックス 732"/>
        <xdr:cNvSpPr txBox="1"/>
      </xdr:nvSpPr>
      <xdr:spPr>
        <a:xfrm>
          <a:off x="12547111" y="160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コミュニティセンター大規模改修の影響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52,823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病院事業会計への出資の影響に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より、住民一人当た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強い農業・担い手づくり総合支援事業の影響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小中学校大規模改修事業の影響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病院事業会計への出資に伴う</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不足</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を補うため財政調整基金の取崩しが増加したことにより、基金残高が対前年比</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0.86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工業団地等整備事業特別会計からの繰入により、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単年度収支</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ともに黒字</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行財政改革による業務の見直し等により、財政の健全化を図りながら、財政調整基金残高の適正化を</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引き続き行う</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一般会計及びその他の特別会計においても、赤字は生じていない。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一般会計及びその他の特別会計において、今後も適正な財政運営に努める。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年度より料金改定を行い、老朽化施設等の更新を行っている。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年度より法適用化し、経営の独立性を目指しつつ安定した財政運営を行っている。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病院事業は平成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年度より法適用化し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月より本格稼働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しているが、事業経費の適正性などに留意しつつ事業展開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M13" sqref="M13:Q13"/>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22947699</v>
      </c>
      <c r="BO4" s="431"/>
      <c r="BP4" s="431"/>
      <c r="BQ4" s="431"/>
      <c r="BR4" s="431"/>
      <c r="BS4" s="431"/>
      <c r="BT4" s="431"/>
      <c r="BU4" s="432"/>
      <c r="BV4" s="430">
        <v>19935402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5.3</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22107287</v>
      </c>
      <c r="BO5" s="468"/>
      <c r="BP5" s="468"/>
      <c r="BQ5" s="468"/>
      <c r="BR5" s="468"/>
      <c r="BS5" s="468"/>
      <c r="BT5" s="468"/>
      <c r="BU5" s="469"/>
      <c r="BV5" s="467">
        <v>19406748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93.3</v>
      </c>
      <c r="CU5" s="465"/>
      <c r="CV5" s="465"/>
      <c r="CW5" s="465"/>
      <c r="CX5" s="465"/>
      <c r="CY5" s="465"/>
      <c r="CZ5" s="465"/>
      <c r="DA5" s="466"/>
      <c r="DB5" s="464">
        <v>93.3</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840412</v>
      </c>
      <c r="BO6" s="468"/>
      <c r="BP6" s="468"/>
      <c r="BQ6" s="468"/>
      <c r="BR6" s="468"/>
      <c r="BS6" s="468"/>
      <c r="BT6" s="468"/>
      <c r="BU6" s="469"/>
      <c r="BV6" s="467">
        <v>528654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98.1</v>
      </c>
      <c r="CU6" s="505"/>
      <c r="CV6" s="505"/>
      <c r="CW6" s="505"/>
      <c r="CX6" s="505"/>
      <c r="CY6" s="505"/>
      <c r="CZ6" s="505"/>
      <c r="DA6" s="506"/>
      <c r="DB6" s="504">
        <v>98.9</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203948</v>
      </c>
      <c r="BO7" s="468"/>
      <c r="BP7" s="468"/>
      <c r="BQ7" s="468"/>
      <c r="BR7" s="468"/>
      <c r="BS7" s="468"/>
      <c r="BT7" s="468"/>
      <c r="BU7" s="469"/>
      <c r="BV7" s="467">
        <v>47641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12109955</v>
      </c>
      <c r="CU7" s="468"/>
      <c r="CV7" s="468"/>
      <c r="CW7" s="468"/>
      <c r="CX7" s="468"/>
      <c r="CY7" s="468"/>
      <c r="CZ7" s="468"/>
      <c r="DA7" s="469"/>
      <c r="DB7" s="467">
        <v>12228670</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636464</v>
      </c>
      <c r="BO8" s="468"/>
      <c r="BP8" s="468"/>
      <c r="BQ8" s="468"/>
      <c r="BR8" s="468"/>
      <c r="BS8" s="468"/>
      <c r="BT8" s="468"/>
      <c r="BU8" s="469"/>
      <c r="BV8" s="467">
        <v>481013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0.82</v>
      </c>
      <c r="CU8" s="508"/>
      <c r="CV8" s="508"/>
      <c r="CW8" s="508"/>
      <c r="CX8" s="508"/>
      <c r="CY8" s="508"/>
      <c r="CZ8" s="508"/>
      <c r="DA8" s="509"/>
      <c r="DB8" s="507">
        <v>0.84</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49889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155451</v>
      </c>
      <c r="BO9" s="468"/>
      <c r="BP9" s="468"/>
      <c r="BQ9" s="468"/>
      <c r="BR9" s="468"/>
      <c r="BS9" s="468"/>
      <c r="BT9" s="468"/>
      <c r="BU9" s="469"/>
      <c r="BV9" s="467">
        <v>70238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15.8</v>
      </c>
      <c r="CU9" s="465"/>
      <c r="CV9" s="465"/>
      <c r="CW9" s="465"/>
      <c r="CX9" s="465"/>
      <c r="CY9" s="465"/>
      <c r="CZ9" s="465"/>
      <c r="DA9" s="466"/>
      <c r="DB9" s="464">
        <v>17.7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49955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240677</v>
      </c>
      <c r="BO10" s="468"/>
      <c r="BP10" s="468"/>
      <c r="BQ10" s="468"/>
      <c r="BR10" s="468"/>
      <c r="BS10" s="468"/>
      <c r="BT10" s="468"/>
      <c r="BU10" s="469"/>
      <c r="BV10" s="467">
        <v>205578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51336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126</v>
      </c>
      <c r="AV12" s="500"/>
      <c r="AW12" s="500"/>
      <c r="AX12" s="500"/>
      <c r="AY12" s="501" t="s">
        <v>136</v>
      </c>
      <c r="AZ12" s="502"/>
      <c r="BA12" s="502"/>
      <c r="BB12" s="502"/>
      <c r="BC12" s="502"/>
      <c r="BD12" s="502"/>
      <c r="BE12" s="502"/>
      <c r="BF12" s="502"/>
      <c r="BG12" s="502"/>
      <c r="BH12" s="502"/>
      <c r="BI12" s="502"/>
      <c r="BJ12" s="502"/>
      <c r="BK12" s="502"/>
      <c r="BL12" s="502"/>
      <c r="BM12" s="503"/>
      <c r="BN12" s="467">
        <v>361296</v>
      </c>
      <c r="BO12" s="468"/>
      <c r="BP12" s="468"/>
      <c r="BQ12" s="468"/>
      <c r="BR12" s="468"/>
      <c r="BS12" s="468"/>
      <c r="BT12" s="468"/>
      <c r="BU12" s="469"/>
      <c r="BV12" s="467">
        <v>600000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50496</v>
      </c>
      <c r="S13" s="552"/>
      <c r="T13" s="552"/>
      <c r="U13" s="552"/>
      <c r="V13" s="553"/>
      <c r="W13" s="483" t="s">
        <v>139</v>
      </c>
      <c r="X13" s="484"/>
      <c r="Y13" s="484"/>
      <c r="Z13" s="484"/>
      <c r="AA13" s="484"/>
      <c r="AB13" s="474"/>
      <c r="AC13" s="518">
        <v>861</v>
      </c>
      <c r="AD13" s="519"/>
      <c r="AE13" s="519"/>
      <c r="AF13" s="519"/>
      <c r="AG13" s="561"/>
      <c r="AH13" s="518">
        <v>914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34832</v>
      </c>
      <c r="BO13" s="468"/>
      <c r="BP13" s="468"/>
      <c r="BQ13" s="468"/>
      <c r="BR13" s="468"/>
      <c r="BS13" s="468"/>
      <c r="BT13" s="468"/>
      <c r="BU13" s="469"/>
      <c r="BV13" s="467">
        <v>-324184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9</v>
      </c>
      <c r="CU13" s="465"/>
      <c r="CV13" s="465"/>
      <c r="CW13" s="465"/>
      <c r="CX13" s="465"/>
      <c r="CY13" s="465"/>
      <c r="CZ13" s="465"/>
      <c r="DA13" s="466"/>
      <c r="DB13" s="464">
        <v>11.8</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51096</v>
      </c>
      <c r="S14" s="552"/>
      <c r="T14" s="552"/>
      <c r="U14" s="552"/>
      <c r="V14" s="553"/>
      <c r="W14" s="457"/>
      <c r="X14" s="458"/>
      <c r="Y14" s="458"/>
      <c r="Z14" s="458"/>
      <c r="AA14" s="458"/>
      <c r="AB14" s="447"/>
      <c r="AC14" s="554">
        <v>3.6</v>
      </c>
      <c r="AD14" s="555"/>
      <c r="AE14" s="555"/>
      <c r="AF14" s="555"/>
      <c r="AG14" s="556"/>
      <c r="AH14" s="554">
        <v>3.9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53.9</v>
      </c>
      <c r="CU14" s="566"/>
      <c r="CV14" s="566"/>
      <c r="CW14" s="566"/>
      <c r="CX14" s="566"/>
      <c r="CY14" s="566"/>
      <c r="CZ14" s="566"/>
      <c r="DA14" s="567"/>
      <c r="DB14" s="565">
        <v>56.7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50478</v>
      </c>
      <c r="S15" s="552"/>
      <c r="T15" s="552"/>
      <c r="U15" s="552"/>
      <c r="V15" s="553"/>
      <c r="W15" s="483" t="s">
        <v>147</v>
      </c>
      <c r="X15" s="484"/>
      <c r="Y15" s="484"/>
      <c r="Z15" s="484"/>
      <c r="AA15" s="484"/>
      <c r="AB15" s="474"/>
      <c r="AC15" s="518">
        <v>8554</v>
      </c>
      <c r="AD15" s="519"/>
      <c r="AE15" s="519"/>
      <c r="AF15" s="519"/>
      <c r="AG15" s="561"/>
      <c r="AH15" s="518">
        <v>8761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7394214</v>
      </c>
      <c r="BO15" s="431"/>
      <c r="BP15" s="431"/>
      <c r="BQ15" s="431"/>
      <c r="BR15" s="431"/>
      <c r="BS15" s="431"/>
      <c r="BT15" s="431"/>
      <c r="BU15" s="432"/>
      <c r="BV15" s="430">
        <v>7577762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v>
      </c>
      <c r="AD16" s="555"/>
      <c r="AE16" s="555"/>
      <c r="AF16" s="555"/>
      <c r="AG16" s="556"/>
      <c r="AH16" s="554">
        <v>37.200000000000003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9102070</v>
      </c>
      <c r="BO16" s="468"/>
      <c r="BP16" s="468"/>
      <c r="BQ16" s="468"/>
      <c r="BR16" s="468"/>
      <c r="BS16" s="468"/>
      <c r="BT16" s="468"/>
      <c r="BU16" s="469"/>
      <c r="BV16" s="467">
        <v>9046239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14314</v>
      </c>
      <c r="AD17" s="519"/>
      <c r="AE17" s="519"/>
      <c r="AF17" s="519"/>
      <c r="AG17" s="561"/>
      <c r="AH17" s="518">
        <v>13883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9527279</v>
      </c>
      <c r="BO17" s="468"/>
      <c r="BP17" s="468"/>
      <c r="BQ17" s="468"/>
      <c r="BR17" s="468"/>
      <c r="BS17" s="468"/>
      <c r="BT17" s="468"/>
      <c r="BU17" s="469"/>
      <c r="BV17" s="467">
        <v>9766027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80.14</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58.9</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11843653</v>
      </c>
      <c r="BO18" s="468"/>
      <c r="BP18" s="468"/>
      <c r="BQ18" s="468"/>
      <c r="BR18" s="468"/>
      <c r="BS18" s="468"/>
      <c r="BT18" s="468"/>
      <c r="BU18" s="469"/>
      <c r="BV18" s="467">
        <v>11357050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623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15531587</v>
      </c>
      <c r="BO19" s="468"/>
      <c r="BP19" s="468"/>
      <c r="BQ19" s="468"/>
      <c r="BR19" s="468"/>
      <c r="BS19" s="468"/>
      <c r="BT19" s="468"/>
      <c r="BU19" s="469"/>
      <c r="BV19" s="467">
        <v>13853846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18143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25538833</v>
      </c>
      <c r="BO23" s="468"/>
      <c r="BP23" s="468"/>
      <c r="BQ23" s="468"/>
      <c r="BR23" s="468"/>
      <c r="BS23" s="468"/>
      <c r="BT23" s="468"/>
      <c r="BU23" s="469"/>
      <c r="BV23" s="467">
        <v>26167875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8120</v>
      </c>
      <c r="R24" s="519"/>
      <c r="S24" s="519"/>
      <c r="T24" s="519"/>
      <c r="U24" s="519"/>
      <c r="V24" s="561"/>
      <c r="W24" s="620"/>
      <c r="X24" s="608"/>
      <c r="Y24" s="609"/>
      <c r="Z24" s="517" t="s">
        <v>171</v>
      </c>
      <c r="AA24" s="497"/>
      <c r="AB24" s="497"/>
      <c r="AC24" s="497"/>
      <c r="AD24" s="497"/>
      <c r="AE24" s="497"/>
      <c r="AF24" s="497"/>
      <c r="AG24" s="498"/>
      <c r="AH24" s="518">
        <v>363</v>
      </c>
      <c r="AI24" s="519"/>
      <c r="AJ24" s="519"/>
      <c r="AK24" s="519"/>
      <c r="AL24" s="561"/>
      <c r="AM24" s="518">
        <v>1142724</v>
      </c>
      <c r="AN24" s="519"/>
      <c r="AO24" s="519"/>
      <c r="AP24" s="519"/>
      <c r="AQ24" s="519"/>
      <c r="AR24" s="561"/>
      <c r="AS24" s="518">
        <v>3148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16588463</v>
      </c>
      <c r="BO24" s="468"/>
      <c r="BP24" s="468"/>
      <c r="BQ24" s="468"/>
      <c r="BR24" s="468"/>
      <c r="BS24" s="468"/>
      <c r="BT24" s="468"/>
      <c r="BU24" s="469"/>
      <c r="BV24" s="467">
        <v>16982086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7210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129</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10826261</v>
      </c>
      <c r="BO25" s="431"/>
      <c r="BP25" s="431"/>
      <c r="BQ25" s="431"/>
      <c r="BR25" s="431"/>
      <c r="BS25" s="431"/>
      <c r="BT25" s="431"/>
      <c r="BU25" s="432"/>
      <c r="BV25" s="430">
        <v>11171291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6610</v>
      </c>
      <c r="R26" s="519"/>
      <c r="S26" s="519"/>
      <c r="T26" s="519"/>
      <c r="U26" s="519"/>
      <c r="V26" s="561"/>
      <c r="W26" s="620"/>
      <c r="X26" s="608"/>
      <c r="Y26" s="609"/>
      <c r="Z26" s="517" t="s">
        <v>178</v>
      </c>
      <c r="AA26" s="630"/>
      <c r="AB26" s="630"/>
      <c r="AC26" s="630"/>
      <c r="AD26" s="630"/>
      <c r="AE26" s="630"/>
      <c r="AF26" s="630"/>
      <c r="AG26" s="631"/>
      <c r="AH26" s="518">
        <v>10</v>
      </c>
      <c r="AI26" s="519"/>
      <c r="AJ26" s="519"/>
      <c r="AK26" s="519"/>
      <c r="AL26" s="561"/>
      <c r="AM26" s="518">
        <v>29830</v>
      </c>
      <c r="AN26" s="519"/>
      <c r="AO26" s="519"/>
      <c r="AP26" s="519"/>
      <c r="AQ26" s="519"/>
      <c r="AR26" s="561"/>
      <c r="AS26" s="518">
        <v>2983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4300</v>
      </c>
      <c r="R27" s="519"/>
      <c r="S27" s="519"/>
      <c r="T27" s="519"/>
      <c r="U27" s="519"/>
      <c r="V27" s="561"/>
      <c r="W27" s="620"/>
      <c r="X27" s="608"/>
      <c r="Y27" s="609"/>
      <c r="Z27" s="517" t="s">
        <v>181</v>
      </c>
      <c r="AA27" s="497"/>
      <c r="AB27" s="497"/>
      <c r="AC27" s="497"/>
      <c r="AD27" s="497"/>
      <c r="AE27" s="497"/>
      <c r="AF27" s="497"/>
      <c r="AG27" s="498"/>
      <c r="AH27" s="518">
        <v>54</v>
      </c>
      <c r="AI27" s="519"/>
      <c r="AJ27" s="519"/>
      <c r="AK27" s="519"/>
      <c r="AL27" s="561"/>
      <c r="AM27" s="518">
        <v>162306</v>
      </c>
      <c r="AN27" s="519"/>
      <c r="AO27" s="519"/>
      <c r="AP27" s="519"/>
      <c r="AQ27" s="519"/>
      <c r="AR27" s="561"/>
      <c r="AS27" s="518">
        <v>3006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60000</v>
      </c>
      <c r="BO27" s="644"/>
      <c r="BP27" s="644"/>
      <c r="BQ27" s="644"/>
      <c r="BR27" s="644"/>
      <c r="BS27" s="644"/>
      <c r="BT27" s="644"/>
      <c r="BU27" s="645"/>
      <c r="BV27" s="643">
        <v>60000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3800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186</v>
      </c>
      <c r="AN28" s="519"/>
      <c r="AO28" s="519"/>
      <c r="AP28" s="519"/>
      <c r="AQ28" s="519"/>
      <c r="AR28" s="561"/>
      <c r="AS28" s="518" t="s">
        <v>175</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1605726</v>
      </c>
      <c r="BO28" s="431"/>
      <c r="BP28" s="431"/>
      <c r="BQ28" s="431"/>
      <c r="BR28" s="431"/>
      <c r="BS28" s="431"/>
      <c r="BT28" s="431"/>
      <c r="BU28" s="432"/>
      <c r="BV28" s="430">
        <v>1726345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16</v>
      </c>
      <c r="M29" s="519"/>
      <c r="N29" s="519"/>
      <c r="O29" s="519"/>
      <c r="P29" s="561"/>
      <c r="Q29" s="518">
        <v>3500</v>
      </c>
      <c r="R29" s="519"/>
      <c r="S29" s="519"/>
      <c r="T29" s="519"/>
      <c r="U29" s="519"/>
      <c r="V29" s="561"/>
      <c r="W29" s="621"/>
      <c r="X29" s="622"/>
      <c r="Y29" s="623"/>
      <c r="Z29" s="517" t="s">
        <v>189</v>
      </c>
      <c r="AA29" s="497"/>
      <c r="AB29" s="497"/>
      <c r="AC29" s="497"/>
      <c r="AD29" s="497"/>
      <c r="AE29" s="497"/>
      <c r="AF29" s="497"/>
      <c r="AG29" s="498"/>
      <c r="AH29" s="518">
        <v>417</v>
      </c>
      <c r="AI29" s="519"/>
      <c r="AJ29" s="519"/>
      <c r="AK29" s="519"/>
      <c r="AL29" s="561"/>
      <c r="AM29" s="518">
        <v>1305030</v>
      </c>
      <c r="AN29" s="519"/>
      <c r="AO29" s="519"/>
      <c r="AP29" s="519"/>
      <c r="AQ29" s="519"/>
      <c r="AR29" s="561"/>
      <c r="AS29" s="518">
        <v>3130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345115</v>
      </c>
      <c r="BO29" s="468"/>
      <c r="BP29" s="468"/>
      <c r="BQ29" s="468"/>
      <c r="BR29" s="468"/>
      <c r="BS29" s="468"/>
      <c r="BT29" s="468"/>
      <c r="BU29" s="469"/>
      <c r="BV29" s="467">
        <v>274781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752488</v>
      </c>
      <c r="BO30" s="644"/>
      <c r="BP30" s="644"/>
      <c r="BQ30" s="644"/>
      <c r="BR30" s="644"/>
      <c r="BS30" s="644"/>
      <c r="BT30" s="644"/>
      <c r="BU30" s="645"/>
      <c r="BV30" s="643">
        <v>666515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IF('各会計、関係団体の財政状況及び健全化判断比率'!B31="","",'各会計、関係団体の財政状況及び健全化判断比率'!B31)</f>
        <v>工業団地等整備事業特別会計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病院事業会計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滋賀県市町村職員退職手当組合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野洲市湖岸開発</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地域医療振興資金貸付事業特別会計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滋賀県市町村交通災害共済組合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墓地公園事業特別会計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IF('各会計、関係団体の財政状況及び健全化判断比率'!B33="","",'各会計、関係団体の財政状況及び健全化判断比率'!B33)</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滋賀県市町村議会議員公務災害補償等組合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基幹水利施設管理事業特別会計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守山野洲行政事務組合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f t="shared" ref="C38:C43" si="5">IF(E38="","",C37+1)</f>
        <v>5</v>
      </c>
      <c r="D38" s="656"/>
      <c r="E38" s="657" t="str">
        <f>IF('各会計、関係団体の財政状況及び健全化判断比率'!B11="","",'各会計、関係団体の財政状況及び健全化判断比率'!B11)</f>
        <v>土地取得特別会計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湖南広域行政組合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滋賀県市町村職員研修センター</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滋賀県後期高齢者医療広域連合（一般会計）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滋賀県後期高齢者医療広域連合（特別会計）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9XmskHkLFBT6Bn1JWh2zgkbzEXSC1yAEdYIKojAo5n30Ei2NV/AKVbZYRd+7u1JUET2og3uANnppZMbipiXRDQ==" saltValue="tqadEP+poB2piJQ7iKw+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K44" sqref="K44"/>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8" t="s">
        <v>561</v>
      </c>
      <c r="D34" s="1248"/>
      <c r="E34" s="1249"/>
      <c r="F34" s="32" t="s">
        <v>512</v>
      </c>
      <c r="G34" s="33" t="s">
        <v>512</v>
      </c>
      <c r="H34" s="33">
        <v>0.42</v>
      </c>
      <c r="I34" s="33">
        <v>0.89</v>
      </c>
      <c r="J34" s="34">
        <v>8.1199999999999992</v>
      </c>
      <c r="K34" s="22"/>
      <c r="L34" s="22"/>
      <c r="M34" s="22"/>
      <c r="N34" s="22"/>
      <c r="O34" s="22"/>
      <c r="P34" s="22"/>
    </row>
    <row r="35" spans="1:16" ht="39" customHeight="1" x14ac:dyDescent="0.2">
      <c r="A35" s="22"/>
      <c r="B35" s="35"/>
      <c r="C35" s="1242" t="s">
        <v>562</v>
      </c>
      <c r="D35" s="1243"/>
      <c r="E35" s="1244"/>
      <c r="F35" s="36">
        <v>3.8</v>
      </c>
      <c r="G35" s="37">
        <v>5.15</v>
      </c>
      <c r="H35" s="37">
        <v>5.55</v>
      </c>
      <c r="I35" s="37">
        <v>7.02</v>
      </c>
      <c r="J35" s="38">
        <v>6.09</v>
      </c>
      <c r="K35" s="22"/>
      <c r="L35" s="22"/>
      <c r="M35" s="22"/>
      <c r="N35" s="22"/>
      <c r="O35" s="22"/>
      <c r="P35" s="22"/>
    </row>
    <row r="36" spans="1:16" ht="39" customHeight="1" x14ac:dyDescent="0.2">
      <c r="A36" s="22"/>
      <c r="B36" s="35"/>
      <c r="C36" s="1242" t="s">
        <v>563</v>
      </c>
      <c r="D36" s="1243"/>
      <c r="E36" s="1244"/>
      <c r="F36" s="36" t="s">
        <v>512</v>
      </c>
      <c r="G36" s="37" t="s">
        <v>512</v>
      </c>
      <c r="H36" s="37">
        <v>4.5</v>
      </c>
      <c r="I36" s="37">
        <v>5.39</v>
      </c>
      <c r="J36" s="38">
        <v>5.96</v>
      </c>
      <c r="K36" s="22"/>
      <c r="L36" s="22"/>
      <c r="M36" s="22"/>
      <c r="N36" s="22"/>
      <c r="O36" s="22"/>
      <c r="P36" s="22"/>
    </row>
    <row r="37" spans="1:16" ht="39" customHeight="1" x14ac:dyDescent="0.2">
      <c r="A37" s="22"/>
      <c r="B37" s="35"/>
      <c r="C37" s="1242" t="s">
        <v>564</v>
      </c>
      <c r="D37" s="1243"/>
      <c r="E37" s="1244"/>
      <c r="F37" s="36">
        <v>4.08</v>
      </c>
      <c r="G37" s="37">
        <v>4.09</v>
      </c>
      <c r="H37" s="37">
        <v>3.34</v>
      </c>
      <c r="I37" s="37">
        <v>3.92</v>
      </c>
      <c r="J37" s="38">
        <v>5.22</v>
      </c>
      <c r="K37" s="22"/>
      <c r="L37" s="22"/>
      <c r="M37" s="22"/>
      <c r="N37" s="22"/>
      <c r="O37" s="22"/>
      <c r="P37" s="22"/>
    </row>
    <row r="38" spans="1:16" ht="39" customHeight="1" x14ac:dyDescent="0.2">
      <c r="A38" s="22"/>
      <c r="B38" s="35"/>
      <c r="C38" s="1242" t="s">
        <v>565</v>
      </c>
      <c r="D38" s="1243"/>
      <c r="E38" s="1244"/>
      <c r="F38" s="36">
        <v>0.18</v>
      </c>
      <c r="G38" s="37">
        <v>0.17</v>
      </c>
      <c r="H38" s="37">
        <v>1.43</v>
      </c>
      <c r="I38" s="37">
        <v>1.7</v>
      </c>
      <c r="J38" s="38">
        <v>0.86</v>
      </c>
      <c r="K38" s="22"/>
      <c r="L38" s="22"/>
      <c r="M38" s="22"/>
      <c r="N38" s="22"/>
      <c r="O38" s="22"/>
      <c r="P38" s="22"/>
    </row>
    <row r="39" spans="1:16" ht="39" customHeight="1" x14ac:dyDescent="0.2">
      <c r="A39" s="22"/>
      <c r="B39" s="35"/>
      <c r="C39" s="1242" t="s">
        <v>566</v>
      </c>
      <c r="D39" s="1243"/>
      <c r="E39" s="1244"/>
      <c r="F39" s="36">
        <v>0.66</v>
      </c>
      <c r="G39" s="37">
        <v>1</v>
      </c>
      <c r="H39" s="37">
        <v>1.75</v>
      </c>
      <c r="I39" s="37">
        <v>0.67</v>
      </c>
      <c r="J39" s="38">
        <v>0.45</v>
      </c>
      <c r="K39" s="22"/>
      <c r="L39" s="22"/>
      <c r="M39" s="22"/>
      <c r="N39" s="22"/>
      <c r="O39" s="22"/>
      <c r="P39" s="22"/>
    </row>
    <row r="40" spans="1:16" ht="39" customHeight="1" x14ac:dyDescent="0.2">
      <c r="A40" s="22"/>
      <c r="B40" s="35"/>
      <c r="C40" s="1242" t="s">
        <v>567</v>
      </c>
      <c r="D40" s="1243"/>
      <c r="E40" s="1244"/>
      <c r="F40" s="36">
        <v>0.09</v>
      </c>
      <c r="G40" s="37">
        <v>0.09</v>
      </c>
      <c r="H40" s="37">
        <v>0.11</v>
      </c>
      <c r="I40" s="37">
        <v>0.12</v>
      </c>
      <c r="J40" s="38">
        <v>0.12</v>
      </c>
      <c r="K40" s="22"/>
      <c r="L40" s="22"/>
      <c r="M40" s="22"/>
      <c r="N40" s="22"/>
      <c r="O40" s="22"/>
      <c r="P40" s="22"/>
    </row>
    <row r="41" spans="1:16" ht="39" customHeight="1" x14ac:dyDescent="0.2">
      <c r="A41" s="22"/>
      <c r="B41" s="35"/>
      <c r="C41" s="1242" t="s">
        <v>568</v>
      </c>
      <c r="D41" s="1243"/>
      <c r="E41" s="1244"/>
      <c r="F41" s="36">
        <v>0</v>
      </c>
      <c r="G41" s="37">
        <v>0</v>
      </c>
      <c r="H41" s="37">
        <v>0</v>
      </c>
      <c r="I41" s="37">
        <v>0</v>
      </c>
      <c r="J41" s="38">
        <v>0.03</v>
      </c>
      <c r="K41" s="22"/>
      <c r="L41" s="22"/>
      <c r="M41" s="22"/>
      <c r="N41" s="22"/>
      <c r="O41" s="22"/>
      <c r="P41" s="22"/>
    </row>
    <row r="42" spans="1:16" ht="39" customHeight="1" x14ac:dyDescent="0.2">
      <c r="A42" s="22"/>
      <c r="B42" s="39"/>
      <c r="C42" s="1242" t="s">
        <v>569</v>
      </c>
      <c r="D42" s="1243"/>
      <c r="E42" s="1244"/>
      <c r="F42" s="36" t="s">
        <v>512</v>
      </c>
      <c r="G42" s="37" t="s">
        <v>512</v>
      </c>
      <c r="H42" s="37" t="s">
        <v>512</v>
      </c>
      <c r="I42" s="37" t="s">
        <v>512</v>
      </c>
      <c r="J42" s="38" t="s">
        <v>512</v>
      </c>
      <c r="K42" s="22"/>
      <c r="L42" s="22"/>
      <c r="M42" s="22"/>
      <c r="N42" s="22"/>
      <c r="O42" s="22"/>
      <c r="P42" s="22"/>
    </row>
    <row r="43" spans="1:16" ht="39" customHeight="1" thickBot="1" x14ac:dyDescent="0.25">
      <c r="A43" s="22"/>
      <c r="B43" s="40"/>
      <c r="C43" s="1245" t="s">
        <v>570</v>
      </c>
      <c r="D43" s="1246"/>
      <c r="E43" s="1247"/>
      <c r="F43" s="41">
        <v>1.0900000000000001</v>
      </c>
      <c r="G43" s="42">
        <v>2.77</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H7Q2Ev8friQEe+mZ2JqhUh7xdoV9PU8+QqsLJsy7f3AbD0H5z8Y5eziUB1nMcjQpSWZHun48nXVwgdqWi/otQ==" saltValue="njmvhS4oehJXRx+OVHgt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2" zoomScaleSheetLayoutView="55" workbookViewId="0">
      <selection activeCell="R61" sqref="R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2904</v>
      </c>
      <c r="L45" s="60">
        <v>3022</v>
      </c>
      <c r="M45" s="60">
        <v>2602</v>
      </c>
      <c r="N45" s="60">
        <v>2597</v>
      </c>
      <c r="O45" s="61">
        <v>2604</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2">
      <c r="A48" s="48"/>
      <c r="B48" s="1252"/>
      <c r="C48" s="1253"/>
      <c r="D48" s="62"/>
      <c r="E48" s="1258" t="s">
        <v>14</v>
      </c>
      <c r="F48" s="1258"/>
      <c r="G48" s="1258"/>
      <c r="H48" s="1258"/>
      <c r="I48" s="1258"/>
      <c r="J48" s="1259"/>
      <c r="K48" s="63">
        <v>298</v>
      </c>
      <c r="L48" s="64">
        <v>806</v>
      </c>
      <c r="M48" s="64">
        <v>461</v>
      </c>
      <c r="N48" s="64">
        <v>376</v>
      </c>
      <c r="O48" s="65">
        <v>183</v>
      </c>
      <c r="P48" s="48"/>
      <c r="Q48" s="48"/>
      <c r="R48" s="48"/>
      <c r="S48" s="48"/>
      <c r="T48" s="48"/>
      <c r="U48" s="48"/>
    </row>
    <row r="49" spans="1:21" ht="30.75" customHeight="1" x14ac:dyDescent="0.2">
      <c r="A49" s="48"/>
      <c r="B49" s="1252"/>
      <c r="C49" s="1253"/>
      <c r="D49" s="62"/>
      <c r="E49" s="1258" t="s">
        <v>15</v>
      </c>
      <c r="F49" s="1258"/>
      <c r="G49" s="1258"/>
      <c r="H49" s="1258"/>
      <c r="I49" s="1258"/>
      <c r="J49" s="1259"/>
      <c r="K49" s="63">
        <v>148</v>
      </c>
      <c r="L49" s="64">
        <v>108</v>
      </c>
      <c r="M49" s="64">
        <v>74</v>
      </c>
      <c r="N49" s="64">
        <v>66</v>
      </c>
      <c r="O49" s="65">
        <v>62</v>
      </c>
      <c r="P49" s="48"/>
      <c r="Q49" s="48"/>
      <c r="R49" s="48"/>
      <c r="S49" s="48"/>
      <c r="T49" s="48"/>
      <c r="U49" s="48"/>
    </row>
    <row r="50" spans="1:21" ht="30.75" customHeight="1" x14ac:dyDescent="0.2">
      <c r="A50" s="48"/>
      <c r="B50" s="1252"/>
      <c r="C50" s="1253"/>
      <c r="D50" s="62"/>
      <c r="E50" s="1258" t="s">
        <v>16</v>
      </c>
      <c r="F50" s="1258"/>
      <c r="G50" s="1258"/>
      <c r="H50" s="1258"/>
      <c r="I50" s="1258"/>
      <c r="J50" s="1259"/>
      <c r="K50" s="63">
        <v>165</v>
      </c>
      <c r="L50" s="64">
        <v>260</v>
      </c>
      <c r="M50" s="64">
        <v>158</v>
      </c>
      <c r="N50" s="64">
        <v>141</v>
      </c>
      <c r="O50" s="65">
        <v>106</v>
      </c>
      <c r="P50" s="48"/>
      <c r="Q50" s="48"/>
      <c r="R50" s="48"/>
      <c r="S50" s="48"/>
      <c r="T50" s="48"/>
      <c r="U50" s="48"/>
    </row>
    <row r="51" spans="1:21" ht="30.75" customHeight="1" x14ac:dyDescent="0.2">
      <c r="A51" s="48"/>
      <c r="B51" s="1254"/>
      <c r="C51" s="1255"/>
      <c r="D51" s="66"/>
      <c r="E51" s="1258" t="s">
        <v>17</v>
      </c>
      <c r="F51" s="1258"/>
      <c r="G51" s="1258"/>
      <c r="H51" s="1258"/>
      <c r="I51" s="1258"/>
      <c r="J51" s="1259"/>
      <c r="K51" s="63">
        <v>2</v>
      </c>
      <c r="L51" s="64">
        <v>1</v>
      </c>
      <c r="M51" s="64">
        <v>1</v>
      </c>
      <c r="N51" s="64">
        <v>0</v>
      </c>
      <c r="O51" s="65">
        <v>0</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2224</v>
      </c>
      <c r="L52" s="64">
        <v>2502</v>
      </c>
      <c r="M52" s="64">
        <v>2322</v>
      </c>
      <c r="N52" s="64">
        <v>2208</v>
      </c>
      <c r="O52" s="65">
        <v>2144</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1293</v>
      </c>
      <c r="L53" s="69">
        <v>1695</v>
      </c>
      <c r="M53" s="69">
        <v>974</v>
      </c>
      <c r="N53" s="69">
        <v>972</v>
      </c>
      <c r="O53" s="70">
        <v>811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6" t="s">
        <v>24</v>
      </c>
      <c r="C57" s="1267"/>
      <c r="D57" s="1270" t="s">
        <v>25</v>
      </c>
      <c r="E57" s="1271"/>
      <c r="F57" s="1271"/>
      <c r="G57" s="1271"/>
      <c r="H57" s="1271"/>
      <c r="I57" s="1271"/>
      <c r="J57" s="1272"/>
      <c r="K57" s="83" t="s">
        <v>577</v>
      </c>
      <c r="L57" s="84" t="s">
        <v>512</v>
      </c>
      <c r="M57" s="84" t="s">
        <v>512</v>
      </c>
      <c r="N57" s="84" t="s">
        <v>512</v>
      </c>
      <c r="O57" s="85" t="s">
        <v>512</v>
      </c>
    </row>
    <row r="58" spans="1:21" ht="31.5" customHeight="1" thickBot="1" x14ac:dyDescent="0.25">
      <c r="B58" s="1268"/>
      <c r="C58" s="1269"/>
      <c r="D58" s="1273" t="s">
        <v>26</v>
      </c>
      <c r="E58" s="1274"/>
      <c r="F58" s="1274"/>
      <c r="G58" s="1274"/>
      <c r="H58" s="1274"/>
      <c r="I58" s="1274"/>
      <c r="J58" s="1275"/>
      <c r="K58" s="86" t="s">
        <v>593</v>
      </c>
      <c r="L58" s="87" t="s">
        <v>512</v>
      </c>
      <c r="M58" s="87" t="s">
        <v>512</v>
      </c>
      <c r="N58" s="87" t="s">
        <v>512</v>
      </c>
      <c r="O58" s="88" t="s">
        <v>512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nLCB4kV3+Z07i2NfGHI61pDITh1NSUH36Fog0+0n+MOUlA8PMjPOiVVDjHiE2fkLPtiuyoxFOeUAiADv4cAQ==" saltValue="3Cg+5fXzgIfCHvXvIO5X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P54" sqref="P5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554</v>
      </c>
      <c r="J40" s="100" t="s">
        <v>555</v>
      </c>
      <c r="K40" s="100" t="s">
        <v>556</v>
      </c>
      <c r="L40" s="100" t="s">
        <v>557</v>
      </c>
      <c r="M40" s="101" t="s">
        <v>558</v>
      </c>
    </row>
    <row r="41" spans="2:13" ht="27.75" customHeight="1" x14ac:dyDescent="0.2">
      <c r="B41" s="1276" t="s">
        <v>29</v>
      </c>
      <c r="C41" s="1277"/>
      <c r="D41" s="102"/>
      <c r="E41" s="1282" t="s">
        <v>30</v>
      </c>
      <c r="F41" s="1282"/>
      <c r="G41" s="1282"/>
      <c r="H41" s="1283"/>
      <c r="I41" s="103">
        <v>29589</v>
      </c>
      <c r="J41" s="104">
        <v>29140</v>
      </c>
      <c r="K41" s="104">
        <v>27125</v>
      </c>
      <c r="L41" s="104">
        <v>26282</v>
      </c>
      <c r="M41" s="105">
        <v>25539</v>
      </c>
    </row>
    <row r="42" spans="2:13" ht="27.75" customHeight="1" x14ac:dyDescent="0.2">
      <c r="B42" s="1278"/>
      <c r="C42" s="1279"/>
      <c r="D42" s="106"/>
      <c r="E42" s="1284" t="s">
        <v>31</v>
      </c>
      <c r="F42" s="1284"/>
      <c r="G42" s="1284"/>
      <c r="H42" s="1285"/>
      <c r="I42" s="107">
        <v>566</v>
      </c>
      <c r="J42" s="108">
        <v>2556</v>
      </c>
      <c r="K42" s="108">
        <v>2451</v>
      </c>
      <c r="L42" s="108">
        <v>243</v>
      </c>
      <c r="M42" s="109">
        <v>287</v>
      </c>
    </row>
    <row r="43" spans="2:13" ht="27.75" customHeight="1" x14ac:dyDescent="0.2">
      <c r="B43" s="1278"/>
      <c r="C43" s="1279"/>
      <c r="D43" s="106"/>
      <c r="E43" s="1284" t="s">
        <v>32</v>
      </c>
      <c r="F43" s="1284"/>
      <c r="G43" s="1284"/>
      <c r="H43" s="1285"/>
      <c r="I43" s="107">
        <v>2062</v>
      </c>
      <c r="J43" s="108">
        <v>2924</v>
      </c>
      <c r="K43" s="108">
        <v>3911</v>
      </c>
      <c r="L43" s="108">
        <v>4067</v>
      </c>
      <c r="M43" s="109">
        <v>3242</v>
      </c>
    </row>
    <row r="44" spans="2:13" ht="27.75" customHeight="1" x14ac:dyDescent="0.2">
      <c r="B44" s="1278"/>
      <c r="C44" s="1279"/>
      <c r="D44" s="106"/>
      <c r="E44" s="1284" t="s">
        <v>33</v>
      </c>
      <c r="F44" s="1284"/>
      <c r="G44" s="1284"/>
      <c r="H44" s="1285"/>
      <c r="I44" s="107">
        <v>580</v>
      </c>
      <c r="J44" s="108">
        <v>588</v>
      </c>
      <c r="K44" s="108">
        <v>567</v>
      </c>
      <c r="L44" s="108">
        <v>574</v>
      </c>
      <c r="M44" s="109">
        <v>542</v>
      </c>
    </row>
    <row r="45" spans="2:13" ht="27.75" customHeight="1" x14ac:dyDescent="0.2">
      <c r="B45" s="1278"/>
      <c r="C45" s="1279"/>
      <c r="D45" s="106"/>
      <c r="E45" s="1284" t="s">
        <v>34</v>
      </c>
      <c r="F45" s="1284"/>
      <c r="G45" s="1284"/>
      <c r="H45" s="1285"/>
      <c r="I45" s="107">
        <v>1248</v>
      </c>
      <c r="J45" s="108">
        <v>1403</v>
      </c>
      <c r="K45" s="108">
        <v>1543</v>
      </c>
      <c r="L45" s="108">
        <v>719</v>
      </c>
      <c r="M45" s="109">
        <v>1209</v>
      </c>
    </row>
    <row r="46" spans="2:13" ht="27.75" customHeight="1" x14ac:dyDescent="0.2">
      <c r="B46" s="1278"/>
      <c r="C46" s="1279"/>
      <c r="D46" s="110"/>
      <c r="E46" s="1284" t="s">
        <v>35</v>
      </c>
      <c r="F46" s="1284"/>
      <c r="G46" s="1284"/>
      <c r="H46" s="1285"/>
      <c r="I46" s="107">
        <v>895</v>
      </c>
      <c r="J46" s="108">
        <v>2821</v>
      </c>
      <c r="K46" s="108">
        <v>2643</v>
      </c>
      <c r="L46" s="108">
        <v>384</v>
      </c>
      <c r="M46" s="109">
        <v>270</v>
      </c>
    </row>
    <row r="47" spans="2:13" ht="27.75" customHeight="1" x14ac:dyDescent="0.2">
      <c r="B47" s="1278"/>
      <c r="C47" s="1279"/>
      <c r="D47" s="111"/>
      <c r="E47" s="1286" t="s">
        <v>36</v>
      </c>
      <c r="F47" s="1287"/>
      <c r="G47" s="1287"/>
      <c r="H47" s="1288"/>
      <c r="I47" s="107" t="s">
        <v>512</v>
      </c>
      <c r="J47" s="108" t="s">
        <v>512</v>
      </c>
      <c r="K47" s="108" t="s">
        <v>512</v>
      </c>
      <c r="L47" s="108" t="s">
        <v>512</v>
      </c>
      <c r="M47" s="109" t="s">
        <v>512</v>
      </c>
    </row>
    <row r="48" spans="2:13" ht="27.75" customHeight="1" x14ac:dyDescent="0.2">
      <c r="B48" s="1278"/>
      <c r="C48" s="1279"/>
      <c r="D48" s="106"/>
      <c r="E48" s="1284" t="s">
        <v>37</v>
      </c>
      <c r="F48" s="1284"/>
      <c r="G48" s="1284"/>
      <c r="H48" s="1285"/>
      <c r="I48" s="107" t="s">
        <v>512</v>
      </c>
      <c r="J48" s="108" t="s">
        <v>512</v>
      </c>
      <c r="K48" s="108" t="s">
        <v>512</v>
      </c>
      <c r="L48" s="108" t="s">
        <v>512</v>
      </c>
      <c r="M48" s="109" t="s">
        <v>512</v>
      </c>
    </row>
    <row r="49" spans="2:13" ht="27.75" customHeight="1" x14ac:dyDescent="0.2">
      <c r="B49" s="1280"/>
      <c r="C49" s="1281"/>
      <c r="D49" s="106"/>
      <c r="E49" s="1284" t="s">
        <v>38</v>
      </c>
      <c r="F49" s="1284"/>
      <c r="G49" s="1284"/>
      <c r="H49" s="1285"/>
      <c r="I49" s="107" t="s">
        <v>512</v>
      </c>
      <c r="J49" s="108" t="s">
        <v>512</v>
      </c>
      <c r="K49" s="108" t="s">
        <v>512</v>
      </c>
      <c r="L49" s="108" t="s">
        <v>512</v>
      </c>
      <c r="M49" s="109" t="s">
        <v>512</v>
      </c>
    </row>
    <row r="50" spans="2:13" ht="27.75" customHeight="1" x14ac:dyDescent="0.2">
      <c r="B50" s="1289" t="s">
        <v>39</v>
      </c>
      <c r="C50" s="1290"/>
      <c r="D50" s="112"/>
      <c r="E50" s="1284" t="s">
        <v>40</v>
      </c>
      <c r="F50" s="1284"/>
      <c r="G50" s="1284"/>
      <c r="H50" s="1285"/>
      <c r="I50" s="107">
        <v>3961</v>
      </c>
      <c r="J50" s="108">
        <v>3384</v>
      </c>
      <c r="K50" s="108">
        <v>3513</v>
      </c>
      <c r="L50" s="108">
        <v>3201</v>
      </c>
      <c r="M50" s="109">
        <v>3323</v>
      </c>
    </row>
    <row r="51" spans="2:13" ht="27.75" customHeight="1" x14ac:dyDescent="0.2">
      <c r="B51" s="1278"/>
      <c r="C51" s="1279"/>
      <c r="D51" s="106"/>
      <c r="E51" s="1284" t="s">
        <v>41</v>
      </c>
      <c r="F51" s="1284"/>
      <c r="G51" s="1284"/>
      <c r="H51" s="1285"/>
      <c r="I51" s="107">
        <v>870</v>
      </c>
      <c r="J51" s="108">
        <v>690</v>
      </c>
      <c r="K51" s="108">
        <v>527</v>
      </c>
      <c r="L51" s="108">
        <v>356</v>
      </c>
      <c r="M51" s="109">
        <v>186</v>
      </c>
    </row>
    <row r="52" spans="2:13" ht="27.75" customHeight="1" x14ac:dyDescent="0.2">
      <c r="B52" s="1280"/>
      <c r="C52" s="1281"/>
      <c r="D52" s="106"/>
      <c r="E52" s="1284" t="s">
        <v>42</v>
      </c>
      <c r="F52" s="1284"/>
      <c r="G52" s="1284"/>
      <c r="H52" s="1285"/>
      <c r="I52" s="107">
        <v>24724</v>
      </c>
      <c r="J52" s="108">
        <v>24284</v>
      </c>
      <c r="K52" s="108">
        <v>23696</v>
      </c>
      <c r="L52" s="108">
        <v>22946</v>
      </c>
      <c r="M52" s="109">
        <v>22130</v>
      </c>
    </row>
    <row r="53" spans="2:13" ht="27.75" customHeight="1" thickBot="1" x14ac:dyDescent="0.25">
      <c r="B53" s="1291" t="s">
        <v>43</v>
      </c>
      <c r="C53" s="1292"/>
      <c r="D53" s="113"/>
      <c r="E53" s="1293" t="s">
        <v>44</v>
      </c>
      <c r="F53" s="1293"/>
      <c r="G53" s="1293"/>
      <c r="H53" s="1294"/>
      <c r="I53" s="114">
        <v>5384</v>
      </c>
      <c r="J53" s="115">
        <v>11075</v>
      </c>
      <c r="K53" s="115">
        <v>10503</v>
      </c>
      <c r="L53" s="115">
        <v>5766</v>
      </c>
      <c r="M53" s="116">
        <v>5450</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7gF6CQeEPWwO2HSBqAd07j5UcWxOkPxgtElGPR1waQhVBGuBx3gKUNP89zaWOgbg2xDZko19gnnFBhxbuEBfg==" saltValue="Kwcq8QvS8uHJ5orwOXoe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M55" sqref="M55"/>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556</v>
      </c>
      <c r="G54" s="125" t="s">
        <v>557</v>
      </c>
      <c r="H54" s="126" t="s">
        <v>558</v>
      </c>
    </row>
    <row r="55" spans="2:8" ht="52.5" customHeight="1" x14ac:dyDescent="0.2">
      <c r="B55" s="127"/>
      <c r="C55" s="1303" t="s">
        <v>47</v>
      </c>
      <c r="D55" s="1303"/>
      <c r="E55" s="1304"/>
      <c r="F55" s="128">
        <v>2121</v>
      </c>
      <c r="G55" s="128">
        <v>1726</v>
      </c>
      <c r="H55" s="129">
        <v>1606</v>
      </c>
    </row>
    <row r="56" spans="2:8" ht="52.5" customHeight="1" x14ac:dyDescent="0.2">
      <c r="B56" s="130"/>
      <c r="C56" s="1305" t="s">
        <v>48</v>
      </c>
      <c r="D56" s="1305"/>
      <c r="E56" s="1306"/>
      <c r="F56" s="131">
        <v>304</v>
      </c>
      <c r="G56" s="131">
        <v>275</v>
      </c>
      <c r="H56" s="132">
        <v>345</v>
      </c>
    </row>
    <row r="57" spans="2:8" ht="53.25" customHeight="1" x14ac:dyDescent="0.2">
      <c r="B57" s="130"/>
      <c r="C57" s="1307" t="s">
        <v>49</v>
      </c>
      <c r="D57" s="1307"/>
      <c r="E57" s="1308"/>
      <c r="F57" s="133">
        <v>969</v>
      </c>
      <c r="G57" s="133">
        <v>667</v>
      </c>
      <c r="H57" s="134">
        <v>752</v>
      </c>
    </row>
    <row r="58" spans="2:8" ht="45.75" customHeight="1" x14ac:dyDescent="0.2">
      <c r="B58" s="135"/>
      <c r="C58" s="1295" t="s">
        <v>594</v>
      </c>
      <c r="D58" s="1296"/>
      <c r="E58" s="1297"/>
      <c r="F58" s="136">
        <v>209</v>
      </c>
      <c r="G58" s="136">
        <v>198</v>
      </c>
      <c r="H58" s="137">
        <v>398</v>
      </c>
    </row>
    <row r="59" spans="2:8" ht="45.75" customHeight="1" x14ac:dyDescent="0.2">
      <c r="B59" s="135"/>
      <c r="C59" s="1295" t="s">
        <v>595</v>
      </c>
      <c r="D59" s="1296"/>
      <c r="E59" s="1297"/>
      <c r="F59" s="136">
        <v>242</v>
      </c>
      <c r="G59" s="136">
        <v>236</v>
      </c>
      <c r="H59" s="137">
        <v>220</v>
      </c>
    </row>
    <row r="60" spans="2:8" ht="45.75" customHeight="1" x14ac:dyDescent="0.2">
      <c r="B60" s="135"/>
      <c r="C60" s="1295" t="s">
        <v>596</v>
      </c>
      <c r="D60" s="1296"/>
      <c r="E60" s="1297"/>
      <c r="F60" s="136">
        <v>51</v>
      </c>
      <c r="G60" s="136">
        <v>52</v>
      </c>
      <c r="H60" s="137">
        <v>52</v>
      </c>
    </row>
    <row r="61" spans="2:8" ht="45.75" customHeight="1" x14ac:dyDescent="0.2">
      <c r="B61" s="135"/>
      <c r="C61" s="1295" t="s">
        <v>597</v>
      </c>
      <c r="D61" s="1296"/>
      <c r="E61" s="1297"/>
      <c r="F61" s="136">
        <v>40</v>
      </c>
      <c r="G61" s="136">
        <v>46</v>
      </c>
      <c r="H61" s="137">
        <v>34</v>
      </c>
    </row>
    <row r="62" spans="2:8" ht="45.75" customHeight="1" thickBot="1" x14ac:dyDescent="0.25">
      <c r="B62" s="138"/>
      <c r="C62" s="1298" t="s">
        <v>598</v>
      </c>
      <c r="D62" s="1299"/>
      <c r="E62" s="1300"/>
      <c r="F62" s="139">
        <v>28</v>
      </c>
      <c r="G62" s="139">
        <v>28</v>
      </c>
      <c r="H62" s="140">
        <v>28</v>
      </c>
    </row>
    <row r="63" spans="2:8" ht="52.5" customHeight="1" thickBot="1" x14ac:dyDescent="0.25">
      <c r="B63" s="141"/>
      <c r="C63" s="1301" t="s">
        <v>50</v>
      </c>
      <c r="D63" s="1301"/>
      <c r="E63" s="1302"/>
      <c r="F63" s="142">
        <v>3395</v>
      </c>
      <c r="G63" s="142">
        <v>2668</v>
      </c>
      <c r="H63" s="143">
        <v>2703</v>
      </c>
    </row>
    <row r="64" spans="2:8" ht="15" customHeight="1" x14ac:dyDescent="0.2"/>
  </sheetData>
  <sheetProtection algorithmName="SHA-512" hashValue="Nv06cPPul0v9E6THQLb98ri1ikbdFsbG3dDnJW4Ot5Yrg1VVPpIuQ4idNk/DI2RIpw1dcCJNcjkTvlDjFCr5Ng==" saltValue="FyT53rzzrt+TUsJJcjj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L65" sqref="AL65"/>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614</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2">
      <c r="B51" s="395"/>
      <c r="G51" s="1326"/>
      <c r="H51" s="1326"/>
      <c r="I51" s="1331"/>
      <c r="J51" s="1331"/>
      <c r="K51" s="1316"/>
      <c r="L51" s="1316"/>
      <c r="M51" s="1316"/>
      <c r="N51" s="1316"/>
      <c r="AM51" s="404"/>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106.8</v>
      </c>
      <c r="BY51" s="1311"/>
      <c r="BZ51" s="1311"/>
      <c r="CA51" s="1311"/>
      <c r="CB51" s="1311"/>
      <c r="CC51" s="1311"/>
      <c r="CD51" s="1311"/>
      <c r="CE51" s="1311"/>
      <c r="CF51" s="1311">
        <v>104.1</v>
      </c>
      <c r="CG51" s="1311"/>
      <c r="CH51" s="1311"/>
      <c r="CI51" s="1311"/>
      <c r="CJ51" s="1311"/>
      <c r="CK51" s="1311"/>
      <c r="CL51" s="1311"/>
      <c r="CM51" s="1311"/>
      <c r="CN51" s="1311">
        <v>56.7</v>
      </c>
      <c r="CO51" s="1311"/>
      <c r="CP51" s="1311"/>
      <c r="CQ51" s="1311"/>
      <c r="CR51" s="1311"/>
      <c r="CS51" s="1311"/>
      <c r="CT51" s="1311"/>
      <c r="CU51" s="1311"/>
      <c r="CV51" s="1311">
        <v>53.9</v>
      </c>
      <c r="CW51" s="1311"/>
      <c r="CX51" s="1311"/>
      <c r="CY51" s="1311"/>
      <c r="CZ51" s="1311"/>
      <c r="DA51" s="1311"/>
      <c r="DB51" s="1311"/>
      <c r="DC51" s="1311"/>
    </row>
    <row r="52" spans="1:109" ht="13" x14ac:dyDescent="0.2">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47.8</v>
      </c>
      <c r="BY53" s="1311"/>
      <c r="BZ53" s="1311"/>
      <c r="CA53" s="1311"/>
      <c r="CB53" s="1311"/>
      <c r="CC53" s="1311"/>
      <c r="CD53" s="1311"/>
      <c r="CE53" s="1311"/>
      <c r="CF53" s="1311">
        <v>47.8</v>
      </c>
      <c r="CG53" s="1311"/>
      <c r="CH53" s="1311"/>
      <c r="CI53" s="1311"/>
      <c r="CJ53" s="1311"/>
      <c r="CK53" s="1311"/>
      <c r="CL53" s="1311"/>
      <c r="CM53" s="1311"/>
      <c r="CN53" s="1311">
        <v>49.3</v>
      </c>
      <c r="CO53" s="1311"/>
      <c r="CP53" s="1311"/>
      <c r="CQ53" s="1311"/>
      <c r="CR53" s="1311"/>
      <c r="CS53" s="1311"/>
      <c r="CT53" s="1311"/>
      <c r="CU53" s="1311"/>
      <c r="CV53" s="1311">
        <v>51.3</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616</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619</v>
      </c>
    </row>
    <row r="64" spans="1:109" ht="13" x14ac:dyDescent="0.2">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614</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53.3</v>
      </c>
      <c r="BQ73" s="1311"/>
      <c r="BR73" s="1311"/>
      <c r="BS73" s="1311"/>
      <c r="BT73" s="1311"/>
      <c r="BU73" s="1311"/>
      <c r="BV73" s="1311"/>
      <c r="BW73" s="1311"/>
      <c r="BX73" s="1311">
        <v>106.8</v>
      </c>
      <c r="BY73" s="1311"/>
      <c r="BZ73" s="1311"/>
      <c r="CA73" s="1311"/>
      <c r="CB73" s="1311"/>
      <c r="CC73" s="1311"/>
      <c r="CD73" s="1311"/>
      <c r="CE73" s="1311"/>
      <c r="CF73" s="1311">
        <v>104.1</v>
      </c>
      <c r="CG73" s="1311"/>
      <c r="CH73" s="1311"/>
      <c r="CI73" s="1311"/>
      <c r="CJ73" s="1311"/>
      <c r="CK73" s="1311"/>
      <c r="CL73" s="1311"/>
      <c r="CM73" s="1311"/>
      <c r="CN73" s="1311">
        <v>56.7</v>
      </c>
      <c r="CO73" s="1311"/>
      <c r="CP73" s="1311"/>
      <c r="CQ73" s="1311"/>
      <c r="CR73" s="1311"/>
      <c r="CS73" s="1311"/>
      <c r="CT73" s="1311"/>
      <c r="CU73" s="1311"/>
      <c r="CV73" s="1311">
        <v>53.9</v>
      </c>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12.7</v>
      </c>
      <c r="BQ75" s="1311"/>
      <c r="BR75" s="1311"/>
      <c r="BS75" s="1311"/>
      <c r="BT75" s="1311"/>
      <c r="BU75" s="1311"/>
      <c r="BV75" s="1311"/>
      <c r="BW75" s="1311"/>
      <c r="BX75" s="1311">
        <v>13.6</v>
      </c>
      <c r="BY75" s="1311"/>
      <c r="BZ75" s="1311"/>
      <c r="CA75" s="1311"/>
      <c r="CB75" s="1311"/>
      <c r="CC75" s="1311"/>
      <c r="CD75" s="1311"/>
      <c r="CE75" s="1311"/>
      <c r="CF75" s="1311">
        <v>12.9</v>
      </c>
      <c r="CG75" s="1311"/>
      <c r="CH75" s="1311"/>
      <c r="CI75" s="1311"/>
      <c r="CJ75" s="1311"/>
      <c r="CK75" s="1311"/>
      <c r="CL75" s="1311"/>
      <c r="CM75" s="1311"/>
      <c r="CN75" s="1311">
        <v>11.8</v>
      </c>
      <c r="CO75" s="1311"/>
      <c r="CP75" s="1311"/>
      <c r="CQ75" s="1311"/>
      <c r="CR75" s="1311"/>
      <c r="CS75" s="1311"/>
      <c r="CT75" s="1311"/>
      <c r="CU75" s="1311"/>
      <c r="CV75" s="1311">
        <v>9</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616</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IdOUc8g5lbe9ba8/hV9Asjda12Tx0AnjUiaRV5TE/Q0SQr5scHmeVG1bAxGjf74VHIB3+V3ylvO0ZN/zyJzmQ==" saltValue="F5SHGFqz+JNXKS5VVaLVA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24" sqref="AF24"/>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uOo6LHvMwoKsIDrnUeAztyTzKrAH0nCL+/XgU9LtOCOy8Tdixa7Ny1o8vDPrnGwmf9SELNTcZhFu4n4E2WD1vQ==" saltValue="aS5tFGlgXSWIQg7ihEQI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BI76" sqref="BI76"/>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yOYnWrx31MX2V4oDgYGPhAv6rZMZ1IguV5n2FBgHRwvKAM1llXAGzxvIlV2Q0lsGzpDi32dzoBIe3HGbC6j5UA==" saltValue="G5Xd9QVzTRTrpUcmCNLR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551</v>
      </c>
      <c r="G2" s="157"/>
      <c r="H2" s="158"/>
    </row>
    <row r="3" spans="1:8" x14ac:dyDescent="0.2">
      <c r="A3" s="154" t="s">
        <v>544</v>
      </c>
      <c r="B3" s="159"/>
      <c r="C3" s="160"/>
      <c r="D3" s="161">
        <v>125372</v>
      </c>
      <c r="E3" s="162"/>
      <c r="F3" s="163">
        <v>81768</v>
      </c>
      <c r="G3" s="164"/>
      <c r="H3" s="165"/>
    </row>
    <row r="4" spans="1:8" x14ac:dyDescent="0.2">
      <c r="A4" s="166"/>
      <c r="B4" s="167"/>
      <c r="C4" s="168"/>
      <c r="D4" s="169">
        <v>43220</v>
      </c>
      <c r="E4" s="170"/>
      <c r="F4" s="171">
        <v>37917</v>
      </c>
      <c r="G4" s="172"/>
      <c r="H4" s="173"/>
    </row>
    <row r="5" spans="1:8" x14ac:dyDescent="0.2">
      <c r="A5" s="154" t="s">
        <v>546</v>
      </c>
      <c r="B5" s="159"/>
      <c r="C5" s="160"/>
      <c r="D5" s="161">
        <v>47546</v>
      </c>
      <c r="E5" s="162"/>
      <c r="F5" s="163">
        <v>65876</v>
      </c>
      <c r="G5" s="164"/>
      <c r="H5" s="165"/>
    </row>
    <row r="6" spans="1:8" x14ac:dyDescent="0.2">
      <c r="A6" s="166"/>
      <c r="B6" s="167"/>
      <c r="C6" s="168"/>
      <c r="D6" s="169">
        <v>24775</v>
      </c>
      <c r="E6" s="170"/>
      <c r="F6" s="171">
        <v>36484</v>
      </c>
      <c r="G6" s="172"/>
      <c r="H6" s="173"/>
    </row>
    <row r="7" spans="1:8" x14ac:dyDescent="0.2">
      <c r="A7" s="154" t="s">
        <v>547</v>
      </c>
      <c r="B7" s="159"/>
      <c r="C7" s="160"/>
      <c r="D7" s="161">
        <v>31384</v>
      </c>
      <c r="E7" s="162"/>
      <c r="F7" s="163">
        <v>68468</v>
      </c>
      <c r="G7" s="164"/>
      <c r="H7" s="165"/>
    </row>
    <row r="8" spans="1:8" x14ac:dyDescent="0.2">
      <c r="A8" s="166"/>
      <c r="B8" s="167"/>
      <c r="C8" s="168"/>
      <c r="D8" s="169">
        <v>25349</v>
      </c>
      <c r="E8" s="170"/>
      <c r="F8" s="171">
        <v>34140</v>
      </c>
      <c r="G8" s="172"/>
      <c r="H8" s="173"/>
    </row>
    <row r="9" spans="1:8" x14ac:dyDescent="0.2">
      <c r="A9" s="154" t="s">
        <v>548</v>
      </c>
      <c r="B9" s="159"/>
      <c r="C9" s="160"/>
      <c r="D9" s="161">
        <v>27359</v>
      </c>
      <c r="E9" s="162"/>
      <c r="F9" s="163">
        <v>69729</v>
      </c>
      <c r="G9" s="164"/>
      <c r="H9" s="165"/>
    </row>
    <row r="10" spans="1:8" x14ac:dyDescent="0.2">
      <c r="A10" s="166"/>
      <c r="B10" s="167"/>
      <c r="C10" s="168"/>
      <c r="D10" s="169">
        <v>24171</v>
      </c>
      <c r="E10" s="170"/>
      <c r="F10" s="171">
        <v>38908</v>
      </c>
      <c r="G10" s="172"/>
      <c r="H10" s="173"/>
    </row>
    <row r="11" spans="1:8" x14ac:dyDescent="0.2">
      <c r="A11" s="154" t="s">
        <v>549</v>
      </c>
      <c r="B11" s="159"/>
      <c r="C11" s="160"/>
      <c r="D11" s="161">
        <v>37270</v>
      </c>
      <c r="E11" s="162"/>
      <c r="F11" s="163">
        <v>74581</v>
      </c>
      <c r="G11" s="164"/>
      <c r="H11" s="165"/>
    </row>
    <row r="12" spans="1:8" x14ac:dyDescent="0.2">
      <c r="A12" s="166"/>
      <c r="B12" s="167"/>
      <c r="C12" s="174"/>
      <c r="D12" s="169">
        <v>25405</v>
      </c>
      <c r="E12" s="170"/>
      <c r="F12" s="171">
        <v>41563</v>
      </c>
      <c r="G12" s="172"/>
      <c r="H12" s="173"/>
    </row>
    <row r="13" spans="1:8" x14ac:dyDescent="0.2">
      <c r="A13" s="154"/>
      <c r="B13" s="159"/>
      <c r="C13" s="175"/>
      <c r="D13" s="176">
        <v>53786</v>
      </c>
      <c r="E13" s="177"/>
      <c r="F13" s="178">
        <v>72084</v>
      </c>
      <c r="G13" s="179"/>
      <c r="H13" s="165"/>
    </row>
    <row r="14" spans="1:8" x14ac:dyDescent="0.2">
      <c r="A14" s="166"/>
      <c r="B14" s="167"/>
      <c r="C14" s="168"/>
      <c r="D14" s="169">
        <v>28584</v>
      </c>
      <c r="E14" s="170"/>
      <c r="F14" s="171">
        <v>37802</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4.09</v>
      </c>
      <c r="C19" s="180">
        <f>ROUND(VALUE(SUBSTITUTE(実質収支比率等に係る経年分析!G$48,"▲","-")),2)</f>
        <v>4.1100000000000003</v>
      </c>
      <c r="D19" s="180">
        <f>ROUND(VALUE(SUBSTITUTE(実質収支比率等に係る経年分析!H$48,"▲","-")),2)</f>
        <v>3.35</v>
      </c>
      <c r="E19" s="180">
        <f>ROUND(VALUE(SUBSTITUTE(実質収支比率等に係る経年分析!I$48,"▲","-")),2)</f>
        <v>3.93</v>
      </c>
      <c r="F19" s="180">
        <f>ROUND(VALUE(SUBSTITUTE(実質収支比率等に係る経年分析!J$48,"▲","-")),2)</f>
        <v>5.26</v>
      </c>
    </row>
    <row r="20" spans="1:11" x14ac:dyDescent="0.2">
      <c r="A20" s="180" t="s">
        <v>54</v>
      </c>
      <c r="B20" s="180">
        <f>ROUND(VALUE(SUBSTITUTE(実質収支比率等に係る経年分析!F$47,"▲","-")),2)</f>
        <v>18.059999999999999</v>
      </c>
      <c r="C20" s="180">
        <f>ROUND(VALUE(SUBSTITUTE(実質収支比率等に係る経年分析!G$47,"▲","-")),2)</f>
        <v>14.82</v>
      </c>
      <c r="D20" s="180">
        <f>ROUND(VALUE(SUBSTITUTE(実質収支比率等に係る経年分析!H$47,"▲","-")),2)</f>
        <v>17.32</v>
      </c>
      <c r="E20" s="180">
        <f>ROUND(VALUE(SUBSTITUTE(実質収支比率等に係る経年分析!I$47,"▲","-")),2)</f>
        <v>14.12</v>
      </c>
      <c r="F20" s="180">
        <f>ROUND(VALUE(SUBSTITUTE(実質収支比率等に係る経年分析!J$47,"▲","-")),2)</f>
        <v>13.26</v>
      </c>
    </row>
    <row r="21" spans="1:11" x14ac:dyDescent="0.2">
      <c r="A21" s="180" t="s">
        <v>55</v>
      </c>
      <c r="B21" s="180">
        <f>IF(ISNUMBER(VALUE(SUBSTITUTE(実質収支比率等に係る経年分析!F$49,"▲","-"))),ROUND(VALUE(SUBSTITUTE(実質収支比率等に係る経年分析!F$49,"▲","-")),2),NA())</f>
        <v>4.57</v>
      </c>
      <c r="C21" s="180">
        <f>IF(ISNUMBER(VALUE(SUBSTITUTE(実質収支比率等に係る経年分析!G$49,"▲","-"))),ROUND(VALUE(SUBSTITUTE(実質収支比率等に係る経年分析!G$49,"▲","-")),2),NA())</f>
        <v>-2.48</v>
      </c>
      <c r="D21" s="180">
        <f>IF(ISNUMBER(VALUE(SUBSTITUTE(実質収支比率等に係る経年分析!H$49,"▲","-"))),ROUND(VALUE(SUBSTITUTE(実質収支比率等に係る経年分析!H$49,"▲","-")),2),NA())</f>
        <v>1.04</v>
      </c>
      <c r="E21" s="180">
        <f>IF(ISNUMBER(VALUE(SUBSTITUTE(実質収支比率等に係る経年分析!I$49,"▲","-"))),ROUND(VALUE(SUBSTITUTE(実質収支比率等に係る経年分析!I$49,"▲","-")),2),NA())</f>
        <v>-2.65</v>
      </c>
      <c r="F21" s="180">
        <f>IF(ISNUMBER(VALUE(SUBSTITUTE(実質収支比率等に係る経年分析!J$49,"▲","-"))),ROUND(VALUE(SUBSTITUTE(実質収支比率等に係る経年分析!J$49,"▲","-")),2),NA())</f>
        <v>0.28999999999999998</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1.0900000000000001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墓地公園事業特別会計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1.75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5.22</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6.09</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8.1199999999999992</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2224</v>
      </c>
      <c r="E42" s="182"/>
      <c r="F42" s="182"/>
      <c r="G42" s="182">
        <f>'実質公債費比率（分子）の構造'!L$52</f>
        <v>2502</v>
      </c>
      <c r="H42" s="182"/>
      <c r="I42" s="182"/>
      <c r="J42" s="182">
        <f>'実質公債費比率（分子）の構造'!M$52</f>
        <v>2322</v>
      </c>
      <c r="K42" s="182"/>
      <c r="L42" s="182"/>
      <c r="M42" s="182">
        <f>'実質公債費比率（分子）の構造'!N$52</f>
        <v>2208</v>
      </c>
      <c r="N42" s="182"/>
      <c r="O42" s="182"/>
      <c r="P42" s="182">
        <f>'実質公債費比率（分子）の構造'!O$52</f>
        <v>2144</v>
      </c>
    </row>
    <row r="43" spans="1:16" x14ac:dyDescent="0.2">
      <c r="A43" s="182" t="s">
        <v>63</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165</v>
      </c>
      <c r="C44" s="182"/>
      <c r="D44" s="182"/>
      <c r="E44" s="182">
        <f>'実質公債費比率（分子）の構造'!L$50</f>
        <v>260</v>
      </c>
      <c r="F44" s="182"/>
      <c r="G44" s="182"/>
      <c r="H44" s="182">
        <f>'実質公債費比率（分子）の構造'!M$50</f>
        <v>158</v>
      </c>
      <c r="I44" s="182"/>
      <c r="J44" s="182"/>
      <c r="K44" s="182">
        <f>'実質公債費比率（分子）の構造'!N$50</f>
        <v>141</v>
      </c>
      <c r="L44" s="182"/>
      <c r="M44" s="182"/>
      <c r="N44" s="182">
        <f>'実質公債費比率（分子）の構造'!O$50</f>
        <v>106</v>
      </c>
      <c r="O44" s="182"/>
      <c r="P44" s="182"/>
    </row>
    <row r="45" spans="1:16" x14ac:dyDescent="0.2">
      <c r="A45" s="182" t="s">
        <v>65</v>
      </c>
      <c r="B45" s="182">
        <f>'実質公債費比率（分子）の構造'!K$49</f>
        <v>148</v>
      </c>
      <c r="C45" s="182"/>
      <c r="D45" s="182"/>
      <c r="E45" s="182">
        <f>'実質公債費比率（分子）の構造'!L$49</f>
        <v>108</v>
      </c>
      <c r="F45" s="182"/>
      <c r="G45" s="182"/>
      <c r="H45" s="182">
        <f>'実質公債費比率（分子）の構造'!M$49</f>
        <v>74</v>
      </c>
      <c r="I45" s="182"/>
      <c r="J45" s="182"/>
      <c r="K45" s="182">
        <f>'実質公債費比率（分子）の構造'!N$49</f>
        <v>66</v>
      </c>
      <c r="L45" s="182"/>
      <c r="M45" s="182"/>
      <c r="N45" s="182">
        <f>'実質公債費比率（分子）の構造'!O$49</f>
        <v>62</v>
      </c>
      <c r="O45" s="182"/>
      <c r="P45" s="182"/>
    </row>
    <row r="46" spans="1:16" x14ac:dyDescent="0.2">
      <c r="A46" s="182" t="s">
        <v>66</v>
      </c>
      <c r="B46" s="182">
        <f>'実質公債費比率（分子）の構造'!K$48</f>
        <v>298</v>
      </c>
      <c r="C46" s="182"/>
      <c r="D46" s="182"/>
      <c r="E46" s="182">
        <f>'実質公債費比率（分子）の構造'!L$48</f>
        <v>806</v>
      </c>
      <c r="F46" s="182"/>
      <c r="G46" s="182"/>
      <c r="H46" s="182">
        <f>'実質公債費比率（分子）の構造'!M$48</f>
        <v>461</v>
      </c>
      <c r="I46" s="182"/>
      <c r="J46" s="182"/>
      <c r="K46" s="182">
        <f>'実質公債費比率（分子）の構造'!N$48</f>
        <v>376</v>
      </c>
      <c r="L46" s="182"/>
      <c r="M46" s="182"/>
      <c r="N46" s="182">
        <f>'実質公債費比率（分子）の構造'!O$48</f>
        <v>183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2904</v>
      </c>
      <c r="C49" s="182"/>
      <c r="D49" s="182"/>
      <c r="E49" s="182">
        <f>'実質公債費比率（分子）の構造'!L$45</f>
        <v>3022</v>
      </c>
      <c r="F49" s="182"/>
      <c r="G49" s="182"/>
      <c r="H49" s="182">
        <f>'実質公債費比率（分子）の構造'!M$45</f>
        <v>2602</v>
      </c>
      <c r="I49" s="182"/>
      <c r="J49" s="182"/>
      <c r="K49" s="182">
        <f>'実質公債費比率（分子）の構造'!N$45</f>
        <v>2597</v>
      </c>
      <c r="L49" s="182"/>
      <c r="M49" s="182"/>
      <c r="N49" s="182">
        <f>'実質公債費比率（分子）の構造'!O$45</f>
        <v>2604</v>
      </c>
      <c r="O49" s="182"/>
      <c r="P49" s="182"/>
    </row>
    <row r="50" spans="1:16" x14ac:dyDescent="0.2">
      <c r="A50" s="182" t="s">
        <v>70</v>
      </c>
      <c r="B50" s="182" t="e">
        <f>NA()</f>
        <v>#N/A</v>
      </c>
      <c r="C50" s="182">
        <f>IF(ISNUMBER('実質公債費比率（分子）の構造'!K$53),'実質公債費比率（分子）の構造'!K$53,NA())</f>
        <v>1293</v>
      </c>
      <c r="D50" s="182" t="e">
        <f>NA()</f>
        <v>#N/A</v>
      </c>
      <c r="E50" s="182" t="e">
        <f>NA()</f>
        <v>#N/A</v>
      </c>
      <c r="F50" s="182">
        <f>IF(ISNUMBER('実質公債費比率（分子）の構造'!L$53),'実質公債費比率（分子）の構造'!L$53,NA())</f>
        <v>1695</v>
      </c>
      <c r="G50" s="182" t="e">
        <f>NA()</f>
        <v>#N/A</v>
      </c>
      <c r="H50" s="182" t="e">
        <f>NA()</f>
        <v>#N/A</v>
      </c>
      <c r="I50" s="182">
        <f>IF(ISNUMBER('実質公債費比率（分子）の構造'!M$53),'実質公債費比率（分子）の構造'!M$53,NA())</f>
        <v>974</v>
      </c>
      <c r="J50" s="182" t="e">
        <f>NA()</f>
        <v>#N/A</v>
      </c>
      <c r="K50" s="182" t="e">
        <f>NA()</f>
        <v>#N/A</v>
      </c>
      <c r="L50" s="182">
        <f>IF(ISNUMBER('実質公債費比率（分子）の構造'!N$53),'実質公債費比率（分子）の構造'!N$53,NA())</f>
        <v>972</v>
      </c>
      <c r="M50" s="182" t="e">
        <f>NA()</f>
        <v>#N/A</v>
      </c>
      <c r="N50" s="182" t="e">
        <f>NA()</f>
        <v>#N/A</v>
      </c>
      <c r="O50" s="182">
        <f>IF(ISNUMBER('実質公債費比率（分子）の構造'!O$53),'実質公債費比率（分子）の構造'!O$53,NA())</f>
        <v>811</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24724</v>
      </c>
      <c r="E56" s="181"/>
      <c r="F56" s="181"/>
      <c r="G56" s="181">
        <f>'将来負担比率（分子）の構造'!J$52</f>
        <v>24284</v>
      </c>
      <c r="H56" s="181"/>
      <c r="I56" s="181"/>
      <c r="J56" s="181">
        <f>'将来負担比率（分子）の構造'!K$52</f>
        <v>23696</v>
      </c>
      <c r="K56" s="181"/>
      <c r="L56" s="181"/>
      <c r="M56" s="181">
        <f>'将来負担比率（分子）の構造'!L$52</f>
        <v>22946</v>
      </c>
      <c r="N56" s="181"/>
      <c r="O56" s="181"/>
      <c r="P56" s="181">
        <f>'将来負担比率（分子）の構造'!M$52</f>
        <v>22130</v>
      </c>
    </row>
    <row r="57" spans="1:16" x14ac:dyDescent="0.2">
      <c r="A57" s="181" t="s">
        <v>41</v>
      </c>
      <c r="B57" s="181"/>
      <c r="C57" s="181"/>
      <c r="D57" s="181">
        <f>'将来負担比率（分子）の構造'!I$51</f>
        <v>870</v>
      </c>
      <c r="E57" s="181"/>
      <c r="F57" s="181"/>
      <c r="G57" s="181">
        <f>'将来負担比率（分子）の構造'!J$51</f>
        <v>690</v>
      </c>
      <c r="H57" s="181"/>
      <c r="I57" s="181"/>
      <c r="J57" s="181">
        <f>'将来負担比率（分子）の構造'!K$51</f>
        <v>527</v>
      </c>
      <c r="K57" s="181"/>
      <c r="L57" s="181"/>
      <c r="M57" s="181">
        <f>'将来負担比率（分子）の構造'!L$51</f>
        <v>356</v>
      </c>
      <c r="N57" s="181"/>
      <c r="O57" s="181"/>
      <c r="P57" s="181">
        <f>'将来負担比率（分子）の構造'!M$51</f>
        <v>186</v>
      </c>
    </row>
    <row r="58" spans="1:16" x14ac:dyDescent="0.2">
      <c r="A58" s="181" t="s">
        <v>40</v>
      </c>
      <c r="B58" s="181"/>
      <c r="C58" s="181"/>
      <c r="D58" s="181">
        <f>'将来負担比率（分子）の構造'!I$50</f>
        <v>3961</v>
      </c>
      <c r="E58" s="181"/>
      <c r="F58" s="181"/>
      <c r="G58" s="181">
        <f>'将来負担比率（分子）の構造'!J$50</f>
        <v>3384</v>
      </c>
      <c r="H58" s="181"/>
      <c r="I58" s="181"/>
      <c r="J58" s="181">
        <f>'将来負担比率（分子）の構造'!K$50</f>
        <v>3513</v>
      </c>
      <c r="K58" s="181"/>
      <c r="L58" s="181"/>
      <c r="M58" s="181">
        <f>'将来負担比率（分子）の構造'!L$50</f>
        <v>3201</v>
      </c>
      <c r="N58" s="181"/>
      <c r="O58" s="181"/>
      <c r="P58" s="181">
        <f>'将来負担比率（分子）の構造'!M$50</f>
        <v>3323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895</v>
      </c>
      <c r="C61" s="181"/>
      <c r="D61" s="181"/>
      <c r="E61" s="181">
        <f>'将来負担比率（分子）の構造'!J$46</f>
        <v>2821</v>
      </c>
      <c r="F61" s="181"/>
      <c r="G61" s="181"/>
      <c r="H61" s="181">
        <f>'将来負担比率（分子）の構造'!K$46</f>
        <v>2643</v>
      </c>
      <c r="I61" s="181"/>
      <c r="J61" s="181"/>
      <c r="K61" s="181">
        <f>'将来負担比率（分子）の構造'!L$46</f>
        <v>384</v>
      </c>
      <c r="L61" s="181"/>
      <c r="M61" s="181"/>
      <c r="N61" s="181">
        <f>'将来負担比率（分子）の構造'!M$46</f>
        <v>270</v>
      </c>
      <c r="O61" s="181"/>
      <c r="P61" s="181"/>
    </row>
    <row r="62" spans="1:16" x14ac:dyDescent="0.2">
      <c r="A62" s="181" t="s">
        <v>34</v>
      </c>
      <c r="B62" s="181">
        <f>'将来負担比率（分子）の構造'!I$45</f>
        <v>1248</v>
      </c>
      <c r="C62" s="181"/>
      <c r="D62" s="181"/>
      <c r="E62" s="181">
        <f>'将来負担比率（分子）の構造'!J$45</f>
        <v>1403</v>
      </c>
      <c r="F62" s="181"/>
      <c r="G62" s="181"/>
      <c r="H62" s="181">
        <f>'将来負担比率（分子）の構造'!K$45</f>
        <v>1543</v>
      </c>
      <c r="I62" s="181"/>
      <c r="J62" s="181"/>
      <c r="K62" s="181">
        <f>'将来負担比率（分子）の構造'!L$45</f>
        <v>719</v>
      </c>
      <c r="L62" s="181"/>
      <c r="M62" s="181"/>
      <c r="N62" s="181">
        <f>'将来負担比率（分子）の構造'!M$45</f>
        <v>1209</v>
      </c>
      <c r="O62" s="181"/>
      <c r="P62" s="181"/>
    </row>
    <row r="63" spans="1:16" x14ac:dyDescent="0.2">
      <c r="A63" s="181" t="s">
        <v>33</v>
      </c>
      <c r="B63" s="181">
        <f>'将来負担比率（分子）の構造'!I$44</f>
        <v>580</v>
      </c>
      <c r="C63" s="181"/>
      <c r="D63" s="181"/>
      <c r="E63" s="181">
        <f>'将来負担比率（分子）の構造'!J$44</f>
        <v>588</v>
      </c>
      <c r="F63" s="181"/>
      <c r="G63" s="181"/>
      <c r="H63" s="181">
        <f>'将来負担比率（分子）の構造'!K$44</f>
        <v>567</v>
      </c>
      <c r="I63" s="181"/>
      <c r="J63" s="181"/>
      <c r="K63" s="181">
        <f>'将来負担比率（分子）の構造'!L$44</f>
        <v>574</v>
      </c>
      <c r="L63" s="181"/>
      <c r="M63" s="181"/>
      <c r="N63" s="181">
        <f>'将来負担比率（分子）の構造'!M$44</f>
        <v>542</v>
      </c>
      <c r="O63" s="181"/>
      <c r="P63" s="181"/>
    </row>
    <row r="64" spans="1:16" x14ac:dyDescent="0.2">
      <c r="A64" s="181" t="s">
        <v>32</v>
      </c>
      <c r="B64" s="181">
        <f>'将来負担比率（分子）の構造'!I$43</f>
        <v>2062</v>
      </c>
      <c r="C64" s="181"/>
      <c r="D64" s="181"/>
      <c r="E64" s="181">
        <f>'将来負担比率（分子）の構造'!J$43</f>
        <v>2924</v>
      </c>
      <c r="F64" s="181"/>
      <c r="G64" s="181"/>
      <c r="H64" s="181">
        <f>'将来負担比率（分子）の構造'!K$43</f>
        <v>3911</v>
      </c>
      <c r="I64" s="181"/>
      <c r="J64" s="181"/>
      <c r="K64" s="181">
        <f>'将来負担比率（分子）の構造'!L$43</f>
        <v>4067</v>
      </c>
      <c r="L64" s="181"/>
      <c r="M64" s="181"/>
      <c r="N64" s="181">
        <f>'将来負担比率（分子）の構造'!M$43</f>
        <v>3242</v>
      </c>
      <c r="O64" s="181"/>
      <c r="P64" s="181"/>
    </row>
    <row r="65" spans="1:16" x14ac:dyDescent="0.2">
      <c r="A65" s="181" t="s">
        <v>31</v>
      </c>
      <c r="B65" s="181">
        <f>'将来負担比率（分子）の構造'!I$42</f>
        <v>566</v>
      </c>
      <c r="C65" s="181"/>
      <c r="D65" s="181"/>
      <c r="E65" s="181">
        <f>'将来負担比率（分子）の構造'!J$42</f>
        <v>2556</v>
      </c>
      <c r="F65" s="181"/>
      <c r="G65" s="181"/>
      <c r="H65" s="181">
        <f>'将来負担比率（分子）の構造'!K$42</f>
        <v>2451</v>
      </c>
      <c r="I65" s="181"/>
      <c r="J65" s="181"/>
      <c r="K65" s="181">
        <f>'将来負担比率（分子）の構造'!L$42</f>
        <v>243</v>
      </c>
      <c r="L65" s="181"/>
      <c r="M65" s="181"/>
      <c r="N65" s="181">
        <f>'将来負担比率（分子）の構造'!M$42</f>
        <v>287</v>
      </c>
      <c r="O65" s="181"/>
      <c r="P65" s="181"/>
    </row>
    <row r="66" spans="1:16" x14ac:dyDescent="0.2">
      <c r="A66" s="181" t="s">
        <v>30</v>
      </c>
      <c r="B66" s="181">
        <f>'将来負担比率（分子）の構造'!I$41</f>
        <v>29589</v>
      </c>
      <c r="C66" s="181"/>
      <c r="D66" s="181"/>
      <c r="E66" s="181">
        <f>'将来負担比率（分子）の構造'!J$41</f>
        <v>29140</v>
      </c>
      <c r="F66" s="181"/>
      <c r="G66" s="181"/>
      <c r="H66" s="181">
        <f>'将来負担比率（分子）の構造'!K$41</f>
        <v>27125</v>
      </c>
      <c r="I66" s="181"/>
      <c r="J66" s="181"/>
      <c r="K66" s="181">
        <f>'将来負担比率（分子）の構造'!L$41</f>
        <v>26282</v>
      </c>
      <c r="L66" s="181"/>
      <c r="M66" s="181"/>
      <c r="N66" s="181">
        <f>'将来負担比率（分子）の構造'!M$41</f>
        <v>25539</v>
      </c>
      <c r="O66" s="181"/>
      <c r="P66" s="181"/>
    </row>
    <row r="67" spans="1:16" x14ac:dyDescent="0.2">
      <c r="A67" s="181" t="s">
        <v>74</v>
      </c>
      <c r="B67" s="181" t="e">
        <f>NA()</f>
        <v>#N/A</v>
      </c>
      <c r="C67" s="181">
        <f>IF(ISNUMBER('将来負担比率（分子）の構造'!I$53), IF('将来負担比率（分子）の構造'!I$53 &lt; 0, 0, '将来負担比率（分子）の構造'!I$53), NA())</f>
        <v>5384</v>
      </c>
      <c r="D67" s="181" t="e">
        <f>NA()</f>
        <v>#N/A</v>
      </c>
      <c r="E67" s="181" t="e">
        <f>NA()</f>
        <v>#N/A</v>
      </c>
      <c r="F67" s="181">
        <f>IF(ISNUMBER('将来負担比率（分子）の構造'!J$53), IF('将来負担比率（分子）の構造'!J$53 &lt; 0, 0, '将来負担比率（分子）の構造'!J$53), NA())</f>
        <v>11075</v>
      </c>
      <c r="G67" s="181" t="e">
        <f>NA()</f>
        <v>#N/A</v>
      </c>
      <c r="H67" s="181" t="e">
        <f>NA()</f>
        <v>#N/A</v>
      </c>
      <c r="I67" s="181">
        <f>IF(ISNUMBER('将来負担比率（分子）の構造'!K$53), IF('将来負担比率（分子）の構造'!K$53 &lt; 0, 0, '将来負担比率（分子）の構造'!K$53), NA())</f>
        <v>10503</v>
      </c>
      <c r="J67" s="181" t="e">
        <f>NA()</f>
        <v>#N/A</v>
      </c>
      <c r="K67" s="181" t="e">
        <f>NA()</f>
        <v>#N/A</v>
      </c>
      <c r="L67" s="181">
        <f>IF(ISNUMBER('将来負担比率（分子）の構造'!L$53), IF('将来負担比率（分子）の構造'!L$53 &lt; 0, 0, '将来負担比率（分子）の構造'!L$53), NA())</f>
        <v>5766</v>
      </c>
      <c r="M67" s="181" t="e">
        <f>NA()</f>
        <v>#N/A</v>
      </c>
      <c r="N67" s="181" t="e">
        <f>NA()</f>
        <v>#N/A</v>
      </c>
      <c r="O67" s="181">
        <f>IF(ISNUMBER('将来負担比率（分子）の構造'!M$53), IF('将来負担比率（分子）の構造'!M$53 &lt; 0, 0, '将来負担比率（分子）の構造'!M$53), NA())</f>
        <v>5450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2121</v>
      </c>
      <c r="C72" s="185">
        <f>基金残高に係る経年分析!G55</f>
        <v>1726</v>
      </c>
      <c r="D72" s="185">
        <f>基金残高に係る経年分析!H55</f>
        <v>1606</v>
      </c>
    </row>
    <row r="73" spans="1:16" x14ac:dyDescent="0.2">
      <c r="A73" s="184" t="s">
        <v>77</v>
      </c>
      <c r="B73" s="185">
        <f>基金残高に係る経年分析!F56</f>
        <v>304</v>
      </c>
      <c r="C73" s="185">
        <f>基金残高に係る経年分析!G56</f>
        <v>275</v>
      </c>
      <c r="D73" s="185">
        <f>基金残高に係る経年分析!H56</f>
        <v>345</v>
      </c>
    </row>
    <row r="74" spans="1:16" x14ac:dyDescent="0.2">
      <c r="A74" s="184" t="s">
        <v>78</v>
      </c>
      <c r="B74" s="185">
        <f>基金残高に係る経年分析!F57</f>
        <v>969</v>
      </c>
      <c r="C74" s="185">
        <f>基金残高に係る経年分析!G57</f>
        <v>667</v>
      </c>
      <c r="D74" s="185">
        <f>基金残高に係る経年分析!H57</f>
        <v>752</v>
      </c>
    </row>
  </sheetData>
  <sheetProtection algorithmName="SHA-512" hashValue="lP133PNu3tHfnQe78K2g2ZBMZzbbTrpxn9cu6Rg+qt/2JyjJCIx72VfcV0W5gzwYqFHzu5IDACUkKllL/ezsjA==" saltValue="qB4bIDSAePmowslzRy+J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227</v>
      </c>
      <c r="C5" s="670"/>
      <c r="D5" s="670"/>
      <c r="E5" s="670"/>
      <c r="F5" s="670"/>
      <c r="G5" s="670"/>
      <c r="H5" s="670"/>
      <c r="I5" s="670"/>
      <c r="J5" s="670"/>
      <c r="K5" s="670"/>
      <c r="L5" s="670"/>
      <c r="M5" s="670"/>
      <c r="N5" s="670"/>
      <c r="O5" s="670"/>
      <c r="P5" s="670"/>
      <c r="Q5" s="671"/>
      <c r="R5" s="672">
        <v>8707200</v>
      </c>
      <c r="S5" s="673"/>
      <c r="T5" s="673"/>
      <c r="U5" s="673"/>
      <c r="V5" s="673"/>
      <c r="W5" s="673"/>
      <c r="X5" s="673"/>
      <c r="Y5" s="674"/>
      <c r="Z5" s="675">
        <v>37.9</v>
      </c>
      <c r="AA5" s="675"/>
      <c r="AB5" s="675"/>
      <c r="AC5" s="675"/>
      <c r="AD5" s="676">
        <v>8707200</v>
      </c>
      <c r="AE5" s="676"/>
      <c r="AF5" s="676"/>
      <c r="AG5" s="676"/>
      <c r="AH5" s="676"/>
      <c r="AI5" s="676"/>
      <c r="AJ5" s="676"/>
      <c r="AK5" s="676"/>
      <c r="AL5" s="677">
        <v>72.099999999999994</v>
      </c>
      <c r="AM5" s="678"/>
      <c r="AN5" s="678"/>
      <c r="AO5" s="679"/>
      <c r="AP5" s="669" t="s">
        <v>228</v>
      </c>
      <c r="AQ5" s="670"/>
      <c r="AR5" s="670"/>
      <c r="AS5" s="670"/>
      <c r="AT5" s="670"/>
      <c r="AU5" s="670"/>
      <c r="AV5" s="670"/>
      <c r="AW5" s="670"/>
      <c r="AX5" s="670"/>
      <c r="AY5" s="670"/>
      <c r="AZ5" s="670"/>
      <c r="BA5" s="670"/>
      <c r="BB5" s="670"/>
      <c r="BC5" s="670"/>
      <c r="BD5" s="670"/>
      <c r="BE5" s="670"/>
      <c r="BF5" s="671"/>
      <c r="BG5" s="683">
        <v>8707200</v>
      </c>
      <c r="BH5" s="684"/>
      <c r="BI5" s="684"/>
      <c r="BJ5" s="684"/>
      <c r="BK5" s="684"/>
      <c r="BL5" s="684"/>
      <c r="BM5" s="684"/>
      <c r="BN5" s="685"/>
      <c r="BO5" s="686">
        <v>100</v>
      </c>
      <c r="BP5" s="686"/>
      <c r="BQ5" s="686"/>
      <c r="BR5" s="686"/>
      <c r="BS5" s="687">
        <v>175229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2">
      <c r="B6" s="680" t="s">
        <v>232</v>
      </c>
      <c r="C6" s="681"/>
      <c r="D6" s="681"/>
      <c r="E6" s="681"/>
      <c r="F6" s="681"/>
      <c r="G6" s="681"/>
      <c r="H6" s="681"/>
      <c r="I6" s="681"/>
      <c r="J6" s="681"/>
      <c r="K6" s="681"/>
      <c r="L6" s="681"/>
      <c r="M6" s="681"/>
      <c r="N6" s="681"/>
      <c r="O6" s="681"/>
      <c r="P6" s="681"/>
      <c r="Q6" s="682"/>
      <c r="R6" s="683">
        <v>145706</v>
      </c>
      <c r="S6" s="684"/>
      <c r="T6" s="684"/>
      <c r="U6" s="684"/>
      <c r="V6" s="684"/>
      <c r="W6" s="684"/>
      <c r="X6" s="684"/>
      <c r="Y6" s="685"/>
      <c r="Z6" s="686">
        <v>0.6</v>
      </c>
      <c r="AA6" s="686"/>
      <c r="AB6" s="686"/>
      <c r="AC6" s="686"/>
      <c r="AD6" s="687">
        <v>145706</v>
      </c>
      <c r="AE6" s="687"/>
      <c r="AF6" s="687"/>
      <c r="AG6" s="687"/>
      <c r="AH6" s="687"/>
      <c r="AI6" s="687"/>
      <c r="AJ6" s="687"/>
      <c r="AK6" s="687"/>
      <c r="AL6" s="688">
        <v>1.2</v>
      </c>
      <c r="AM6" s="689"/>
      <c r="AN6" s="689"/>
      <c r="AO6" s="690"/>
      <c r="AP6" s="680" t="s">
        <v>233</v>
      </c>
      <c r="AQ6" s="681"/>
      <c r="AR6" s="681"/>
      <c r="AS6" s="681"/>
      <c r="AT6" s="681"/>
      <c r="AU6" s="681"/>
      <c r="AV6" s="681"/>
      <c r="AW6" s="681"/>
      <c r="AX6" s="681"/>
      <c r="AY6" s="681"/>
      <c r="AZ6" s="681"/>
      <c r="BA6" s="681"/>
      <c r="BB6" s="681"/>
      <c r="BC6" s="681"/>
      <c r="BD6" s="681"/>
      <c r="BE6" s="681"/>
      <c r="BF6" s="682"/>
      <c r="BG6" s="683">
        <v>8707200</v>
      </c>
      <c r="BH6" s="684"/>
      <c r="BI6" s="684"/>
      <c r="BJ6" s="684"/>
      <c r="BK6" s="684"/>
      <c r="BL6" s="684"/>
      <c r="BM6" s="684"/>
      <c r="BN6" s="685"/>
      <c r="BO6" s="686">
        <v>100</v>
      </c>
      <c r="BP6" s="686"/>
      <c r="BQ6" s="686"/>
      <c r="BR6" s="686"/>
      <c r="BS6" s="687">
        <v>175229</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186770</v>
      </c>
      <c r="CS6" s="684"/>
      <c r="CT6" s="684"/>
      <c r="CU6" s="684"/>
      <c r="CV6" s="684"/>
      <c r="CW6" s="684"/>
      <c r="CX6" s="684"/>
      <c r="CY6" s="685"/>
      <c r="CZ6" s="677">
        <v>0.8</v>
      </c>
      <c r="DA6" s="678"/>
      <c r="DB6" s="678"/>
      <c r="DC6" s="697"/>
      <c r="DD6" s="692" t="s">
        <v>235</v>
      </c>
      <c r="DE6" s="684"/>
      <c r="DF6" s="684"/>
      <c r="DG6" s="684"/>
      <c r="DH6" s="684"/>
      <c r="DI6" s="684"/>
      <c r="DJ6" s="684"/>
      <c r="DK6" s="684"/>
      <c r="DL6" s="684"/>
      <c r="DM6" s="684"/>
      <c r="DN6" s="684"/>
      <c r="DO6" s="684"/>
      <c r="DP6" s="685"/>
      <c r="DQ6" s="692">
        <v>186770</v>
      </c>
      <c r="DR6" s="684"/>
      <c r="DS6" s="684"/>
      <c r="DT6" s="684"/>
      <c r="DU6" s="684"/>
      <c r="DV6" s="684"/>
      <c r="DW6" s="684"/>
      <c r="DX6" s="684"/>
      <c r="DY6" s="684"/>
      <c r="DZ6" s="684"/>
      <c r="EA6" s="684"/>
      <c r="EB6" s="684"/>
      <c r="EC6" s="693"/>
    </row>
    <row r="7" spans="2:143" ht="11.25" customHeight="1" x14ac:dyDescent="0.2">
      <c r="B7" s="680" t="s">
        <v>236</v>
      </c>
      <c r="C7" s="681"/>
      <c r="D7" s="681"/>
      <c r="E7" s="681"/>
      <c r="F7" s="681"/>
      <c r="G7" s="681"/>
      <c r="H7" s="681"/>
      <c r="I7" s="681"/>
      <c r="J7" s="681"/>
      <c r="K7" s="681"/>
      <c r="L7" s="681"/>
      <c r="M7" s="681"/>
      <c r="N7" s="681"/>
      <c r="O7" s="681"/>
      <c r="P7" s="681"/>
      <c r="Q7" s="682"/>
      <c r="R7" s="683">
        <v>7934</v>
      </c>
      <c r="S7" s="684"/>
      <c r="T7" s="684"/>
      <c r="U7" s="684"/>
      <c r="V7" s="684"/>
      <c r="W7" s="684"/>
      <c r="X7" s="684"/>
      <c r="Y7" s="685"/>
      <c r="Z7" s="686">
        <v>0</v>
      </c>
      <c r="AA7" s="686"/>
      <c r="AB7" s="686"/>
      <c r="AC7" s="686"/>
      <c r="AD7" s="687">
        <v>7934</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4094394</v>
      </c>
      <c r="BH7" s="684"/>
      <c r="BI7" s="684"/>
      <c r="BJ7" s="684"/>
      <c r="BK7" s="684"/>
      <c r="BL7" s="684"/>
      <c r="BM7" s="684"/>
      <c r="BN7" s="685"/>
      <c r="BO7" s="686">
        <v>47</v>
      </c>
      <c r="BP7" s="686"/>
      <c r="BQ7" s="686"/>
      <c r="BR7" s="686"/>
      <c r="BS7" s="687">
        <v>175229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2711701</v>
      </c>
      <c r="CS7" s="684"/>
      <c r="CT7" s="684"/>
      <c r="CU7" s="684"/>
      <c r="CV7" s="684"/>
      <c r="CW7" s="684"/>
      <c r="CX7" s="684"/>
      <c r="CY7" s="685"/>
      <c r="CZ7" s="686">
        <v>12.3</v>
      </c>
      <c r="DA7" s="686"/>
      <c r="DB7" s="686"/>
      <c r="DC7" s="686"/>
      <c r="DD7" s="692">
        <v>214746</v>
      </c>
      <c r="DE7" s="684"/>
      <c r="DF7" s="684"/>
      <c r="DG7" s="684"/>
      <c r="DH7" s="684"/>
      <c r="DI7" s="684"/>
      <c r="DJ7" s="684"/>
      <c r="DK7" s="684"/>
      <c r="DL7" s="684"/>
      <c r="DM7" s="684"/>
      <c r="DN7" s="684"/>
      <c r="DO7" s="684"/>
      <c r="DP7" s="685"/>
      <c r="DQ7" s="692">
        <v>2297236</v>
      </c>
      <c r="DR7" s="684"/>
      <c r="DS7" s="684"/>
      <c r="DT7" s="684"/>
      <c r="DU7" s="684"/>
      <c r="DV7" s="684"/>
      <c r="DW7" s="684"/>
      <c r="DX7" s="684"/>
      <c r="DY7" s="684"/>
      <c r="DZ7" s="684"/>
      <c r="EA7" s="684"/>
      <c r="EB7" s="684"/>
      <c r="EC7" s="693"/>
    </row>
    <row r="8" spans="2:143" ht="11.25" customHeight="1" x14ac:dyDescent="0.2">
      <c r="B8" s="680" t="s">
        <v>239</v>
      </c>
      <c r="C8" s="681"/>
      <c r="D8" s="681"/>
      <c r="E8" s="681"/>
      <c r="F8" s="681"/>
      <c r="G8" s="681"/>
      <c r="H8" s="681"/>
      <c r="I8" s="681"/>
      <c r="J8" s="681"/>
      <c r="K8" s="681"/>
      <c r="L8" s="681"/>
      <c r="M8" s="681"/>
      <c r="N8" s="681"/>
      <c r="O8" s="681"/>
      <c r="P8" s="681"/>
      <c r="Q8" s="682"/>
      <c r="R8" s="683">
        <v>35064</v>
      </c>
      <c r="S8" s="684"/>
      <c r="T8" s="684"/>
      <c r="U8" s="684"/>
      <c r="V8" s="684"/>
      <c r="W8" s="684"/>
      <c r="X8" s="684"/>
      <c r="Y8" s="685"/>
      <c r="Z8" s="686">
        <v>0.2</v>
      </c>
      <c r="AA8" s="686"/>
      <c r="AB8" s="686"/>
      <c r="AC8" s="686"/>
      <c r="AD8" s="687">
        <v>35064</v>
      </c>
      <c r="AE8" s="687"/>
      <c r="AF8" s="687"/>
      <c r="AG8" s="687"/>
      <c r="AH8" s="687"/>
      <c r="AI8" s="687"/>
      <c r="AJ8" s="687"/>
      <c r="AK8" s="687"/>
      <c r="AL8" s="688">
        <v>0.3</v>
      </c>
      <c r="AM8" s="689"/>
      <c r="AN8" s="689"/>
      <c r="AO8" s="690"/>
      <c r="AP8" s="680" t="s">
        <v>240</v>
      </c>
      <c r="AQ8" s="681"/>
      <c r="AR8" s="681"/>
      <c r="AS8" s="681"/>
      <c r="AT8" s="681"/>
      <c r="AU8" s="681"/>
      <c r="AV8" s="681"/>
      <c r="AW8" s="681"/>
      <c r="AX8" s="681"/>
      <c r="AY8" s="681"/>
      <c r="AZ8" s="681"/>
      <c r="BA8" s="681"/>
      <c r="BB8" s="681"/>
      <c r="BC8" s="681"/>
      <c r="BD8" s="681"/>
      <c r="BE8" s="681"/>
      <c r="BF8" s="682"/>
      <c r="BG8" s="683">
        <v>89008</v>
      </c>
      <c r="BH8" s="684"/>
      <c r="BI8" s="684"/>
      <c r="BJ8" s="684"/>
      <c r="BK8" s="684"/>
      <c r="BL8" s="684"/>
      <c r="BM8" s="684"/>
      <c r="BN8" s="685"/>
      <c r="BO8" s="686">
        <v>1</v>
      </c>
      <c r="BP8" s="686"/>
      <c r="BQ8" s="686"/>
      <c r="BR8" s="686"/>
      <c r="BS8" s="692" t="s">
        <v>129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7792928</v>
      </c>
      <c r="CS8" s="684"/>
      <c r="CT8" s="684"/>
      <c r="CU8" s="684"/>
      <c r="CV8" s="684"/>
      <c r="CW8" s="684"/>
      <c r="CX8" s="684"/>
      <c r="CY8" s="685"/>
      <c r="CZ8" s="686">
        <v>35.299999999999997</v>
      </c>
      <c r="DA8" s="686"/>
      <c r="DB8" s="686"/>
      <c r="DC8" s="686"/>
      <c r="DD8" s="692">
        <v>268798</v>
      </c>
      <c r="DE8" s="684"/>
      <c r="DF8" s="684"/>
      <c r="DG8" s="684"/>
      <c r="DH8" s="684"/>
      <c r="DI8" s="684"/>
      <c r="DJ8" s="684"/>
      <c r="DK8" s="684"/>
      <c r="DL8" s="684"/>
      <c r="DM8" s="684"/>
      <c r="DN8" s="684"/>
      <c r="DO8" s="684"/>
      <c r="DP8" s="685"/>
      <c r="DQ8" s="692">
        <v>3842510</v>
      </c>
      <c r="DR8" s="684"/>
      <c r="DS8" s="684"/>
      <c r="DT8" s="684"/>
      <c r="DU8" s="684"/>
      <c r="DV8" s="684"/>
      <c r="DW8" s="684"/>
      <c r="DX8" s="684"/>
      <c r="DY8" s="684"/>
      <c r="DZ8" s="684"/>
      <c r="EA8" s="684"/>
      <c r="EB8" s="684"/>
      <c r="EC8" s="693"/>
    </row>
    <row r="9" spans="2:143" ht="11.25" customHeight="1" x14ac:dyDescent="0.2">
      <c r="B9" s="680" t="s">
        <v>242</v>
      </c>
      <c r="C9" s="681"/>
      <c r="D9" s="681"/>
      <c r="E9" s="681"/>
      <c r="F9" s="681"/>
      <c r="G9" s="681"/>
      <c r="H9" s="681"/>
      <c r="I9" s="681"/>
      <c r="J9" s="681"/>
      <c r="K9" s="681"/>
      <c r="L9" s="681"/>
      <c r="M9" s="681"/>
      <c r="N9" s="681"/>
      <c r="O9" s="681"/>
      <c r="P9" s="681"/>
      <c r="Q9" s="682"/>
      <c r="R9" s="683">
        <v>24032</v>
      </c>
      <c r="S9" s="684"/>
      <c r="T9" s="684"/>
      <c r="U9" s="684"/>
      <c r="V9" s="684"/>
      <c r="W9" s="684"/>
      <c r="X9" s="684"/>
      <c r="Y9" s="685"/>
      <c r="Z9" s="686">
        <v>0.1</v>
      </c>
      <c r="AA9" s="686"/>
      <c r="AB9" s="686"/>
      <c r="AC9" s="686"/>
      <c r="AD9" s="687">
        <v>24032</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2877224</v>
      </c>
      <c r="BH9" s="684"/>
      <c r="BI9" s="684"/>
      <c r="BJ9" s="684"/>
      <c r="BK9" s="684"/>
      <c r="BL9" s="684"/>
      <c r="BM9" s="684"/>
      <c r="BN9" s="685"/>
      <c r="BO9" s="686">
        <v>33</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2624884</v>
      </c>
      <c r="CS9" s="684"/>
      <c r="CT9" s="684"/>
      <c r="CU9" s="684"/>
      <c r="CV9" s="684"/>
      <c r="CW9" s="684"/>
      <c r="CX9" s="684"/>
      <c r="CY9" s="685"/>
      <c r="CZ9" s="686">
        <v>11.9</v>
      </c>
      <c r="DA9" s="686"/>
      <c r="DB9" s="686"/>
      <c r="DC9" s="686"/>
      <c r="DD9" s="692">
        <v>59872</v>
      </c>
      <c r="DE9" s="684"/>
      <c r="DF9" s="684"/>
      <c r="DG9" s="684"/>
      <c r="DH9" s="684"/>
      <c r="DI9" s="684"/>
      <c r="DJ9" s="684"/>
      <c r="DK9" s="684"/>
      <c r="DL9" s="684"/>
      <c r="DM9" s="684"/>
      <c r="DN9" s="684"/>
      <c r="DO9" s="684"/>
      <c r="DP9" s="685"/>
      <c r="DQ9" s="692">
        <v>2319141</v>
      </c>
      <c r="DR9" s="684"/>
      <c r="DS9" s="684"/>
      <c r="DT9" s="684"/>
      <c r="DU9" s="684"/>
      <c r="DV9" s="684"/>
      <c r="DW9" s="684"/>
      <c r="DX9" s="684"/>
      <c r="DY9" s="684"/>
      <c r="DZ9" s="684"/>
      <c r="EA9" s="684"/>
      <c r="EB9" s="684"/>
      <c r="EC9" s="693"/>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235</v>
      </c>
      <c r="AE10" s="687"/>
      <c r="AF10" s="687"/>
      <c r="AG10" s="687"/>
      <c r="AH10" s="687"/>
      <c r="AI10" s="687"/>
      <c r="AJ10" s="687"/>
      <c r="AK10" s="687"/>
      <c r="AL10" s="688" t="s">
        <v>235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166997</v>
      </c>
      <c r="BH10" s="684"/>
      <c r="BI10" s="684"/>
      <c r="BJ10" s="684"/>
      <c r="BK10" s="684"/>
      <c r="BL10" s="684"/>
      <c r="BM10" s="684"/>
      <c r="BN10" s="685"/>
      <c r="BO10" s="686">
        <v>1.9</v>
      </c>
      <c r="BP10" s="686"/>
      <c r="BQ10" s="686"/>
      <c r="BR10" s="686"/>
      <c r="BS10" s="692" t="s">
        <v>129</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37853</v>
      </c>
      <c r="CS10" s="684"/>
      <c r="CT10" s="684"/>
      <c r="CU10" s="684"/>
      <c r="CV10" s="684"/>
      <c r="CW10" s="684"/>
      <c r="CX10" s="684"/>
      <c r="CY10" s="685"/>
      <c r="CZ10" s="686">
        <v>0.2</v>
      </c>
      <c r="DA10" s="686"/>
      <c r="DB10" s="686"/>
      <c r="DC10" s="686"/>
      <c r="DD10" s="692" t="s">
        <v>235</v>
      </c>
      <c r="DE10" s="684"/>
      <c r="DF10" s="684"/>
      <c r="DG10" s="684"/>
      <c r="DH10" s="684"/>
      <c r="DI10" s="684"/>
      <c r="DJ10" s="684"/>
      <c r="DK10" s="684"/>
      <c r="DL10" s="684"/>
      <c r="DM10" s="684"/>
      <c r="DN10" s="684"/>
      <c r="DO10" s="684"/>
      <c r="DP10" s="685"/>
      <c r="DQ10" s="692">
        <v>37610</v>
      </c>
      <c r="DR10" s="684"/>
      <c r="DS10" s="684"/>
      <c r="DT10" s="684"/>
      <c r="DU10" s="684"/>
      <c r="DV10" s="684"/>
      <c r="DW10" s="684"/>
      <c r="DX10" s="684"/>
      <c r="DY10" s="684"/>
      <c r="DZ10" s="684"/>
      <c r="EA10" s="684"/>
      <c r="EB10" s="684"/>
      <c r="EC10" s="693"/>
    </row>
    <row r="11" spans="2:143" ht="11.25" customHeight="1" x14ac:dyDescent="0.2">
      <c r="B11" s="680" t="s">
        <v>248</v>
      </c>
      <c r="C11" s="681"/>
      <c r="D11" s="681"/>
      <c r="E11" s="681"/>
      <c r="F11" s="681"/>
      <c r="G11" s="681"/>
      <c r="H11" s="681"/>
      <c r="I11" s="681"/>
      <c r="J11" s="681"/>
      <c r="K11" s="681"/>
      <c r="L11" s="681"/>
      <c r="M11" s="681"/>
      <c r="N11" s="681"/>
      <c r="O11" s="681"/>
      <c r="P11" s="681"/>
      <c r="Q11" s="682"/>
      <c r="R11" s="683">
        <v>872328</v>
      </c>
      <c r="S11" s="684"/>
      <c r="T11" s="684"/>
      <c r="U11" s="684"/>
      <c r="V11" s="684"/>
      <c r="W11" s="684"/>
      <c r="X11" s="684"/>
      <c r="Y11" s="685"/>
      <c r="Z11" s="688">
        <v>3.8</v>
      </c>
      <c r="AA11" s="689"/>
      <c r="AB11" s="689"/>
      <c r="AC11" s="701"/>
      <c r="AD11" s="692">
        <v>872328</v>
      </c>
      <c r="AE11" s="684"/>
      <c r="AF11" s="684"/>
      <c r="AG11" s="684"/>
      <c r="AH11" s="684"/>
      <c r="AI11" s="684"/>
      <c r="AJ11" s="684"/>
      <c r="AK11" s="685"/>
      <c r="AL11" s="688">
        <v>7.2</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961165</v>
      </c>
      <c r="BH11" s="684"/>
      <c r="BI11" s="684"/>
      <c r="BJ11" s="684"/>
      <c r="BK11" s="684"/>
      <c r="BL11" s="684"/>
      <c r="BM11" s="684"/>
      <c r="BN11" s="685"/>
      <c r="BO11" s="686">
        <v>11</v>
      </c>
      <c r="BP11" s="686"/>
      <c r="BQ11" s="686"/>
      <c r="BR11" s="686"/>
      <c r="BS11" s="692">
        <v>175229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1165944</v>
      </c>
      <c r="CS11" s="684"/>
      <c r="CT11" s="684"/>
      <c r="CU11" s="684"/>
      <c r="CV11" s="684"/>
      <c r="CW11" s="684"/>
      <c r="CX11" s="684"/>
      <c r="CY11" s="685"/>
      <c r="CZ11" s="686">
        <v>5.3</v>
      </c>
      <c r="DA11" s="686"/>
      <c r="DB11" s="686"/>
      <c r="DC11" s="686"/>
      <c r="DD11" s="692">
        <v>13054</v>
      </c>
      <c r="DE11" s="684"/>
      <c r="DF11" s="684"/>
      <c r="DG11" s="684"/>
      <c r="DH11" s="684"/>
      <c r="DI11" s="684"/>
      <c r="DJ11" s="684"/>
      <c r="DK11" s="684"/>
      <c r="DL11" s="684"/>
      <c r="DM11" s="684"/>
      <c r="DN11" s="684"/>
      <c r="DO11" s="684"/>
      <c r="DP11" s="685"/>
      <c r="DQ11" s="692">
        <v>268757</v>
      </c>
      <c r="DR11" s="684"/>
      <c r="DS11" s="684"/>
      <c r="DT11" s="684"/>
      <c r="DU11" s="684"/>
      <c r="DV11" s="684"/>
      <c r="DW11" s="684"/>
      <c r="DX11" s="684"/>
      <c r="DY11" s="684"/>
      <c r="DZ11" s="684"/>
      <c r="EA11" s="684"/>
      <c r="EB11" s="684"/>
      <c r="EC11" s="693"/>
    </row>
    <row r="12" spans="2:143" ht="11.25" customHeight="1" x14ac:dyDescent="0.2">
      <c r="B12" s="680" t="s">
        <v>251</v>
      </c>
      <c r="C12" s="681"/>
      <c r="D12" s="681"/>
      <c r="E12" s="681"/>
      <c r="F12" s="681"/>
      <c r="G12" s="681"/>
      <c r="H12" s="681"/>
      <c r="I12" s="681"/>
      <c r="J12" s="681"/>
      <c r="K12" s="681"/>
      <c r="L12" s="681"/>
      <c r="M12" s="681"/>
      <c r="N12" s="681"/>
      <c r="O12" s="681"/>
      <c r="P12" s="681"/>
      <c r="Q12" s="682"/>
      <c r="R12" s="683" t="s">
        <v>235</v>
      </c>
      <c r="S12" s="684"/>
      <c r="T12" s="684"/>
      <c r="U12" s="684"/>
      <c r="V12" s="684"/>
      <c r="W12" s="684"/>
      <c r="X12" s="684"/>
      <c r="Y12" s="685"/>
      <c r="Z12" s="686" t="s">
        <v>129</v>
      </c>
      <c r="AA12" s="686"/>
      <c r="AB12" s="686"/>
      <c r="AC12" s="686"/>
      <c r="AD12" s="687" t="s">
        <v>129</v>
      </c>
      <c r="AE12" s="687"/>
      <c r="AF12" s="687"/>
      <c r="AG12" s="687"/>
      <c r="AH12" s="687"/>
      <c r="AI12" s="687"/>
      <c r="AJ12" s="687"/>
      <c r="AK12" s="687"/>
      <c r="AL12" s="688" t="s">
        <v>235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4177148</v>
      </c>
      <c r="BH12" s="684"/>
      <c r="BI12" s="684"/>
      <c r="BJ12" s="684"/>
      <c r="BK12" s="684"/>
      <c r="BL12" s="684"/>
      <c r="BM12" s="684"/>
      <c r="BN12" s="685"/>
      <c r="BO12" s="686">
        <v>48</v>
      </c>
      <c r="BP12" s="686"/>
      <c r="BQ12" s="686"/>
      <c r="BR12" s="686"/>
      <c r="BS12" s="692" t="s">
        <v>129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153359</v>
      </c>
      <c r="CS12" s="684"/>
      <c r="CT12" s="684"/>
      <c r="CU12" s="684"/>
      <c r="CV12" s="684"/>
      <c r="CW12" s="684"/>
      <c r="CX12" s="684"/>
      <c r="CY12" s="685"/>
      <c r="CZ12" s="686">
        <v>0.7</v>
      </c>
      <c r="DA12" s="686"/>
      <c r="DB12" s="686"/>
      <c r="DC12" s="686"/>
      <c r="DD12" s="692" t="s">
        <v>129</v>
      </c>
      <c r="DE12" s="684"/>
      <c r="DF12" s="684"/>
      <c r="DG12" s="684"/>
      <c r="DH12" s="684"/>
      <c r="DI12" s="684"/>
      <c r="DJ12" s="684"/>
      <c r="DK12" s="684"/>
      <c r="DL12" s="684"/>
      <c r="DM12" s="684"/>
      <c r="DN12" s="684"/>
      <c r="DO12" s="684"/>
      <c r="DP12" s="685"/>
      <c r="DQ12" s="692">
        <v>151021</v>
      </c>
      <c r="DR12" s="684"/>
      <c r="DS12" s="684"/>
      <c r="DT12" s="684"/>
      <c r="DU12" s="684"/>
      <c r="DV12" s="684"/>
      <c r="DW12" s="684"/>
      <c r="DX12" s="684"/>
      <c r="DY12" s="684"/>
      <c r="DZ12" s="684"/>
      <c r="EA12" s="684"/>
      <c r="EB12" s="684"/>
      <c r="EC12" s="693"/>
    </row>
    <row r="13" spans="2:143" ht="11.25" customHeight="1" x14ac:dyDescent="0.2">
      <c r="B13" s="680" t="s">
        <v>254</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235</v>
      </c>
      <c r="AA13" s="686"/>
      <c r="AB13" s="686"/>
      <c r="AC13" s="686"/>
      <c r="AD13" s="687" t="s">
        <v>129</v>
      </c>
      <c r="AE13" s="687"/>
      <c r="AF13" s="687"/>
      <c r="AG13" s="687"/>
      <c r="AH13" s="687"/>
      <c r="AI13" s="687"/>
      <c r="AJ13" s="687"/>
      <c r="AK13" s="687"/>
      <c r="AL13" s="688" t="s">
        <v>129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4161329</v>
      </c>
      <c r="BH13" s="684"/>
      <c r="BI13" s="684"/>
      <c r="BJ13" s="684"/>
      <c r="BK13" s="684"/>
      <c r="BL13" s="684"/>
      <c r="BM13" s="684"/>
      <c r="BN13" s="685"/>
      <c r="BO13" s="686">
        <v>47.8</v>
      </c>
      <c r="BP13" s="686"/>
      <c r="BQ13" s="686"/>
      <c r="BR13" s="686"/>
      <c r="BS13" s="692" t="s">
        <v>129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811564</v>
      </c>
      <c r="CS13" s="684"/>
      <c r="CT13" s="684"/>
      <c r="CU13" s="684"/>
      <c r="CV13" s="684"/>
      <c r="CW13" s="684"/>
      <c r="CX13" s="684"/>
      <c r="CY13" s="685"/>
      <c r="CZ13" s="686">
        <v>3.7</v>
      </c>
      <c r="DA13" s="686"/>
      <c r="DB13" s="686"/>
      <c r="DC13" s="686"/>
      <c r="DD13" s="692">
        <v>247062</v>
      </c>
      <c r="DE13" s="684"/>
      <c r="DF13" s="684"/>
      <c r="DG13" s="684"/>
      <c r="DH13" s="684"/>
      <c r="DI13" s="684"/>
      <c r="DJ13" s="684"/>
      <c r="DK13" s="684"/>
      <c r="DL13" s="684"/>
      <c r="DM13" s="684"/>
      <c r="DN13" s="684"/>
      <c r="DO13" s="684"/>
      <c r="DP13" s="685"/>
      <c r="DQ13" s="692">
        <v>576593</v>
      </c>
      <c r="DR13" s="684"/>
      <c r="DS13" s="684"/>
      <c r="DT13" s="684"/>
      <c r="DU13" s="684"/>
      <c r="DV13" s="684"/>
      <c r="DW13" s="684"/>
      <c r="DX13" s="684"/>
      <c r="DY13" s="684"/>
      <c r="DZ13" s="684"/>
      <c r="EA13" s="684"/>
      <c r="EB13" s="684"/>
      <c r="EC13" s="693"/>
    </row>
    <row r="14" spans="2:143" ht="11.25" customHeight="1" x14ac:dyDescent="0.2">
      <c r="B14" s="680" t="s">
        <v>257</v>
      </c>
      <c r="C14" s="681"/>
      <c r="D14" s="681"/>
      <c r="E14" s="681"/>
      <c r="F14" s="681"/>
      <c r="G14" s="681"/>
      <c r="H14" s="681"/>
      <c r="I14" s="681"/>
      <c r="J14" s="681"/>
      <c r="K14" s="681"/>
      <c r="L14" s="681"/>
      <c r="M14" s="681"/>
      <c r="N14" s="681"/>
      <c r="O14" s="681"/>
      <c r="P14" s="681"/>
      <c r="Q14" s="682"/>
      <c r="R14" s="683">
        <v>33187</v>
      </c>
      <c r="S14" s="684"/>
      <c r="T14" s="684"/>
      <c r="U14" s="684"/>
      <c r="V14" s="684"/>
      <c r="W14" s="684"/>
      <c r="X14" s="684"/>
      <c r="Y14" s="685"/>
      <c r="Z14" s="686">
        <v>0.1</v>
      </c>
      <c r="AA14" s="686"/>
      <c r="AB14" s="686"/>
      <c r="AC14" s="686"/>
      <c r="AD14" s="687">
        <v>33187</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142064</v>
      </c>
      <c r="BH14" s="684"/>
      <c r="BI14" s="684"/>
      <c r="BJ14" s="684"/>
      <c r="BK14" s="684"/>
      <c r="BL14" s="684"/>
      <c r="BM14" s="684"/>
      <c r="BN14" s="685"/>
      <c r="BO14" s="686">
        <v>1.6</v>
      </c>
      <c r="BP14" s="686"/>
      <c r="BQ14" s="686"/>
      <c r="BR14" s="686"/>
      <c r="BS14" s="692" t="s">
        <v>129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648996</v>
      </c>
      <c r="CS14" s="684"/>
      <c r="CT14" s="684"/>
      <c r="CU14" s="684"/>
      <c r="CV14" s="684"/>
      <c r="CW14" s="684"/>
      <c r="CX14" s="684"/>
      <c r="CY14" s="685"/>
      <c r="CZ14" s="686">
        <v>2.9</v>
      </c>
      <c r="DA14" s="686"/>
      <c r="DB14" s="686"/>
      <c r="DC14" s="686"/>
      <c r="DD14" s="692">
        <v>15675</v>
      </c>
      <c r="DE14" s="684"/>
      <c r="DF14" s="684"/>
      <c r="DG14" s="684"/>
      <c r="DH14" s="684"/>
      <c r="DI14" s="684"/>
      <c r="DJ14" s="684"/>
      <c r="DK14" s="684"/>
      <c r="DL14" s="684"/>
      <c r="DM14" s="684"/>
      <c r="DN14" s="684"/>
      <c r="DO14" s="684"/>
      <c r="DP14" s="685"/>
      <c r="DQ14" s="692">
        <v>630686</v>
      </c>
      <c r="DR14" s="684"/>
      <c r="DS14" s="684"/>
      <c r="DT14" s="684"/>
      <c r="DU14" s="684"/>
      <c r="DV14" s="684"/>
      <c r="DW14" s="684"/>
      <c r="DX14" s="684"/>
      <c r="DY14" s="684"/>
      <c r="DZ14" s="684"/>
      <c r="EA14" s="684"/>
      <c r="EB14" s="684"/>
      <c r="EC14" s="693"/>
    </row>
    <row r="15" spans="2:143" ht="11.25" customHeight="1" x14ac:dyDescent="0.2">
      <c r="B15" s="680" t="s">
        <v>260</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235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293594</v>
      </c>
      <c r="BH15" s="684"/>
      <c r="BI15" s="684"/>
      <c r="BJ15" s="684"/>
      <c r="BK15" s="684"/>
      <c r="BL15" s="684"/>
      <c r="BM15" s="684"/>
      <c r="BN15" s="685"/>
      <c r="BO15" s="686">
        <v>3.4</v>
      </c>
      <c r="BP15" s="686"/>
      <c r="BQ15" s="686"/>
      <c r="BR15" s="686"/>
      <c r="BS15" s="692" t="s">
        <v>235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3367522</v>
      </c>
      <c r="CS15" s="684"/>
      <c r="CT15" s="684"/>
      <c r="CU15" s="684"/>
      <c r="CV15" s="684"/>
      <c r="CW15" s="684"/>
      <c r="CX15" s="684"/>
      <c r="CY15" s="685"/>
      <c r="CZ15" s="686">
        <v>15.2</v>
      </c>
      <c r="DA15" s="686"/>
      <c r="DB15" s="686"/>
      <c r="DC15" s="686"/>
      <c r="DD15" s="692">
        <v>1094090</v>
      </c>
      <c r="DE15" s="684"/>
      <c r="DF15" s="684"/>
      <c r="DG15" s="684"/>
      <c r="DH15" s="684"/>
      <c r="DI15" s="684"/>
      <c r="DJ15" s="684"/>
      <c r="DK15" s="684"/>
      <c r="DL15" s="684"/>
      <c r="DM15" s="684"/>
      <c r="DN15" s="684"/>
      <c r="DO15" s="684"/>
      <c r="DP15" s="685"/>
      <c r="DQ15" s="692">
        <v>1920733</v>
      </c>
      <c r="DR15" s="684"/>
      <c r="DS15" s="684"/>
      <c r="DT15" s="684"/>
      <c r="DU15" s="684"/>
      <c r="DV15" s="684"/>
      <c r="DW15" s="684"/>
      <c r="DX15" s="684"/>
      <c r="DY15" s="684"/>
      <c r="DZ15" s="684"/>
      <c r="EA15" s="684"/>
      <c r="EB15" s="684"/>
      <c r="EC15" s="693"/>
    </row>
    <row r="16" spans="2:143" ht="11.25" customHeight="1" x14ac:dyDescent="0.2">
      <c r="B16" s="680" t="s">
        <v>263</v>
      </c>
      <c r="C16" s="681"/>
      <c r="D16" s="681"/>
      <c r="E16" s="681"/>
      <c r="F16" s="681"/>
      <c r="G16" s="681"/>
      <c r="H16" s="681"/>
      <c r="I16" s="681"/>
      <c r="J16" s="681"/>
      <c r="K16" s="681"/>
      <c r="L16" s="681"/>
      <c r="M16" s="681"/>
      <c r="N16" s="681"/>
      <c r="O16" s="681"/>
      <c r="P16" s="681"/>
      <c r="Q16" s="682"/>
      <c r="R16" s="683">
        <v>8375</v>
      </c>
      <c r="S16" s="684"/>
      <c r="T16" s="684"/>
      <c r="U16" s="684"/>
      <c r="V16" s="684"/>
      <c r="W16" s="684"/>
      <c r="X16" s="684"/>
      <c r="Y16" s="685"/>
      <c r="Z16" s="686">
        <v>0</v>
      </c>
      <c r="AA16" s="686"/>
      <c r="AB16" s="686"/>
      <c r="AC16" s="686"/>
      <c r="AD16" s="687">
        <v>8375</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235</v>
      </c>
      <c r="BP16" s="686"/>
      <c r="BQ16" s="686"/>
      <c r="BR16" s="686"/>
      <c r="BS16" s="692" t="s">
        <v>129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873</v>
      </c>
      <c r="CS16" s="684"/>
      <c r="CT16" s="684"/>
      <c r="CU16" s="684"/>
      <c r="CV16" s="684"/>
      <c r="CW16" s="684"/>
      <c r="CX16" s="684"/>
      <c r="CY16" s="685"/>
      <c r="CZ16" s="686">
        <v>0</v>
      </c>
      <c r="DA16" s="686"/>
      <c r="DB16" s="686"/>
      <c r="DC16" s="686"/>
      <c r="DD16" s="692" t="s">
        <v>129</v>
      </c>
      <c r="DE16" s="684"/>
      <c r="DF16" s="684"/>
      <c r="DG16" s="684"/>
      <c r="DH16" s="684"/>
      <c r="DI16" s="684"/>
      <c r="DJ16" s="684"/>
      <c r="DK16" s="684"/>
      <c r="DL16" s="684"/>
      <c r="DM16" s="684"/>
      <c r="DN16" s="684"/>
      <c r="DO16" s="684"/>
      <c r="DP16" s="685"/>
      <c r="DQ16" s="692">
        <v>23</v>
      </c>
      <c r="DR16" s="684"/>
      <c r="DS16" s="684"/>
      <c r="DT16" s="684"/>
      <c r="DU16" s="684"/>
      <c r="DV16" s="684"/>
      <c r="DW16" s="684"/>
      <c r="DX16" s="684"/>
      <c r="DY16" s="684"/>
      <c r="DZ16" s="684"/>
      <c r="EA16" s="684"/>
      <c r="EB16" s="684"/>
      <c r="EC16" s="693"/>
    </row>
    <row r="17" spans="2:133" ht="11.25" customHeight="1" x14ac:dyDescent="0.2">
      <c r="B17" s="680" t="s">
        <v>266</v>
      </c>
      <c r="C17" s="681"/>
      <c r="D17" s="681"/>
      <c r="E17" s="681"/>
      <c r="F17" s="681"/>
      <c r="G17" s="681"/>
      <c r="H17" s="681"/>
      <c r="I17" s="681"/>
      <c r="J17" s="681"/>
      <c r="K17" s="681"/>
      <c r="L17" s="681"/>
      <c r="M17" s="681"/>
      <c r="N17" s="681"/>
      <c r="O17" s="681"/>
      <c r="P17" s="681"/>
      <c r="Q17" s="682"/>
      <c r="R17" s="683">
        <v>228302</v>
      </c>
      <c r="S17" s="684"/>
      <c r="T17" s="684"/>
      <c r="U17" s="684"/>
      <c r="V17" s="684"/>
      <c r="W17" s="684"/>
      <c r="X17" s="684"/>
      <c r="Y17" s="685"/>
      <c r="Z17" s="686">
        <v>1</v>
      </c>
      <c r="AA17" s="686"/>
      <c r="AB17" s="686"/>
      <c r="AC17" s="686"/>
      <c r="AD17" s="687">
        <v>228302</v>
      </c>
      <c r="AE17" s="687"/>
      <c r="AF17" s="687"/>
      <c r="AG17" s="687"/>
      <c r="AH17" s="687"/>
      <c r="AI17" s="687"/>
      <c r="AJ17" s="687"/>
      <c r="AK17" s="687"/>
      <c r="AL17" s="688">
        <v>1.9</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235</v>
      </c>
      <c r="BP17" s="686"/>
      <c r="BQ17" s="686"/>
      <c r="BR17" s="686"/>
      <c r="BS17" s="692" t="s">
        <v>129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2604893</v>
      </c>
      <c r="CS17" s="684"/>
      <c r="CT17" s="684"/>
      <c r="CU17" s="684"/>
      <c r="CV17" s="684"/>
      <c r="CW17" s="684"/>
      <c r="CX17" s="684"/>
      <c r="CY17" s="685"/>
      <c r="CZ17" s="686">
        <v>11.8</v>
      </c>
      <c r="DA17" s="686"/>
      <c r="DB17" s="686"/>
      <c r="DC17" s="686"/>
      <c r="DD17" s="692" t="s">
        <v>129</v>
      </c>
      <c r="DE17" s="684"/>
      <c r="DF17" s="684"/>
      <c r="DG17" s="684"/>
      <c r="DH17" s="684"/>
      <c r="DI17" s="684"/>
      <c r="DJ17" s="684"/>
      <c r="DK17" s="684"/>
      <c r="DL17" s="684"/>
      <c r="DM17" s="684"/>
      <c r="DN17" s="684"/>
      <c r="DO17" s="684"/>
      <c r="DP17" s="685"/>
      <c r="DQ17" s="692">
        <v>2460095</v>
      </c>
      <c r="DR17" s="684"/>
      <c r="DS17" s="684"/>
      <c r="DT17" s="684"/>
      <c r="DU17" s="684"/>
      <c r="DV17" s="684"/>
      <c r="DW17" s="684"/>
      <c r="DX17" s="684"/>
      <c r="DY17" s="684"/>
      <c r="DZ17" s="684"/>
      <c r="EA17" s="684"/>
      <c r="EB17" s="684"/>
      <c r="EC17" s="693"/>
    </row>
    <row r="18" spans="2:133" ht="11.25" customHeight="1" x14ac:dyDescent="0.2">
      <c r="B18" s="680" t="s">
        <v>269</v>
      </c>
      <c r="C18" s="681"/>
      <c r="D18" s="681"/>
      <c r="E18" s="681"/>
      <c r="F18" s="681"/>
      <c r="G18" s="681"/>
      <c r="H18" s="681"/>
      <c r="I18" s="681"/>
      <c r="J18" s="681"/>
      <c r="K18" s="681"/>
      <c r="L18" s="681"/>
      <c r="M18" s="681"/>
      <c r="N18" s="681"/>
      <c r="O18" s="681"/>
      <c r="P18" s="681"/>
      <c r="Q18" s="682"/>
      <c r="R18" s="683">
        <v>54016</v>
      </c>
      <c r="S18" s="684"/>
      <c r="T18" s="684"/>
      <c r="U18" s="684"/>
      <c r="V18" s="684"/>
      <c r="W18" s="684"/>
      <c r="X18" s="684"/>
      <c r="Y18" s="685"/>
      <c r="Z18" s="686">
        <v>0.2</v>
      </c>
      <c r="AA18" s="686"/>
      <c r="AB18" s="686"/>
      <c r="AC18" s="686"/>
      <c r="AD18" s="687">
        <v>54016</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2">
      <c r="B19" s="680" t="s">
        <v>272</v>
      </c>
      <c r="C19" s="681"/>
      <c r="D19" s="681"/>
      <c r="E19" s="681"/>
      <c r="F19" s="681"/>
      <c r="G19" s="681"/>
      <c r="H19" s="681"/>
      <c r="I19" s="681"/>
      <c r="J19" s="681"/>
      <c r="K19" s="681"/>
      <c r="L19" s="681"/>
      <c r="M19" s="681"/>
      <c r="N19" s="681"/>
      <c r="O19" s="681"/>
      <c r="P19" s="681"/>
      <c r="Q19" s="682"/>
      <c r="R19" s="683">
        <v>4497</v>
      </c>
      <c r="S19" s="684"/>
      <c r="T19" s="684"/>
      <c r="U19" s="684"/>
      <c r="V19" s="684"/>
      <c r="W19" s="684"/>
      <c r="X19" s="684"/>
      <c r="Y19" s="685"/>
      <c r="Z19" s="686">
        <v>0</v>
      </c>
      <c r="AA19" s="686"/>
      <c r="AB19" s="686"/>
      <c r="AC19" s="686"/>
      <c r="AD19" s="687">
        <v>4497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129</v>
      </c>
      <c r="BP19" s="686"/>
      <c r="BQ19" s="686"/>
      <c r="BR19" s="686"/>
      <c r="BS19" s="692" t="s">
        <v>129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2">
      <c r="B20" s="680" t="s">
        <v>275</v>
      </c>
      <c r="C20" s="681"/>
      <c r="D20" s="681"/>
      <c r="E20" s="681"/>
      <c r="F20" s="681"/>
      <c r="G20" s="681"/>
      <c r="H20" s="681"/>
      <c r="I20" s="681"/>
      <c r="J20" s="681"/>
      <c r="K20" s="681"/>
      <c r="L20" s="681"/>
      <c r="M20" s="681"/>
      <c r="N20" s="681"/>
      <c r="O20" s="681"/>
      <c r="P20" s="681"/>
      <c r="Q20" s="682"/>
      <c r="R20" s="683">
        <v>1251</v>
      </c>
      <c r="S20" s="684"/>
      <c r="T20" s="684"/>
      <c r="U20" s="684"/>
      <c r="V20" s="684"/>
      <c r="W20" s="684"/>
      <c r="X20" s="684"/>
      <c r="Y20" s="685"/>
      <c r="Z20" s="686">
        <v>0</v>
      </c>
      <c r="AA20" s="686"/>
      <c r="AB20" s="686"/>
      <c r="AC20" s="686"/>
      <c r="AD20" s="687">
        <v>1251</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22107287</v>
      </c>
      <c r="CS20" s="684"/>
      <c r="CT20" s="684"/>
      <c r="CU20" s="684"/>
      <c r="CV20" s="684"/>
      <c r="CW20" s="684"/>
      <c r="CX20" s="684"/>
      <c r="CY20" s="685"/>
      <c r="CZ20" s="686">
        <v>100</v>
      </c>
      <c r="DA20" s="686"/>
      <c r="DB20" s="686"/>
      <c r="DC20" s="686"/>
      <c r="DD20" s="692">
        <v>1913297</v>
      </c>
      <c r="DE20" s="684"/>
      <c r="DF20" s="684"/>
      <c r="DG20" s="684"/>
      <c r="DH20" s="684"/>
      <c r="DI20" s="684"/>
      <c r="DJ20" s="684"/>
      <c r="DK20" s="684"/>
      <c r="DL20" s="684"/>
      <c r="DM20" s="684"/>
      <c r="DN20" s="684"/>
      <c r="DO20" s="684"/>
      <c r="DP20" s="685"/>
      <c r="DQ20" s="692">
        <v>14691175</v>
      </c>
      <c r="DR20" s="684"/>
      <c r="DS20" s="684"/>
      <c r="DT20" s="684"/>
      <c r="DU20" s="684"/>
      <c r="DV20" s="684"/>
      <c r="DW20" s="684"/>
      <c r="DX20" s="684"/>
      <c r="DY20" s="684"/>
      <c r="DZ20" s="684"/>
      <c r="EA20" s="684"/>
      <c r="EB20" s="684"/>
      <c r="EC20" s="693"/>
    </row>
    <row r="21" spans="2:133" ht="11.25" customHeight="1" x14ac:dyDescent="0.2">
      <c r="B21" s="680" t="s">
        <v>278</v>
      </c>
      <c r="C21" s="681"/>
      <c r="D21" s="681"/>
      <c r="E21" s="681"/>
      <c r="F21" s="681"/>
      <c r="G21" s="681"/>
      <c r="H21" s="681"/>
      <c r="I21" s="681"/>
      <c r="J21" s="681"/>
      <c r="K21" s="681"/>
      <c r="L21" s="681"/>
      <c r="M21" s="681"/>
      <c r="N21" s="681"/>
      <c r="O21" s="681"/>
      <c r="P21" s="681"/>
      <c r="Q21" s="682"/>
      <c r="R21" s="683">
        <v>168538</v>
      </c>
      <c r="S21" s="684"/>
      <c r="T21" s="684"/>
      <c r="U21" s="684"/>
      <c r="V21" s="684"/>
      <c r="W21" s="684"/>
      <c r="X21" s="684"/>
      <c r="Y21" s="685"/>
      <c r="Z21" s="686">
        <v>0.7</v>
      </c>
      <c r="AA21" s="686"/>
      <c r="AB21" s="686"/>
      <c r="AC21" s="686"/>
      <c r="AD21" s="687">
        <v>168538</v>
      </c>
      <c r="AE21" s="687"/>
      <c r="AF21" s="687"/>
      <c r="AG21" s="687"/>
      <c r="AH21" s="687"/>
      <c r="AI21" s="687"/>
      <c r="AJ21" s="687"/>
      <c r="AK21" s="687"/>
      <c r="AL21" s="688">
        <v>1.4</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235</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280</v>
      </c>
      <c r="C22" s="681"/>
      <c r="D22" s="681"/>
      <c r="E22" s="681"/>
      <c r="F22" s="681"/>
      <c r="G22" s="681"/>
      <c r="H22" s="681"/>
      <c r="I22" s="681"/>
      <c r="J22" s="681"/>
      <c r="K22" s="681"/>
      <c r="L22" s="681"/>
      <c r="M22" s="681"/>
      <c r="N22" s="681"/>
      <c r="O22" s="681"/>
      <c r="P22" s="681"/>
      <c r="Q22" s="682"/>
      <c r="R22" s="683">
        <v>2262506</v>
      </c>
      <c r="S22" s="684"/>
      <c r="T22" s="684"/>
      <c r="U22" s="684"/>
      <c r="V22" s="684"/>
      <c r="W22" s="684"/>
      <c r="X22" s="684"/>
      <c r="Y22" s="685"/>
      <c r="Z22" s="686">
        <v>9.9</v>
      </c>
      <c r="AA22" s="686"/>
      <c r="AB22" s="686"/>
      <c r="AC22" s="686"/>
      <c r="AD22" s="687">
        <v>1964959</v>
      </c>
      <c r="AE22" s="687"/>
      <c r="AF22" s="687"/>
      <c r="AG22" s="687"/>
      <c r="AH22" s="687"/>
      <c r="AI22" s="687"/>
      <c r="AJ22" s="687"/>
      <c r="AK22" s="687"/>
      <c r="AL22" s="688">
        <v>16.3</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235</v>
      </c>
      <c r="BP22" s="686"/>
      <c r="BQ22" s="686"/>
      <c r="BR22" s="686"/>
      <c r="BS22" s="692" t="s">
        <v>129</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283</v>
      </c>
      <c r="C23" s="681"/>
      <c r="D23" s="681"/>
      <c r="E23" s="681"/>
      <c r="F23" s="681"/>
      <c r="G23" s="681"/>
      <c r="H23" s="681"/>
      <c r="I23" s="681"/>
      <c r="J23" s="681"/>
      <c r="K23" s="681"/>
      <c r="L23" s="681"/>
      <c r="M23" s="681"/>
      <c r="N23" s="681"/>
      <c r="O23" s="681"/>
      <c r="P23" s="681"/>
      <c r="Q23" s="682"/>
      <c r="R23" s="683">
        <v>1964959</v>
      </c>
      <c r="S23" s="684"/>
      <c r="T23" s="684"/>
      <c r="U23" s="684"/>
      <c r="V23" s="684"/>
      <c r="W23" s="684"/>
      <c r="X23" s="684"/>
      <c r="Y23" s="685"/>
      <c r="Z23" s="686">
        <v>8.6</v>
      </c>
      <c r="AA23" s="686"/>
      <c r="AB23" s="686"/>
      <c r="AC23" s="686"/>
      <c r="AD23" s="687">
        <v>1964959</v>
      </c>
      <c r="AE23" s="687"/>
      <c r="AF23" s="687"/>
      <c r="AG23" s="687"/>
      <c r="AH23" s="687"/>
      <c r="AI23" s="687"/>
      <c r="AJ23" s="687"/>
      <c r="AK23" s="687"/>
      <c r="AL23" s="688">
        <v>16.3</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235</v>
      </c>
      <c r="BP23" s="686"/>
      <c r="BQ23" s="686"/>
      <c r="BR23" s="686"/>
      <c r="BS23" s="692" t="s">
        <v>129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2">
      <c r="B24" s="680" t="s">
        <v>290</v>
      </c>
      <c r="C24" s="681"/>
      <c r="D24" s="681"/>
      <c r="E24" s="681"/>
      <c r="F24" s="681"/>
      <c r="G24" s="681"/>
      <c r="H24" s="681"/>
      <c r="I24" s="681"/>
      <c r="J24" s="681"/>
      <c r="K24" s="681"/>
      <c r="L24" s="681"/>
      <c r="M24" s="681"/>
      <c r="N24" s="681"/>
      <c r="O24" s="681"/>
      <c r="P24" s="681"/>
      <c r="Q24" s="682"/>
      <c r="R24" s="683">
        <v>297547</v>
      </c>
      <c r="S24" s="684"/>
      <c r="T24" s="684"/>
      <c r="U24" s="684"/>
      <c r="V24" s="684"/>
      <c r="W24" s="684"/>
      <c r="X24" s="684"/>
      <c r="Y24" s="685"/>
      <c r="Z24" s="686">
        <v>1.3</v>
      </c>
      <c r="AA24" s="686"/>
      <c r="AB24" s="686"/>
      <c r="AC24" s="686"/>
      <c r="AD24" s="687" t="s">
        <v>235</v>
      </c>
      <c r="AE24" s="687"/>
      <c r="AF24" s="687"/>
      <c r="AG24" s="687"/>
      <c r="AH24" s="687"/>
      <c r="AI24" s="687"/>
      <c r="AJ24" s="687"/>
      <c r="AK24" s="687"/>
      <c r="AL24" s="688" t="s">
        <v>129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10488108</v>
      </c>
      <c r="CS24" s="673"/>
      <c r="CT24" s="673"/>
      <c r="CU24" s="673"/>
      <c r="CV24" s="673"/>
      <c r="CW24" s="673"/>
      <c r="CX24" s="673"/>
      <c r="CY24" s="674"/>
      <c r="CZ24" s="677">
        <v>47.4</v>
      </c>
      <c r="DA24" s="678"/>
      <c r="DB24" s="678"/>
      <c r="DC24" s="697"/>
      <c r="DD24" s="722">
        <v>7053551</v>
      </c>
      <c r="DE24" s="673"/>
      <c r="DF24" s="673"/>
      <c r="DG24" s="673"/>
      <c r="DH24" s="673"/>
      <c r="DI24" s="673"/>
      <c r="DJ24" s="673"/>
      <c r="DK24" s="674"/>
      <c r="DL24" s="722">
        <v>7008268</v>
      </c>
      <c r="DM24" s="673"/>
      <c r="DN24" s="673"/>
      <c r="DO24" s="673"/>
      <c r="DP24" s="673"/>
      <c r="DQ24" s="673"/>
      <c r="DR24" s="673"/>
      <c r="DS24" s="673"/>
      <c r="DT24" s="673"/>
      <c r="DU24" s="673"/>
      <c r="DV24" s="674"/>
      <c r="DW24" s="677">
        <v>55.2</v>
      </c>
      <c r="DX24" s="678"/>
      <c r="DY24" s="678"/>
      <c r="DZ24" s="678"/>
      <c r="EA24" s="678"/>
      <c r="EB24" s="678"/>
      <c r="EC24" s="679"/>
    </row>
    <row r="25" spans="2:133" ht="11.25" customHeight="1" x14ac:dyDescent="0.2">
      <c r="B25" s="680" t="s">
        <v>293</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129</v>
      </c>
      <c r="BP25" s="686"/>
      <c r="BQ25" s="686"/>
      <c r="BR25" s="686"/>
      <c r="BS25" s="692" t="s">
        <v>235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3886655</v>
      </c>
      <c r="CS25" s="719"/>
      <c r="CT25" s="719"/>
      <c r="CU25" s="719"/>
      <c r="CV25" s="719"/>
      <c r="CW25" s="719"/>
      <c r="CX25" s="719"/>
      <c r="CY25" s="720"/>
      <c r="CZ25" s="688">
        <v>17.600000000000001</v>
      </c>
      <c r="DA25" s="717"/>
      <c r="DB25" s="717"/>
      <c r="DC25" s="721"/>
      <c r="DD25" s="692">
        <v>3484911</v>
      </c>
      <c r="DE25" s="719"/>
      <c r="DF25" s="719"/>
      <c r="DG25" s="719"/>
      <c r="DH25" s="719"/>
      <c r="DI25" s="719"/>
      <c r="DJ25" s="719"/>
      <c r="DK25" s="720"/>
      <c r="DL25" s="692">
        <v>3477753</v>
      </c>
      <c r="DM25" s="719"/>
      <c r="DN25" s="719"/>
      <c r="DO25" s="719"/>
      <c r="DP25" s="719"/>
      <c r="DQ25" s="719"/>
      <c r="DR25" s="719"/>
      <c r="DS25" s="719"/>
      <c r="DT25" s="719"/>
      <c r="DU25" s="719"/>
      <c r="DV25" s="720"/>
      <c r="DW25" s="688">
        <v>27.4</v>
      </c>
      <c r="DX25" s="717"/>
      <c r="DY25" s="717"/>
      <c r="DZ25" s="717"/>
      <c r="EA25" s="717"/>
      <c r="EB25" s="717"/>
      <c r="EC25" s="718"/>
    </row>
    <row r="26" spans="2:133" ht="11.25" customHeight="1" x14ac:dyDescent="0.2">
      <c r="B26" s="680" t="s">
        <v>296</v>
      </c>
      <c r="C26" s="681"/>
      <c r="D26" s="681"/>
      <c r="E26" s="681"/>
      <c r="F26" s="681"/>
      <c r="G26" s="681"/>
      <c r="H26" s="681"/>
      <c r="I26" s="681"/>
      <c r="J26" s="681"/>
      <c r="K26" s="681"/>
      <c r="L26" s="681"/>
      <c r="M26" s="681"/>
      <c r="N26" s="681"/>
      <c r="O26" s="681"/>
      <c r="P26" s="681"/>
      <c r="Q26" s="682"/>
      <c r="R26" s="683">
        <v>12324634</v>
      </c>
      <c r="S26" s="684"/>
      <c r="T26" s="684"/>
      <c r="U26" s="684"/>
      <c r="V26" s="684"/>
      <c r="W26" s="684"/>
      <c r="X26" s="684"/>
      <c r="Y26" s="685"/>
      <c r="Z26" s="686">
        <v>53.7</v>
      </c>
      <c r="AA26" s="686"/>
      <c r="AB26" s="686"/>
      <c r="AC26" s="686"/>
      <c r="AD26" s="687">
        <v>12027087</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235</v>
      </c>
      <c r="BH26" s="684"/>
      <c r="BI26" s="684"/>
      <c r="BJ26" s="684"/>
      <c r="BK26" s="684"/>
      <c r="BL26" s="684"/>
      <c r="BM26" s="684"/>
      <c r="BN26" s="685"/>
      <c r="BO26" s="686" t="s">
        <v>235</v>
      </c>
      <c r="BP26" s="686"/>
      <c r="BQ26" s="686"/>
      <c r="BR26" s="686"/>
      <c r="BS26" s="692" t="s">
        <v>129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2384149</v>
      </c>
      <c r="CS26" s="684"/>
      <c r="CT26" s="684"/>
      <c r="CU26" s="684"/>
      <c r="CV26" s="684"/>
      <c r="CW26" s="684"/>
      <c r="CX26" s="684"/>
      <c r="CY26" s="685"/>
      <c r="CZ26" s="688">
        <v>10.8</v>
      </c>
      <c r="DA26" s="717"/>
      <c r="DB26" s="717"/>
      <c r="DC26" s="721"/>
      <c r="DD26" s="692">
        <v>2084553</v>
      </c>
      <c r="DE26" s="684"/>
      <c r="DF26" s="684"/>
      <c r="DG26" s="684"/>
      <c r="DH26" s="684"/>
      <c r="DI26" s="684"/>
      <c r="DJ26" s="684"/>
      <c r="DK26" s="685"/>
      <c r="DL26" s="692" t="s">
        <v>129</v>
      </c>
      <c r="DM26" s="684"/>
      <c r="DN26" s="684"/>
      <c r="DO26" s="684"/>
      <c r="DP26" s="684"/>
      <c r="DQ26" s="684"/>
      <c r="DR26" s="684"/>
      <c r="DS26" s="684"/>
      <c r="DT26" s="684"/>
      <c r="DU26" s="684"/>
      <c r="DV26" s="685"/>
      <c r="DW26" s="688" t="s">
        <v>235</v>
      </c>
      <c r="DX26" s="717"/>
      <c r="DY26" s="717"/>
      <c r="DZ26" s="717"/>
      <c r="EA26" s="717"/>
      <c r="EB26" s="717"/>
      <c r="EC26" s="718"/>
    </row>
    <row r="27" spans="2:133" ht="11.25" customHeight="1" x14ac:dyDescent="0.2">
      <c r="B27" s="680" t="s">
        <v>299</v>
      </c>
      <c r="C27" s="681"/>
      <c r="D27" s="681"/>
      <c r="E27" s="681"/>
      <c r="F27" s="681"/>
      <c r="G27" s="681"/>
      <c r="H27" s="681"/>
      <c r="I27" s="681"/>
      <c r="J27" s="681"/>
      <c r="K27" s="681"/>
      <c r="L27" s="681"/>
      <c r="M27" s="681"/>
      <c r="N27" s="681"/>
      <c r="O27" s="681"/>
      <c r="P27" s="681"/>
      <c r="Q27" s="682"/>
      <c r="R27" s="683">
        <v>5681</v>
      </c>
      <c r="S27" s="684"/>
      <c r="T27" s="684"/>
      <c r="U27" s="684"/>
      <c r="V27" s="684"/>
      <c r="W27" s="684"/>
      <c r="X27" s="684"/>
      <c r="Y27" s="685"/>
      <c r="Z27" s="686">
        <v>0</v>
      </c>
      <c r="AA27" s="686"/>
      <c r="AB27" s="686"/>
      <c r="AC27" s="686"/>
      <c r="AD27" s="687">
        <v>5681</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8707200</v>
      </c>
      <c r="BH27" s="684"/>
      <c r="BI27" s="684"/>
      <c r="BJ27" s="684"/>
      <c r="BK27" s="684"/>
      <c r="BL27" s="684"/>
      <c r="BM27" s="684"/>
      <c r="BN27" s="685"/>
      <c r="BO27" s="686">
        <v>100</v>
      </c>
      <c r="BP27" s="686"/>
      <c r="BQ27" s="686"/>
      <c r="BR27" s="686"/>
      <c r="BS27" s="692">
        <v>175229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3996560</v>
      </c>
      <c r="CS27" s="719"/>
      <c r="CT27" s="719"/>
      <c r="CU27" s="719"/>
      <c r="CV27" s="719"/>
      <c r="CW27" s="719"/>
      <c r="CX27" s="719"/>
      <c r="CY27" s="720"/>
      <c r="CZ27" s="688">
        <v>18.100000000000001</v>
      </c>
      <c r="DA27" s="717"/>
      <c r="DB27" s="717"/>
      <c r="DC27" s="721"/>
      <c r="DD27" s="692">
        <v>1108545</v>
      </c>
      <c r="DE27" s="719"/>
      <c r="DF27" s="719"/>
      <c r="DG27" s="719"/>
      <c r="DH27" s="719"/>
      <c r="DI27" s="719"/>
      <c r="DJ27" s="719"/>
      <c r="DK27" s="720"/>
      <c r="DL27" s="692">
        <v>1070420</v>
      </c>
      <c r="DM27" s="719"/>
      <c r="DN27" s="719"/>
      <c r="DO27" s="719"/>
      <c r="DP27" s="719"/>
      <c r="DQ27" s="719"/>
      <c r="DR27" s="719"/>
      <c r="DS27" s="719"/>
      <c r="DT27" s="719"/>
      <c r="DU27" s="719"/>
      <c r="DV27" s="720"/>
      <c r="DW27" s="688">
        <v>8.4</v>
      </c>
      <c r="DX27" s="717"/>
      <c r="DY27" s="717"/>
      <c r="DZ27" s="717"/>
      <c r="EA27" s="717"/>
      <c r="EB27" s="717"/>
      <c r="EC27" s="718"/>
    </row>
    <row r="28" spans="2:133" ht="11.25" customHeight="1" x14ac:dyDescent="0.2">
      <c r="B28" s="680" t="s">
        <v>302</v>
      </c>
      <c r="C28" s="681"/>
      <c r="D28" s="681"/>
      <c r="E28" s="681"/>
      <c r="F28" s="681"/>
      <c r="G28" s="681"/>
      <c r="H28" s="681"/>
      <c r="I28" s="681"/>
      <c r="J28" s="681"/>
      <c r="K28" s="681"/>
      <c r="L28" s="681"/>
      <c r="M28" s="681"/>
      <c r="N28" s="681"/>
      <c r="O28" s="681"/>
      <c r="P28" s="681"/>
      <c r="Q28" s="682"/>
      <c r="R28" s="683">
        <v>424480</v>
      </c>
      <c r="S28" s="684"/>
      <c r="T28" s="684"/>
      <c r="U28" s="684"/>
      <c r="V28" s="684"/>
      <c r="W28" s="684"/>
      <c r="X28" s="684"/>
      <c r="Y28" s="685"/>
      <c r="Z28" s="686">
        <v>1.8</v>
      </c>
      <c r="AA28" s="686"/>
      <c r="AB28" s="686"/>
      <c r="AC28" s="686"/>
      <c r="AD28" s="687" t="s">
        <v>235</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2604893</v>
      </c>
      <c r="CS28" s="684"/>
      <c r="CT28" s="684"/>
      <c r="CU28" s="684"/>
      <c r="CV28" s="684"/>
      <c r="CW28" s="684"/>
      <c r="CX28" s="684"/>
      <c r="CY28" s="685"/>
      <c r="CZ28" s="688">
        <v>11.8</v>
      </c>
      <c r="DA28" s="717"/>
      <c r="DB28" s="717"/>
      <c r="DC28" s="721"/>
      <c r="DD28" s="692">
        <v>2460095</v>
      </c>
      <c r="DE28" s="684"/>
      <c r="DF28" s="684"/>
      <c r="DG28" s="684"/>
      <c r="DH28" s="684"/>
      <c r="DI28" s="684"/>
      <c r="DJ28" s="684"/>
      <c r="DK28" s="685"/>
      <c r="DL28" s="692">
        <v>2460095</v>
      </c>
      <c r="DM28" s="684"/>
      <c r="DN28" s="684"/>
      <c r="DO28" s="684"/>
      <c r="DP28" s="684"/>
      <c r="DQ28" s="684"/>
      <c r="DR28" s="684"/>
      <c r="DS28" s="684"/>
      <c r="DT28" s="684"/>
      <c r="DU28" s="684"/>
      <c r="DV28" s="685"/>
      <c r="DW28" s="688">
        <v>19.399999999999999</v>
      </c>
      <c r="DX28" s="717"/>
      <c r="DY28" s="717"/>
      <c r="DZ28" s="717"/>
      <c r="EA28" s="717"/>
      <c r="EB28" s="717"/>
      <c r="EC28" s="718"/>
    </row>
    <row r="29" spans="2:133" ht="11.25" customHeight="1" x14ac:dyDescent="0.2">
      <c r="B29" s="680" t="s">
        <v>304</v>
      </c>
      <c r="C29" s="681"/>
      <c r="D29" s="681"/>
      <c r="E29" s="681"/>
      <c r="F29" s="681"/>
      <c r="G29" s="681"/>
      <c r="H29" s="681"/>
      <c r="I29" s="681"/>
      <c r="J29" s="681"/>
      <c r="K29" s="681"/>
      <c r="L29" s="681"/>
      <c r="M29" s="681"/>
      <c r="N29" s="681"/>
      <c r="O29" s="681"/>
      <c r="P29" s="681"/>
      <c r="Q29" s="682"/>
      <c r="R29" s="683">
        <v>395747</v>
      </c>
      <c r="S29" s="684"/>
      <c r="T29" s="684"/>
      <c r="U29" s="684"/>
      <c r="V29" s="684"/>
      <c r="W29" s="684"/>
      <c r="X29" s="684"/>
      <c r="Y29" s="685"/>
      <c r="Z29" s="686">
        <v>1.7</v>
      </c>
      <c r="AA29" s="686"/>
      <c r="AB29" s="686"/>
      <c r="AC29" s="686"/>
      <c r="AD29" s="687">
        <v>19750</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69</v>
      </c>
      <c r="CG29" s="699"/>
      <c r="CH29" s="699"/>
      <c r="CI29" s="699"/>
      <c r="CJ29" s="699"/>
      <c r="CK29" s="699"/>
      <c r="CL29" s="699"/>
      <c r="CM29" s="699"/>
      <c r="CN29" s="699"/>
      <c r="CO29" s="699"/>
      <c r="CP29" s="699"/>
      <c r="CQ29" s="700"/>
      <c r="CR29" s="683">
        <v>2604492</v>
      </c>
      <c r="CS29" s="719"/>
      <c r="CT29" s="719"/>
      <c r="CU29" s="719"/>
      <c r="CV29" s="719"/>
      <c r="CW29" s="719"/>
      <c r="CX29" s="719"/>
      <c r="CY29" s="720"/>
      <c r="CZ29" s="688">
        <v>11.8</v>
      </c>
      <c r="DA29" s="717"/>
      <c r="DB29" s="717"/>
      <c r="DC29" s="721"/>
      <c r="DD29" s="692">
        <v>2459694</v>
      </c>
      <c r="DE29" s="719"/>
      <c r="DF29" s="719"/>
      <c r="DG29" s="719"/>
      <c r="DH29" s="719"/>
      <c r="DI29" s="719"/>
      <c r="DJ29" s="719"/>
      <c r="DK29" s="720"/>
      <c r="DL29" s="692">
        <v>2459694</v>
      </c>
      <c r="DM29" s="719"/>
      <c r="DN29" s="719"/>
      <c r="DO29" s="719"/>
      <c r="DP29" s="719"/>
      <c r="DQ29" s="719"/>
      <c r="DR29" s="719"/>
      <c r="DS29" s="719"/>
      <c r="DT29" s="719"/>
      <c r="DU29" s="719"/>
      <c r="DV29" s="720"/>
      <c r="DW29" s="688">
        <v>19.399999999999999</v>
      </c>
      <c r="DX29" s="717"/>
      <c r="DY29" s="717"/>
      <c r="DZ29" s="717"/>
      <c r="EA29" s="717"/>
      <c r="EB29" s="717"/>
      <c r="EC29" s="718"/>
    </row>
    <row r="30" spans="2:133" ht="11.25" customHeight="1" x14ac:dyDescent="0.2">
      <c r="B30" s="680" t="s">
        <v>306</v>
      </c>
      <c r="C30" s="681"/>
      <c r="D30" s="681"/>
      <c r="E30" s="681"/>
      <c r="F30" s="681"/>
      <c r="G30" s="681"/>
      <c r="H30" s="681"/>
      <c r="I30" s="681"/>
      <c r="J30" s="681"/>
      <c r="K30" s="681"/>
      <c r="L30" s="681"/>
      <c r="M30" s="681"/>
      <c r="N30" s="681"/>
      <c r="O30" s="681"/>
      <c r="P30" s="681"/>
      <c r="Q30" s="682"/>
      <c r="R30" s="683">
        <v>222361</v>
      </c>
      <c r="S30" s="684"/>
      <c r="T30" s="684"/>
      <c r="U30" s="684"/>
      <c r="V30" s="684"/>
      <c r="W30" s="684"/>
      <c r="X30" s="684"/>
      <c r="Y30" s="685"/>
      <c r="Z30" s="686">
        <v>1</v>
      </c>
      <c r="AA30" s="686"/>
      <c r="AB30" s="686"/>
      <c r="AC30" s="686"/>
      <c r="AD30" s="687" t="s">
        <v>129</v>
      </c>
      <c r="AE30" s="687"/>
      <c r="AF30" s="687"/>
      <c r="AG30" s="687"/>
      <c r="AH30" s="687"/>
      <c r="AI30" s="687"/>
      <c r="AJ30" s="687"/>
      <c r="AK30" s="687"/>
      <c r="AL30" s="688" t="s">
        <v>129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2462939</v>
      </c>
      <c r="CS30" s="684"/>
      <c r="CT30" s="684"/>
      <c r="CU30" s="684"/>
      <c r="CV30" s="684"/>
      <c r="CW30" s="684"/>
      <c r="CX30" s="684"/>
      <c r="CY30" s="685"/>
      <c r="CZ30" s="688">
        <v>11.1</v>
      </c>
      <c r="DA30" s="717"/>
      <c r="DB30" s="717"/>
      <c r="DC30" s="721"/>
      <c r="DD30" s="692">
        <v>2321963</v>
      </c>
      <c r="DE30" s="684"/>
      <c r="DF30" s="684"/>
      <c r="DG30" s="684"/>
      <c r="DH30" s="684"/>
      <c r="DI30" s="684"/>
      <c r="DJ30" s="684"/>
      <c r="DK30" s="685"/>
      <c r="DL30" s="692">
        <v>2321963</v>
      </c>
      <c r="DM30" s="684"/>
      <c r="DN30" s="684"/>
      <c r="DO30" s="684"/>
      <c r="DP30" s="684"/>
      <c r="DQ30" s="684"/>
      <c r="DR30" s="684"/>
      <c r="DS30" s="684"/>
      <c r="DT30" s="684"/>
      <c r="DU30" s="684"/>
      <c r="DV30" s="685"/>
      <c r="DW30" s="688">
        <v>18.3</v>
      </c>
      <c r="DX30" s="717"/>
      <c r="DY30" s="717"/>
      <c r="DZ30" s="717"/>
      <c r="EA30" s="717"/>
      <c r="EB30" s="717"/>
      <c r="EC30" s="718"/>
    </row>
    <row r="31" spans="2:133" ht="11.25" customHeight="1" x14ac:dyDescent="0.2">
      <c r="B31" s="680" t="s">
        <v>310</v>
      </c>
      <c r="C31" s="681"/>
      <c r="D31" s="681"/>
      <c r="E31" s="681"/>
      <c r="F31" s="681"/>
      <c r="G31" s="681"/>
      <c r="H31" s="681"/>
      <c r="I31" s="681"/>
      <c r="J31" s="681"/>
      <c r="K31" s="681"/>
      <c r="L31" s="681"/>
      <c r="M31" s="681"/>
      <c r="N31" s="681"/>
      <c r="O31" s="681"/>
      <c r="P31" s="681"/>
      <c r="Q31" s="682"/>
      <c r="R31" s="683">
        <v>2461385</v>
      </c>
      <c r="S31" s="684"/>
      <c r="T31" s="684"/>
      <c r="U31" s="684"/>
      <c r="V31" s="684"/>
      <c r="W31" s="684"/>
      <c r="X31" s="684"/>
      <c r="Y31" s="685"/>
      <c r="Z31" s="686">
        <v>10.7</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189</v>
      </c>
      <c r="AY31" s="670"/>
      <c r="AZ31" s="670"/>
      <c r="BA31" s="670"/>
      <c r="BB31" s="670"/>
      <c r="BC31" s="670"/>
      <c r="BD31" s="670"/>
      <c r="BE31" s="670"/>
      <c r="BF31" s="671"/>
      <c r="BG31" s="751">
        <v>99.5</v>
      </c>
      <c r="BH31" s="738"/>
      <c r="BI31" s="738"/>
      <c r="BJ31" s="738"/>
      <c r="BK31" s="738"/>
      <c r="BL31" s="738"/>
      <c r="BM31" s="678">
        <v>97.8</v>
      </c>
      <c r="BN31" s="738"/>
      <c r="BO31" s="738"/>
      <c r="BP31" s="738"/>
      <c r="BQ31" s="739"/>
      <c r="BR31" s="751">
        <v>99.4</v>
      </c>
      <c r="BS31" s="738"/>
      <c r="BT31" s="738"/>
      <c r="BU31" s="738"/>
      <c r="BV31" s="738"/>
      <c r="BW31" s="738"/>
      <c r="BX31" s="678">
        <v>97.5</v>
      </c>
      <c r="BY31" s="738"/>
      <c r="BZ31" s="738"/>
      <c r="CA31" s="738"/>
      <c r="CB31" s="739"/>
      <c r="CD31" s="725"/>
      <c r="CE31" s="726"/>
      <c r="CF31" s="698" t="s">
        <v>313</v>
      </c>
      <c r="CG31" s="699"/>
      <c r="CH31" s="699"/>
      <c r="CI31" s="699"/>
      <c r="CJ31" s="699"/>
      <c r="CK31" s="699"/>
      <c r="CL31" s="699"/>
      <c r="CM31" s="699"/>
      <c r="CN31" s="699"/>
      <c r="CO31" s="699"/>
      <c r="CP31" s="699"/>
      <c r="CQ31" s="700"/>
      <c r="CR31" s="683">
        <v>141553</v>
      </c>
      <c r="CS31" s="719"/>
      <c r="CT31" s="719"/>
      <c r="CU31" s="719"/>
      <c r="CV31" s="719"/>
      <c r="CW31" s="719"/>
      <c r="CX31" s="719"/>
      <c r="CY31" s="720"/>
      <c r="CZ31" s="688">
        <v>0.6</v>
      </c>
      <c r="DA31" s="717"/>
      <c r="DB31" s="717"/>
      <c r="DC31" s="721"/>
      <c r="DD31" s="692">
        <v>137731</v>
      </c>
      <c r="DE31" s="719"/>
      <c r="DF31" s="719"/>
      <c r="DG31" s="719"/>
      <c r="DH31" s="719"/>
      <c r="DI31" s="719"/>
      <c r="DJ31" s="719"/>
      <c r="DK31" s="720"/>
      <c r="DL31" s="692">
        <v>137731</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2">
      <c r="B32" s="729" t="s">
        <v>314</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99.4</v>
      </c>
      <c r="BH32" s="719"/>
      <c r="BI32" s="719"/>
      <c r="BJ32" s="719"/>
      <c r="BK32" s="719"/>
      <c r="BL32" s="719"/>
      <c r="BM32" s="689">
        <v>97.6</v>
      </c>
      <c r="BN32" s="749"/>
      <c r="BO32" s="749"/>
      <c r="BP32" s="749"/>
      <c r="BQ32" s="750"/>
      <c r="BR32" s="752">
        <v>99.3</v>
      </c>
      <c r="BS32" s="719"/>
      <c r="BT32" s="719"/>
      <c r="BU32" s="719"/>
      <c r="BV32" s="719"/>
      <c r="BW32" s="719"/>
      <c r="BX32" s="689">
        <v>97.2</v>
      </c>
      <c r="BY32" s="749"/>
      <c r="BZ32" s="749"/>
      <c r="CA32" s="749"/>
      <c r="CB32" s="750"/>
      <c r="CD32" s="727"/>
      <c r="CE32" s="728"/>
      <c r="CF32" s="698" t="s">
        <v>317</v>
      </c>
      <c r="CG32" s="699"/>
      <c r="CH32" s="699"/>
      <c r="CI32" s="699"/>
      <c r="CJ32" s="699"/>
      <c r="CK32" s="699"/>
      <c r="CL32" s="699"/>
      <c r="CM32" s="699"/>
      <c r="CN32" s="699"/>
      <c r="CO32" s="699"/>
      <c r="CP32" s="699"/>
      <c r="CQ32" s="700"/>
      <c r="CR32" s="683">
        <v>401</v>
      </c>
      <c r="CS32" s="684"/>
      <c r="CT32" s="684"/>
      <c r="CU32" s="684"/>
      <c r="CV32" s="684"/>
      <c r="CW32" s="684"/>
      <c r="CX32" s="684"/>
      <c r="CY32" s="685"/>
      <c r="CZ32" s="688">
        <v>0</v>
      </c>
      <c r="DA32" s="717"/>
      <c r="DB32" s="717"/>
      <c r="DC32" s="721"/>
      <c r="DD32" s="692">
        <v>401</v>
      </c>
      <c r="DE32" s="684"/>
      <c r="DF32" s="684"/>
      <c r="DG32" s="684"/>
      <c r="DH32" s="684"/>
      <c r="DI32" s="684"/>
      <c r="DJ32" s="684"/>
      <c r="DK32" s="685"/>
      <c r="DL32" s="692">
        <v>401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318</v>
      </c>
      <c r="C33" s="681"/>
      <c r="D33" s="681"/>
      <c r="E33" s="681"/>
      <c r="F33" s="681"/>
      <c r="G33" s="681"/>
      <c r="H33" s="681"/>
      <c r="I33" s="681"/>
      <c r="J33" s="681"/>
      <c r="K33" s="681"/>
      <c r="L33" s="681"/>
      <c r="M33" s="681"/>
      <c r="N33" s="681"/>
      <c r="O33" s="681"/>
      <c r="P33" s="681"/>
      <c r="Q33" s="682"/>
      <c r="R33" s="683">
        <v>2145768</v>
      </c>
      <c r="S33" s="684"/>
      <c r="T33" s="684"/>
      <c r="U33" s="684"/>
      <c r="V33" s="684"/>
      <c r="W33" s="684"/>
      <c r="X33" s="684"/>
      <c r="Y33" s="685"/>
      <c r="Z33" s="686">
        <v>9.4</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99.6</v>
      </c>
      <c r="BH33" s="754"/>
      <c r="BI33" s="754"/>
      <c r="BJ33" s="754"/>
      <c r="BK33" s="754"/>
      <c r="BL33" s="754"/>
      <c r="BM33" s="755">
        <v>98</v>
      </c>
      <c r="BN33" s="754"/>
      <c r="BO33" s="754"/>
      <c r="BP33" s="754"/>
      <c r="BQ33" s="756"/>
      <c r="BR33" s="753">
        <v>99.5</v>
      </c>
      <c r="BS33" s="754"/>
      <c r="BT33" s="754"/>
      <c r="BU33" s="754"/>
      <c r="BV33" s="754"/>
      <c r="BW33" s="754"/>
      <c r="BX33" s="755">
        <v>97.7</v>
      </c>
      <c r="BY33" s="754"/>
      <c r="BZ33" s="754"/>
      <c r="CA33" s="754"/>
      <c r="CB33" s="756"/>
      <c r="CD33" s="698" t="s">
        <v>320</v>
      </c>
      <c r="CE33" s="699"/>
      <c r="CF33" s="699"/>
      <c r="CG33" s="699"/>
      <c r="CH33" s="699"/>
      <c r="CI33" s="699"/>
      <c r="CJ33" s="699"/>
      <c r="CK33" s="699"/>
      <c r="CL33" s="699"/>
      <c r="CM33" s="699"/>
      <c r="CN33" s="699"/>
      <c r="CO33" s="699"/>
      <c r="CP33" s="699"/>
      <c r="CQ33" s="700"/>
      <c r="CR33" s="683">
        <v>9705009</v>
      </c>
      <c r="CS33" s="719"/>
      <c r="CT33" s="719"/>
      <c r="CU33" s="719"/>
      <c r="CV33" s="719"/>
      <c r="CW33" s="719"/>
      <c r="CX33" s="719"/>
      <c r="CY33" s="720"/>
      <c r="CZ33" s="688">
        <v>43.9</v>
      </c>
      <c r="DA33" s="717"/>
      <c r="DB33" s="717"/>
      <c r="DC33" s="721"/>
      <c r="DD33" s="692">
        <v>7274237</v>
      </c>
      <c r="DE33" s="719"/>
      <c r="DF33" s="719"/>
      <c r="DG33" s="719"/>
      <c r="DH33" s="719"/>
      <c r="DI33" s="719"/>
      <c r="DJ33" s="719"/>
      <c r="DK33" s="720"/>
      <c r="DL33" s="692">
        <v>4835385</v>
      </c>
      <c r="DM33" s="719"/>
      <c r="DN33" s="719"/>
      <c r="DO33" s="719"/>
      <c r="DP33" s="719"/>
      <c r="DQ33" s="719"/>
      <c r="DR33" s="719"/>
      <c r="DS33" s="719"/>
      <c r="DT33" s="719"/>
      <c r="DU33" s="719"/>
      <c r="DV33" s="720"/>
      <c r="DW33" s="688">
        <v>38.1</v>
      </c>
      <c r="DX33" s="717"/>
      <c r="DY33" s="717"/>
      <c r="DZ33" s="717"/>
      <c r="EA33" s="717"/>
      <c r="EB33" s="717"/>
      <c r="EC33" s="718"/>
    </row>
    <row r="34" spans="2:133" ht="11.25" customHeight="1" x14ac:dyDescent="0.2">
      <c r="B34" s="680" t="s">
        <v>321</v>
      </c>
      <c r="C34" s="681"/>
      <c r="D34" s="681"/>
      <c r="E34" s="681"/>
      <c r="F34" s="681"/>
      <c r="G34" s="681"/>
      <c r="H34" s="681"/>
      <c r="I34" s="681"/>
      <c r="J34" s="681"/>
      <c r="K34" s="681"/>
      <c r="L34" s="681"/>
      <c r="M34" s="681"/>
      <c r="N34" s="681"/>
      <c r="O34" s="681"/>
      <c r="P34" s="681"/>
      <c r="Q34" s="682"/>
      <c r="R34" s="683">
        <v>200233</v>
      </c>
      <c r="S34" s="684"/>
      <c r="T34" s="684"/>
      <c r="U34" s="684"/>
      <c r="V34" s="684"/>
      <c r="W34" s="684"/>
      <c r="X34" s="684"/>
      <c r="Y34" s="685"/>
      <c r="Z34" s="686">
        <v>0.9</v>
      </c>
      <c r="AA34" s="686"/>
      <c r="AB34" s="686"/>
      <c r="AC34" s="686"/>
      <c r="AD34" s="687">
        <v>23919</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3624420</v>
      </c>
      <c r="CS34" s="684"/>
      <c r="CT34" s="684"/>
      <c r="CU34" s="684"/>
      <c r="CV34" s="684"/>
      <c r="CW34" s="684"/>
      <c r="CX34" s="684"/>
      <c r="CY34" s="685"/>
      <c r="CZ34" s="688">
        <v>16.399999999999999</v>
      </c>
      <c r="DA34" s="717"/>
      <c r="DB34" s="717"/>
      <c r="DC34" s="721"/>
      <c r="DD34" s="692">
        <v>2560422</v>
      </c>
      <c r="DE34" s="684"/>
      <c r="DF34" s="684"/>
      <c r="DG34" s="684"/>
      <c r="DH34" s="684"/>
      <c r="DI34" s="684"/>
      <c r="DJ34" s="684"/>
      <c r="DK34" s="685"/>
      <c r="DL34" s="692">
        <v>2226912</v>
      </c>
      <c r="DM34" s="684"/>
      <c r="DN34" s="684"/>
      <c r="DO34" s="684"/>
      <c r="DP34" s="684"/>
      <c r="DQ34" s="684"/>
      <c r="DR34" s="684"/>
      <c r="DS34" s="684"/>
      <c r="DT34" s="684"/>
      <c r="DU34" s="684"/>
      <c r="DV34" s="685"/>
      <c r="DW34" s="688">
        <v>17.5</v>
      </c>
      <c r="DX34" s="717"/>
      <c r="DY34" s="717"/>
      <c r="DZ34" s="717"/>
      <c r="EA34" s="717"/>
      <c r="EB34" s="717"/>
      <c r="EC34" s="718"/>
    </row>
    <row r="35" spans="2:133" ht="11.25" customHeight="1" x14ac:dyDescent="0.2">
      <c r="B35" s="680" t="s">
        <v>323</v>
      </c>
      <c r="C35" s="681"/>
      <c r="D35" s="681"/>
      <c r="E35" s="681"/>
      <c r="F35" s="681"/>
      <c r="G35" s="681"/>
      <c r="H35" s="681"/>
      <c r="I35" s="681"/>
      <c r="J35" s="681"/>
      <c r="K35" s="681"/>
      <c r="L35" s="681"/>
      <c r="M35" s="681"/>
      <c r="N35" s="681"/>
      <c r="O35" s="681"/>
      <c r="P35" s="681"/>
      <c r="Q35" s="682"/>
      <c r="R35" s="683">
        <v>16642</v>
      </c>
      <c r="S35" s="684"/>
      <c r="T35" s="684"/>
      <c r="U35" s="684"/>
      <c r="V35" s="684"/>
      <c r="W35" s="684"/>
      <c r="X35" s="684"/>
      <c r="Y35" s="685"/>
      <c r="Z35" s="686">
        <v>0.1</v>
      </c>
      <c r="AA35" s="686"/>
      <c r="AB35" s="686"/>
      <c r="AC35" s="686"/>
      <c r="AD35" s="687" t="s">
        <v>129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70914</v>
      </c>
      <c r="CS35" s="719"/>
      <c r="CT35" s="719"/>
      <c r="CU35" s="719"/>
      <c r="CV35" s="719"/>
      <c r="CW35" s="719"/>
      <c r="CX35" s="719"/>
      <c r="CY35" s="720"/>
      <c r="CZ35" s="688">
        <v>0.3</v>
      </c>
      <c r="DA35" s="717"/>
      <c r="DB35" s="717"/>
      <c r="DC35" s="721"/>
      <c r="DD35" s="692">
        <v>56914</v>
      </c>
      <c r="DE35" s="719"/>
      <c r="DF35" s="719"/>
      <c r="DG35" s="719"/>
      <c r="DH35" s="719"/>
      <c r="DI35" s="719"/>
      <c r="DJ35" s="719"/>
      <c r="DK35" s="720"/>
      <c r="DL35" s="692">
        <v>37906</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2">
      <c r="B36" s="680" t="s">
        <v>327</v>
      </c>
      <c r="C36" s="681"/>
      <c r="D36" s="681"/>
      <c r="E36" s="681"/>
      <c r="F36" s="681"/>
      <c r="G36" s="681"/>
      <c r="H36" s="681"/>
      <c r="I36" s="681"/>
      <c r="J36" s="681"/>
      <c r="K36" s="681"/>
      <c r="L36" s="681"/>
      <c r="M36" s="681"/>
      <c r="N36" s="681"/>
      <c r="O36" s="681"/>
      <c r="P36" s="681"/>
      <c r="Q36" s="682"/>
      <c r="R36" s="683">
        <v>1855882</v>
      </c>
      <c r="S36" s="684"/>
      <c r="T36" s="684"/>
      <c r="U36" s="684"/>
      <c r="V36" s="684"/>
      <c r="W36" s="684"/>
      <c r="X36" s="684"/>
      <c r="Y36" s="685"/>
      <c r="Z36" s="686">
        <v>8.1</v>
      </c>
      <c r="AA36" s="686"/>
      <c r="AB36" s="686"/>
      <c r="AC36" s="686"/>
      <c r="AD36" s="687" t="s">
        <v>235</v>
      </c>
      <c r="AE36" s="687"/>
      <c r="AF36" s="687"/>
      <c r="AG36" s="687"/>
      <c r="AH36" s="687"/>
      <c r="AI36" s="687"/>
      <c r="AJ36" s="687"/>
      <c r="AK36" s="687"/>
      <c r="AL36" s="688" t="s">
        <v>235</v>
      </c>
      <c r="AM36" s="689"/>
      <c r="AN36" s="689"/>
      <c r="AO36" s="690"/>
      <c r="AP36" s="235"/>
      <c r="AQ36" s="757" t="s">
        <v>328</v>
      </c>
      <c r="AR36" s="758"/>
      <c r="AS36" s="758"/>
      <c r="AT36" s="758"/>
      <c r="AU36" s="758"/>
      <c r="AV36" s="758"/>
      <c r="AW36" s="758"/>
      <c r="AX36" s="758"/>
      <c r="AY36" s="759"/>
      <c r="AZ36" s="672">
        <v>2903351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55435</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2984123</v>
      </c>
      <c r="CS36" s="684"/>
      <c r="CT36" s="684"/>
      <c r="CU36" s="684"/>
      <c r="CV36" s="684"/>
      <c r="CW36" s="684"/>
      <c r="CX36" s="684"/>
      <c r="CY36" s="685"/>
      <c r="CZ36" s="688">
        <v>13.5</v>
      </c>
      <c r="DA36" s="717"/>
      <c r="DB36" s="717"/>
      <c r="DC36" s="721"/>
      <c r="DD36" s="692">
        <v>1881818</v>
      </c>
      <c r="DE36" s="684"/>
      <c r="DF36" s="684"/>
      <c r="DG36" s="684"/>
      <c r="DH36" s="684"/>
      <c r="DI36" s="684"/>
      <c r="DJ36" s="684"/>
      <c r="DK36" s="685"/>
      <c r="DL36" s="692">
        <v>1215777</v>
      </c>
      <c r="DM36" s="684"/>
      <c r="DN36" s="684"/>
      <c r="DO36" s="684"/>
      <c r="DP36" s="684"/>
      <c r="DQ36" s="684"/>
      <c r="DR36" s="684"/>
      <c r="DS36" s="684"/>
      <c r="DT36" s="684"/>
      <c r="DU36" s="684"/>
      <c r="DV36" s="685"/>
      <c r="DW36" s="688">
        <v>9.6</v>
      </c>
      <c r="DX36" s="717"/>
      <c r="DY36" s="717"/>
      <c r="DZ36" s="717"/>
      <c r="EA36" s="717"/>
      <c r="EB36" s="717"/>
      <c r="EC36" s="718"/>
    </row>
    <row r="37" spans="2:133" ht="11.25" customHeight="1" x14ac:dyDescent="0.2">
      <c r="B37" s="680" t="s">
        <v>331</v>
      </c>
      <c r="C37" s="681"/>
      <c r="D37" s="681"/>
      <c r="E37" s="681"/>
      <c r="F37" s="681"/>
      <c r="G37" s="681"/>
      <c r="H37" s="681"/>
      <c r="I37" s="681"/>
      <c r="J37" s="681"/>
      <c r="K37" s="681"/>
      <c r="L37" s="681"/>
      <c r="M37" s="681"/>
      <c r="N37" s="681"/>
      <c r="O37" s="681"/>
      <c r="P37" s="681"/>
      <c r="Q37" s="682"/>
      <c r="R37" s="683">
        <v>528654</v>
      </c>
      <c r="S37" s="684"/>
      <c r="T37" s="684"/>
      <c r="U37" s="684"/>
      <c r="V37" s="684"/>
      <c r="W37" s="684"/>
      <c r="X37" s="684"/>
      <c r="Y37" s="685"/>
      <c r="Z37" s="686">
        <v>2.2999999999999998</v>
      </c>
      <c r="AA37" s="686"/>
      <c r="AB37" s="686"/>
      <c r="AC37" s="686"/>
      <c r="AD37" s="687" t="s">
        <v>129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1024487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25426</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746720</v>
      </c>
      <c r="CS37" s="719"/>
      <c r="CT37" s="719"/>
      <c r="CU37" s="719"/>
      <c r="CV37" s="719"/>
      <c r="CW37" s="719"/>
      <c r="CX37" s="719"/>
      <c r="CY37" s="720"/>
      <c r="CZ37" s="688">
        <v>3.4</v>
      </c>
      <c r="DA37" s="717"/>
      <c r="DB37" s="717"/>
      <c r="DC37" s="721"/>
      <c r="DD37" s="692">
        <v>746720</v>
      </c>
      <c r="DE37" s="719"/>
      <c r="DF37" s="719"/>
      <c r="DG37" s="719"/>
      <c r="DH37" s="719"/>
      <c r="DI37" s="719"/>
      <c r="DJ37" s="719"/>
      <c r="DK37" s="720"/>
      <c r="DL37" s="692">
        <v>722079</v>
      </c>
      <c r="DM37" s="719"/>
      <c r="DN37" s="719"/>
      <c r="DO37" s="719"/>
      <c r="DP37" s="719"/>
      <c r="DQ37" s="719"/>
      <c r="DR37" s="719"/>
      <c r="DS37" s="719"/>
      <c r="DT37" s="719"/>
      <c r="DU37" s="719"/>
      <c r="DV37" s="720"/>
      <c r="DW37" s="688">
        <v>5.7</v>
      </c>
      <c r="DX37" s="717"/>
      <c r="DY37" s="717"/>
      <c r="DZ37" s="717"/>
      <c r="EA37" s="717"/>
      <c r="EB37" s="717"/>
      <c r="EC37" s="718"/>
    </row>
    <row r="38" spans="2:133" ht="11.25" customHeight="1" x14ac:dyDescent="0.2">
      <c r="B38" s="680" t="s">
        <v>335</v>
      </c>
      <c r="C38" s="681"/>
      <c r="D38" s="681"/>
      <c r="E38" s="681"/>
      <c r="F38" s="681"/>
      <c r="G38" s="681"/>
      <c r="H38" s="681"/>
      <c r="I38" s="681"/>
      <c r="J38" s="681"/>
      <c r="K38" s="681"/>
      <c r="L38" s="681"/>
      <c r="M38" s="681"/>
      <c r="N38" s="681"/>
      <c r="O38" s="681"/>
      <c r="P38" s="681"/>
      <c r="Q38" s="682"/>
      <c r="R38" s="683">
        <v>532335</v>
      </c>
      <c r="S38" s="684"/>
      <c r="T38" s="684"/>
      <c r="U38" s="684"/>
      <c r="V38" s="684"/>
      <c r="W38" s="684"/>
      <c r="X38" s="684"/>
      <c r="Y38" s="685"/>
      <c r="Z38" s="686">
        <v>2.2999999999999998</v>
      </c>
      <c r="AA38" s="686"/>
      <c r="AB38" s="686"/>
      <c r="AC38" s="686"/>
      <c r="AD38" s="687">
        <v>561</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306539</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5807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1567740</v>
      </c>
      <c r="CS38" s="684"/>
      <c r="CT38" s="684"/>
      <c r="CU38" s="684"/>
      <c r="CV38" s="684"/>
      <c r="CW38" s="684"/>
      <c r="CX38" s="684"/>
      <c r="CY38" s="685"/>
      <c r="CZ38" s="688">
        <v>7.1</v>
      </c>
      <c r="DA38" s="717"/>
      <c r="DB38" s="717"/>
      <c r="DC38" s="721"/>
      <c r="DD38" s="692">
        <v>1327376</v>
      </c>
      <c r="DE38" s="684"/>
      <c r="DF38" s="684"/>
      <c r="DG38" s="684"/>
      <c r="DH38" s="684"/>
      <c r="DI38" s="684"/>
      <c r="DJ38" s="684"/>
      <c r="DK38" s="685"/>
      <c r="DL38" s="692">
        <v>1283315</v>
      </c>
      <c r="DM38" s="684"/>
      <c r="DN38" s="684"/>
      <c r="DO38" s="684"/>
      <c r="DP38" s="684"/>
      <c r="DQ38" s="684"/>
      <c r="DR38" s="684"/>
      <c r="DS38" s="684"/>
      <c r="DT38" s="684"/>
      <c r="DU38" s="684"/>
      <c r="DV38" s="685"/>
      <c r="DW38" s="688">
        <v>10.1</v>
      </c>
      <c r="DX38" s="717"/>
      <c r="DY38" s="717"/>
      <c r="DZ38" s="717"/>
      <c r="EA38" s="717"/>
      <c r="EB38" s="717"/>
      <c r="EC38" s="718"/>
    </row>
    <row r="39" spans="2:133" ht="11.25" customHeight="1" x14ac:dyDescent="0.2">
      <c r="B39" s="680" t="s">
        <v>339</v>
      </c>
      <c r="C39" s="681"/>
      <c r="D39" s="681"/>
      <c r="E39" s="681"/>
      <c r="F39" s="681"/>
      <c r="G39" s="681"/>
      <c r="H39" s="681"/>
      <c r="I39" s="681"/>
      <c r="J39" s="681"/>
      <c r="K39" s="681"/>
      <c r="L39" s="681"/>
      <c r="M39" s="681"/>
      <c r="N39" s="681"/>
      <c r="O39" s="681"/>
      <c r="P39" s="681"/>
      <c r="Q39" s="682"/>
      <c r="R39" s="683">
        <v>1833897</v>
      </c>
      <c r="S39" s="684"/>
      <c r="T39" s="684"/>
      <c r="U39" s="684"/>
      <c r="V39" s="684"/>
      <c r="W39" s="684"/>
      <c r="X39" s="684"/>
      <c r="Y39" s="685"/>
      <c r="Z39" s="686">
        <v>8</v>
      </c>
      <c r="AA39" s="686"/>
      <c r="AB39" s="686"/>
      <c r="AC39" s="686"/>
      <c r="AD39" s="687" t="s">
        <v>129</v>
      </c>
      <c r="AE39" s="687"/>
      <c r="AF39" s="687"/>
      <c r="AG39" s="687"/>
      <c r="AH39" s="687"/>
      <c r="AI39" s="687"/>
      <c r="AJ39" s="687"/>
      <c r="AK39" s="687"/>
      <c r="AL39" s="688" t="s">
        <v>235</v>
      </c>
      <c r="AM39" s="689"/>
      <c r="AN39" s="689"/>
      <c r="AO39" s="690"/>
      <c r="AQ39" s="761" t="s">
        <v>340</v>
      </c>
      <c r="AR39" s="762"/>
      <c r="AS39" s="762"/>
      <c r="AT39" s="762"/>
      <c r="AU39" s="762"/>
      <c r="AV39" s="762"/>
      <c r="AW39" s="762"/>
      <c r="AX39" s="762"/>
      <c r="AY39" s="763"/>
      <c r="AZ39" s="683">
        <v>30000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9353</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650063</v>
      </c>
      <c r="CS39" s="719"/>
      <c r="CT39" s="719"/>
      <c r="CU39" s="719"/>
      <c r="CV39" s="719"/>
      <c r="CW39" s="719"/>
      <c r="CX39" s="719"/>
      <c r="CY39" s="720"/>
      <c r="CZ39" s="688">
        <v>2.9</v>
      </c>
      <c r="DA39" s="717"/>
      <c r="DB39" s="717"/>
      <c r="DC39" s="721"/>
      <c r="DD39" s="692">
        <v>641358</v>
      </c>
      <c r="DE39" s="719"/>
      <c r="DF39" s="719"/>
      <c r="DG39" s="719"/>
      <c r="DH39" s="719"/>
      <c r="DI39" s="719"/>
      <c r="DJ39" s="719"/>
      <c r="DK39" s="720"/>
      <c r="DL39" s="692" t="s">
        <v>235</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235</v>
      </c>
      <c r="AA40" s="686"/>
      <c r="AB40" s="686"/>
      <c r="AC40" s="686"/>
      <c r="AD40" s="687" t="s">
        <v>235</v>
      </c>
      <c r="AE40" s="687"/>
      <c r="AF40" s="687"/>
      <c r="AG40" s="687"/>
      <c r="AH40" s="687"/>
      <c r="AI40" s="687"/>
      <c r="AJ40" s="687"/>
      <c r="AK40" s="687"/>
      <c r="AL40" s="688" t="s">
        <v>235</v>
      </c>
      <c r="AM40" s="689"/>
      <c r="AN40" s="689"/>
      <c r="AO40" s="690"/>
      <c r="AQ40" s="761" t="s">
        <v>344</v>
      </c>
      <c r="AR40" s="762"/>
      <c r="AS40" s="762"/>
      <c r="AT40" s="762"/>
      <c r="AU40" s="762"/>
      <c r="AV40" s="762"/>
      <c r="AW40" s="762"/>
      <c r="AX40" s="762"/>
      <c r="AY40" s="763"/>
      <c r="AZ40" s="683">
        <v>4585</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807749</v>
      </c>
      <c r="CS40" s="684"/>
      <c r="CT40" s="684"/>
      <c r="CU40" s="684"/>
      <c r="CV40" s="684"/>
      <c r="CW40" s="684"/>
      <c r="CX40" s="684"/>
      <c r="CY40" s="685"/>
      <c r="CZ40" s="688">
        <v>3.7</v>
      </c>
      <c r="DA40" s="717"/>
      <c r="DB40" s="717"/>
      <c r="DC40" s="721"/>
      <c r="DD40" s="692">
        <v>806349</v>
      </c>
      <c r="DE40" s="684"/>
      <c r="DF40" s="684"/>
      <c r="DG40" s="684"/>
      <c r="DH40" s="684"/>
      <c r="DI40" s="684"/>
      <c r="DJ40" s="684"/>
      <c r="DK40" s="685"/>
      <c r="DL40" s="692">
        <v>71475</v>
      </c>
      <c r="DM40" s="684"/>
      <c r="DN40" s="684"/>
      <c r="DO40" s="684"/>
      <c r="DP40" s="684"/>
      <c r="DQ40" s="684"/>
      <c r="DR40" s="684"/>
      <c r="DS40" s="684"/>
      <c r="DT40" s="684"/>
      <c r="DU40" s="684"/>
      <c r="DV40" s="685"/>
      <c r="DW40" s="688">
        <v>0.6</v>
      </c>
      <c r="DX40" s="717"/>
      <c r="DY40" s="717"/>
      <c r="DZ40" s="717"/>
      <c r="EA40" s="717"/>
      <c r="EB40" s="717"/>
      <c r="EC40" s="718"/>
    </row>
    <row r="41" spans="2:133" ht="11.25" customHeight="1" x14ac:dyDescent="0.2">
      <c r="B41" s="680" t="s">
        <v>348</v>
      </c>
      <c r="C41" s="681"/>
      <c r="D41" s="681"/>
      <c r="E41" s="681"/>
      <c r="F41" s="681"/>
      <c r="G41" s="681"/>
      <c r="H41" s="681"/>
      <c r="I41" s="681"/>
      <c r="J41" s="681"/>
      <c r="K41" s="681"/>
      <c r="L41" s="681"/>
      <c r="M41" s="681"/>
      <c r="N41" s="681"/>
      <c r="O41" s="681"/>
      <c r="P41" s="681"/>
      <c r="Q41" s="682"/>
      <c r="R41" s="683">
        <v>617717</v>
      </c>
      <c r="S41" s="684"/>
      <c r="T41" s="684"/>
      <c r="U41" s="684"/>
      <c r="V41" s="684"/>
      <c r="W41" s="684"/>
      <c r="X41" s="684"/>
      <c r="Y41" s="685"/>
      <c r="Z41" s="686">
        <v>2.7</v>
      </c>
      <c r="AA41" s="686"/>
      <c r="AB41" s="686"/>
      <c r="AC41" s="686"/>
      <c r="AD41" s="687" t="s">
        <v>235</v>
      </c>
      <c r="AE41" s="687"/>
      <c r="AF41" s="687"/>
      <c r="AG41" s="687"/>
      <c r="AH41" s="687"/>
      <c r="AI41" s="687"/>
      <c r="AJ41" s="687"/>
      <c r="AK41" s="687"/>
      <c r="AL41" s="688" t="s">
        <v>235</v>
      </c>
      <c r="AM41" s="689"/>
      <c r="AN41" s="689"/>
      <c r="AO41" s="690"/>
      <c r="AQ41" s="761" t="s">
        <v>349</v>
      </c>
      <c r="AR41" s="762"/>
      <c r="AS41" s="762"/>
      <c r="AT41" s="762"/>
      <c r="AU41" s="762"/>
      <c r="AV41" s="762"/>
      <c r="AW41" s="762"/>
      <c r="AX41" s="762"/>
      <c r="AY41" s="763"/>
      <c r="AZ41" s="683">
        <v>340007</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235</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235</v>
      </c>
      <c r="DA41" s="717"/>
      <c r="DB41" s="717"/>
      <c r="DC41" s="721"/>
      <c r="DD41" s="692" t="s">
        <v>235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352</v>
      </c>
      <c r="C42" s="734"/>
      <c r="D42" s="734"/>
      <c r="E42" s="734"/>
      <c r="F42" s="734"/>
      <c r="G42" s="734"/>
      <c r="H42" s="734"/>
      <c r="I42" s="734"/>
      <c r="J42" s="734"/>
      <c r="K42" s="734"/>
      <c r="L42" s="734"/>
      <c r="M42" s="734"/>
      <c r="N42" s="734"/>
      <c r="O42" s="734"/>
      <c r="P42" s="734"/>
      <c r="Q42" s="735"/>
      <c r="R42" s="768">
        <v>22947699</v>
      </c>
      <c r="S42" s="769"/>
      <c r="T42" s="769"/>
      <c r="U42" s="769"/>
      <c r="V42" s="769"/>
      <c r="W42" s="769"/>
      <c r="X42" s="769"/>
      <c r="Y42" s="777"/>
      <c r="Z42" s="778">
        <v>100</v>
      </c>
      <c r="AA42" s="778"/>
      <c r="AB42" s="778"/>
      <c r="AC42" s="778"/>
      <c r="AD42" s="779">
        <v>12076998</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1197733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362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1914170</v>
      </c>
      <c r="CS42" s="684"/>
      <c r="CT42" s="684"/>
      <c r="CU42" s="684"/>
      <c r="CV42" s="684"/>
      <c r="CW42" s="684"/>
      <c r="CX42" s="684"/>
      <c r="CY42" s="685"/>
      <c r="CZ42" s="688">
        <v>8.6999999999999993</v>
      </c>
      <c r="DA42" s="689"/>
      <c r="DB42" s="689"/>
      <c r="DC42" s="701"/>
      <c r="DD42" s="692">
        <v>363387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81549</v>
      </c>
      <c r="CS43" s="719"/>
      <c r="CT43" s="719"/>
      <c r="CU43" s="719"/>
      <c r="CV43" s="719"/>
      <c r="CW43" s="719"/>
      <c r="CX43" s="719"/>
      <c r="CY43" s="720"/>
      <c r="CZ43" s="688">
        <v>0.4</v>
      </c>
      <c r="DA43" s="717"/>
      <c r="DB43" s="717"/>
      <c r="DC43" s="721"/>
      <c r="DD43" s="692">
        <v>81549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305</v>
      </c>
      <c r="CE44" s="796"/>
      <c r="CF44" s="680" t="s">
        <v>357</v>
      </c>
      <c r="CG44" s="681"/>
      <c r="CH44" s="681"/>
      <c r="CI44" s="681"/>
      <c r="CJ44" s="681"/>
      <c r="CK44" s="681"/>
      <c r="CL44" s="681"/>
      <c r="CM44" s="681"/>
      <c r="CN44" s="681"/>
      <c r="CO44" s="681"/>
      <c r="CP44" s="681"/>
      <c r="CQ44" s="682"/>
      <c r="CR44" s="683">
        <v>1913297</v>
      </c>
      <c r="CS44" s="684"/>
      <c r="CT44" s="684"/>
      <c r="CU44" s="684"/>
      <c r="CV44" s="684"/>
      <c r="CW44" s="684"/>
      <c r="CX44" s="684"/>
      <c r="CY44" s="685"/>
      <c r="CZ44" s="688">
        <v>8.6999999999999993</v>
      </c>
      <c r="DA44" s="689"/>
      <c r="DB44" s="689"/>
      <c r="DC44" s="701"/>
      <c r="DD44" s="692">
        <v>363364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358</v>
      </c>
      <c r="CG45" s="681"/>
      <c r="CH45" s="681"/>
      <c r="CI45" s="681"/>
      <c r="CJ45" s="681"/>
      <c r="CK45" s="681"/>
      <c r="CL45" s="681"/>
      <c r="CM45" s="681"/>
      <c r="CN45" s="681"/>
      <c r="CO45" s="681"/>
      <c r="CP45" s="681"/>
      <c r="CQ45" s="682"/>
      <c r="CR45" s="683">
        <v>603414</v>
      </c>
      <c r="CS45" s="719"/>
      <c r="CT45" s="719"/>
      <c r="CU45" s="719"/>
      <c r="CV45" s="719"/>
      <c r="CW45" s="719"/>
      <c r="CX45" s="719"/>
      <c r="CY45" s="720"/>
      <c r="CZ45" s="688">
        <v>2.7</v>
      </c>
      <c r="DA45" s="717"/>
      <c r="DB45" s="717"/>
      <c r="DC45" s="721"/>
      <c r="DD45" s="692">
        <v>26290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1304184</v>
      </c>
      <c r="CS46" s="684"/>
      <c r="CT46" s="684"/>
      <c r="CU46" s="684"/>
      <c r="CV46" s="684"/>
      <c r="CW46" s="684"/>
      <c r="CX46" s="684"/>
      <c r="CY46" s="685"/>
      <c r="CZ46" s="688">
        <v>5.9</v>
      </c>
      <c r="DA46" s="689"/>
      <c r="DB46" s="689"/>
      <c r="DC46" s="701"/>
      <c r="DD46" s="692">
        <v>336375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873</v>
      </c>
      <c r="CS47" s="719"/>
      <c r="CT47" s="719"/>
      <c r="CU47" s="719"/>
      <c r="CV47" s="719"/>
      <c r="CW47" s="719"/>
      <c r="CX47" s="719"/>
      <c r="CY47" s="720"/>
      <c r="CZ47" s="688">
        <v>0</v>
      </c>
      <c r="DA47" s="717"/>
      <c r="DB47" s="717"/>
      <c r="DC47" s="721"/>
      <c r="DD47" s="692">
        <v>23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365</v>
      </c>
      <c r="CE49" s="734"/>
      <c r="CF49" s="734"/>
      <c r="CG49" s="734"/>
      <c r="CH49" s="734"/>
      <c r="CI49" s="734"/>
      <c r="CJ49" s="734"/>
      <c r="CK49" s="734"/>
      <c r="CL49" s="734"/>
      <c r="CM49" s="734"/>
      <c r="CN49" s="734"/>
      <c r="CO49" s="734"/>
      <c r="CP49" s="734"/>
      <c r="CQ49" s="735"/>
      <c r="CR49" s="768">
        <v>22107287</v>
      </c>
      <c r="CS49" s="754"/>
      <c r="CT49" s="754"/>
      <c r="CU49" s="754"/>
      <c r="CV49" s="754"/>
      <c r="CW49" s="754"/>
      <c r="CX49" s="754"/>
      <c r="CY49" s="785"/>
      <c r="CZ49" s="780">
        <v>100</v>
      </c>
      <c r="DA49" s="786"/>
      <c r="DB49" s="786"/>
      <c r="DC49" s="787"/>
      <c r="DD49" s="788">
        <v>14691175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6JPiOQFY2ke2ILUbDPOuPzkAE98+tHMjtwkt310/YfhT1iiKiiG4EPOLT1/hA8VWkkUHkoMEFn8ANBMwYGViA==" saltValue="ULa6nv4QAESJZ9g99OGK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33" sqref="Q33:U33"/>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388</v>
      </c>
      <c r="C7" s="816"/>
      <c r="D7" s="816"/>
      <c r="E7" s="816"/>
      <c r="F7" s="816"/>
      <c r="G7" s="816"/>
      <c r="H7" s="816"/>
      <c r="I7" s="816"/>
      <c r="J7" s="816"/>
      <c r="K7" s="816"/>
      <c r="L7" s="816"/>
      <c r="M7" s="816"/>
      <c r="N7" s="816"/>
      <c r="O7" s="816"/>
      <c r="P7" s="817"/>
      <c r="Q7" s="818">
        <v>22918</v>
      </c>
      <c r="R7" s="819"/>
      <c r="S7" s="819"/>
      <c r="T7" s="819"/>
      <c r="U7" s="819"/>
      <c r="V7" s="819">
        <v>22082</v>
      </c>
      <c r="W7" s="819"/>
      <c r="X7" s="819"/>
      <c r="Y7" s="819"/>
      <c r="Z7" s="819"/>
      <c r="AA7" s="819">
        <v>836</v>
      </c>
      <c r="AB7" s="819"/>
      <c r="AC7" s="819"/>
      <c r="AD7" s="819"/>
      <c r="AE7" s="820"/>
      <c r="AF7" s="821">
        <v>632</v>
      </c>
      <c r="AG7" s="822"/>
      <c r="AH7" s="822"/>
      <c r="AI7" s="822"/>
      <c r="AJ7" s="823"/>
      <c r="AK7" s="858">
        <v>1930</v>
      </c>
      <c r="AL7" s="859"/>
      <c r="AM7" s="859"/>
      <c r="AN7" s="859"/>
      <c r="AO7" s="859"/>
      <c r="AP7" s="859">
        <v>25539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28</v>
      </c>
      <c r="CI7" s="856"/>
      <c r="CJ7" s="856"/>
      <c r="CK7" s="856"/>
      <c r="CL7" s="857"/>
      <c r="CM7" s="855">
        <v>139</v>
      </c>
      <c r="CN7" s="856"/>
      <c r="CO7" s="856"/>
      <c r="CP7" s="856"/>
      <c r="CQ7" s="857"/>
      <c r="CR7" s="855">
        <v>40</v>
      </c>
      <c r="CS7" s="856"/>
      <c r="CT7" s="856"/>
      <c r="CU7" s="856"/>
      <c r="CV7" s="857"/>
      <c r="CW7" s="855" t="s">
        <v>600</v>
      </c>
      <c r="CX7" s="856"/>
      <c r="CY7" s="856"/>
      <c r="CZ7" s="856"/>
      <c r="DA7" s="857"/>
      <c r="DB7" s="855" t="s">
        <v>601</v>
      </c>
      <c r="DC7" s="856"/>
      <c r="DD7" s="856"/>
      <c r="DE7" s="856"/>
      <c r="DF7" s="857"/>
      <c r="DG7" s="855" t="s">
        <v>602</v>
      </c>
      <c r="DH7" s="856"/>
      <c r="DI7" s="856"/>
      <c r="DJ7" s="856"/>
      <c r="DK7" s="857"/>
      <c r="DL7" s="855" t="s">
        <v>577</v>
      </c>
      <c r="DM7" s="856"/>
      <c r="DN7" s="856"/>
      <c r="DO7" s="856"/>
      <c r="DP7" s="857"/>
      <c r="DQ7" s="855" t="s">
        <v>603</v>
      </c>
      <c r="DR7" s="856"/>
      <c r="DS7" s="856"/>
      <c r="DT7" s="856"/>
      <c r="DU7" s="857"/>
      <c r="DV7" s="836"/>
      <c r="DW7" s="837"/>
      <c r="DX7" s="837"/>
      <c r="DY7" s="837"/>
      <c r="DZ7" s="838"/>
      <c r="EA7" s="255"/>
    </row>
    <row r="8" spans="1:131" s="256" customFormat="1" ht="26.25" customHeight="1" x14ac:dyDescent="0.2">
      <c r="A8" s="262">
        <v>2</v>
      </c>
      <c r="B8" s="839" t="s">
        <v>389</v>
      </c>
      <c r="C8" s="840"/>
      <c r="D8" s="840"/>
      <c r="E8" s="840"/>
      <c r="F8" s="840"/>
      <c r="G8" s="840"/>
      <c r="H8" s="840"/>
      <c r="I8" s="840"/>
      <c r="J8" s="840"/>
      <c r="K8" s="840"/>
      <c r="L8" s="840"/>
      <c r="M8" s="840"/>
      <c r="N8" s="840"/>
      <c r="O8" s="840"/>
      <c r="P8" s="841"/>
      <c r="Q8" s="842">
        <v>92</v>
      </c>
      <c r="R8" s="843"/>
      <c r="S8" s="843"/>
      <c r="T8" s="843"/>
      <c r="U8" s="843"/>
      <c r="V8" s="843">
        <v>92</v>
      </c>
      <c r="W8" s="843"/>
      <c r="X8" s="843"/>
      <c r="Y8" s="843"/>
      <c r="Z8" s="843"/>
      <c r="AA8" s="843" t="s">
        <v>577</v>
      </c>
      <c r="AB8" s="843"/>
      <c r="AC8" s="843"/>
      <c r="AD8" s="843"/>
      <c r="AE8" s="844"/>
      <c r="AF8" s="845" t="s">
        <v>390</v>
      </c>
      <c r="AG8" s="846"/>
      <c r="AH8" s="846"/>
      <c r="AI8" s="846"/>
      <c r="AJ8" s="847"/>
      <c r="AK8" s="848" t="s">
        <v>579</v>
      </c>
      <c r="AL8" s="849"/>
      <c r="AM8" s="849"/>
      <c r="AN8" s="849"/>
      <c r="AO8" s="849"/>
      <c r="AP8" s="849" t="s">
        <v>580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t="s">
        <v>391</v>
      </c>
      <c r="C9" s="840"/>
      <c r="D9" s="840"/>
      <c r="E9" s="840"/>
      <c r="F9" s="840"/>
      <c r="G9" s="840"/>
      <c r="H9" s="840"/>
      <c r="I9" s="840"/>
      <c r="J9" s="840"/>
      <c r="K9" s="840"/>
      <c r="L9" s="840"/>
      <c r="M9" s="840"/>
      <c r="N9" s="840"/>
      <c r="O9" s="840"/>
      <c r="P9" s="841"/>
      <c r="Q9" s="842">
        <v>35</v>
      </c>
      <c r="R9" s="843"/>
      <c r="S9" s="843"/>
      <c r="T9" s="843"/>
      <c r="U9" s="843"/>
      <c r="V9" s="843">
        <v>31</v>
      </c>
      <c r="W9" s="843"/>
      <c r="X9" s="843"/>
      <c r="Y9" s="843"/>
      <c r="Z9" s="843"/>
      <c r="AA9" s="843">
        <v>4</v>
      </c>
      <c r="AB9" s="843"/>
      <c r="AC9" s="843"/>
      <c r="AD9" s="843"/>
      <c r="AE9" s="844"/>
      <c r="AF9" s="845">
        <v>4</v>
      </c>
      <c r="AG9" s="846"/>
      <c r="AH9" s="846"/>
      <c r="AI9" s="846"/>
      <c r="AJ9" s="847"/>
      <c r="AK9" s="848">
        <v>21</v>
      </c>
      <c r="AL9" s="849"/>
      <c r="AM9" s="849"/>
      <c r="AN9" s="849"/>
      <c r="AO9" s="849"/>
      <c r="AP9" s="849" t="s">
        <v>581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t="s">
        <v>392</v>
      </c>
      <c r="C10" s="840"/>
      <c r="D10" s="840"/>
      <c r="E10" s="840"/>
      <c r="F10" s="840"/>
      <c r="G10" s="840"/>
      <c r="H10" s="840"/>
      <c r="I10" s="840"/>
      <c r="J10" s="840"/>
      <c r="K10" s="840"/>
      <c r="L10" s="840"/>
      <c r="M10" s="840"/>
      <c r="N10" s="840"/>
      <c r="O10" s="840"/>
      <c r="P10" s="841"/>
      <c r="Q10" s="842">
        <v>20</v>
      </c>
      <c r="R10" s="843"/>
      <c r="S10" s="843"/>
      <c r="T10" s="843"/>
      <c r="U10" s="843"/>
      <c r="V10" s="843">
        <v>19</v>
      </c>
      <c r="W10" s="843"/>
      <c r="X10" s="843"/>
      <c r="Y10" s="843"/>
      <c r="Z10" s="843"/>
      <c r="AA10" s="843">
        <v>0</v>
      </c>
      <c r="AB10" s="843"/>
      <c r="AC10" s="843"/>
      <c r="AD10" s="843"/>
      <c r="AE10" s="844"/>
      <c r="AF10" s="845">
        <v>0</v>
      </c>
      <c r="AG10" s="846"/>
      <c r="AH10" s="846"/>
      <c r="AI10" s="846"/>
      <c r="AJ10" s="847"/>
      <c r="AK10" s="848">
        <v>3</v>
      </c>
      <c r="AL10" s="849"/>
      <c r="AM10" s="849"/>
      <c r="AN10" s="849"/>
      <c r="AO10" s="849"/>
      <c r="AP10" s="849" t="s">
        <v>577</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t="s">
        <v>393</v>
      </c>
      <c r="C11" s="840"/>
      <c r="D11" s="840"/>
      <c r="E11" s="840"/>
      <c r="F11" s="840"/>
      <c r="G11" s="840"/>
      <c r="H11" s="840"/>
      <c r="I11" s="840"/>
      <c r="J11" s="840"/>
      <c r="K11" s="840"/>
      <c r="L11" s="840"/>
      <c r="M11" s="840"/>
      <c r="N11" s="840"/>
      <c r="O11" s="840"/>
      <c r="P11" s="841"/>
      <c r="Q11" s="842">
        <v>114</v>
      </c>
      <c r="R11" s="843"/>
      <c r="S11" s="843"/>
      <c r="T11" s="843"/>
      <c r="U11" s="843"/>
      <c r="V11" s="843">
        <v>114</v>
      </c>
      <c r="W11" s="843"/>
      <c r="X11" s="843"/>
      <c r="Y11" s="843"/>
      <c r="Z11" s="843"/>
      <c r="AA11" s="843" t="s">
        <v>578</v>
      </c>
      <c r="AB11" s="843"/>
      <c r="AC11" s="843"/>
      <c r="AD11" s="843"/>
      <c r="AE11" s="844"/>
      <c r="AF11" s="845" t="s">
        <v>390</v>
      </c>
      <c r="AG11" s="846"/>
      <c r="AH11" s="846"/>
      <c r="AI11" s="846"/>
      <c r="AJ11" s="847"/>
      <c r="AK11" s="848">
        <v>114</v>
      </c>
      <c r="AL11" s="849"/>
      <c r="AM11" s="849"/>
      <c r="AN11" s="849"/>
      <c r="AO11" s="849"/>
      <c r="AP11" s="849" t="s">
        <v>577</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395</v>
      </c>
      <c r="B23" s="874" t="s">
        <v>396</v>
      </c>
      <c r="C23" s="875"/>
      <c r="D23" s="875"/>
      <c r="E23" s="875"/>
      <c r="F23" s="875"/>
      <c r="G23" s="875"/>
      <c r="H23" s="875"/>
      <c r="I23" s="875"/>
      <c r="J23" s="875"/>
      <c r="K23" s="875"/>
      <c r="L23" s="875"/>
      <c r="M23" s="875"/>
      <c r="N23" s="875"/>
      <c r="O23" s="875"/>
      <c r="P23" s="876"/>
      <c r="Q23" s="877">
        <v>22947</v>
      </c>
      <c r="R23" s="878"/>
      <c r="S23" s="878"/>
      <c r="T23" s="878"/>
      <c r="U23" s="878"/>
      <c r="V23" s="878">
        <v>22107</v>
      </c>
      <c r="W23" s="878"/>
      <c r="X23" s="878"/>
      <c r="Y23" s="878"/>
      <c r="Z23" s="878"/>
      <c r="AA23" s="878">
        <v>840</v>
      </c>
      <c r="AB23" s="878"/>
      <c r="AC23" s="878"/>
      <c r="AD23" s="878"/>
      <c r="AE23" s="879"/>
      <c r="AF23" s="880">
        <v>636</v>
      </c>
      <c r="AG23" s="878"/>
      <c r="AH23" s="878"/>
      <c r="AI23" s="878"/>
      <c r="AJ23" s="881"/>
      <c r="AK23" s="882"/>
      <c r="AL23" s="883"/>
      <c r="AM23" s="883"/>
      <c r="AN23" s="883"/>
      <c r="AO23" s="883"/>
      <c r="AP23" s="878">
        <v>25539</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371</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408</v>
      </c>
      <c r="C28" s="816"/>
      <c r="D28" s="816"/>
      <c r="E28" s="816"/>
      <c r="F28" s="816"/>
      <c r="G28" s="816"/>
      <c r="H28" s="816"/>
      <c r="I28" s="816"/>
      <c r="J28" s="816"/>
      <c r="K28" s="816"/>
      <c r="L28" s="816"/>
      <c r="M28" s="816"/>
      <c r="N28" s="816"/>
      <c r="O28" s="816"/>
      <c r="P28" s="817"/>
      <c r="Q28" s="906">
        <v>4933</v>
      </c>
      <c r="R28" s="907"/>
      <c r="S28" s="907"/>
      <c r="T28" s="907"/>
      <c r="U28" s="907"/>
      <c r="V28" s="907">
        <v>4878</v>
      </c>
      <c r="W28" s="907"/>
      <c r="X28" s="907"/>
      <c r="Y28" s="907"/>
      <c r="Z28" s="907"/>
      <c r="AA28" s="907">
        <v>55</v>
      </c>
      <c r="AB28" s="907"/>
      <c r="AC28" s="907"/>
      <c r="AD28" s="907"/>
      <c r="AE28" s="908"/>
      <c r="AF28" s="909">
        <v>55</v>
      </c>
      <c r="AG28" s="907"/>
      <c r="AH28" s="907"/>
      <c r="AI28" s="907"/>
      <c r="AJ28" s="910"/>
      <c r="AK28" s="911">
        <v>359</v>
      </c>
      <c r="AL28" s="902"/>
      <c r="AM28" s="902"/>
      <c r="AN28" s="902"/>
      <c r="AO28" s="902"/>
      <c r="AP28" s="902" t="s">
        <v>577</v>
      </c>
      <c r="AQ28" s="902"/>
      <c r="AR28" s="902"/>
      <c r="AS28" s="902"/>
      <c r="AT28" s="902"/>
      <c r="AU28" s="902" t="s">
        <v>580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604</v>
      </c>
      <c r="C29" s="840"/>
      <c r="D29" s="840"/>
      <c r="E29" s="840"/>
      <c r="F29" s="840"/>
      <c r="G29" s="840"/>
      <c r="H29" s="840"/>
      <c r="I29" s="840"/>
      <c r="J29" s="840"/>
      <c r="K29" s="840"/>
      <c r="L29" s="840"/>
      <c r="M29" s="840"/>
      <c r="N29" s="840"/>
      <c r="O29" s="840"/>
      <c r="P29" s="841"/>
      <c r="Q29" s="842">
        <v>602</v>
      </c>
      <c r="R29" s="843"/>
      <c r="S29" s="843"/>
      <c r="T29" s="843"/>
      <c r="U29" s="843"/>
      <c r="V29" s="843">
        <v>587</v>
      </c>
      <c r="W29" s="843"/>
      <c r="X29" s="843"/>
      <c r="Y29" s="843"/>
      <c r="Z29" s="843"/>
      <c r="AA29" s="843">
        <v>15</v>
      </c>
      <c r="AB29" s="843"/>
      <c r="AC29" s="843"/>
      <c r="AD29" s="843"/>
      <c r="AE29" s="844"/>
      <c r="AF29" s="845">
        <v>15</v>
      </c>
      <c r="AG29" s="846"/>
      <c r="AH29" s="846"/>
      <c r="AI29" s="846"/>
      <c r="AJ29" s="847"/>
      <c r="AK29" s="914">
        <v>103</v>
      </c>
      <c r="AL29" s="915"/>
      <c r="AM29" s="915"/>
      <c r="AN29" s="915"/>
      <c r="AO29" s="915"/>
      <c r="AP29" s="915" t="s">
        <v>577</v>
      </c>
      <c r="AQ29" s="915"/>
      <c r="AR29" s="915"/>
      <c r="AS29" s="915"/>
      <c r="AT29" s="915"/>
      <c r="AU29" s="915" t="s">
        <v>577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605</v>
      </c>
      <c r="C30" s="840"/>
      <c r="D30" s="840"/>
      <c r="E30" s="840"/>
      <c r="F30" s="840"/>
      <c r="G30" s="840"/>
      <c r="H30" s="840"/>
      <c r="I30" s="840"/>
      <c r="J30" s="840"/>
      <c r="K30" s="840"/>
      <c r="L30" s="840"/>
      <c r="M30" s="840"/>
      <c r="N30" s="840"/>
      <c r="O30" s="840"/>
      <c r="P30" s="841"/>
      <c r="Q30" s="842">
        <v>4264</v>
      </c>
      <c r="R30" s="843"/>
      <c r="S30" s="843"/>
      <c r="T30" s="843"/>
      <c r="U30" s="843"/>
      <c r="V30" s="843">
        <v>4159</v>
      </c>
      <c r="W30" s="843"/>
      <c r="X30" s="843"/>
      <c r="Y30" s="843"/>
      <c r="Z30" s="843"/>
      <c r="AA30" s="843">
        <v>105</v>
      </c>
      <c r="AB30" s="843"/>
      <c r="AC30" s="843"/>
      <c r="AD30" s="843"/>
      <c r="AE30" s="844"/>
      <c r="AF30" s="845">
        <v>105</v>
      </c>
      <c r="AG30" s="846"/>
      <c r="AH30" s="846"/>
      <c r="AI30" s="846"/>
      <c r="AJ30" s="847"/>
      <c r="AK30" s="914">
        <v>670</v>
      </c>
      <c r="AL30" s="915"/>
      <c r="AM30" s="915"/>
      <c r="AN30" s="915"/>
      <c r="AO30" s="915"/>
      <c r="AP30" s="915" t="s">
        <v>577</v>
      </c>
      <c r="AQ30" s="915"/>
      <c r="AR30" s="915"/>
      <c r="AS30" s="915"/>
      <c r="AT30" s="915"/>
      <c r="AU30" s="915" t="s">
        <v>577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606</v>
      </c>
      <c r="C31" s="840"/>
      <c r="D31" s="840"/>
      <c r="E31" s="840"/>
      <c r="F31" s="840"/>
      <c r="G31" s="840"/>
      <c r="H31" s="840"/>
      <c r="I31" s="840"/>
      <c r="J31" s="840"/>
      <c r="K31" s="840"/>
      <c r="L31" s="840"/>
      <c r="M31" s="840"/>
      <c r="N31" s="840"/>
      <c r="O31" s="840"/>
      <c r="P31" s="841"/>
      <c r="Q31" s="842">
        <v>1497</v>
      </c>
      <c r="R31" s="843"/>
      <c r="S31" s="843"/>
      <c r="T31" s="843"/>
      <c r="U31" s="843"/>
      <c r="V31" s="843">
        <v>1497</v>
      </c>
      <c r="W31" s="843"/>
      <c r="X31" s="843"/>
      <c r="Y31" s="843"/>
      <c r="Z31" s="843"/>
      <c r="AA31" s="843">
        <v>0</v>
      </c>
      <c r="AB31" s="843"/>
      <c r="AC31" s="843"/>
      <c r="AD31" s="843"/>
      <c r="AE31" s="844"/>
      <c r="AF31" s="845" t="s">
        <v>607</v>
      </c>
      <c r="AG31" s="846"/>
      <c r="AH31" s="846"/>
      <c r="AI31" s="846"/>
      <c r="AJ31" s="847"/>
      <c r="AK31" s="914">
        <v>30</v>
      </c>
      <c r="AL31" s="915"/>
      <c r="AM31" s="915"/>
      <c r="AN31" s="915"/>
      <c r="AO31" s="915"/>
      <c r="AP31" s="915">
        <v>743</v>
      </c>
      <c r="AQ31" s="915"/>
      <c r="AR31" s="915"/>
      <c r="AS31" s="915"/>
      <c r="AT31" s="915"/>
      <c r="AU31" s="915" t="s">
        <v>608</v>
      </c>
      <c r="AV31" s="915"/>
      <c r="AW31" s="915"/>
      <c r="AX31" s="915"/>
      <c r="AY31" s="915"/>
      <c r="AZ31" s="916" t="s">
        <v>577</v>
      </c>
      <c r="BA31" s="916"/>
      <c r="BB31" s="916"/>
      <c r="BC31" s="916"/>
      <c r="BD31" s="916"/>
      <c r="BE31" s="912" t="s">
        <v>609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562</v>
      </c>
      <c r="C32" s="840"/>
      <c r="D32" s="840"/>
      <c r="E32" s="840"/>
      <c r="F32" s="840"/>
      <c r="G32" s="840"/>
      <c r="H32" s="840"/>
      <c r="I32" s="840"/>
      <c r="J32" s="840"/>
      <c r="K32" s="840"/>
      <c r="L32" s="840"/>
      <c r="M32" s="840"/>
      <c r="N32" s="840"/>
      <c r="O32" s="840"/>
      <c r="P32" s="841"/>
      <c r="Q32" s="842">
        <v>968</v>
      </c>
      <c r="R32" s="843"/>
      <c r="S32" s="843"/>
      <c r="T32" s="843"/>
      <c r="U32" s="843"/>
      <c r="V32" s="843">
        <v>863</v>
      </c>
      <c r="W32" s="843"/>
      <c r="X32" s="843"/>
      <c r="Y32" s="843"/>
      <c r="Z32" s="843"/>
      <c r="AA32" s="843">
        <v>105</v>
      </c>
      <c r="AB32" s="843"/>
      <c r="AC32" s="843"/>
      <c r="AD32" s="843"/>
      <c r="AE32" s="844"/>
      <c r="AF32" s="845">
        <v>739</v>
      </c>
      <c r="AG32" s="846"/>
      <c r="AH32" s="846"/>
      <c r="AI32" s="846"/>
      <c r="AJ32" s="847"/>
      <c r="AK32" s="914">
        <v>5</v>
      </c>
      <c r="AL32" s="915"/>
      <c r="AM32" s="915"/>
      <c r="AN32" s="915"/>
      <c r="AO32" s="915"/>
      <c r="AP32" s="915">
        <v>2156</v>
      </c>
      <c r="AQ32" s="915"/>
      <c r="AR32" s="915"/>
      <c r="AS32" s="915"/>
      <c r="AT32" s="915"/>
      <c r="AU32" s="915">
        <v>13</v>
      </c>
      <c r="AV32" s="915"/>
      <c r="AW32" s="915"/>
      <c r="AX32" s="915"/>
      <c r="AY32" s="915"/>
      <c r="AZ32" s="916" t="s">
        <v>583</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563</v>
      </c>
      <c r="C33" s="840"/>
      <c r="D33" s="840"/>
      <c r="E33" s="840"/>
      <c r="F33" s="840"/>
      <c r="G33" s="840"/>
      <c r="H33" s="840"/>
      <c r="I33" s="840"/>
      <c r="J33" s="840"/>
      <c r="K33" s="840"/>
      <c r="L33" s="840"/>
      <c r="M33" s="840"/>
      <c r="N33" s="840"/>
      <c r="O33" s="840"/>
      <c r="P33" s="841"/>
      <c r="Q33" s="842">
        <v>1727</v>
      </c>
      <c r="R33" s="843"/>
      <c r="S33" s="843"/>
      <c r="T33" s="843"/>
      <c r="U33" s="843"/>
      <c r="V33" s="843">
        <v>1586</v>
      </c>
      <c r="W33" s="843"/>
      <c r="X33" s="843"/>
      <c r="Y33" s="843"/>
      <c r="Z33" s="843"/>
      <c r="AA33" s="843">
        <v>141</v>
      </c>
      <c r="AB33" s="843"/>
      <c r="AC33" s="843"/>
      <c r="AD33" s="843"/>
      <c r="AE33" s="844"/>
      <c r="AF33" s="845">
        <v>722</v>
      </c>
      <c r="AG33" s="846"/>
      <c r="AH33" s="846"/>
      <c r="AI33" s="846"/>
      <c r="AJ33" s="847"/>
      <c r="AK33" s="914">
        <v>307</v>
      </c>
      <c r="AL33" s="915"/>
      <c r="AM33" s="915"/>
      <c r="AN33" s="915"/>
      <c r="AO33" s="915"/>
      <c r="AP33" s="915">
        <v>8239</v>
      </c>
      <c r="AQ33" s="915"/>
      <c r="AR33" s="915"/>
      <c r="AS33" s="915"/>
      <c r="AT33" s="915"/>
      <c r="AU33" s="915">
        <v>2571</v>
      </c>
      <c r="AV33" s="915"/>
      <c r="AW33" s="915"/>
      <c r="AX33" s="915"/>
      <c r="AY33" s="915"/>
      <c r="AZ33" s="916" t="s">
        <v>584</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561</v>
      </c>
      <c r="C34" s="840"/>
      <c r="D34" s="840"/>
      <c r="E34" s="840"/>
      <c r="F34" s="840"/>
      <c r="G34" s="840"/>
      <c r="H34" s="840"/>
      <c r="I34" s="840"/>
      <c r="J34" s="840"/>
      <c r="K34" s="840"/>
      <c r="L34" s="840"/>
      <c r="M34" s="840"/>
      <c r="N34" s="840"/>
      <c r="O34" s="840"/>
      <c r="P34" s="841"/>
      <c r="Q34" s="842">
        <v>2376</v>
      </c>
      <c r="R34" s="843"/>
      <c r="S34" s="843"/>
      <c r="T34" s="843"/>
      <c r="U34" s="843"/>
      <c r="V34" s="843">
        <v>2128</v>
      </c>
      <c r="W34" s="843"/>
      <c r="X34" s="843"/>
      <c r="Y34" s="843"/>
      <c r="Z34" s="843"/>
      <c r="AA34" s="843">
        <v>248</v>
      </c>
      <c r="AB34" s="843"/>
      <c r="AC34" s="843"/>
      <c r="AD34" s="843"/>
      <c r="AE34" s="844"/>
      <c r="AF34" s="845">
        <v>984</v>
      </c>
      <c r="AG34" s="846"/>
      <c r="AH34" s="846"/>
      <c r="AI34" s="846"/>
      <c r="AJ34" s="847"/>
      <c r="AK34" s="914">
        <v>1024</v>
      </c>
      <c r="AL34" s="915"/>
      <c r="AM34" s="915"/>
      <c r="AN34" s="915"/>
      <c r="AO34" s="915"/>
      <c r="AP34" s="915">
        <v>1317</v>
      </c>
      <c r="AQ34" s="915"/>
      <c r="AR34" s="915"/>
      <c r="AS34" s="915"/>
      <c r="AT34" s="915"/>
      <c r="AU34" s="915">
        <v>659</v>
      </c>
      <c r="AV34" s="915"/>
      <c r="AW34" s="915"/>
      <c r="AX34" s="915"/>
      <c r="AY34" s="915"/>
      <c r="AZ34" s="916" t="s">
        <v>582</v>
      </c>
      <c r="BA34" s="916"/>
      <c r="BB34" s="916"/>
      <c r="BC34" s="916"/>
      <c r="BD34" s="916"/>
      <c r="BE34" s="912" t="s">
        <v>610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395</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2620</v>
      </c>
      <c r="AG63" s="926"/>
      <c r="AH63" s="926"/>
      <c r="AI63" s="926"/>
      <c r="AJ63" s="927"/>
      <c r="AK63" s="928"/>
      <c r="AL63" s="923"/>
      <c r="AM63" s="923"/>
      <c r="AN63" s="923"/>
      <c r="AO63" s="923"/>
      <c r="AP63" s="926">
        <v>12455</v>
      </c>
      <c r="AQ63" s="926"/>
      <c r="AR63" s="926"/>
      <c r="AS63" s="926"/>
      <c r="AT63" s="926"/>
      <c r="AU63" s="926">
        <v>3243</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585</v>
      </c>
      <c r="C68" s="954"/>
      <c r="D68" s="954"/>
      <c r="E68" s="954"/>
      <c r="F68" s="954"/>
      <c r="G68" s="954"/>
      <c r="H68" s="954"/>
      <c r="I68" s="954"/>
      <c r="J68" s="954"/>
      <c r="K68" s="954"/>
      <c r="L68" s="954"/>
      <c r="M68" s="954"/>
      <c r="N68" s="954"/>
      <c r="O68" s="954"/>
      <c r="P68" s="955"/>
      <c r="Q68" s="956">
        <v>3348</v>
      </c>
      <c r="R68" s="950"/>
      <c r="S68" s="950"/>
      <c r="T68" s="950"/>
      <c r="U68" s="950"/>
      <c r="V68" s="950">
        <v>3273</v>
      </c>
      <c r="W68" s="950"/>
      <c r="X68" s="950"/>
      <c r="Y68" s="950"/>
      <c r="Z68" s="950"/>
      <c r="AA68" s="950">
        <v>75</v>
      </c>
      <c r="AB68" s="950"/>
      <c r="AC68" s="950"/>
      <c r="AD68" s="950"/>
      <c r="AE68" s="950"/>
      <c r="AF68" s="950">
        <v>75</v>
      </c>
      <c r="AG68" s="950"/>
      <c r="AH68" s="950"/>
      <c r="AI68" s="950"/>
      <c r="AJ68" s="950"/>
      <c r="AK68" s="950">
        <v>453</v>
      </c>
      <c r="AL68" s="950"/>
      <c r="AM68" s="950"/>
      <c r="AN68" s="950"/>
      <c r="AO68" s="950"/>
      <c r="AP68" s="950" t="s">
        <v>512</v>
      </c>
      <c r="AQ68" s="950"/>
      <c r="AR68" s="950"/>
      <c r="AS68" s="950"/>
      <c r="AT68" s="950"/>
      <c r="AU68" s="950" t="s">
        <v>512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586</v>
      </c>
      <c r="C69" s="958"/>
      <c r="D69" s="958"/>
      <c r="E69" s="958"/>
      <c r="F69" s="958"/>
      <c r="G69" s="958"/>
      <c r="H69" s="958"/>
      <c r="I69" s="958"/>
      <c r="J69" s="958"/>
      <c r="K69" s="958"/>
      <c r="L69" s="958"/>
      <c r="M69" s="958"/>
      <c r="N69" s="958"/>
      <c r="O69" s="958"/>
      <c r="P69" s="959"/>
      <c r="Q69" s="960" t="s">
        <v>579</v>
      </c>
      <c r="R69" s="915"/>
      <c r="S69" s="915"/>
      <c r="T69" s="915"/>
      <c r="U69" s="915"/>
      <c r="V69" s="915" t="s">
        <v>512</v>
      </c>
      <c r="W69" s="915"/>
      <c r="X69" s="915"/>
      <c r="Y69" s="915"/>
      <c r="Z69" s="915"/>
      <c r="AA69" s="915" t="s">
        <v>512</v>
      </c>
      <c r="AB69" s="915"/>
      <c r="AC69" s="915"/>
      <c r="AD69" s="915"/>
      <c r="AE69" s="915"/>
      <c r="AF69" s="915" t="s">
        <v>512</v>
      </c>
      <c r="AG69" s="915"/>
      <c r="AH69" s="915"/>
      <c r="AI69" s="915"/>
      <c r="AJ69" s="915"/>
      <c r="AK69" s="915" t="s">
        <v>512</v>
      </c>
      <c r="AL69" s="915"/>
      <c r="AM69" s="915"/>
      <c r="AN69" s="915"/>
      <c r="AO69" s="915"/>
      <c r="AP69" s="915" t="s">
        <v>512</v>
      </c>
      <c r="AQ69" s="915"/>
      <c r="AR69" s="915"/>
      <c r="AS69" s="915"/>
      <c r="AT69" s="915"/>
      <c r="AU69" s="915" t="s">
        <v>512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587</v>
      </c>
      <c r="C70" s="958"/>
      <c r="D70" s="958"/>
      <c r="E70" s="958"/>
      <c r="F70" s="958"/>
      <c r="G70" s="958"/>
      <c r="H70" s="958"/>
      <c r="I70" s="958"/>
      <c r="J70" s="958"/>
      <c r="K70" s="958"/>
      <c r="L70" s="958"/>
      <c r="M70" s="958"/>
      <c r="N70" s="958"/>
      <c r="O70" s="958"/>
      <c r="P70" s="959"/>
      <c r="Q70" s="960">
        <v>32</v>
      </c>
      <c r="R70" s="915"/>
      <c r="S70" s="915"/>
      <c r="T70" s="915"/>
      <c r="U70" s="915"/>
      <c r="V70" s="915">
        <v>31</v>
      </c>
      <c r="W70" s="915"/>
      <c r="X70" s="915"/>
      <c r="Y70" s="915"/>
      <c r="Z70" s="915"/>
      <c r="AA70" s="915">
        <v>1</v>
      </c>
      <c r="AB70" s="915"/>
      <c r="AC70" s="915"/>
      <c r="AD70" s="915"/>
      <c r="AE70" s="915"/>
      <c r="AF70" s="915">
        <v>1</v>
      </c>
      <c r="AG70" s="915"/>
      <c r="AH70" s="915"/>
      <c r="AI70" s="915"/>
      <c r="AJ70" s="915"/>
      <c r="AK70" s="915">
        <v>1</v>
      </c>
      <c r="AL70" s="915"/>
      <c r="AM70" s="915"/>
      <c r="AN70" s="915"/>
      <c r="AO70" s="915"/>
      <c r="AP70" s="915" t="s">
        <v>512</v>
      </c>
      <c r="AQ70" s="915"/>
      <c r="AR70" s="915"/>
      <c r="AS70" s="915"/>
      <c r="AT70" s="915"/>
      <c r="AU70" s="915" t="s">
        <v>512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588</v>
      </c>
      <c r="C71" s="958"/>
      <c r="D71" s="958"/>
      <c r="E71" s="958"/>
      <c r="F71" s="958"/>
      <c r="G71" s="958"/>
      <c r="H71" s="958"/>
      <c r="I71" s="958"/>
      <c r="J71" s="958"/>
      <c r="K71" s="958"/>
      <c r="L71" s="958"/>
      <c r="M71" s="958"/>
      <c r="N71" s="958"/>
      <c r="O71" s="958"/>
      <c r="P71" s="959"/>
      <c r="Q71" s="960">
        <v>313</v>
      </c>
      <c r="R71" s="915"/>
      <c r="S71" s="915"/>
      <c r="T71" s="915"/>
      <c r="U71" s="915"/>
      <c r="V71" s="915">
        <v>282</v>
      </c>
      <c r="W71" s="915"/>
      <c r="X71" s="915"/>
      <c r="Y71" s="915"/>
      <c r="Z71" s="915"/>
      <c r="AA71" s="915">
        <v>30</v>
      </c>
      <c r="AB71" s="915"/>
      <c r="AC71" s="915"/>
      <c r="AD71" s="915"/>
      <c r="AE71" s="915"/>
      <c r="AF71" s="915">
        <v>30</v>
      </c>
      <c r="AG71" s="915"/>
      <c r="AH71" s="915"/>
      <c r="AI71" s="915"/>
      <c r="AJ71" s="915"/>
      <c r="AK71" s="915" t="s">
        <v>512</v>
      </c>
      <c r="AL71" s="915"/>
      <c r="AM71" s="915"/>
      <c r="AN71" s="915"/>
      <c r="AO71" s="915"/>
      <c r="AP71" s="915">
        <v>179</v>
      </c>
      <c r="AQ71" s="915"/>
      <c r="AR71" s="915"/>
      <c r="AS71" s="915"/>
      <c r="AT71" s="915"/>
      <c r="AU71" s="915">
        <v>70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589</v>
      </c>
      <c r="C72" s="958"/>
      <c r="D72" s="958"/>
      <c r="E72" s="958"/>
      <c r="F72" s="958"/>
      <c r="G72" s="958"/>
      <c r="H72" s="958"/>
      <c r="I72" s="958"/>
      <c r="J72" s="958"/>
      <c r="K72" s="958"/>
      <c r="L72" s="958"/>
      <c r="M72" s="958"/>
      <c r="N72" s="958"/>
      <c r="O72" s="958"/>
      <c r="P72" s="959"/>
      <c r="Q72" s="960">
        <v>4412</v>
      </c>
      <c r="R72" s="915"/>
      <c r="S72" s="915"/>
      <c r="T72" s="915"/>
      <c r="U72" s="915"/>
      <c r="V72" s="915">
        <v>4347</v>
      </c>
      <c r="W72" s="915"/>
      <c r="X72" s="915"/>
      <c r="Y72" s="915"/>
      <c r="Z72" s="915"/>
      <c r="AA72" s="915">
        <v>66</v>
      </c>
      <c r="AB72" s="915"/>
      <c r="AC72" s="915"/>
      <c r="AD72" s="915"/>
      <c r="AE72" s="915"/>
      <c r="AF72" s="915">
        <v>58</v>
      </c>
      <c r="AG72" s="915"/>
      <c r="AH72" s="915"/>
      <c r="AI72" s="915"/>
      <c r="AJ72" s="915"/>
      <c r="AK72" s="915" t="s">
        <v>512</v>
      </c>
      <c r="AL72" s="915"/>
      <c r="AM72" s="915"/>
      <c r="AN72" s="915"/>
      <c r="AO72" s="915"/>
      <c r="AP72" s="915">
        <v>2887</v>
      </c>
      <c r="AQ72" s="915"/>
      <c r="AR72" s="915"/>
      <c r="AS72" s="915"/>
      <c r="AT72" s="915"/>
      <c r="AU72" s="915">
        <v>472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590</v>
      </c>
      <c r="C73" s="958"/>
      <c r="D73" s="958"/>
      <c r="E73" s="958"/>
      <c r="F73" s="958"/>
      <c r="G73" s="958"/>
      <c r="H73" s="958"/>
      <c r="I73" s="958"/>
      <c r="J73" s="958"/>
      <c r="K73" s="958"/>
      <c r="L73" s="958"/>
      <c r="M73" s="958"/>
      <c r="N73" s="958"/>
      <c r="O73" s="958"/>
      <c r="P73" s="959"/>
      <c r="Q73" s="960">
        <v>79</v>
      </c>
      <c r="R73" s="915"/>
      <c r="S73" s="915"/>
      <c r="T73" s="915"/>
      <c r="U73" s="915"/>
      <c r="V73" s="915">
        <v>75</v>
      </c>
      <c r="W73" s="915"/>
      <c r="X73" s="915"/>
      <c r="Y73" s="915"/>
      <c r="Z73" s="915"/>
      <c r="AA73" s="915">
        <v>4</v>
      </c>
      <c r="AB73" s="915"/>
      <c r="AC73" s="915"/>
      <c r="AD73" s="915"/>
      <c r="AE73" s="915"/>
      <c r="AF73" s="915">
        <v>4</v>
      </c>
      <c r="AG73" s="915"/>
      <c r="AH73" s="915"/>
      <c r="AI73" s="915"/>
      <c r="AJ73" s="915"/>
      <c r="AK73" s="915" t="s">
        <v>512</v>
      </c>
      <c r="AL73" s="915"/>
      <c r="AM73" s="915"/>
      <c r="AN73" s="915"/>
      <c r="AO73" s="915"/>
      <c r="AP73" s="915" t="s">
        <v>512</v>
      </c>
      <c r="AQ73" s="915"/>
      <c r="AR73" s="915"/>
      <c r="AS73" s="915"/>
      <c r="AT73" s="915"/>
      <c r="AU73" s="915" t="s">
        <v>512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591</v>
      </c>
      <c r="C74" s="958"/>
      <c r="D74" s="958"/>
      <c r="E74" s="958"/>
      <c r="F74" s="958"/>
      <c r="G74" s="958"/>
      <c r="H74" s="958"/>
      <c r="I74" s="958"/>
      <c r="J74" s="958"/>
      <c r="K74" s="958"/>
      <c r="L74" s="958"/>
      <c r="M74" s="958"/>
      <c r="N74" s="958"/>
      <c r="O74" s="958"/>
      <c r="P74" s="959"/>
      <c r="Q74" s="960">
        <v>275</v>
      </c>
      <c r="R74" s="915"/>
      <c r="S74" s="915"/>
      <c r="T74" s="915"/>
      <c r="U74" s="915"/>
      <c r="V74" s="915">
        <v>203</v>
      </c>
      <c r="W74" s="915"/>
      <c r="X74" s="915"/>
      <c r="Y74" s="915"/>
      <c r="Z74" s="915"/>
      <c r="AA74" s="915">
        <v>72</v>
      </c>
      <c r="AB74" s="915"/>
      <c r="AC74" s="915"/>
      <c r="AD74" s="915"/>
      <c r="AE74" s="915"/>
      <c r="AF74" s="915">
        <v>72</v>
      </c>
      <c r="AG74" s="915"/>
      <c r="AH74" s="915"/>
      <c r="AI74" s="915"/>
      <c r="AJ74" s="915"/>
      <c r="AK74" s="915" t="s">
        <v>512</v>
      </c>
      <c r="AL74" s="915"/>
      <c r="AM74" s="915"/>
      <c r="AN74" s="915"/>
      <c r="AO74" s="915"/>
      <c r="AP74" s="915" t="s">
        <v>512</v>
      </c>
      <c r="AQ74" s="915"/>
      <c r="AR74" s="915"/>
      <c r="AS74" s="915"/>
      <c r="AT74" s="915"/>
      <c r="AU74" s="915" t="s">
        <v>512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592</v>
      </c>
      <c r="C75" s="958"/>
      <c r="D75" s="958"/>
      <c r="E75" s="958"/>
      <c r="F75" s="958"/>
      <c r="G75" s="958"/>
      <c r="H75" s="958"/>
      <c r="I75" s="958"/>
      <c r="J75" s="958"/>
      <c r="K75" s="958"/>
      <c r="L75" s="958"/>
      <c r="M75" s="958"/>
      <c r="N75" s="958"/>
      <c r="O75" s="958"/>
      <c r="P75" s="959"/>
      <c r="Q75" s="963">
        <v>168695</v>
      </c>
      <c r="R75" s="964"/>
      <c r="S75" s="964"/>
      <c r="T75" s="964"/>
      <c r="U75" s="914"/>
      <c r="V75" s="965">
        <v>162592</v>
      </c>
      <c r="W75" s="964"/>
      <c r="X75" s="964"/>
      <c r="Y75" s="964"/>
      <c r="Z75" s="914"/>
      <c r="AA75" s="965">
        <v>6103</v>
      </c>
      <c r="AB75" s="964"/>
      <c r="AC75" s="964"/>
      <c r="AD75" s="964"/>
      <c r="AE75" s="914"/>
      <c r="AF75" s="965">
        <v>6103</v>
      </c>
      <c r="AG75" s="964"/>
      <c r="AH75" s="964"/>
      <c r="AI75" s="964"/>
      <c r="AJ75" s="914"/>
      <c r="AK75" s="965">
        <v>1266</v>
      </c>
      <c r="AL75" s="964"/>
      <c r="AM75" s="964"/>
      <c r="AN75" s="964"/>
      <c r="AO75" s="914"/>
      <c r="AP75" s="965" t="s">
        <v>512</v>
      </c>
      <c r="AQ75" s="964"/>
      <c r="AR75" s="964"/>
      <c r="AS75" s="964"/>
      <c r="AT75" s="914"/>
      <c r="AU75" s="965" t="s">
        <v>512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395</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6343</v>
      </c>
      <c r="AG88" s="926"/>
      <c r="AH88" s="926"/>
      <c r="AI88" s="926"/>
      <c r="AJ88" s="926"/>
      <c r="AK88" s="923"/>
      <c r="AL88" s="923"/>
      <c r="AM88" s="923"/>
      <c r="AN88" s="923"/>
      <c r="AO88" s="923"/>
      <c r="AP88" s="926">
        <v>3066</v>
      </c>
      <c r="AQ88" s="926"/>
      <c r="AR88" s="926"/>
      <c r="AS88" s="926"/>
      <c r="AT88" s="926"/>
      <c r="AU88" s="926">
        <v>542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308</v>
      </c>
      <c r="AG109" s="979"/>
      <c r="AH109" s="979"/>
      <c r="AI109" s="979"/>
      <c r="AJ109" s="980"/>
      <c r="AK109" s="978" t="s">
        <v>307</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308</v>
      </c>
      <c r="BW109" s="979"/>
      <c r="BX109" s="979"/>
      <c r="BY109" s="979"/>
      <c r="BZ109" s="980"/>
      <c r="CA109" s="978" t="s">
        <v>307</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308</v>
      </c>
      <c r="DM109" s="979"/>
      <c r="DN109" s="979"/>
      <c r="DO109" s="979"/>
      <c r="DP109" s="980"/>
      <c r="DQ109" s="978" t="s">
        <v>307</v>
      </c>
      <c r="DR109" s="979"/>
      <c r="DS109" s="979"/>
      <c r="DT109" s="979"/>
      <c r="DU109" s="980"/>
      <c r="DV109" s="978" t="s">
        <v>432</v>
      </c>
      <c r="DW109" s="979"/>
      <c r="DX109" s="979"/>
      <c r="DY109" s="979"/>
      <c r="DZ109" s="981"/>
    </row>
    <row r="110" spans="1:131" s="247" customFormat="1" ht="26.25" customHeight="1" x14ac:dyDescent="0.2">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2602209</v>
      </c>
      <c r="AB110" s="986"/>
      <c r="AC110" s="986"/>
      <c r="AD110" s="986"/>
      <c r="AE110" s="987"/>
      <c r="AF110" s="988">
        <v>2596648</v>
      </c>
      <c r="AG110" s="986"/>
      <c r="AH110" s="986"/>
      <c r="AI110" s="986"/>
      <c r="AJ110" s="987"/>
      <c r="AK110" s="988">
        <v>2604492</v>
      </c>
      <c r="AL110" s="986"/>
      <c r="AM110" s="986"/>
      <c r="AN110" s="986"/>
      <c r="AO110" s="987"/>
      <c r="AP110" s="989">
        <v>25.8</v>
      </c>
      <c r="AQ110" s="990"/>
      <c r="AR110" s="990"/>
      <c r="AS110" s="990"/>
      <c r="AT110" s="991"/>
      <c r="AU110" s="992" t="s">
        <v>72</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27124576</v>
      </c>
      <c r="BR110" s="1021"/>
      <c r="BS110" s="1021"/>
      <c r="BT110" s="1021"/>
      <c r="BU110" s="1021"/>
      <c r="BV110" s="1021">
        <v>26281879</v>
      </c>
      <c r="BW110" s="1021"/>
      <c r="BX110" s="1021"/>
      <c r="BY110" s="1021"/>
      <c r="BZ110" s="1021"/>
      <c r="CA110" s="1021">
        <v>25538833</v>
      </c>
      <c r="CB110" s="1021"/>
      <c r="CC110" s="1021"/>
      <c r="CD110" s="1021"/>
      <c r="CE110" s="1021"/>
      <c r="CF110" s="1035">
        <v>252.6</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351121</v>
      </c>
      <c r="DH110" s="1021"/>
      <c r="DI110" s="1021"/>
      <c r="DJ110" s="1021"/>
      <c r="DK110" s="1021"/>
      <c r="DL110" s="1021">
        <v>242599</v>
      </c>
      <c r="DM110" s="1021"/>
      <c r="DN110" s="1021"/>
      <c r="DO110" s="1021"/>
      <c r="DP110" s="1021"/>
      <c r="DQ110" s="1021">
        <v>287309</v>
      </c>
      <c r="DR110" s="1021"/>
      <c r="DS110" s="1021"/>
      <c r="DT110" s="1021"/>
      <c r="DU110" s="1021"/>
      <c r="DV110" s="1022">
        <v>2.8</v>
      </c>
      <c r="DW110" s="1022"/>
      <c r="DX110" s="1022"/>
      <c r="DY110" s="1022"/>
      <c r="DZ110" s="1023"/>
    </row>
    <row r="111" spans="1:131" s="247" customFormat="1" ht="26.25" customHeight="1" x14ac:dyDescent="0.2">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397</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2451121</v>
      </c>
      <c r="BR111" s="1014"/>
      <c r="BS111" s="1014"/>
      <c r="BT111" s="1014"/>
      <c r="BU111" s="1014"/>
      <c r="BV111" s="1014">
        <v>242599</v>
      </c>
      <c r="BW111" s="1014"/>
      <c r="BX111" s="1014"/>
      <c r="BY111" s="1014"/>
      <c r="BZ111" s="1014"/>
      <c r="CA111" s="1014">
        <v>287309</v>
      </c>
      <c r="CB111" s="1014"/>
      <c r="CC111" s="1014"/>
      <c r="CD111" s="1014"/>
      <c r="CE111" s="1014"/>
      <c r="CF111" s="1008">
        <v>2.8</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397</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2">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397</v>
      </c>
      <c r="AL112" s="1053"/>
      <c r="AM112" s="1053"/>
      <c r="AN112" s="1053"/>
      <c r="AO112" s="1054"/>
      <c r="AP112" s="1056" t="s">
        <v>129</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3910710</v>
      </c>
      <c r="BR112" s="1014"/>
      <c r="BS112" s="1014"/>
      <c r="BT112" s="1014"/>
      <c r="BU112" s="1014"/>
      <c r="BV112" s="1014">
        <v>4066692</v>
      </c>
      <c r="BW112" s="1014"/>
      <c r="BX112" s="1014"/>
      <c r="BY112" s="1014"/>
      <c r="BZ112" s="1014"/>
      <c r="CA112" s="1014">
        <v>3242266</v>
      </c>
      <c r="CB112" s="1014"/>
      <c r="CC112" s="1014"/>
      <c r="CD112" s="1014"/>
      <c r="CE112" s="1014"/>
      <c r="CF112" s="1008">
        <v>32.1</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445</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2">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461138</v>
      </c>
      <c r="AB113" s="1028"/>
      <c r="AC113" s="1028"/>
      <c r="AD113" s="1028"/>
      <c r="AE113" s="1029"/>
      <c r="AF113" s="1030">
        <v>375533</v>
      </c>
      <c r="AG113" s="1028"/>
      <c r="AH113" s="1028"/>
      <c r="AI113" s="1028"/>
      <c r="AJ113" s="1029"/>
      <c r="AK113" s="1030">
        <v>183089</v>
      </c>
      <c r="AL113" s="1028"/>
      <c r="AM113" s="1028"/>
      <c r="AN113" s="1028"/>
      <c r="AO113" s="1029"/>
      <c r="AP113" s="1031">
        <v>1.8</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567200</v>
      </c>
      <c r="BR113" s="1014"/>
      <c r="BS113" s="1014"/>
      <c r="BT113" s="1014"/>
      <c r="BU113" s="1014"/>
      <c r="BV113" s="1014">
        <v>574010</v>
      </c>
      <c r="BW113" s="1014"/>
      <c r="BX113" s="1014"/>
      <c r="BY113" s="1014"/>
      <c r="BZ113" s="1014"/>
      <c r="CA113" s="1014">
        <v>541868</v>
      </c>
      <c r="CB113" s="1014"/>
      <c r="CC113" s="1014"/>
      <c r="CD113" s="1014"/>
      <c r="CE113" s="1014"/>
      <c r="CF113" s="1008">
        <v>5.4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2">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74471</v>
      </c>
      <c r="AB114" s="1053"/>
      <c r="AC114" s="1053"/>
      <c r="AD114" s="1053"/>
      <c r="AE114" s="1054"/>
      <c r="AF114" s="1055">
        <v>65814</v>
      </c>
      <c r="AG114" s="1053"/>
      <c r="AH114" s="1053"/>
      <c r="AI114" s="1053"/>
      <c r="AJ114" s="1054"/>
      <c r="AK114" s="1055">
        <v>62253</v>
      </c>
      <c r="AL114" s="1053"/>
      <c r="AM114" s="1053"/>
      <c r="AN114" s="1053"/>
      <c r="AO114" s="1054"/>
      <c r="AP114" s="1056">
        <v>0.6</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1543250</v>
      </c>
      <c r="BR114" s="1014"/>
      <c r="BS114" s="1014"/>
      <c r="BT114" s="1014"/>
      <c r="BU114" s="1014"/>
      <c r="BV114" s="1014">
        <v>719246</v>
      </c>
      <c r="BW114" s="1014"/>
      <c r="BX114" s="1014"/>
      <c r="BY114" s="1014"/>
      <c r="BZ114" s="1014"/>
      <c r="CA114" s="1014">
        <v>1208737</v>
      </c>
      <c r="CB114" s="1014"/>
      <c r="CC114" s="1014"/>
      <c r="CD114" s="1014"/>
      <c r="CE114" s="1014"/>
      <c r="CF114" s="1008">
        <v>12</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397</v>
      </c>
      <c r="DW114" s="1057"/>
      <c r="DX114" s="1057"/>
      <c r="DY114" s="1057"/>
      <c r="DZ114" s="1058"/>
    </row>
    <row r="115" spans="1:130" s="247" customFormat="1" ht="26.25" customHeight="1" x14ac:dyDescent="0.2">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158457</v>
      </c>
      <c r="AB115" s="1028"/>
      <c r="AC115" s="1028"/>
      <c r="AD115" s="1028"/>
      <c r="AE115" s="1029"/>
      <c r="AF115" s="1030">
        <v>141294</v>
      </c>
      <c r="AG115" s="1028"/>
      <c r="AH115" s="1028"/>
      <c r="AI115" s="1028"/>
      <c r="AJ115" s="1029"/>
      <c r="AK115" s="1030">
        <v>106252</v>
      </c>
      <c r="AL115" s="1028"/>
      <c r="AM115" s="1028"/>
      <c r="AN115" s="1028"/>
      <c r="AO115" s="1029"/>
      <c r="AP115" s="1031">
        <v>1.1000000000000001</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2642547</v>
      </c>
      <c r="BR115" s="1014"/>
      <c r="BS115" s="1014"/>
      <c r="BT115" s="1014"/>
      <c r="BU115" s="1014"/>
      <c r="BV115" s="1014">
        <v>384032</v>
      </c>
      <c r="BW115" s="1014"/>
      <c r="BX115" s="1014"/>
      <c r="BY115" s="1014"/>
      <c r="BZ115" s="1014"/>
      <c r="CA115" s="1014">
        <v>269640</v>
      </c>
      <c r="CB115" s="1014"/>
      <c r="CC115" s="1014"/>
      <c r="CD115" s="1014"/>
      <c r="CE115" s="1014"/>
      <c r="CF115" s="1008">
        <v>2.7</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2100000</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2">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551</v>
      </c>
      <c r="AB116" s="1053"/>
      <c r="AC116" s="1053"/>
      <c r="AD116" s="1053"/>
      <c r="AE116" s="1054"/>
      <c r="AF116" s="1055">
        <v>465</v>
      </c>
      <c r="AG116" s="1053"/>
      <c r="AH116" s="1053"/>
      <c r="AI116" s="1053"/>
      <c r="AJ116" s="1054"/>
      <c r="AK116" s="1055">
        <v>401</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397</v>
      </c>
      <c r="CB116" s="1014"/>
      <c r="CC116" s="1014"/>
      <c r="CD116" s="1014"/>
      <c r="CE116" s="1014"/>
      <c r="CF116" s="1008" t="s">
        <v>397</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397</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3296826</v>
      </c>
      <c r="AB117" s="1071"/>
      <c r="AC117" s="1071"/>
      <c r="AD117" s="1071"/>
      <c r="AE117" s="1072"/>
      <c r="AF117" s="1073">
        <v>3179754</v>
      </c>
      <c r="AG117" s="1071"/>
      <c r="AH117" s="1071"/>
      <c r="AI117" s="1071"/>
      <c r="AJ117" s="1072"/>
      <c r="AK117" s="1073">
        <v>2956487</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397</v>
      </c>
      <c r="DR117" s="1053"/>
      <c r="DS117" s="1053"/>
      <c r="DT117" s="1053"/>
      <c r="DU117" s="1054"/>
      <c r="DV117" s="1056" t="s">
        <v>397</v>
      </c>
      <c r="DW117" s="1057"/>
      <c r="DX117" s="1057"/>
      <c r="DY117" s="1057"/>
      <c r="DZ117" s="1058"/>
    </row>
    <row r="118" spans="1:130" s="247" customFormat="1" ht="26.25" customHeight="1" x14ac:dyDescent="0.2">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308</v>
      </c>
      <c r="AG118" s="979"/>
      <c r="AH118" s="979"/>
      <c r="AI118" s="979"/>
      <c r="AJ118" s="980"/>
      <c r="AK118" s="978" t="s">
        <v>307</v>
      </c>
      <c r="AL118" s="979"/>
      <c r="AM118" s="979"/>
      <c r="AN118" s="979"/>
      <c r="AO118" s="980"/>
      <c r="AP118" s="1065" t="s">
        <v>432</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397</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397</v>
      </c>
      <c r="DH118" s="1053"/>
      <c r="DI118" s="1053"/>
      <c r="DJ118" s="1053"/>
      <c r="DK118" s="1054"/>
      <c r="DL118" s="1055" t="s">
        <v>129</v>
      </c>
      <c r="DM118" s="1053"/>
      <c r="DN118" s="1053"/>
      <c r="DO118" s="1053"/>
      <c r="DP118" s="1054"/>
      <c r="DQ118" s="1055" t="s">
        <v>397</v>
      </c>
      <c r="DR118" s="1053"/>
      <c r="DS118" s="1053"/>
      <c r="DT118" s="1053"/>
      <c r="DU118" s="1054"/>
      <c r="DV118" s="1056" t="s">
        <v>129</v>
      </c>
      <c r="DW118" s="1057"/>
      <c r="DX118" s="1057"/>
      <c r="DY118" s="1057"/>
      <c r="DZ118" s="1058"/>
    </row>
    <row r="119" spans="1:130" s="247" customFormat="1" ht="26.25" customHeight="1" x14ac:dyDescent="0.2">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9378</v>
      </c>
      <c r="AB119" s="986"/>
      <c r="AC119" s="986"/>
      <c r="AD119" s="986"/>
      <c r="AE119" s="987"/>
      <c r="AF119" s="988">
        <v>9242</v>
      </c>
      <c r="AG119" s="986"/>
      <c r="AH119" s="986"/>
      <c r="AI119" s="986"/>
      <c r="AJ119" s="987"/>
      <c r="AK119" s="988">
        <v>1178</v>
      </c>
      <c r="AL119" s="986"/>
      <c r="AM119" s="986"/>
      <c r="AN119" s="986"/>
      <c r="AO119" s="987"/>
      <c r="AP119" s="989">
        <v>0</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463</v>
      </c>
      <c r="BP119" s="1100"/>
      <c r="BQ119" s="1091">
        <v>38239404</v>
      </c>
      <c r="BR119" s="1092"/>
      <c r="BS119" s="1092"/>
      <c r="BT119" s="1092"/>
      <c r="BU119" s="1092"/>
      <c r="BV119" s="1092">
        <v>32268458</v>
      </c>
      <c r="BW119" s="1092"/>
      <c r="BX119" s="1092"/>
      <c r="BY119" s="1092"/>
      <c r="BZ119" s="1092"/>
      <c r="CA119" s="1092">
        <v>31088653</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397</v>
      </c>
      <c r="DH119" s="1078"/>
      <c r="DI119" s="1078"/>
      <c r="DJ119" s="1078"/>
      <c r="DK119" s="1079"/>
      <c r="DL119" s="1077" t="s">
        <v>397</v>
      </c>
      <c r="DM119" s="1078"/>
      <c r="DN119" s="1078"/>
      <c r="DO119" s="1078"/>
      <c r="DP119" s="1079"/>
      <c r="DQ119" s="1077" t="s">
        <v>397</v>
      </c>
      <c r="DR119" s="1078"/>
      <c r="DS119" s="1078"/>
      <c r="DT119" s="1078"/>
      <c r="DU119" s="1079"/>
      <c r="DV119" s="1080" t="s">
        <v>129</v>
      </c>
      <c r="DW119" s="1081"/>
      <c r="DX119" s="1081"/>
      <c r="DY119" s="1081"/>
      <c r="DZ119" s="1082"/>
    </row>
    <row r="120" spans="1:130" s="247" customFormat="1" ht="26.25" customHeight="1" x14ac:dyDescent="0.2">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3513308</v>
      </c>
      <c r="BR120" s="1021"/>
      <c r="BS120" s="1021"/>
      <c r="BT120" s="1021"/>
      <c r="BU120" s="1021"/>
      <c r="BV120" s="1021">
        <v>3201077</v>
      </c>
      <c r="BW120" s="1021"/>
      <c r="BX120" s="1021"/>
      <c r="BY120" s="1021"/>
      <c r="BZ120" s="1021"/>
      <c r="CA120" s="1021">
        <v>3322581</v>
      </c>
      <c r="CB120" s="1021"/>
      <c r="CC120" s="1021"/>
      <c r="CD120" s="1021"/>
      <c r="CE120" s="1021"/>
      <c r="CF120" s="1035">
        <v>32.9</v>
      </c>
      <c r="CG120" s="1036"/>
      <c r="CH120" s="1036"/>
      <c r="CI120" s="1036"/>
      <c r="CJ120" s="1036"/>
      <c r="CK120" s="1101" t="s">
        <v>467</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3359684</v>
      </c>
      <c r="DH120" s="1021"/>
      <c r="DI120" s="1021"/>
      <c r="DJ120" s="1021"/>
      <c r="DK120" s="1021"/>
      <c r="DL120" s="1021">
        <v>3511491</v>
      </c>
      <c r="DM120" s="1021"/>
      <c r="DN120" s="1021"/>
      <c r="DO120" s="1021"/>
      <c r="DP120" s="1021"/>
      <c r="DQ120" s="1021">
        <v>2570642</v>
      </c>
      <c r="DR120" s="1021"/>
      <c r="DS120" s="1021"/>
      <c r="DT120" s="1021"/>
      <c r="DU120" s="1021"/>
      <c r="DV120" s="1022">
        <v>25.4</v>
      </c>
      <c r="DW120" s="1022"/>
      <c r="DX120" s="1022"/>
      <c r="DY120" s="1022"/>
      <c r="DZ120" s="1023"/>
    </row>
    <row r="121" spans="1:130" s="247" customFormat="1" ht="26.25" customHeight="1" x14ac:dyDescent="0.2">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397</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527102</v>
      </c>
      <c r="BR121" s="1014"/>
      <c r="BS121" s="1014"/>
      <c r="BT121" s="1014"/>
      <c r="BU121" s="1014"/>
      <c r="BV121" s="1014">
        <v>355604</v>
      </c>
      <c r="BW121" s="1014"/>
      <c r="BX121" s="1014"/>
      <c r="BY121" s="1014"/>
      <c r="BZ121" s="1014"/>
      <c r="CA121" s="1014">
        <v>185699</v>
      </c>
      <c r="CB121" s="1014"/>
      <c r="CC121" s="1014"/>
      <c r="CD121" s="1014"/>
      <c r="CE121" s="1014"/>
      <c r="CF121" s="1008">
        <v>1.8</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536500</v>
      </c>
      <c r="DH121" s="1014"/>
      <c r="DI121" s="1014"/>
      <c r="DJ121" s="1014"/>
      <c r="DK121" s="1014"/>
      <c r="DL121" s="1014">
        <v>543550</v>
      </c>
      <c r="DM121" s="1014"/>
      <c r="DN121" s="1014"/>
      <c r="DO121" s="1014"/>
      <c r="DP121" s="1014"/>
      <c r="DQ121" s="1014">
        <v>658690</v>
      </c>
      <c r="DR121" s="1014"/>
      <c r="DS121" s="1014"/>
      <c r="DT121" s="1014"/>
      <c r="DU121" s="1014"/>
      <c r="DV121" s="1015">
        <v>6.5</v>
      </c>
      <c r="DW121" s="1015"/>
      <c r="DX121" s="1015"/>
      <c r="DY121" s="1015"/>
      <c r="DZ121" s="1016"/>
    </row>
    <row r="122" spans="1:130" s="247" customFormat="1" ht="26.25" customHeight="1" x14ac:dyDescent="0.2">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397</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23696148</v>
      </c>
      <c r="BR122" s="1092"/>
      <c r="BS122" s="1092"/>
      <c r="BT122" s="1092"/>
      <c r="BU122" s="1092"/>
      <c r="BV122" s="1092">
        <v>22946257</v>
      </c>
      <c r="BW122" s="1092"/>
      <c r="BX122" s="1092"/>
      <c r="BY122" s="1092"/>
      <c r="BZ122" s="1092"/>
      <c r="CA122" s="1092">
        <v>22130402</v>
      </c>
      <c r="CB122" s="1092"/>
      <c r="CC122" s="1092"/>
      <c r="CD122" s="1092"/>
      <c r="CE122" s="1092"/>
      <c r="CF122" s="1112">
        <v>218.9</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v>14526</v>
      </c>
      <c r="DH122" s="1014"/>
      <c r="DI122" s="1014"/>
      <c r="DJ122" s="1014"/>
      <c r="DK122" s="1014"/>
      <c r="DL122" s="1014">
        <v>11651</v>
      </c>
      <c r="DM122" s="1014"/>
      <c r="DN122" s="1014"/>
      <c r="DO122" s="1014"/>
      <c r="DP122" s="1014"/>
      <c r="DQ122" s="1014">
        <v>12934</v>
      </c>
      <c r="DR122" s="1014"/>
      <c r="DS122" s="1014"/>
      <c r="DT122" s="1014"/>
      <c r="DU122" s="1014"/>
      <c r="DV122" s="1015">
        <v>0.1</v>
      </c>
      <c r="DW122" s="1015"/>
      <c r="DX122" s="1015"/>
      <c r="DY122" s="1015"/>
      <c r="DZ122" s="1016"/>
    </row>
    <row r="123" spans="1:130" s="247" customFormat="1" ht="26.25" customHeight="1" x14ac:dyDescent="0.2">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149079</v>
      </c>
      <c r="AB123" s="1053"/>
      <c r="AC123" s="1053"/>
      <c r="AD123" s="1053"/>
      <c r="AE123" s="1054"/>
      <c r="AF123" s="1055">
        <v>132052</v>
      </c>
      <c r="AG123" s="1053"/>
      <c r="AH123" s="1053"/>
      <c r="AI123" s="1053"/>
      <c r="AJ123" s="1054"/>
      <c r="AK123" s="1055">
        <v>105074</v>
      </c>
      <c r="AL123" s="1053"/>
      <c r="AM123" s="1053"/>
      <c r="AN123" s="1053"/>
      <c r="AO123" s="1054"/>
      <c r="AP123" s="1056">
        <v>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473</v>
      </c>
      <c r="BP123" s="1100"/>
      <c r="BQ123" s="1159">
        <v>27736558</v>
      </c>
      <c r="BR123" s="1160"/>
      <c r="BS123" s="1160"/>
      <c r="BT123" s="1160"/>
      <c r="BU123" s="1160"/>
      <c r="BV123" s="1160">
        <v>26502938</v>
      </c>
      <c r="BW123" s="1160"/>
      <c r="BX123" s="1160"/>
      <c r="BY123" s="1160"/>
      <c r="BZ123" s="1160"/>
      <c r="CA123" s="1160">
        <v>25638682</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129</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5">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104.1</v>
      </c>
      <c r="BR124" s="1122"/>
      <c r="BS124" s="1122"/>
      <c r="BT124" s="1122"/>
      <c r="BU124" s="1122"/>
      <c r="BV124" s="1122">
        <v>56.7</v>
      </c>
      <c r="BW124" s="1122"/>
      <c r="BX124" s="1122"/>
      <c r="BY124" s="1122"/>
      <c r="BZ124" s="1122"/>
      <c r="CA124" s="1122">
        <v>53.9</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397</v>
      </c>
      <c r="DH124" s="1078"/>
      <c r="DI124" s="1078"/>
      <c r="DJ124" s="1078"/>
      <c r="DK124" s="1079"/>
      <c r="DL124" s="1077" t="s">
        <v>397</v>
      </c>
      <c r="DM124" s="1078"/>
      <c r="DN124" s="1078"/>
      <c r="DO124" s="1078"/>
      <c r="DP124" s="1079"/>
      <c r="DQ124" s="1077" t="s">
        <v>397</v>
      </c>
      <c r="DR124" s="1078"/>
      <c r="DS124" s="1078"/>
      <c r="DT124" s="1078"/>
      <c r="DU124" s="1079"/>
      <c r="DV124" s="1080" t="s">
        <v>397</v>
      </c>
      <c r="DW124" s="1081"/>
      <c r="DX124" s="1081"/>
      <c r="DY124" s="1081"/>
      <c r="DZ124" s="1082"/>
    </row>
    <row r="125" spans="1:130" s="247" customFormat="1" ht="26.25" customHeight="1" x14ac:dyDescent="0.2">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397</v>
      </c>
      <c r="AG125" s="1053"/>
      <c r="AH125" s="1053"/>
      <c r="AI125" s="1053"/>
      <c r="AJ125" s="1054"/>
      <c r="AK125" s="1055" t="s">
        <v>397</v>
      </c>
      <c r="AL125" s="1053"/>
      <c r="AM125" s="1053"/>
      <c r="AN125" s="1053"/>
      <c r="AO125" s="1054"/>
      <c r="AP125" s="1056" t="s">
        <v>397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397</v>
      </c>
      <c r="DH125" s="1021"/>
      <c r="DI125" s="1021"/>
      <c r="DJ125" s="1021"/>
      <c r="DK125" s="1021"/>
      <c r="DL125" s="1021" t="s">
        <v>397</v>
      </c>
      <c r="DM125" s="1021"/>
      <c r="DN125" s="1021"/>
      <c r="DO125" s="1021"/>
      <c r="DP125" s="1021"/>
      <c r="DQ125" s="1021" t="s">
        <v>397</v>
      </c>
      <c r="DR125" s="1021"/>
      <c r="DS125" s="1021"/>
      <c r="DT125" s="1021"/>
      <c r="DU125" s="1021"/>
      <c r="DV125" s="1022" t="s">
        <v>397</v>
      </c>
      <c r="DW125" s="1022"/>
      <c r="DX125" s="1022"/>
      <c r="DY125" s="1022"/>
      <c r="DZ125" s="1023"/>
    </row>
    <row r="126" spans="1:130" s="247" customFormat="1" ht="26.25" customHeight="1" thickBot="1" x14ac:dyDescent="0.25">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397</v>
      </c>
      <c r="AB126" s="1053"/>
      <c r="AC126" s="1053"/>
      <c r="AD126" s="1053"/>
      <c r="AE126" s="1054"/>
      <c r="AF126" s="1055" t="s">
        <v>397</v>
      </c>
      <c r="AG126" s="1053"/>
      <c r="AH126" s="1053"/>
      <c r="AI126" s="1053"/>
      <c r="AJ126" s="1054"/>
      <c r="AK126" s="1055" t="s">
        <v>397</v>
      </c>
      <c r="AL126" s="1053"/>
      <c r="AM126" s="1053"/>
      <c r="AN126" s="1053"/>
      <c r="AO126" s="1054"/>
      <c r="AP126" s="1056" t="s">
        <v>397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v>2100000</v>
      </c>
      <c r="DH126" s="1014"/>
      <c r="DI126" s="1014"/>
      <c r="DJ126" s="1014"/>
      <c r="DK126" s="1014"/>
      <c r="DL126" s="1014" t="s">
        <v>397</v>
      </c>
      <c r="DM126" s="1014"/>
      <c r="DN126" s="1014"/>
      <c r="DO126" s="1014"/>
      <c r="DP126" s="1014"/>
      <c r="DQ126" s="1014" t="s">
        <v>397</v>
      </c>
      <c r="DR126" s="1014"/>
      <c r="DS126" s="1014"/>
      <c r="DT126" s="1014"/>
      <c r="DU126" s="1014"/>
      <c r="DV126" s="1015" t="s">
        <v>397</v>
      </c>
      <c r="DW126" s="1015"/>
      <c r="DX126" s="1015"/>
      <c r="DY126" s="1015"/>
      <c r="DZ126" s="1016"/>
    </row>
    <row r="127" spans="1:130" s="247" customFormat="1" ht="26.25" customHeight="1" x14ac:dyDescent="0.2">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397</v>
      </c>
      <c r="AB127" s="1053"/>
      <c r="AC127" s="1053"/>
      <c r="AD127" s="1053"/>
      <c r="AE127" s="1054"/>
      <c r="AF127" s="1055" t="s">
        <v>397</v>
      </c>
      <c r="AG127" s="1053"/>
      <c r="AH127" s="1053"/>
      <c r="AI127" s="1053"/>
      <c r="AJ127" s="1054"/>
      <c r="AK127" s="1055" t="s">
        <v>445</v>
      </c>
      <c r="AL127" s="1053"/>
      <c r="AM127" s="1053"/>
      <c r="AN127" s="1053"/>
      <c r="AO127" s="1054"/>
      <c r="AP127" s="1056" t="s">
        <v>445</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397</v>
      </c>
      <c r="DH127" s="1014"/>
      <c r="DI127" s="1014"/>
      <c r="DJ127" s="1014"/>
      <c r="DK127" s="1014"/>
      <c r="DL127" s="1014" t="s">
        <v>397</v>
      </c>
      <c r="DM127" s="1014"/>
      <c r="DN127" s="1014"/>
      <c r="DO127" s="1014"/>
      <c r="DP127" s="1014"/>
      <c r="DQ127" s="1014" t="s">
        <v>397</v>
      </c>
      <c r="DR127" s="1014"/>
      <c r="DS127" s="1014"/>
      <c r="DT127" s="1014"/>
      <c r="DU127" s="1014"/>
      <c r="DV127" s="1015" t="s">
        <v>397</v>
      </c>
      <c r="DW127" s="1015"/>
      <c r="DX127" s="1015"/>
      <c r="DY127" s="1015"/>
      <c r="DZ127" s="1016"/>
    </row>
    <row r="128" spans="1:130" s="247" customFormat="1" ht="26.25" customHeight="1" thickBot="1" x14ac:dyDescent="0.25">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156019</v>
      </c>
      <c r="AB128" s="1142"/>
      <c r="AC128" s="1142"/>
      <c r="AD128" s="1142"/>
      <c r="AE128" s="1143"/>
      <c r="AF128" s="1144">
        <v>145306</v>
      </c>
      <c r="AG128" s="1142"/>
      <c r="AH128" s="1142"/>
      <c r="AI128" s="1142"/>
      <c r="AJ128" s="1143"/>
      <c r="AK128" s="1144">
        <v>144798</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390</v>
      </c>
      <c r="BG128" s="1149"/>
      <c r="BH128" s="1149"/>
      <c r="BI128" s="1149"/>
      <c r="BJ128" s="1149"/>
      <c r="BK128" s="1149"/>
      <c r="BL128" s="1150"/>
      <c r="BM128" s="1148">
        <v>13.04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v>542547</v>
      </c>
      <c r="DH128" s="1134"/>
      <c r="DI128" s="1134"/>
      <c r="DJ128" s="1134"/>
      <c r="DK128" s="1134"/>
      <c r="DL128" s="1134">
        <v>384032</v>
      </c>
      <c r="DM128" s="1134"/>
      <c r="DN128" s="1134"/>
      <c r="DO128" s="1134"/>
      <c r="DP128" s="1134"/>
      <c r="DQ128" s="1134">
        <v>269640</v>
      </c>
      <c r="DR128" s="1134"/>
      <c r="DS128" s="1134"/>
      <c r="DT128" s="1134"/>
      <c r="DU128" s="1134"/>
      <c r="DV128" s="1135">
        <v>2.7</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12247891</v>
      </c>
      <c r="AB129" s="1053"/>
      <c r="AC129" s="1053"/>
      <c r="AD129" s="1053"/>
      <c r="AE129" s="1054"/>
      <c r="AF129" s="1055">
        <v>12228670</v>
      </c>
      <c r="AG129" s="1053"/>
      <c r="AH129" s="1053"/>
      <c r="AI129" s="1053"/>
      <c r="AJ129" s="1054"/>
      <c r="AK129" s="1055">
        <v>12109955</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129</v>
      </c>
      <c r="BG129" s="1163"/>
      <c r="BH129" s="1163"/>
      <c r="BI129" s="1163"/>
      <c r="BJ129" s="1163"/>
      <c r="BK129" s="1163"/>
      <c r="BL129" s="1164"/>
      <c r="BM129" s="1162">
        <v>18.04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2165893</v>
      </c>
      <c r="AB130" s="1053"/>
      <c r="AC130" s="1053"/>
      <c r="AD130" s="1053"/>
      <c r="AE130" s="1054"/>
      <c r="AF130" s="1055">
        <v>2062298</v>
      </c>
      <c r="AG130" s="1053"/>
      <c r="AH130" s="1053"/>
      <c r="AI130" s="1053"/>
      <c r="AJ130" s="1054"/>
      <c r="AK130" s="1055">
        <v>1999073</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10081998</v>
      </c>
      <c r="AB131" s="1078"/>
      <c r="AC131" s="1078"/>
      <c r="AD131" s="1078"/>
      <c r="AE131" s="1079"/>
      <c r="AF131" s="1077">
        <v>10166372</v>
      </c>
      <c r="AG131" s="1078"/>
      <c r="AH131" s="1078"/>
      <c r="AI131" s="1078"/>
      <c r="AJ131" s="1079"/>
      <c r="AK131" s="1077">
        <v>10110882</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53.9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9.6698491709999992</v>
      </c>
      <c r="AB132" s="1194"/>
      <c r="AC132" s="1194"/>
      <c r="AD132" s="1194"/>
      <c r="AE132" s="1195"/>
      <c r="AF132" s="1196">
        <v>9.5624083009999996</v>
      </c>
      <c r="AG132" s="1194"/>
      <c r="AH132" s="1194"/>
      <c r="AI132" s="1194"/>
      <c r="AJ132" s="1195"/>
      <c r="AK132" s="1196">
        <v>8.0370436529999996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12.9</v>
      </c>
      <c r="AB133" s="1177"/>
      <c r="AC133" s="1177"/>
      <c r="AD133" s="1177"/>
      <c r="AE133" s="1178"/>
      <c r="AF133" s="1176">
        <v>11.8</v>
      </c>
      <c r="AG133" s="1177"/>
      <c r="AH133" s="1177"/>
      <c r="AI133" s="1177"/>
      <c r="AJ133" s="1178"/>
      <c r="AK133" s="1176">
        <v>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FIuipV9JbsdtZalhFsjwj2R4k3PcGJJEw7SG3JjN2XviBANDJYsyPxMOrojPqP8KE7HZ1ma63PWQbGnAJ31aA==" saltValue="sJhI/9xvhaK1q8mS/P3c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H73" zoomScaleNormal="85" zoomScaleSheetLayoutView="100" workbookViewId="0">
      <selection activeCell="DM64" sqref="DM64"/>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500</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nbHfKX38SIZzh1Ry6oIkRG3waS0M0vYOBlfPW7D7TmCU5eiXySqktj6Lm+8MjyYMYJtaoFMInFos6TZLE/1xFg==" saltValue="0c/pE1Mi40bMRmwqzH+V8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N89" sqref="CN89"/>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VXU1t1j1XDT2gNFkQVArhP3haoU9CT27HS1LH4mgzGQZu4Ow59hpvKDkzaGn3aUjJgnYPYuYyt5NkY+TCk2OQ==" saltValue="ZlzF2BRAQK3N4mwZaJ/J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19" sqref="AK19"/>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3886655</v>
      </c>
      <c r="AP9" s="313">
        <v>75710</v>
      </c>
      <c r="AQ9" s="314">
        <v>70630</v>
      </c>
      <c r="AR9" s="315">
        <v>7.2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383303</v>
      </c>
      <c r="AP10" s="316">
        <v>7467</v>
      </c>
      <c r="AQ10" s="317">
        <v>8333</v>
      </c>
      <c r="AR10" s="318">
        <v>-10.4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528134</v>
      </c>
      <c r="AP11" s="316">
        <v>10288</v>
      </c>
      <c r="AQ11" s="317">
        <v>8447</v>
      </c>
      <c r="AR11" s="318">
        <v>21.8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1002</v>
      </c>
      <c r="AR12" s="318" t="s">
        <v>512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12</v>
      </c>
      <c r="AR13" s="318" t="s">
        <v>512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79101</v>
      </c>
      <c r="AP14" s="316">
        <v>1541</v>
      </c>
      <c r="AQ14" s="317">
        <v>2952</v>
      </c>
      <c r="AR14" s="318">
        <v>-47.8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81549</v>
      </c>
      <c r="AP15" s="316">
        <v>1589</v>
      </c>
      <c r="AQ15" s="317">
        <v>1842</v>
      </c>
      <c r="AR15" s="318">
        <v>-13.7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-223885</v>
      </c>
      <c r="AP16" s="316">
        <v>-4361</v>
      </c>
      <c r="AQ16" s="317">
        <v>-6186</v>
      </c>
      <c r="AR16" s="318">
        <v>-29.5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4734857</v>
      </c>
      <c r="AP17" s="316">
        <v>92233</v>
      </c>
      <c r="AQ17" s="317">
        <v>87031</v>
      </c>
      <c r="AR17" s="318">
        <v>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8.1199999999999992</v>
      </c>
      <c r="AP21" s="329">
        <v>8.3000000000000007</v>
      </c>
      <c r="AQ21" s="330">
        <v>-0.18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100.9</v>
      </c>
      <c r="AP22" s="334">
        <v>97.7</v>
      </c>
      <c r="AQ22" s="335">
        <v>3.2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2604492</v>
      </c>
      <c r="AP32" s="343">
        <v>50734</v>
      </c>
      <c r="AQ32" s="344">
        <v>50496</v>
      </c>
      <c r="AR32" s="345">
        <v>0.5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40</v>
      </c>
      <c r="AR34" s="345" t="s">
        <v>512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183089</v>
      </c>
      <c r="AP35" s="343">
        <v>3566</v>
      </c>
      <c r="AQ35" s="344">
        <v>19688</v>
      </c>
      <c r="AR35" s="345">
        <v>-81.900000000000006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62253</v>
      </c>
      <c r="AP36" s="343">
        <v>1213</v>
      </c>
      <c r="AQ36" s="344">
        <v>2838</v>
      </c>
      <c r="AR36" s="345">
        <v>-57.3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106252</v>
      </c>
      <c r="AP37" s="343">
        <v>2070</v>
      </c>
      <c r="AQ37" s="344">
        <v>486</v>
      </c>
      <c r="AR37" s="345">
        <v>325.89999999999998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v>401</v>
      </c>
      <c r="AP38" s="346">
        <v>8</v>
      </c>
      <c r="AQ38" s="347">
        <v>3</v>
      </c>
      <c r="AR38" s="335">
        <v>166.7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-144798</v>
      </c>
      <c r="AP39" s="343">
        <v>-2821</v>
      </c>
      <c r="AQ39" s="344">
        <v>-4320</v>
      </c>
      <c r="AR39" s="345">
        <v>-34.700000000000003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-1999073</v>
      </c>
      <c r="AP40" s="343">
        <v>-38941</v>
      </c>
      <c r="AQ40" s="344">
        <v>-47973</v>
      </c>
      <c r="AR40" s="345">
        <v>-18.8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812616</v>
      </c>
      <c r="AP41" s="343">
        <v>15829</v>
      </c>
      <c r="AQ41" s="344">
        <v>21258</v>
      </c>
      <c r="AR41" s="345">
        <v>-25.5</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6373517</v>
      </c>
      <c r="AN51" s="365">
        <v>125372</v>
      </c>
      <c r="AO51" s="366">
        <v>210.3</v>
      </c>
      <c r="AP51" s="367">
        <v>81768</v>
      </c>
      <c r="AQ51" s="368">
        <v>-23.3</v>
      </c>
      <c r="AR51" s="369">
        <v>233.6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2197199</v>
      </c>
      <c r="AN52" s="373">
        <v>43220</v>
      </c>
      <c r="AO52" s="374">
        <v>46.1</v>
      </c>
      <c r="AP52" s="375">
        <v>37917</v>
      </c>
      <c r="AQ52" s="376">
        <v>-16.7</v>
      </c>
      <c r="AR52" s="377">
        <v>62.8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2423495</v>
      </c>
      <c r="AN53" s="365">
        <v>47546</v>
      </c>
      <c r="AO53" s="366">
        <v>-62.1</v>
      </c>
      <c r="AP53" s="367">
        <v>65876</v>
      </c>
      <c r="AQ53" s="368">
        <v>-19.399999999999999</v>
      </c>
      <c r="AR53" s="369">
        <v>-42.7</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1262845</v>
      </c>
      <c r="AN54" s="373">
        <v>24775</v>
      </c>
      <c r="AO54" s="374">
        <v>-42.7</v>
      </c>
      <c r="AP54" s="375">
        <v>36484</v>
      </c>
      <c r="AQ54" s="376">
        <v>-3.8</v>
      </c>
      <c r="AR54" s="377">
        <v>-38.9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1603637</v>
      </c>
      <c r="AN55" s="365">
        <v>31384</v>
      </c>
      <c r="AO55" s="366">
        <v>-34</v>
      </c>
      <c r="AP55" s="367">
        <v>68468</v>
      </c>
      <c r="AQ55" s="368">
        <v>3.9</v>
      </c>
      <c r="AR55" s="369">
        <v>-37.9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1295269</v>
      </c>
      <c r="AN56" s="373">
        <v>25349</v>
      </c>
      <c r="AO56" s="374">
        <v>2.2999999999999998</v>
      </c>
      <c r="AP56" s="375">
        <v>34140</v>
      </c>
      <c r="AQ56" s="376">
        <v>-6.4</v>
      </c>
      <c r="AR56" s="377">
        <v>8.6999999999999993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1397943</v>
      </c>
      <c r="AN57" s="365">
        <v>27359</v>
      </c>
      <c r="AO57" s="366">
        <v>-12.8</v>
      </c>
      <c r="AP57" s="367">
        <v>69729</v>
      </c>
      <c r="AQ57" s="368">
        <v>1.8</v>
      </c>
      <c r="AR57" s="369">
        <v>-14.6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1235027</v>
      </c>
      <c r="AN58" s="373">
        <v>24171</v>
      </c>
      <c r="AO58" s="374">
        <v>-4.5999999999999996</v>
      </c>
      <c r="AP58" s="375">
        <v>38908</v>
      </c>
      <c r="AQ58" s="376">
        <v>14</v>
      </c>
      <c r="AR58" s="377">
        <v>-18.600000000000001</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1913297</v>
      </c>
      <c r="AN59" s="365">
        <v>37270</v>
      </c>
      <c r="AO59" s="366">
        <v>36.200000000000003</v>
      </c>
      <c r="AP59" s="367">
        <v>74581</v>
      </c>
      <c r="AQ59" s="368">
        <v>7</v>
      </c>
      <c r="AR59" s="369">
        <v>29.2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1304184</v>
      </c>
      <c r="AN60" s="373">
        <v>25405</v>
      </c>
      <c r="AO60" s="374">
        <v>5.0999999999999996</v>
      </c>
      <c r="AP60" s="375">
        <v>41563</v>
      </c>
      <c r="AQ60" s="376">
        <v>6.8</v>
      </c>
      <c r="AR60" s="377">
        <v>-1.7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2742378</v>
      </c>
      <c r="AN61" s="380">
        <v>53786</v>
      </c>
      <c r="AO61" s="381">
        <v>27.5</v>
      </c>
      <c r="AP61" s="382">
        <v>72084</v>
      </c>
      <c r="AQ61" s="383">
        <v>-6</v>
      </c>
      <c r="AR61" s="369">
        <v>33.5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1458905</v>
      </c>
      <c r="AN62" s="373">
        <v>28584</v>
      </c>
      <c r="AO62" s="374">
        <v>1.2</v>
      </c>
      <c r="AP62" s="375">
        <v>37802</v>
      </c>
      <c r="AQ62" s="376">
        <v>-1.2</v>
      </c>
      <c r="AR62" s="377">
        <v>2.4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l2pQD0STclYh14zS/cJiVlDOqvIcb1zk5qXufms5Lj1Gu1P5/KdAxfQGdpY9Xd/f1oqxxGRJ3XCTBT71NXP1jg==" saltValue="ET/nZ18+4VyTh9CfaBa5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D103" sqref="AD103"/>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20" spans="125:125" ht="13.5" hidden="1" customHeight="1" x14ac:dyDescent="0.2"/>
    <row r="121" spans="125:125" ht="13.5" hidden="1" customHeight="1" x14ac:dyDescent="0.2">
      <c r="DU121" s="291"/>
    </row>
  </sheetData>
  <sheetProtection algorithmName="SHA-512" hashValue="GIRQb1UY6aPAdxObGRJBksdEcojGsARjshv2ofCm0eum7mHVAgNguZaAbz4TZuK9Vrv/BDn+n+TWTisGIy5fBg==" saltValue="S/HRzzMSkAuTN771b2nY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sheetData>
  <sheetProtection algorithmName="SHA-512" hashValue="7ttWv/SS33zhI6kZaJFeY9jRhBlxN/TVCzUeMgqBVhZSkkJ94DUM8Rk38PMXaesGTcA7wosD8NW+WOVVtJyehg==" saltValue="S8fu3OtVcTRq/T9h9h9o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I47" sqref="I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6" t="s">
        <v>3</v>
      </c>
      <c r="D47" s="1236"/>
      <c r="E47" s="1237"/>
      <c r="F47" s="11">
        <v>18.059999999999999</v>
      </c>
      <c r="G47" s="12">
        <v>14.82</v>
      </c>
      <c r="H47" s="12">
        <v>17.32</v>
      </c>
      <c r="I47" s="12">
        <v>14.12</v>
      </c>
      <c r="J47" s="13">
        <v>13.26</v>
      </c>
    </row>
    <row r="48" spans="2:10" ht="57.75" customHeight="1" x14ac:dyDescent="0.2">
      <c r="B48" s="14"/>
      <c r="C48" s="1238" t="s">
        <v>4</v>
      </c>
      <c r="D48" s="1238"/>
      <c r="E48" s="1239"/>
      <c r="F48" s="15">
        <v>4.09</v>
      </c>
      <c r="G48" s="16">
        <v>4.1100000000000003</v>
      </c>
      <c r="H48" s="16">
        <v>3.35</v>
      </c>
      <c r="I48" s="16">
        <v>3.93</v>
      </c>
      <c r="J48" s="17">
        <v>5.26</v>
      </c>
    </row>
    <row r="49" spans="2:10" ht="57.75" customHeight="1" thickBot="1" x14ac:dyDescent="0.25">
      <c r="B49" s="18"/>
      <c r="C49" s="1240" t="s">
        <v>5</v>
      </c>
      <c r="D49" s="1240"/>
      <c r="E49" s="1241"/>
      <c r="F49" s="19">
        <v>4.57</v>
      </c>
      <c r="G49" s="20" t="s">
        <v>559</v>
      </c>
      <c r="H49" s="20">
        <v>1.04</v>
      </c>
      <c r="I49" s="20" t="s">
        <v>560</v>
      </c>
      <c r="J49" s="21">
        <v>0.28999999999999998</v>
      </c>
    </row>
    <row r="50" spans="2:10" ht="13.5" customHeight="1" x14ac:dyDescent="0.2"/>
  </sheetData>
  <sheetProtection algorithmName="SHA-512" hashValue="7m+CAT03OpnMKSzVaLuv5aLeSwYV/t8BvaKdTHbSvpC5lvKTShBojlXxd3P3FLbmpEvl3UxAVbZE44zPyqGfcQ==" saltValue="nyDRAO78xh8GQTtiE5tD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2021-09-29T02:01:47Z</cp:lastPrinted>
  <dcterms:created xsi:type="dcterms:W3CDTF">2021-02-05T03:11:30Z</dcterms:created>
  <dcterms:modified xsi:type="dcterms:W3CDTF">2021-10-26T05:00:46Z</dcterms:modified>
  <cp:category/>
</cp:coreProperties>
</file>