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3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CO35" i="10"/>
  <c r="BW35" i="10"/>
  <c r="BE35" i="10"/>
  <c r="CO34" i="10"/>
  <c r="BW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BE34" i="10"/>
</calcChain>
</file>

<file path=xl/sharedStrings.xml><?xml version="1.0" encoding="utf-8"?>
<sst xmlns="http://schemas.openxmlformats.org/spreadsheetml/2006/main" count="1093" uniqueCount="610">
  <si>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</si>
  <si>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</si>
  <si>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</si>
  <si>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</si>
  <si>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</si>
  <si>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</si>
  <si>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</si>
  <si>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</si>
  <si>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</si>
  <si>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</si>
  <si>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</si>
  <si>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</si>
  <si>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</si>
  <si>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</si>
  <si>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</si>
  <si>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</si>
  <si>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</si>
  <si>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</si>
  <si>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</si>
  <si>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</si>
  <si>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</si>
  <si>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</si>
  <si>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</si>
  <si>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</si>
  <si>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</si>
  <si>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</si>
  <si>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</si>
  <si>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</si>
  <si>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</si>
  <si>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</si>
  <si>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</si>
  <si>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</si>
  <si>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</si>
  <si>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</si>
  <si>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</si>
  <si>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</si>
  <si>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</si>
  <si>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</si>
  <si>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</si>
  <si>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</si>
  <si>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</si>
  <si>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</si>
  <si>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</si>
  <si>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</si>
  <si>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</si>
  <si>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</si>
  <si>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</si>
  <si>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</si>
  <si>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</si>
  <si>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</si>
  <si>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</si>
  <si>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</si>
  <si>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</si>
  <si>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</si>
  <si>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</si>
  <si>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</si>
  <si>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</si>
  <si>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</si>
  <si>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</si>
  <si>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</si>
  <si>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</si>
  <si>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</si>
  <si>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</si>
  <si>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</si>
  <si>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</si>
  <si>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</si>
  <si>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</si>
  <si>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</si>
  <si>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</si>
  <si>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</si>
  <si>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</si>
  <si>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</si>
  <si>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</si>
  <si>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</si>
  <si>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</si>
  <si>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</si>
  <si>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</si>
  <si>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</si>
  <si>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</si>
  <si>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</si>
  <si>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</si>
  <si>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</si>
  <si>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</si>
  <si>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</si>
  <si>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</si>
  <si>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</si>
  <si>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</si>
  <si>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</si>
  <si>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</si>
  <si>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</si>
  <si>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</si>
  <si>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守山市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</si>
  <si>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</si>
  <si>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</si>
  <si>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</si>
  <si>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</si>
  <si>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</si>
  <si>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</si>
  <si>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</si>
  <si>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</si>
  <si>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</si>
  <si>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</si>
  <si>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</si>
  <si>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</si>
  <si>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</si>
  <si>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</si>
  <si>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</si>
  <si>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</si>
  <si>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</si>
  <si>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</si>
  <si>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</si>
  <si>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</si>
  <si>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</si>
  <si>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</si>
  <si>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</si>
  <si>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</si>
  <si>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</si>
  <si>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</si>
  <si>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</si>
  <si>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</si>
  <si>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</si>
  <si>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</si>
  <si>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</si>
  <si>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</si>
  <si>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</si>
  <si>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</si>
  <si>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</si>
  <si>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</si>
  <si>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</si>
  <si>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</si>
  <si>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</si>
  <si>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</si>
  <si>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</si>
  <si>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</si>
  <si>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</si>
  <si>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</si>
  <si>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</si>
  <si>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</si>
  <si>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</si>
  <si>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</si>
  <si>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</si>
  <si>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</si>
  <si>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</si>
  <si>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</si>
  <si>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</si>
  <si>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</si>
  <si>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</si>
  <si>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</si>
  <si>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</si>
  <si>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</si>
  <si>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</si>
  <si>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</si>
  <si>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</si>
  <si>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</si>
  <si>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</si>
  <si>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</si>
  <si>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</si>
  <si>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</si>
  <si>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</si>
  <si>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</si>
  <si>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</si>
  <si>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</si>
  <si>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</si>
  <si>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</si>
  <si>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</si>
  <si>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</si>
  <si>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</si>
  <si>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</si>
  <si>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</si>
  <si>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</si>
  <si>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</si>
  <si>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</si>
  <si>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</si>
  <si>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</si>
  <si>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</si>
  <si>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</si>
  <si>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</si>
  <si>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</si>
  <si>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</si>
  <si>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</si>
  <si>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</si>
  <si>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</si>
  <si>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</si>
  <si>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</si>
  <si>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</si>
  <si>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</si>
  <si>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</si>
  <si>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</si>
  <si>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</si>
  <si>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</si>
  <si>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</si>
  <si>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</si>
  <si>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</si>
  <si>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</si>
  <si>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</si>
  <si>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</si>
  <si>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</si>
  <si>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</si>
  <si>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</si>
  <si>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</si>
  <si>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</si>
  <si>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</si>
  <si>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</si>
  <si>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</si>
  <si>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滋賀県守山市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</si>
  <si>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</si>
  <si>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</si>
  <si>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</si>
  <si>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</si>
  <si>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</si>
  <si>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</si>
  <si>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</si>
  <si>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</si>
  <si>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</si>
  <si>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</si>
  <si>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</si>
  <si>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</si>
  <si>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</si>
  <si>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</si>
  <si>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</si>
  <si>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</si>
  <si>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</si>
  <si>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</si>
  <si>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</si>
  <si>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</si>
  <si>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</si>
  <si>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</si>
  <si>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</si>
  <si>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</si>
  <si>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</si>
  <si>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</si>
  <si>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</si>
  <si>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</si>
  <si>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</si>
  <si>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</si>
  <si>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</si>
  <si>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</si>
  <si>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</si>
  <si>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</si>
  <si>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</si>
  <si>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</si>
  <si>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</si>
  <si>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</si>
  <si>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</si>
  <si>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</si>
  <si>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</si>
  <si>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</si>
  <si>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</si>
  <si>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</si>
  <si>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</si>
  <si>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</si>
  <si>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</si>
  <si>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</si>
  <si>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</si>
  <si>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</si>
  <si>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</si>
  <si>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</si>
  <si>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</si>
  <si>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</si>
  <si>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</si>
  <si>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</si>
  <si>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</si>
  <si>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</si>
  <si>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</si>
  <si>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</si>
  <si>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</si>
  <si>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</si>
  <si>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</si>
  <si>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</si>
  <si>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</si>
  <si>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</si>
  <si>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</si>
  <si>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</si>
  <si>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</si>
  <si>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</si>
  <si>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</si>
  <si>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</si>
  <si>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</si>
  <si>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</si>
  <si>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</si>
  <si>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</si>
  <si>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</si>
  <si>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</si>
  <si>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</si>
  <si>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</si>
  <si>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</si>
  <si>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</si>
  <si>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</si>
  <si>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</si>
  <si>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</si>
  <si>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</si>
  <si>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</si>
  <si>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</si>
  <si>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</si>
  <si>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</si>
  <si>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</si>
  <si>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</si>
  <si>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</si>
  <si>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</si>
  <si>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</si>
  <si>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</si>
  <si>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</si>
  <si>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</si>
  <si>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</si>
  <si>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</si>
  <si>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</si>
  <si>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</si>
  <si>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</si>
  <si>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</si>
  <si>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</si>
  <si>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</si>
  <si>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</si>
  <si>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</si>
  <si>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</si>
  <si>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</si>
  <si>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</si>
  <si>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</si>
  <si>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</si>
  <si>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</si>
  <si>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</si>
  <si>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</si>
  <si>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</si>
  <si>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</si>
  <si>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</si>
  <si>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</si>
  <si>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</si>
  <si>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</si>
  <si>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</si>
  <si>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</si>
  <si>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</si>
  <si>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</si>
  <si>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</si>
  <si>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</si>
  <si>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</si>
  <si>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</si>
  <si>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</si>
  <si>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</si>
  <si>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</si>
  <si>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</si>
  <si>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</si>
  <si>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</si>
  <si>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</si>
  <si>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</si>
  <si>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</si>
  <si>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</si>
  <si>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</si>
  <si>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</si>
  <si>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</si>
  <si>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</si>
  <si>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</si>
  <si>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</si>
  <si>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</si>
  <si>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</si>
  <si>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滋賀県守山市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</si>
  <si>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</si>
  <si>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</si>
  <si>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</si>
  <si>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</si>
  <si>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</si>
  <si>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</si>
  <si>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</si>
  <si>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</si>
  <si>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</si>
  <si>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</si>
  <si>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</si>
  <si>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</si>
  <si>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</si>
  <si>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</si>
  <si>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</si>
  <si>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</si>
  <si>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</si>
  <si>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</si>
  <si>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</si>
  <si>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</si>
  <si>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</si>
  <si>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育英奨学事業特別会計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</si>
  <si>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</si>
  <si>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</si>
  <si>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</si>
  <si>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</si>
  <si>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</si>
  <si>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</si>
  <si>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</si>
  <si>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</si>
  <si>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</si>
  <si>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</si>
  <si>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</si>
  <si>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</si>
  <si>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</si>
  <si>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</si>
  <si>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</si>
  <si>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t>
    <phoneticPr fontId="5"/>
  </si>
  <si>
    <t>介護保険特別会計(介護サービス事業)</t>
    <phoneticPr fontId="5"/>
  </si>
  <si>
    <t>-</t>
    <phoneticPr fontId="5"/>
  </si>
  <si>
    <t>後期高齢者医療事業特別会計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</si>
  <si>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</si>
  <si>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</si>
  <si>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</si>
  <si>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</si>
  <si>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</si>
  <si>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</si>
  <si>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</si>
  <si>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</si>
  <si>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</si>
  <si>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</si>
  <si>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</si>
  <si>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</si>
  <si>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</si>
  <si>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</si>
  <si>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</si>
  <si>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</si>
  <si>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</si>
  <si>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</si>
  <si>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</si>
  <si>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</si>
  <si>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</si>
  <si>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</si>
  <si>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</si>
  <si>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</si>
  <si>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</si>
  <si>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</si>
  <si>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</si>
  <si>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</si>
  <si>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</si>
  <si>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</si>
  <si>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</si>
  <si>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</si>
  <si>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</si>
  <si>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</si>
  <si>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</si>
  <si>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</si>
  <si>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</si>
  <si>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</si>
  <si>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</si>
  <si>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</si>
  <si>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</si>
  <si>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</si>
  <si>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</si>
  <si>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</si>
  <si>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</si>
  <si>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</si>
  <si>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</si>
  <si>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</si>
  <si>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</si>
  <si>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</si>
  <si>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</si>
  <si>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</si>
  <si>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</si>
  <si>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</si>
  <si>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</si>
  <si>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</si>
  <si>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</si>
  <si>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</si>
  <si>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</si>
  <si>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</si>
  <si>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</si>
  <si>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</si>
  <si>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</si>
  <si>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</si>
  <si>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</si>
  <si>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</si>
  <si>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</si>
  <si>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</si>
  <si>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</si>
  <si>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</si>
  <si>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</si>
  <si>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</si>
  <si>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</si>
  <si>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</si>
  <si>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</si>
  <si>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農業集落排水事業会計</t>
    <phoneticPr fontId="5"/>
  </si>
  <si>
    <t>-</t>
    <phoneticPr fontId="5"/>
  </si>
  <si>
    <t>(Ｆ)</t>
    <phoneticPr fontId="5"/>
  </si>
  <si>
    <t>介護保険特別会計（介護サービス事業）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</si>
  <si>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</si>
  <si>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</si>
  <si>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</si>
  <si>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</si>
  <si>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</si>
  <si>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</si>
  <si>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</si>
  <si>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</si>
  <si>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</si>
  <si>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</si>
  <si>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</si>
  <si>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</si>
  <si>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</si>
  <si>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</si>
  <si>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</si>
  <si>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</si>
  <si>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</si>
  <si>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</si>
  <si>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</si>
  <si>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</si>
  <si>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</si>
  <si>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</si>
  <si>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</si>
  <si>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</si>
  <si>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</si>
  <si>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</si>
  <si>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</si>
  <si>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</si>
  <si>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</si>
  <si>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</si>
  <si>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</si>
  <si>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</si>
  <si>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</si>
  <si>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</si>
  <si>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</si>
  <si>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</si>
  <si>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</si>
  <si>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</si>
  <si>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</si>
  <si>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</si>
  <si>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</si>
  <si>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</si>
  <si>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</si>
  <si>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</si>
  <si>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</si>
  <si>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</si>
  <si>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</si>
  <si>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</si>
  <si>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</si>
  <si>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</si>
  <si>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</si>
  <si>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</si>
  <si>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</si>
  <si>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</si>
  <si>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</si>
  <si>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</si>
  <si>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</si>
  <si>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</si>
  <si>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</si>
  <si>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</si>
  <si>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</si>
  <si>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</si>
  <si>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</si>
  <si>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</si>
  <si>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</si>
  <si>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</si>
  <si>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</si>
  <si>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</si>
  <si>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</si>
  <si>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</si>
  <si>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</si>
  <si>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</si>
  <si>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</si>
  <si>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</si>
  <si>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</si>
  <si>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</si>
  <si>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</si>
  <si>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</si>
  <si>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</si>
  <si>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</si>
  <si>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</si>
  <si>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</si>
  <si>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</si>
  <si>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</si>
  <si>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</si>
  <si>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0.08</t>
  </si>
  <si>
    <t>▲ 0.63</t>
  </si>
  <si>
    <t>水道事業会計</t>
  </si>
  <si>
    <t>一般会計</t>
  </si>
  <si>
    <t>国民健康保険特別会計</t>
  </si>
  <si>
    <t>介護保険特別会計(介護保険事業)</t>
  </si>
  <si>
    <t>下水道事業会計</t>
  </si>
  <si>
    <t>育英奨学事業特別会計</t>
  </si>
  <si>
    <t>土地取得特別会計</t>
  </si>
  <si>
    <t>後期高齢者医療事業特別会計</t>
  </si>
  <si>
    <t>その他会計（赤字）</t>
  </si>
  <si>
    <t>その他会計（黒字）</t>
  </si>
  <si>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</si>
  <si>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</si>
  <si>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</si>
  <si>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</si>
  <si>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11"/>
  </si>
  <si>
    <t>職員退職基金</t>
    <rPh sb="0" eb="2">
      <t>ショクイン</t>
    </rPh>
    <rPh sb="2" eb="4">
      <t>タイショク</t>
    </rPh>
    <rPh sb="4" eb="6">
      <t>キキン</t>
    </rPh>
    <phoneticPr fontId="11"/>
  </si>
  <si>
    <t>福祉基金</t>
    <rPh sb="0" eb="2">
      <t>フクシ</t>
    </rPh>
    <rPh sb="2" eb="4">
      <t>キキン</t>
    </rPh>
    <phoneticPr fontId="11"/>
  </si>
  <si>
    <t>ふるさと守山応援基金</t>
    <rPh sb="4" eb="6">
      <t>モリヤマ</t>
    </rPh>
    <rPh sb="6" eb="8">
      <t>オウエン</t>
    </rPh>
    <rPh sb="8" eb="10">
      <t>キキン</t>
    </rPh>
    <phoneticPr fontId="11"/>
  </si>
  <si>
    <t>文化芸術振興事業基金</t>
    <rPh sb="0" eb="2">
      <t>ブンカ</t>
    </rPh>
    <rPh sb="2" eb="4">
      <t>ゲイジュツ</t>
    </rPh>
    <rPh sb="4" eb="6">
      <t>シンコウ</t>
    </rPh>
    <rPh sb="6" eb="8">
      <t>ジギョウ</t>
    </rPh>
    <rPh sb="8" eb="10">
      <t>キキン</t>
    </rPh>
    <phoneticPr fontId="11"/>
  </si>
  <si>
    <t>湖南広域行政組合</t>
    <rPh sb="0" eb="2">
      <t>コナン</t>
    </rPh>
    <rPh sb="2" eb="4">
      <t>コウイキ</t>
    </rPh>
    <rPh sb="4" eb="6">
      <t>ギョウセイ</t>
    </rPh>
    <rPh sb="6" eb="8">
      <t>クミアイ</t>
    </rPh>
    <phoneticPr fontId="2"/>
  </si>
  <si>
    <t>滋賀県後期高齢者医療広域組合（一般会計）</t>
    <rPh sb="0" eb="3">
      <t>シガケン</t>
    </rPh>
    <rPh sb="3" eb="5">
      <t>コウキ</t>
    </rPh>
    <rPh sb="5" eb="7">
      <t>コウレイ</t>
    </rPh>
    <rPh sb="7" eb="8">
      <t>シャ</t>
    </rPh>
    <rPh sb="8" eb="10">
      <t>イリョウ</t>
    </rPh>
    <rPh sb="10" eb="12">
      <t>コウイキ</t>
    </rPh>
    <rPh sb="12" eb="14">
      <t>クミアイ</t>
    </rPh>
    <rPh sb="15" eb="17">
      <t>イッパン</t>
    </rPh>
    <rPh sb="17" eb="19">
      <t>カイケイ</t>
    </rPh>
    <phoneticPr fontId="2"/>
  </si>
  <si>
    <t>滋賀県広域高齢者医療広域組合（後期高齢者医療特別会計）</t>
    <rPh sb="0" eb="3">
      <t>シガケン</t>
    </rPh>
    <rPh sb="3" eb="5">
      <t>コウイキ</t>
    </rPh>
    <rPh sb="5" eb="8">
      <t>コウレイシャ</t>
    </rPh>
    <rPh sb="8" eb="10">
      <t>イリョウ</t>
    </rPh>
    <rPh sb="10" eb="12">
      <t>コウイキ</t>
    </rPh>
    <rPh sb="12" eb="14">
      <t>クミアイ</t>
    </rPh>
    <rPh sb="15" eb="17">
      <t>コウキ</t>
    </rPh>
    <rPh sb="17" eb="20">
      <t>コウレイシャ</t>
    </rPh>
    <rPh sb="20" eb="22">
      <t>イリョウ</t>
    </rPh>
    <rPh sb="22" eb="24">
      <t>トクベツ</t>
    </rPh>
    <rPh sb="24" eb="26">
      <t>カイケイ</t>
    </rPh>
    <phoneticPr fontId="2"/>
  </si>
  <si>
    <t>守山野洲行政事務組合</t>
    <rPh sb="0" eb="2">
      <t>モリヤマ</t>
    </rPh>
    <rPh sb="2" eb="4">
      <t>ヤス</t>
    </rPh>
    <rPh sb="4" eb="6">
      <t>ギョウセイ</t>
    </rPh>
    <rPh sb="6" eb="8">
      <t>ジム</t>
    </rPh>
    <rPh sb="8" eb="10">
      <t>クミアイ</t>
    </rPh>
    <phoneticPr fontId="2"/>
  </si>
  <si>
    <t>滋賀県市町村交通災害共済組合</t>
    <rPh sb="0" eb="3">
      <t>シガケン</t>
    </rPh>
    <rPh sb="3" eb="4">
      <t>シ</t>
    </rPh>
    <rPh sb="4" eb="5">
      <t>マチ</t>
    </rPh>
    <rPh sb="5" eb="6">
      <t>ムラ</t>
    </rPh>
    <rPh sb="6" eb="8">
      <t>コウツウ</t>
    </rPh>
    <rPh sb="8" eb="10">
      <t>サイガイ</t>
    </rPh>
    <rPh sb="10" eb="12">
      <t>キョウサイ</t>
    </rPh>
    <rPh sb="12" eb="14">
      <t>クミアイ</t>
    </rPh>
    <phoneticPr fontId="2"/>
  </si>
  <si>
    <t>滋賀県市町村職員研修センター</t>
    <rPh sb="0" eb="3">
      <t>シガケン</t>
    </rPh>
    <rPh sb="3" eb="4">
      <t>シ</t>
    </rPh>
    <rPh sb="4" eb="5">
      <t>マチ</t>
    </rPh>
    <rPh sb="5" eb="6">
      <t>ムラ</t>
    </rPh>
    <rPh sb="6" eb="8">
      <t>ショクイン</t>
    </rPh>
    <rPh sb="8" eb="10">
      <t>ケンシュウ</t>
    </rPh>
    <phoneticPr fontId="2"/>
  </si>
  <si>
    <t>-</t>
    <phoneticPr fontId="2"/>
  </si>
  <si>
    <t>-</t>
    <phoneticPr fontId="2"/>
  </si>
  <si>
    <t>守山市土地開発公社</t>
    <rPh sb="0" eb="3">
      <t>モリヤマシ</t>
    </rPh>
    <rPh sb="3" eb="5">
      <t>トチ</t>
    </rPh>
    <rPh sb="5" eb="7">
      <t>カイハツ</t>
    </rPh>
    <rPh sb="7" eb="9">
      <t>コウシャ</t>
    </rPh>
    <phoneticPr fontId="2"/>
  </si>
  <si>
    <t>守山市文化体育振興事業団</t>
    <rPh sb="0" eb="3">
      <t>モリヤマシ</t>
    </rPh>
    <rPh sb="3" eb="5">
      <t>ブンカ</t>
    </rPh>
    <rPh sb="5" eb="7">
      <t>タイイク</t>
    </rPh>
    <rPh sb="7" eb="9">
      <t>シンコウ</t>
    </rPh>
    <rPh sb="9" eb="12">
      <t>ジギョウダン</t>
    </rPh>
    <phoneticPr fontId="2"/>
  </si>
  <si>
    <t>守山野洲市民交流プラザ</t>
    <rPh sb="0" eb="2">
      <t>モリヤマ</t>
    </rPh>
    <rPh sb="2" eb="4">
      <t>ヤス</t>
    </rPh>
    <rPh sb="4" eb="6">
      <t>シミン</t>
    </rPh>
    <rPh sb="6" eb="8">
      <t>コウリュウ</t>
    </rPh>
    <phoneticPr fontId="2"/>
  </si>
  <si>
    <t>守山野洲勤労福祉サービスセンター</t>
    <rPh sb="0" eb="2">
      <t>モリヤマ</t>
    </rPh>
    <rPh sb="2" eb="4">
      <t>ヤス</t>
    </rPh>
    <rPh sb="4" eb="6">
      <t>キンロウ</t>
    </rPh>
    <rPh sb="6" eb="8">
      <t>フクシ</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</si>
  <si>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</si>
  <si>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</si>
  <si>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</si>
  <si>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</si>
  <si>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</si>
  <si>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</si>
  <si>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</si>
  <si>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過去に借り入れた地方債の償還終了に伴い、将来負担比率は算出されておらず、有形固定資産減価償却率も増加傾向にある中、類似団体と比較すると現時点においてはやや下回る数値となっており、平均的な水準を維持していると考えられる。今後も、引き続き公共施設等総合管理計画に基づく施設の適正な維持管理および長寿命化に努め、老朽化対策に取り組んでいく。</t>
    <rPh sb="1" eb="3">
      <t>カコ</t>
    </rPh>
    <rPh sb="4" eb="5">
      <t>カ</t>
    </rPh>
    <rPh sb="6" eb="7">
      <t>イ</t>
    </rPh>
    <rPh sb="9" eb="12">
      <t>チホウサイ</t>
    </rPh>
    <rPh sb="13" eb="15">
      <t>ショウカン</t>
    </rPh>
    <rPh sb="15" eb="17">
      <t>シュウリョウ</t>
    </rPh>
    <rPh sb="18" eb="19">
      <t>トモナ</t>
    </rPh>
    <rPh sb="21" eb="23">
      <t>ショウライ</t>
    </rPh>
    <rPh sb="23" eb="25">
      <t>フタン</t>
    </rPh>
    <rPh sb="25" eb="27">
      <t>ヒリツ</t>
    </rPh>
    <rPh sb="28" eb="30">
      <t>サンシュツ</t>
    </rPh>
    <rPh sb="37" eb="39">
      <t>ユウケイ</t>
    </rPh>
    <rPh sb="39" eb="41">
      <t>コテイ</t>
    </rPh>
    <rPh sb="41" eb="43">
      <t>シサン</t>
    </rPh>
    <rPh sb="43" eb="45">
      <t>ゲンカ</t>
    </rPh>
    <rPh sb="45" eb="47">
      <t>ショウキャク</t>
    </rPh>
    <rPh sb="47" eb="48">
      <t>リツ</t>
    </rPh>
    <rPh sb="49" eb="51">
      <t>ゾウカ</t>
    </rPh>
    <rPh sb="51" eb="53">
      <t>ケイコウ</t>
    </rPh>
    <rPh sb="56" eb="57">
      <t>ナカ</t>
    </rPh>
    <rPh sb="58" eb="60">
      <t>ルイジ</t>
    </rPh>
    <rPh sb="60" eb="62">
      <t>ダンタイ</t>
    </rPh>
    <rPh sb="63" eb="65">
      <t>ヒカク</t>
    </rPh>
    <rPh sb="68" eb="71">
      <t>ゲンジテン</t>
    </rPh>
    <rPh sb="78" eb="80">
      <t>シタマワ</t>
    </rPh>
    <rPh sb="81" eb="83">
      <t>スウチ</t>
    </rPh>
    <rPh sb="90" eb="93">
      <t>ヘイキンテキ</t>
    </rPh>
    <rPh sb="94" eb="96">
      <t>スイジュン</t>
    </rPh>
    <rPh sb="97" eb="99">
      <t>イジ</t>
    </rPh>
    <rPh sb="104" eb="105">
      <t>カンガ</t>
    </rPh>
    <rPh sb="110" eb="112">
      <t>コンゴ</t>
    </rPh>
    <rPh sb="114" eb="115">
      <t>ヒ</t>
    </rPh>
    <rPh sb="116" eb="117">
      <t>ツヅ</t>
    </rPh>
    <rPh sb="118" eb="120">
      <t>コウキョウ</t>
    </rPh>
    <rPh sb="120" eb="122">
      <t>シセツ</t>
    </rPh>
    <rPh sb="122" eb="123">
      <t>ナド</t>
    </rPh>
    <rPh sb="123" eb="125">
      <t>ソウゴウ</t>
    </rPh>
    <rPh sb="125" eb="127">
      <t>カンリ</t>
    </rPh>
    <rPh sb="127" eb="129">
      <t>ケイカク</t>
    </rPh>
    <rPh sb="130" eb="131">
      <t>モト</t>
    </rPh>
    <rPh sb="133" eb="135">
      <t>シセツ</t>
    </rPh>
    <rPh sb="136" eb="138">
      <t>テキセイ</t>
    </rPh>
    <rPh sb="139" eb="141">
      <t>イジ</t>
    </rPh>
    <rPh sb="141" eb="143">
      <t>カンリ</t>
    </rPh>
    <rPh sb="146" eb="147">
      <t>チョウ</t>
    </rPh>
    <rPh sb="147" eb="150">
      <t>ジュミョウカ</t>
    </rPh>
    <rPh sb="151" eb="152">
      <t>ツト</t>
    </rPh>
    <rPh sb="154" eb="157">
      <t>ロウキュウカ</t>
    </rPh>
    <rPh sb="157" eb="159">
      <t>タイサク</t>
    </rPh>
    <rPh sb="160" eb="161">
      <t>ト</t>
    </rPh>
    <rPh sb="162" eb="163">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</si>
  <si>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</si>
  <si>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</si>
  <si>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</si>
  <si>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</si>
  <si>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</si>
  <si>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</si>
  <si>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に借り入れた地方債の償還終了に伴い、将来負担比率は算出されておらず、また、そのため実質公債費比率についても減少傾向である。類似団体と比較しても数値は下回っており、健全な財政運営ができていると考えられるものの、今後大型の建設事業を予定しており、地方債の発行が増加することが見込まれることから、長期的な財政推計を踏まえる中、地方債の発行が最小限となるよう健全な財政運営に努めていく。</t>
    <rPh sb="1" eb="3">
      <t>カコ</t>
    </rPh>
    <rPh sb="4" eb="5">
      <t>カ</t>
    </rPh>
    <rPh sb="6" eb="7">
      <t>イ</t>
    </rPh>
    <rPh sb="9" eb="12">
      <t>チホウサイ</t>
    </rPh>
    <rPh sb="13" eb="15">
      <t>ショウカン</t>
    </rPh>
    <rPh sb="15" eb="17">
      <t>シュウリョウ</t>
    </rPh>
    <rPh sb="18" eb="19">
      <t>トモナ</t>
    </rPh>
    <rPh sb="21" eb="23">
      <t>ショウライ</t>
    </rPh>
    <rPh sb="23" eb="25">
      <t>フタン</t>
    </rPh>
    <rPh sb="25" eb="27">
      <t>ヒリツ</t>
    </rPh>
    <rPh sb="28" eb="30">
      <t>サンシュツ</t>
    </rPh>
    <rPh sb="44" eb="46">
      <t>ジッシツ</t>
    </rPh>
    <rPh sb="46" eb="49">
      <t>コウサイヒ</t>
    </rPh>
    <rPh sb="49" eb="51">
      <t>ヒリツ</t>
    </rPh>
    <rPh sb="56" eb="58">
      <t>ゲンショウ</t>
    </rPh>
    <rPh sb="58" eb="60">
      <t>ケイコウ</t>
    </rPh>
    <rPh sb="64" eb="66">
      <t>ルイジ</t>
    </rPh>
    <rPh sb="66" eb="68">
      <t>ダンタイ</t>
    </rPh>
    <rPh sb="69" eb="71">
      <t>ヒカク</t>
    </rPh>
    <rPh sb="74" eb="76">
      <t>スウチ</t>
    </rPh>
    <rPh sb="77" eb="79">
      <t>シタマワ</t>
    </rPh>
    <rPh sb="84" eb="86">
      <t>ケンゼン</t>
    </rPh>
    <rPh sb="87" eb="89">
      <t>ザイセイ</t>
    </rPh>
    <rPh sb="89" eb="91">
      <t>ウンエイ</t>
    </rPh>
    <rPh sb="98" eb="99">
      <t>カンガ</t>
    </rPh>
    <rPh sb="107" eb="109">
      <t>コンゴ</t>
    </rPh>
    <rPh sb="109" eb="111">
      <t>オオガタ</t>
    </rPh>
    <rPh sb="112" eb="114">
      <t>ケンセツ</t>
    </rPh>
    <rPh sb="114" eb="116">
      <t>ジギョウ</t>
    </rPh>
    <rPh sb="117" eb="119">
      <t>ヨテイ</t>
    </rPh>
    <rPh sb="124" eb="127">
      <t>チホウサイ</t>
    </rPh>
    <rPh sb="128" eb="130">
      <t>ハッコウ</t>
    </rPh>
    <rPh sb="131" eb="133">
      <t>ゾウカ</t>
    </rPh>
    <rPh sb="138" eb="140">
      <t>ミコ</t>
    </rPh>
    <rPh sb="148" eb="151">
      <t>チョウキテキ</t>
    </rPh>
    <rPh sb="152" eb="154">
      <t>ザイセイ</t>
    </rPh>
    <rPh sb="154" eb="156">
      <t>スイケイ</t>
    </rPh>
    <rPh sb="157" eb="158">
      <t>フ</t>
    </rPh>
    <rPh sb="161" eb="162">
      <t>ナカ</t>
    </rPh>
    <rPh sb="163" eb="166">
      <t>チホウサイ</t>
    </rPh>
    <rPh sb="167" eb="169">
      <t>ハッコウ</t>
    </rPh>
    <rPh sb="170" eb="173">
      <t>サイショウゲン</t>
    </rPh>
    <rPh sb="178" eb="180">
      <t>ケンゼン</t>
    </rPh>
    <rPh sb="181" eb="183">
      <t>ザイセイ</t>
    </rPh>
    <rPh sb="183" eb="185">
      <t>ウンエイ</t>
    </rPh>
    <rPh sb="186" eb="187">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</si>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</sst>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2EB9-4101-8555-12E633DD53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43100</c:v>
                </c:pt>
                <c:pt idx="1">
                  <c:v>37429</c:v>
                </c:pt>
                <c:pt idx="2">
                  <c:v>54473</c:v>
                </c:pt>
                <c:pt idx="3">
                  <c:v>67982</c:v>
                </c:pt>
                <c:pt idx="4">
                  <c:v>39356</c:v>
                </c:pt>
              </c:numCache>
            </c:numRef>
          </c:val>
          <c:smooth val="0"/>
          <c:extLst xmlns:c16r2="http://schemas.microsoft.com/office/drawing/2015/06/chart">
            <c:ext xmlns:c16="http://schemas.microsoft.com/office/drawing/2014/chart" uri="{C3380CC4-5D6E-409C-BE32-E72D297353CC}">
              <c16:uniqueId val="{00000001-2EB9-4101-8555-12E633DD539D}"/>
            </c:ext>
          </c:extLst>
        </c:ser>
        <c:dLbls>
          <c:showLegendKey val="0"/>
          <c:showVal val="0"/>
          <c:showCatName val="0"/>
          <c:showSerName val="0"/>
          <c:showPercent val="0"/>
          <c:showBubbleSize val="0"/>
        </c:dLbls>
        <c:marker val="1"/>
        <c:smooth val="0"/>
        <c:axId val="131289472"/>
        <c:axId val="131291008"/>
      </c:lineChart>
      <c:catAx>
        <c:axId val="131289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291008"/>
        <c:crosses val="autoZero"/>
        <c:auto val="1"/>
        <c:lblAlgn val="ctr"/>
        <c:lblOffset val="100"/>
        <c:tickLblSkip val="1"/>
        <c:tickMarkSkip val="1"/>
        <c:noMultiLvlLbl val="0"/>
      </c:catAx>
      <c:valAx>
        <c:axId val="13129100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289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3.18</c:v>
                </c:pt>
                <c:pt idx="1">
                  <c:v>3.48</c:v>
                </c:pt>
                <c:pt idx="2">
                  <c:v>3.77</c:v>
                </c:pt>
                <c:pt idx="3">
                  <c:v>3.04</c:v>
                </c:pt>
                <c:pt idx="4">
                  <c:v>3.61</c:v>
                </c:pt>
              </c:numCache>
            </c:numRef>
          </c:val>
          <c:extLst xmlns:c16r2="http://schemas.microsoft.com/office/drawing/2015/06/chart">
            <c:ext xmlns:c16="http://schemas.microsoft.com/office/drawing/2014/chart" uri="{C3380CC4-5D6E-409C-BE32-E72D297353CC}">
              <c16:uniqueId val="{00000000-B8A7-4494-ACCB-1EC3FFE753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12.59</c:v>
                </c:pt>
                <c:pt idx="1">
                  <c:v>12.64</c:v>
                </c:pt>
                <c:pt idx="2">
                  <c:v>12.41</c:v>
                </c:pt>
                <c:pt idx="3">
                  <c:v>12.4</c:v>
                </c:pt>
                <c:pt idx="4">
                  <c:v>12.31</c:v>
                </c:pt>
              </c:numCache>
            </c:numRef>
          </c:val>
          <c:extLst xmlns:c16r2="http://schemas.microsoft.com/office/drawing/2015/06/chart">
            <c:ext xmlns:c16="http://schemas.microsoft.com/office/drawing/2014/chart" uri="{C3380CC4-5D6E-409C-BE32-E72D297353CC}">
              <c16:uniqueId val="{00000001-B8A7-4494-ACCB-1EC3FFE75354}"/>
            </c:ext>
          </c:extLst>
        </c:ser>
        <c:dLbls>
          <c:showLegendKey val="0"/>
          <c:showVal val="0"/>
          <c:showCatName val="0"/>
          <c:showSerName val="0"/>
          <c:showPercent val="0"/>
          <c:showBubbleSize val="0"/>
        </c:dLbls>
        <c:gapWidth val="250"/>
        <c:overlap val="100"/>
        <c:axId val="165135488"/>
        <c:axId val="165137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-0.08</c:v>
                </c:pt>
                <c:pt idx="1">
                  <c:v>0.34</c:v>
                </c:pt>
                <c:pt idx="2">
                  <c:v>0.39</c:v>
                </c:pt>
                <c:pt idx="3">
                  <c:v>-0.63</c:v>
                </c:pt>
                <c:pt idx="4">
                  <c:v>0.62</c:v>
                </c:pt>
              </c:numCache>
            </c:numRef>
          </c:val>
          <c:smooth val="0"/>
          <c:extLst xmlns:c16r2="http://schemas.microsoft.com/office/drawing/2015/06/chart">
            <c:ext xmlns:c16="http://schemas.microsoft.com/office/drawing/2014/chart" uri="{C3380CC4-5D6E-409C-BE32-E72D297353CC}">
              <c16:uniqueId val="{00000002-B8A7-4494-ACCB-1EC3FFE75354}"/>
            </c:ext>
          </c:extLst>
        </c:ser>
        <c:dLbls>
          <c:showLegendKey val="0"/>
          <c:showVal val="0"/>
          <c:showCatName val="0"/>
          <c:showSerName val="0"/>
          <c:showPercent val="0"/>
          <c:showBubbleSize val="0"/>
        </c:dLbls>
        <c:marker val="1"/>
        <c:smooth val="0"/>
        <c:axId val="165135488"/>
        <c:axId val="165137408"/>
      </c:lineChart>
      <c:catAx>
        <c:axId val="16513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137408"/>
        <c:crosses val="autoZero"/>
        <c:auto val="1"/>
        <c:lblAlgn val="ctr"/>
        <c:lblOffset val="100"/>
        <c:tickLblSkip val="1"/>
        <c:tickMarkSkip val="1"/>
        <c:noMultiLvlLbl val="0"/>
      </c:catAx>
      <c:valAx>
        <c:axId val="16513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13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3.09</c:v>
                </c:pt>
                <c:pt idx="2">
                  <c:v>#N/A</c:v>
                </c:pt>
                <c:pt idx="3">
                  <c:v>1.9</c:v>
                </c:pt>
                <c:pt idx="4">
                  <c:v>#N/A</c:v>
                </c:pt>
                <c:pt idx="5">
                  <c:v>2.96</c:v>
                </c:pt>
                <c:pt idx="6">
                  <c:v>#N/A</c:v>
                </c:pt>
                <c:pt idx="7">
                  <c:v>1.88</c:v>
                </c:pt>
                <c:pt idx="8">
                  <c:v>#N/A</c:v>
                </c:pt>
                <c:pt idx="9">
                  <c:v>0</c:v>
                </c:pt>
              </c:numCache>
            </c:numRef>
          </c:val>
          <c:extLst xmlns:c16r2="http://schemas.microsoft.com/office/drawing/2015/06/chart">
            <c:ext xmlns:c16="http://schemas.microsoft.com/office/drawing/2014/chart" uri="{C3380CC4-5D6E-409C-BE32-E72D297353CC}">
              <c16:uniqueId val="{00000000-20AE-4476-A96D-7C2B3D1A3F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0AE-4476-A96D-7C2B3D1A3FE3}"/>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0AE-4476-A96D-7C2B3D1A3FE3}"/>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20AE-4476-A96D-7C2B3D1A3FE3}"/>
            </c:ext>
          </c:extLst>
        </c:ser>
        <c:ser>
          <c:idx val="4"/>
          <c:order val="4"/>
          <c:tx>
            <c:strRef>
              <c:f>データシート!$A$31</c:f>
              <c:strCache>
                <c:ptCount val="1"/>
                <c:pt idx="0">
                  <c:v>育英奨学事業特別会計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4-20AE-4476-A96D-7C2B3D1A3FE3}"/>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0.23</c:v>
                </c:pt>
                <c:pt idx="8">
                  <c:v>#N/A</c:v>
                </c:pt>
                <c:pt idx="9">
                  <c:v>0.44</c:v>
                </c:pt>
              </c:numCache>
            </c:numRef>
          </c:val>
          <c:extLst xmlns:c16r2="http://schemas.microsoft.com/office/drawing/2015/06/chart">
            <c:ext xmlns:c16="http://schemas.microsoft.com/office/drawing/2014/chart" uri="{C3380CC4-5D6E-409C-BE32-E72D297353CC}">
              <c16:uniqueId val="{00000005-20AE-4476-A96D-7C2B3D1A3FE3}"/>
            </c:ext>
          </c:extLst>
        </c:ser>
        <c:ser>
          <c:idx val="6"/>
          <c:order val="6"/>
          <c:tx>
            <c:strRef>
              <c:f>データシート!$A$33</c:f>
              <c:strCache>
                <c:ptCount val="1"/>
                <c:pt idx="0">
                  <c:v>介護保険特別会計(介護保険事業)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7.0000000000000007E-2</c:v>
                </c:pt>
                <c:pt idx="2">
                  <c:v>#N/A</c:v>
                </c:pt>
                <c:pt idx="3">
                  <c:v>0.2</c:v>
                </c:pt>
                <c:pt idx="4">
                  <c:v>#N/A</c:v>
                </c:pt>
                <c:pt idx="5">
                  <c:v>0.68</c:v>
                </c:pt>
                <c:pt idx="6">
                  <c:v>#N/A</c:v>
                </c:pt>
                <c:pt idx="7">
                  <c:v>0.95</c:v>
                </c:pt>
                <c:pt idx="8">
                  <c:v>#N/A</c:v>
                </c:pt>
                <c:pt idx="9">
                  <c:v>0.72</c:v>
                </c:pt>
              </c:numCache>
            </c:numRef>
          </c:val>
          <c:extLst xmlns:c16r2="http://schemas.microsoft.com/office/drawing/2015/06/chart">
            <c:ext xmlns:c16="http://schemas.microsoft.com/office/drawing/2014/chart" uri="{C3380CC4-5D6E-409C-BE32-E72D297353CC}">
              <c16:uniqueId val="{00000006-20AE-4476-A96D-7C2B3D1A3FE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c:v>
                </c:pt>
                <c:pt idx="2">
                  <c:v>#N/A</c:v>
                </c:pt>
                <c:pt idx="3">
                  <c:v>1.49</c:v>
                </c:pt>
                <c:pt idx="4">
                  <c:v>#N/A</c:v>
                </c:pt>
                <c:pt idx="5">
                  <c:v>0.18</c:v>
                </c:pt>
                <c:pt idx="6">
                  <c:v>#N/A</c:v>
                </c:pt>
                <c:pt idx="7">
                  <c:v>0.45</c:v>
                </c:pt>
                <c:pt idx="8">
                  <c:v>#N/A</c:v>
                </c:pt>
                <c:pt idx="9">
                  <c:v>1.1599999999999999</c:v>
                </c:pt>
              </c:numCache>
            </c:numRef>
          </c:val>
          <c:extLst xmlns:c16r2="http://schemas.microsoft.com/office/drawing/2015/06/chart">
            <c:ext xmlns:c16="http://schemas.microsoft.com/office/drawing/2014/chart" uri="{C3380CC4-5D6E-409C-BE32-E72D297353CC}">
              <c16:uniqueId val="{00000007-20AE-4476-A96D-7C2B3D1A3FE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3.17</c:v>
                </c:pt>
                <c:pt idx="2">
                  <c:v>#N/A</c:v>
                </c:pt>
                <c:pt idx="3">
                  <c:v>3.47</c:v>
                </c:pt>
                <c:pt idx="4">
                  <c:v>#N/A</c:v>
                </c:pt>
                <c:pt idx="5">
                  <c:v>3.76</c:v>
                </c:pt>
                <c:pt idx="6">
                  <c:v>#N/A</c:v>
                </c:pt>
                <c:pt idx="7">
                  <c:v>3.04</c:v>
                </c:pt>
                <c:pt idx="8">
                  <c:v>#N/A</c:v>
                </c:pt>
                <c:pt idx="9">
                  <c:v>3.61</c:v>
                </c:pt>
              </c:numCache>
            </c:numRef>
          </c:val>
          <c:extLst xmlns:c16r2="http://schemas.microsoft.com/office/drawing/2015/06/chart">
            <c:ext xmlns:c16="http://schemas.microsoft.com/office/drawing/2014/chart" uri="{C3380CC4-5D6E-409C-BE32-E72D297353CC}">
              <c16:uniqueId val="{00000008-20AE-4476-A96D-7C2B3D1A3FE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7.56</c:v>
                </c:pt>
                <c:pt idx="2">
                  <c:v>#N/A</c:v>
                </c:pt>
                <c:pt idx="3">
                  <c:v>7.14</c:v>
                </c:pt>
                <c:pt idx="4">
                  <c:v>#N/A</c:v>
                </c:pt>
                <c:pt idx="5">
                  <c:v>7.53</c:v>
                </c:pt>
                <c:pt idx="6">
                  <c:v>#N/A</c:v>
                </c:pt>
                <c:pt idx="7">
                  <c:v>7.61</c:v>
                </c:pt>
                <c:pt idx="8">
                  <c:v>#N/A</c:v>
                </c:pt>
                <c:pt idx="9">
                  <c:v>7</c:v>
                </c:pt>
              </c:numCache>
            </c:numRef>
          </c:val>
          <c:extLst xmlns:c16r2="http://schemas.microsoft.com/office/drawing/2015/06/chart">
            <c:ext xmlns:c16="http://schemas.microsoft.com/office/drawing/2014/chart" uri="{C3380CC4-5D6E-409C-BE32-E72D297353CC}">
              <c16:uniqueId val="{00000009-20AE-4476-A96D-7C2B3D1A3FE3}"/>
            </c:ext>
          </c:extLst>
        </c:ser>
        <c:dLbls>
          <c:showLegendKey val="0"/>
          <c:showVal val="0"/>
          <c:showCatName val="0"/>
          <c:showSerName val="0"/>
          <c:showPercent val="0"/>
          <c:showBubbleSize val="0"/>
        </c:dLbls>
        <c:gapWidth val="150"/>
        <c:overlap val="100"/>
        <c:axId val="165502336"/>
        <c:axId val="165520512"/>
      </c:barChart>
      <c:catAx>
        <c:axId val="16550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520512"/>
        <c:crosses val="autoZero"/>
        <c:auto val="1"/>
        <c:lblAlgn val="ctr"/>
        <c:lblOffset val="100"/>
        <c:tickLblSkip val="1"/>
        <c:tickMarkSkip val="1"/>
        <c:noMultiLvlLbl val="0"/>
      </c:catAx>
      <c:valAx>
        <c:axId val="16552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502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2751</c:v>
                </c:pt>
                <c:pt idx="5">
                  <c:v>2918</c:v>
                </c:pt>
                <c:pt idx="8">
                  <c:v>2779</c:v>
                </c:pt>
                <c:pt idx="11">
                  <c:v>2740</c:v>
                </c:pt>
                <c:pt idx="14">
                  <c:v>2719</c:v>
                </c:pt>
              </c:numCache>
            </c:numRef>
          </c:val>
          <c:extLst xmlns:c16r2="http://schemas.microsoft.com/office/drawing/2015/06/chart">
            <c:ext xmlns:c16="http://schemas.microsoft.com/office/drawing/2014/chart" uri="{C3380CC4-5D6E-409C-BE32-E72D297353CC}">
              <c16:uniqueId val="{00000000-72DA-4630-8400-CAC88BD9C0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2DA-4630-8400-CAC88BD9C0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2DA-4630-8400-CAC88BD9C0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241</c:v>
                </c:pt>
                <c:pt idx="3">
                  <c:v>243</c:v>
                </c:pt>
                <c:pt idx="6">
                  <c:v>216</c:v>
                </c:pt>
                <c:pt idx="9">
                  <c:v>155</c:v>
                </c:pt>
                <c:pt idx="12">
                  <c:v>103</c:v>
                </c:pt>
              </c:numCache>
            </c:numRef>
          </c:val>
          <c:extLst xmlns:c16r2="http://schemas.microsoft.com/office/drawing/2015/06/chart">
            <c:ext xmlns:c16="http://schemas.microsoft.com/office/drawing/2014/chart" uri="{C3380CC4-5D6E-409C-BE32-E72D297353CC}">
              <c16:uniqueId val="{00000003-72DA-4630-8400-CAC88BD9C0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911</c:v>
                </c:pt>
                <c:pt idx="3">
                  <c:v>878</c:v>
                </c:pt>
                <c:pt idx="6">
                  <c:v>913</c:v>
                </c:pt>
                <c:pt idx="9">
                  <c:v>784</c:v>
                </c:pt>
                <c:pt idx="12">
                  <c:v>749</c:v>
                </c:pt>
              </c:numCache>
            </c:numRef>
          </c:val>
          <c:extLst xmlns:c16r2="http://schemas.microsoft.com/office/drawing/2015/06/chart">
            <c:ext xmlns:c16="http://schemas.microsoft.com/office/drawing/2014/chart" uri="{C3380CC4-5D6E-409C-BE32-E72D297353CC}">
              <c16:uniqueId val="{00000004-72DA-4630-8400-CAC88BD9C0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7</c:v>
                </c:pt>
                <c:pt idx="3">
                  <c:v>7</c:v>
                </c:pt>
                <c:pt idx="6">
                  <c:v>7</c:v>
                </c:pt>
                <c:pt idx="9">
                  <c:v>7</c:v>
                </c:pt>
                <c:pt idx="12">
                  <c:v>7</c:v>
                </c:pt>
              </c:numCache>
            </c:numRef>
          </c:val>
          <c:extLst xmlns:c16r2="http://schemas.microsoft.com/office/drawing/2015/06/chart">
            <c:ext xmlns:c16="http://schemas.microsoft.com/office/drawing/2014/chart" uri="{C3380CC4-5D6E-409C-BE32-E72D297353CC}">
              <c16:uniqueId val="{00000005-72DA-4630-8400-CAC88BD9C0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2DA-4630-8400-CAC88BD9C0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2518</c:v>
                </c:pt>
                <c:pt idx="3">
                  <c:v>2506</c:v>
                </c:pt>
                <c:pt idx="6">
                  <c:v>2459</c:v>
                </c:pt>
                <c:pt idx="9">
                  <c:v>2393</c:v>
                </c:pt>
                <c:pt idx="12">
                  <c:v>2280</c:v>
                </c:pt>
              </c:numCache>
            </c:numRef>
          </c:val>
          <c:extLst xmlns:c16r2="http://schemas.microsoft.com/office/drawing/2015/06/chart">
            <c:ext xmlns:c16="http://schemas.microsoft.com/office/drawing/2014/chart" uri="{C3380CC4-5D6E-409C-BE32-E72D297353CC}">
              <c16:uniqueId val="{00000007-72DA-4630-8400-CAC88BD9C0F5}"/>
            </c:ext>
          </c:extLst>
        </c:ser>
        <c:dLbls>
          <c:showLegendKey val="0"/>
          <c:showVal val="0"/>
          <c:showCatName val="0"/>
          <c:showSerName val="0"/>
          <c:showPercent val="0"/>
          <c:showBubbleSize val="0"/>
        </c:dLbls>
        <c:gapWidth val="100"/>
        <c:overlap val="100"/>
        <c:axId val="158001792"/>
        <c:axId val="165237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926</c:v>
                </c:pt>
                <c:pt idx="2">
                  <c:v>#N/A</c:v>
                </c:pt>
                <c:pt idx="3">
                  <c:v>#N/A</c:v>
                </c:pt>
                <c:pt idx="4">
                  <c:v>716</c:v>
                </c:pt>
                <c:pt idx="5">
                  <c:v>#N/A</c:v>
                </c:pt>
                <c:pt idx="6">
                  <c:v>#N/A</c:v>
                </c:pt>
                <c:pt idx="7">
                  <c:v>816</c:v>
                </c:pt>
                <c:pt idx="8">
                  <c:v>#N/A</c:v>
                </c:pt>
                <c:pt idx="9">
                  <c:v>#N/A</c:v>
                </c:pt>
                <c:pt idx="10">
                  <c:v>599</c:v>
                </c:pt>
                <c:pt idx="11">
                  <c:v>#N/A</c:v>
                </c:pt>
                <c:pt idx="12">
                  <c:v>#N/A</c:v>
                </c:pt>
                <c:pt idx="13">
                  <c:v>420</c:v>
                </c:pt>
                <c:pt idx="14">
                  <c:v>#N/A</c:v>
                </c:pt>
              </c:numCache>
            </c:numRef>
          </c:val>
          <c:smooth val="0"/>
          <c:extLst xmlns:c16r2="http://schemas.microsoft.com/office/drawing/2015/06/chart">
            <c:ext xmlns:c16="http://schemas.microsoft.com/office/drawing/2014/chart" uri="{C3380CC4-5D6E-409C-BE32-E72D297353CC}">
              <c16:uniqueId val="{00000008-72DA-4630-8400-CAC88BD9C0F5}"/>
            </c:ext>
          </c:extLst>
        </c:ser>
        <c:dLbls>
          <c:showLegendKey val="0"/>
          <c:showVal val="0"/>
          <c:showCatName val="0"/>
          <c:showSerName val="0"/>
          <c:showPercent val="0"/>
          <c:showBubbleSize val="0"/>
        </c:dLbls>
        <c:marker val="1"/>
        <c:smooth val="0"/>
        <c:axId val="158001792"/>
        <c:axId val="165237504"/>
      </c:lineChart>
      <c:catAx>
        <c:axId val="15800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237504"/>
        <c:crosses val="autoZero"/>
        <c:auto val="1"/>
        <c:lblAlgn val="ctr"/>
        <c:lblOffset val="100"/>
        <c:tickLblSkip val="1"/>
        <c:tickMarkSkip val="1"/>
        <c:noMultiLvlLbl val="0"/>
      </c:catAx>
      <c:valAx>
        <c:axId val="16523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00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27673</c:v>
                </c:pt>
                <c:pt idx="5">
                  <c:v>27435</c:v>
                </c:pt>
                <c:pt idx="8">
                  <c:v>27698</c:v>
                </c:pt>
                <c:pt idx="11">
                  <c:v>27818</c:v>
                </c:pt>
                <c:pt idx="14">
                  <c:v>27229</c:v>
                </c:pt>
              </c:numCache>
            </c:numRef>
          </c:val>
          <c:extLst xmlns:c16r2="http://schemas.microsoft.com/office/drawing/2015/06/chart">
            <c:ext xmlns:c16="http://schemas.microsoft.com/office/drawing/2014/chart" uri="{C3380CC4-5D6E-409C-BE32-E72D297353CC}">
              <c16:uniqueId val="{00000000-573E-4CC9-910D-F133C06203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4744</c:v>
                </c:pt>
                <c:pt idx="5">
                  <c:v>4909</c:v>
                </c:pt>
                <c:pt idx="8">
                  <c:v>5142</c:v>
                </c:pt>
                <c:pt idx="11">
                  <c:v>5566</c:v>
                </c:pt>
                <c:pt idx="14">
                  <c:v>4908</c:v>
                </c:pt>
              </c:numCache>
            </c:numRef>
          </c:val>
          <c:extLst xmlns:c16r2="http://schemas.microsoft.com/office/drawing/2015/06/chart">
            <c:ext xmlns:c16="http://schemas.microsoft.com/office/drawing/2014/chart" uri="{C3380CC4-5D6E-409C-BE32-E72D297353CC}">
              <c16:uniqueId val="{00000001-573E-4CC9-910D-F133C06203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9764</c:v>
                </c:pt>
                <c:pt idx="5">
                  <c:v>10412</c:v>
                </c:pt>
                <c:pt idx="8">
                  <c:v>10962</c:v>
                </c:pt>
                <c:pt idx="11">
                  <c:v>11055</c:v>
                </c:pt>
                <c:pt idx="14">
                  <c:v>11948</c:v>
                </c:pt>
              </c:numCache>
            </c:numRef>
          </c:val>
          <c:extLst xmlns:c16r2="http://schemas.microsoft.com/office/drawing/2015/06/chart">
            <c:ext xmlns:c16="http://schemas.microsoft.com/office/drawing/2014/chart" uri="{C3380CC4-5D6E-409C-BE32-E72D297353CC}">
              <c16:uniqueId val="{00000002-573E-4CC9-910D-F133C06203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73E-4CC9-910D-F133C06203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73E-4CC9-910D-F133C06203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1805</c:v>
                </c:pt>
                <c:pt idx="3">
                  <c:v>1122</c:v>
                </c:pt>
                <c:pt idx="6">
                  <c:v>1308</c:v>
                </c:pt>
                <c:pt idx="9">
                  <c:v>1279</c:v>
                </c:pt>
                <c:pt idx="12">
                  <c:v>1285</c:v>
                </c:pt>
              </c:numCache>
            </c:numRef>
          </c:val>
          <c:extLst xmlns:c16r2="http://schemas.microsoft.com/office/drawing/2015/06/chart">
            <c:ext xmlns:c16="http://schemas.microsoft.com/office/drawing/2014/chart" uri="{C3380CC4-5D6E-409C-BE32-E72D297353CC}">
              <c16:uniqueId val="{00000005-573E-4CC9-910D-F133C06203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2759</c:v>
                </c:pt>
                <c:pt idx="3">
                  <c:v>2436</c:v>
                </c:pt>
                <c:pt idx="6">
                  <c:v>2487</c:v>
                </c:pt>
                <c:pt idx="9">
                  <c:v>2525</c:v>
                </c:pt>
                <c:pt idx="12">
                  <c:v>2459</c:v>
                </c:pt>
              </c:numCache>
            </c:numRef>
          </c:val>
          <c:extLst xmlns:c16r2="http://schemas.microsoft.com/office/drawing/2015/06/chart">
            <c:ext xmlns:c16="http://schemas.microsoft.com/office/drawing/2014/chart" uri="{C3380CC4-5D6E-409C-BE32-E72D297353CC}">
              <c16:uniqueId val="{00000006-573E-4CC9-910D-F133C06203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1107</c:v>
                </c:pt>
                <c:pt idx="3">
                  <c:v>1000</c:v>
                </c:pt>
                <c:pt idx="6">
                  <c:v>813</c:v>
                </c:pt>
                <c:pt idx="9">
                  <c:v>822</c:v>
                </c:pt>
                <c:pt idx="12">
                  <c:v>770</c:v>
                </c:pt>
              </c:numCache>
            </c:numRef>
          </c:val>
          <c:extLst xmlns:c16r2="http://schemas.microsoft.com/office/drawing/2015/06/chart">
            <c:ext xmlns:c16="http://schemas.microsoft.com/office/drawing/2014/chart" uri="{C3380CC4-5D6E-409C-BE32-E72D297353CC}">
              <c16:uniqueId val="{00000007-573E-4CC9-910D-F133C06203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9538</c:v>
                </c:pt>
                <c:pt idx="3">
                  <c:v>10579</c:v>
                </c:pt>
                <c:pt idx="6">
                  <c:v>10352</c:v>
                </c:pt>
                <c:pt idx="9">
                  <c:v>9303</c:v>
                </c:pt>
                <c:pt idx="12">
                  <c:v>9106</c:v>
                </c:pt>
              </c:numCache>
            </c:numRef>
          </c:val>
          <c:extLst xmlns:c16r2="http://schemas.microsoft.com/office/drawing/2015/06/chart">
            <c:ext xmlns:c16="http://schemas.microsoft.com/office/drawing/2014/chart" uri="{C3380CC4-5D6E-409C-BE32-E72D297353CC}">
              <c16:uniqueId val="{00000008-573E-4CC9-910D-F133C06203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198</c:v>
                </c:pt>
                <c:pt idx="3">
                  <c:v>549</c:v>
                </c:pt>
                <c:pt idx="6">
                  <c:v>532</c:v>
                </c:pt>
                <c:pt idx="9">
                  <c:v>460</c:v>
                </c:pt>
                <c:pt idx="12">
                  <c:v>603</c:v>
                </c:pt>
              </c:numCache>
            </c:numRef>
          </c:val>
          <c:extLst xmlns:c16r2="http://schemas.microsoft.com/office/drawing/2015/06/chart">
            <c:ext xmlns:c16="http://schemas.microsoft.com/office/drawing/2014/chart" uri="{C3380CC4-5D6E-409C-BE32-E72D297353CC}">
              <c16:uniqueId val="{00000009-573E-4CC9-910D-F133C06203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23248</c:v>
                </c:pt>
                <c:pt idx="3">
                  <c:v>23414</c:v>
                </c:pt>
                <c:pt idx="6">
                  <c:v>24702</c:v>
                </c:pt>
                <c:pt idx="9">
                  <c:v>25780</c:v>
                </c:pt>
                <c:pt idx="12">
                  <c:v>26163</c:v>
                </c:pt>
              </c:numCache>
            </c:numRef>
          </c:val>
          <c:extLst xmlns:c16r2="http://schemas.microsoft.com/office/drawing/2015/06/chart">
            <c:ext xmlns:c16="http://schemas.microsoft.com/office/drawing/2014/chart" uri="{C3380CC4-5D6E-409C-BE32-E72D297353CC}">
              <c16:uniqueId val="{0000000A-573E-4CC9-910D-F133C062036E}"/>
            </c:ext>
          </c:extLst>
        </c:ser>
        <c:dLbls>
          <c:showLegendKey val="0"/>
          <c:showVal val="0"/>
          <c:showCatName val="0"/>
          <c:showSerName val="0"/>
          <c:showPercent val="0"/>
          <c:showBubbleSize val="0"/>
        </c:dLbls>
        <c:gapWidth val="100"/>
        <c:overlap val="100"/>
        <c:axId val="159051136"/>
        <c:axId val="159069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73E-4CC9-910D-F133C062036E}"/>
            </c:ext>
          </c:extLst>
        </c:ser>
        <c:dLbls>
          <c:showLegendKey val="0"/>
          <c:showVal val="0"/>
          <c:showCatName val="0"/>
          <c:showSerName val="0"/>
          <c:showPercent val="0"/>
          <c:showBubbleSize val="0"/>
        </c:dLbls>
        <c:marker val="1"/>
        <c:smooth val="0"/>
        <c:axId val="159051136"/>
        <c:axId val="159069696"/>
      </c:lineChart>
      <c:catAx>
        <c:axId val="15905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069696"/>
        <c:crosses val="autoZero"/>
        <c:auto val="1"/>
        <c:lblAlgn val="ctr"/>
        <c:lblOffset val="100"/>
        <c:tickLblSkip val="1"/>
        <c:tickMarkSkip val="1"/>
        <c:noMultiLvlLbl val="0"/>
      </c:catAx>
      <c:valAx>
        <c:axId val="15906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05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1999</c:v>
                </c:pt>
                <c:pt idx="1">
                  <c:v>2004</c:v>
                </c:pt>
                <c:pt idx="2">
                  <c:v>2007</c:v>
                </c:pt>
              </c:numCache>
            </c:numRef>
          </c:val>
          <c:extLst xmlns:c16r2="http://schemas.microsoft.com/office/drawing/2015/06/chart">
            <c:ext xmlns:c16="http://schemas.microsoft.com/office/drawing/2014/chart" uri="{C3380CC4-5D6E-409C-BE32-E72D297353CC}">
              <c16:uniqueId val="{00000000-F28B-4D5C-A725-C985819546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1371</c:v>
                </c:pt>
                <c:pt idx="1">
                  <c:v>1374</c:v>
                </c:pt>
                <c:pt idx="2">
                  <c:v>1376</c:v>
                </c:pt>
              </c:numCache>
            </c:numRef>
          </c:val>
          <c:extLst xmlns:c16r2="http://schemas.microsoft.com/office/drawing/2015/06/chart">
            <c:ext xmlns:c16="http://schemas.microsoft.com/office/drawing/2014/chart" uri="{C3380CC4-5D6E-409C-BE32-E72D297353CC}">
              <c16:uniqueId val="{00000001-F28B-4D5C-A725-C985819546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6777</c:v>
                </c:pt>
                <c:pt idx="1">
                  <c:v>6811</c:v>
                </c:pt>
                <c:pt idx="2">
                  <c:v>7589</c:v>
                </c:pt>
              </c:numCache>
            </c:numRef>
          </c:val>
          <c:extLst xmlns:c16r2="http://schemas.microsoft.com/office/drawing/2015/06/chart">
            <c:ext xmlns:c16="http://schemas.microsoft.com/office/drawing/2014/chart" uri="{C3380CC4-5D6E-409C-BE32-E72D297353CC}">
              <c16:uniqueId val="{00000002-F28B-4D5C-A725-C9858195466D}"/>
            </c:ext>
          </c:extLst>
        </c:ser>
        <c:dLbls>
          <c:showLegendKey val="0"/>
          <c:showVal val="0"/>
          <c:showCatName val="0"/>
          <c:showSerName val="0"/>
          <c:showPercent val="0"/>
          <c:showBubbleSize val="0"/>
        </c:dLbls>
        <c:gapWidth val="120"/>
        <c:overlap val="100"/>
        <c:axId val="165430016"/>
        <c:axId val="165431552"/>
      </c:barChart>
      <c:catAx>
        <c:axId val="16543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5431552"/>
        <c:crosses val="autoZero"/>
        <c:auto val="1"/>
        <c:lblAlgn val="ctr"/>
        <c:lblOffset val="100"/>
        <c:tickLblSkip val="1"/>
        <c:tickMarkSkip val="1"/>
        <c:noMultiLvlLbl val="0"/>
      </c:catAx>
      <c:valAx>
        <c:axId val="165431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543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80B-4D74-B556-7A53FFEE3435}"/>
                </c:ext>
                <c:ext xmlns:c15="http://schemas.microsoft.com/office/drawing/2012/chart" uri="{CE6537A1-D6FC-4f65-9D91-7224C49458BB}">
                  <c15:dlblFieldTable>
                    <c15:dlblFTEntry>
                      <c15:txfldGUID>{25E7A0E3-983F-4F70-B72A-4EC7B83BDF5C}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80B-4D74-B556-7A53FFEE3435}"/>
                </c:ext>
                <c:ext xmlns:c15="http://schemas.microsoft.com/office/drawing/2012/chart" uri="{CE6537A1-D6FC-4f65-9D91-7224C49458BB}">
                  <c15:dlblFieldTable>
                    <c15:dlblFTEntry>
                      <c15:txfldGUID>{E9FB66C6-7E15-464B-AA12-944EAB702D29}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80B-4D74-B556-7A53FFEE3435}"/>
                </c:ext>
                <c:ext xmlns:c15="http://schemas.microsoft.com/office/drawing/2012/chart" uri="{CE6537A1-D6FC-4f65-9D91-7224C49458BB}">
                  <c15:dlblFieldTable>
                    <c15:dlblFTEntry>
                      <c15:txfldGUID>{4D47F381-F834-456C-ACFC-A4CA9019C12F}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80B-4D74-B556-7A53FFEE3435}"/>
                </c:ext>
                <c:ext xmlns:c15="http://schemas.microsoft.com/office/drawing/2012/chart" uri="{CE6537A1-D6FC-4f65-9D91-7224C49458BB}">
                  <c15:dlblFieldTable>
                    <c15:dlblFTEntry>
                      <c15:txfldGUID>{D4E440D9-22E2-4FB3-99B5-FD675452C3A4}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80B-4D74-B556-7A53FFEE3435}"/>
                </c:ext>
                <c:ext xmlns:c15="http://schemas.microsoft.com/office/drawing/2012/chart" uri="{CE6537A1-D6FC-4f65-9D91-7224C49458BB}">
                  <c15:dlblFieldTable>
                    <c15:dlblFTEntry>
                      <c15:txfldGUID>{B351A90B-DF39-498C-940F-4E4DED04AD9C}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80B-4D74-B556-7A53FFEE3435}"/>
                </c:ext>
                <c:ext xmlns:c15="http://schemas.microsoft.com/office/drawing/2012/chart" uri="{CE6537A1-D6FC-4f65-9D91-7224C49458BB}">
                  <c15:dlblFieldTable>
                    <c15:dlblFTEntry>
                      <c15:txfldGUID>{E91D3969-273C-4AD3-A28E-5612E0541AB0}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80B-4D74-B556-7A53FFEE3435}"/>
                </c:ext>
                <c:ext xmlns:c15="http://schemas.microsoft.com/office/drawing/2012/chart" uri="{CE6537A1-D6FC-4f65-9D91-7224C49458BB}">
                  <c15:dlblFieldTable>
                    <c15:dlblFTEntry>
                      <c15:txfldGUID>{7723FCF2-C76A-463B-8D3E-FD71FCB29C1A}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80B-4D74-B556-7A53FFEE3435}"/>
                </c:ext>
                <c:ext xmlns:c15="http://schemas.microsoft.com/office/drawing/2012/chart" uri="{CE6537A1-D6FC-4f65-9D91-7224C49458BB}">
                  <c15:dlblFieldTable>
                    <c15:dlblFTEntry>
                      <c15:txfldGUID>{6D418101-038A-495F-B438-0D6DD21FA9BD}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80B-4D74-B556-7A53FFEE3435}"/>
                </c:ext>
                <c:ext xmlns:c15="http://schemas.microsoft.com/office/drawing/2012/chart" uri="{CE6537A1-D6FC-4f65-9D91-7224C49458BB}">
                  <c15:dlblFieldTable>
                    <c15:dlblFTEntry>
                      <c15:txfldGUID>{7AAC5FEE-C217-48F4-B5AA-AF5944C6E9A3}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57.2</c:v>
                </c:pt>
                <c:pt idx="24">
                  <c:v>56</c:v>
                </c:pt>
                <c:pt idx="32">
                  <c:v>57.1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80B-4D74-B556-7A53FFEE34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80B-4D74-B556-7A53FFEE3435}"/>
                </c:ext>
                <c:ext xmlns:c15="http://schemas.microsoft.com/office/drawing/2012/chart" uri="{CE6537A1-D6FC-4f65-9D91-7224C49458BB}">
                  <c15:dlblFieldTable>
                    <c15:dlblFTEntry>
                      <c15:txfldGUID>{F24031B7-1225-46A9-A37D-337377A04AFF}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80B-4D74-B556-7A53FFEE3435}"/>
                </c:ext>
                <c:ext xmlns:c15="http://schemas.microsoft.com/office/drawing/2012/chart" uri="{CE6537A1-D6FC-4f65-9D91-7224C49458BB}">
                  <c15:dlblFieldTable>
                    <c15:dlblFTEntry>
                      <c15:txfldGUID>{C0D7A903-A395-4843-9181-5B69481C3FEA}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80B-4D74-B556-7A53FFEE3435}"/>
                </c:ext>
                <c:ext xmlns:c15="http://schemas.microsoft.com/office/drawing/2012/chart" uri="{CE6537A1-D6FC-4f65-9D91-7224C49458BB}">
                  <c15:dlblFieldTable>
                    <c15:dlblFTEntry>
                      <c15:txfldGUID>{6755C7A4-7E22-4724-BA6C-47ECE23A38C0}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80B-4D74-B556-7A53FFEE3435}"/>
                </c:ext>
                <c:ext xmlns:c15="http://schemas.microsoft.com/office/drawing/2012/chart" uri="{CE6537A1-D6FC-4f65-9D91-7224C49458BB}">
                  <c15:dlblFieldTable>
                    <c15:dlblFTEntry>
                      <c15:txfldGUID>{9A28B97C-73FF-4170-946A-788670360ED4}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80B-4D74-B556-7A53FFEE3435}"/>
                </c:ext>
                <c:ext xmlns:c15="http://schemas.microsoft.com/office/drawing/2012/chart" uri="{CE6537A1-D6FC-4f65-9D91-7224C49458BB}">
                  <c15:dlblFieldTable>
                    <c15:dlblFTEntry>
                      <c15:txfldGUID>{F491B9E7-B112-4D78-9437-4FA3954D35EE}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80B-4D74-B556-7A53FFEE3435}"/>
                </c:ext>
                <c:ext xmlns:c15="http://schemas.microsoft.com/office/drawing/2012/chart" uri="{CE6537A1-D6FC-4f65-9D91-7224C49458BB}">
                  <c15:dlblFieldTable>
                    <c15:dlblFTEntry>
                      <c15:txfldGUID>{6A57D7C0-AAE2-428E-BFE0-2C8A42556858}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80B-4D74-B556-7A53FFEE3435}"/>
                </c:ext>
                <c:ext xmlns:c15="http://schemas.microsoft.com/office/drawing/2012/chart" uri="{CE6537A1-D6FC-4f65-9D91-7224C49458BB}">
                  <c15:layout/>
                  <c15:dlblFieldTable>
                    <c15:dlblFTEntry>
                      <c15:txfldGUID>{55EBBCD1-3757-4578-A62F-4CC58E760DDB}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80B-4D74-B556-7A53FFEE3435}"/>
                </c:ext>
                <c:ext xmlns:c15="http://schemas.microsoft.com/office/drawing/2012/chart" uri="{CE6537A1-D6FC-4f65-9D91-7224C49458BB}">
                  <c15:layout/>
                  <c15:dlblFieldTable>
                    <c15:dlblFTEntry>
                      <c15:txfldGUID>{E3F2C6FA-4214-4DB1-82E1-854B2C377BF1}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80B-4D74-B556-7A53FFEE3435}"/>
                </c:ext>
                <c:ext xmlns:c15="http://schemas.microsoft.com/office/drawing/2012/chart" uri="{CE6537A1-D6FC-4f65-9D91-7224C49458BB}">
                  <c15:layout/>
                  <c15:dlblFieldTable>
                    <c15:dlblFTEntry>
                      <c15:txfldGUID>{4127B9AF-FE21-4F63-BE30-75AB04BE7824}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080B-4D74-B556-7A53FFEE3435}"/>
            </c:ext>
          </c:extLst>
        </c:ser>
        <c:dLbls>
          <c:showLegendKey val="0"/>
          <c:showVal val="1"/>
          <c:showCatName val="0"/>
          <c:showSerName val="0"/>
          <c:showPercent val="0"/>
          <c:showBubbleSize val="0"/>
        </c:dLbls>
        <c:axId val="166216064"/>
        <c:axId val="166217984"/>
      </c:scatterChart>
      <c:valAx>
        <c:axId val="166216064"/>
        <c:scaling>
          <c:orientation val="minMax"/>
          <c:max val="58.8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6217984"/>
        <c:crosses val="autoZero"/>
        <c:crossBetween val="midCat"/>
      </c:valAx>
      <c:valAx>
        <c:axId val="166217984"/>
        <c:scaling>
          <c:orientation val="minMax"/>
          <c:max val="38.299999999999997"/>
          <c:min val="3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6216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A03-4CFA-A060-029674B6AE0A}"/>
                </c:ext>
                <c:ext xmlns:c15="http://schemas.microsoft.com/office/drawing/2012/chart" uri="{CE6537A1-D6FC-4f65-9D91-7224C49458BB}">
                  <c15:dlblFieldTable>
                    <c15:dlblFTEntry>
                      <c15:txfldGUID>{A2CAA678-5A9E-4765-9983-7895C784F497}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A03-4CFA-A060-029674B6AE0A}"/>
                </c:ext>
                <c:ext xmlns:c15="http://schemas.microsoft.com/office/drawing/2012/chart" uri="{CE6537A1-D6FC-4f65-9D91-7224C49458BB}">
                  <c15:dlblFieldTable>
                    <c15:dlblFTEntry>
                      <c15:txfldGUID>{FFFD0892-A3E3-4042-B8F1-328D4F4813C1}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A03-4CFA-A060-029674B6AE0A}"/>
                </c:ext>
                <c:ext xmlns:c15="http://schemas.microsoft.com/office/drawing/2012/chart" uri="{CE6537A1-D6FC-4f65-9D91-7224C49458BB}">
                  <c15:dlblFieldTable>
                    <c15:dlblFTEntry>
                      <c15:txfldGUID>{2FE4845F-5E9B-4685-A653-F03CDBD02E93}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A03-4CFA-A060-029674B6AE0A}"/>
                </c:ext>
                <c:ext xmlns:c15="http://schemas.microsoft.com/office/drawing/2012/chart" uri="{CE6537A1-D6FC-4f65-9D91-7224C49458BB}">
                  <c15:dlblFieldTable>
                    <c15:dlblFTEntry>
                      <c15:txfldGUID>{7300C20A-78F3-42FD-B1CC-7B087F5F34B2}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A03-4CFA-A060-029674B6AE0A}"/>
                </c:ext>
                <c:ext xmlns:c15="http://schemas.microsoft.com/office/drawing/2012/chart" uri="{CE6537A1-D6FC-4f65-9D91-7224C49458BB}">
                  <c15:dlblFieldTable>
                    <c15:dlblFTEntry>
                      <c15:txfldGUID>{3BB593EA-65C4-42D6-B577-D680C9B0D701}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A03-4CFA-A060-029674B6AE0A}"/>
                </c:ext>
                <c:ext xmlns:c15="http://schemas.microsoft.com/office/drawing/2012/chart" uri="{CE6537A1-D6FC-4f65-9D91-7224C49458BB}">
                  <c15:dlblFieldTable>
                    <c15:dlblFTEntry>
                      <c15:txfldGUID>{7F93211F-0751-430B-8EEF-E6045D233FD9}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A03-4CFA-A060-029674B6AE0A}"/>
                </c:ext>
                <c:ext xmlns:c15="http://schemas.microsoft.com/office/drawing/2012/chart" uri="{CE6537A1-D6FC-4f65-9D91-7224C49458BB}">
                  <c15:dlblFieldTable>
                    <c15:dlblFTEntry>
                      <c15:txfldGUID>{EE18203D-B576-430D-9705-12EC3AECF641}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A03-4CFA-A060-029674B6AE0A}"/>
                </c:ext>
                <c:ext xmlns:c15="http://schemas.microsoft.com/office/drawing/2012/chart" uri="{CE6537A1-D6FC-4f65-9D91-7224C49458BB}">
                  <c15:dlblFieldTable>
                    <c15:dlblFTEntry>
                      <c15:txfldGUID>{63AF63EB-E956-4962-B1D8-829BAA8FF168}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A03-4CFA-A060-029674B6AE0A}"/>
                </c:ext>
                <c:ext xmlns:c15="http://schemas.microsoft.com/office/drawing/2012/chart" uri="{CE6537A1-D6FC-4f65-9D91-7224C49458BB}">
                  <c15:dlblFieldTable>
                    <c15:dlblFTEntry>
                      <c15:txfldGUID>{D90F7864-D54A-4D39-BBD1-AB12FA6E7D24}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6.8</c:v>
                </c:pt>
                <c:pt idx="16">
                  <c:v>6</c:v>
                </c:pt>
                <c:pt idx="24">
                  <c:v>5.2</c:v>
                </c:pt>
                <c:pt idx="32">
                  <c:v>4.4000000000000004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0A03-4CFA-A060-029674B6AE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A03-4CFA-A060-029674B6AE0A}"/>
                </c:ext>
                <c:ext xmlns:c15="http://schemas.microsoft.com/office/drawing/2012/chart" uri="{CE6537A1-D6FC-4f65-9D91-7224C49458BB}">
                  <c15:layout/>
                  <c15:dlblFieldTable>
                    <c15:dlblFTEntry>
                      <c15:txfldGUID>{36E698D6-AABE-4E02-84EA-5FBE569E0190}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A03-4CFA-A060-029674B6AE0A}"/>
                </c:ext>
                <c:ext xmlns:c15="http://schemas.microsoft.com/office/drawing/2012/chart" uri="{CE6537A1-D6FC-4f65-9D91-7224C49458BB}">
                  <c15:dlblFieldTable>
                    <c15:dlblFTEntry>
                      <c15:txfldGUID>{45A2AEAF-8FAF-4A77-9005-97C51831A1BA}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A03-4CFA-A060-029674B6AE0A}"/>
                </c:ext>
                <c:ext xmlns:c15="http://schemas.microsoft.com/office/drawing/2012/chart" uri="{CE6537A1-D6FC-4f65-9D91-7224C49458BB}">
                  <c15:dlblFieldTable>
                    <c15:dlblFTEntry>
                      <c15:txfldGUID>{A0F63628-63CE-4119-9C05-EFF20FAFDD17}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A03-4CFA-A060-029674B6AE0A}"/>
                </c:ext>
                <c:ext xmlns:c15="http://schemas.microsoft.com/office/drawing/2012/chart" uri="{CE6537A1-D6FC-4f65-9D91-7224C49458BB}">
                  <c15:dlblFieldTable>
                    <c15:dlblFTEntry>
                      <c15:txfldGUID>{C0F14297-1B40-4B6C-A2DC-CD23F2D9B428}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A03-4CFA-A060-029674B6AE0A}"/>
                </c:ext>
                <c:ext xmlns:c15="http://schemas.microsoft.com/office/drawing/2012/chart" uri="{CE6537A1-D6FC-4f65-9D91-7224C49458BB}">
                  <c15:dlblFieldTable>
                    <c15:dlblFTEntry>
                      <c15:txfldGUID>{9D233C2A-8465-4A87-8958-E6970BD597DA}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A03-4CFA-A060-029674B6AE0A}"/>
                </c:ext>
                <c:ext xmlns:c15="http://schemas.microsoft.com/office/drawing/2012/chart" uri="{CE6537A1-D6FC-4f65-9D91-7224C49458BB}">
                  <c15:layout/>
                  <c15:dlblFieldTable>
                    <c15:dlblFTEntry>
                      <c15:txfldGUID>{A767389E-BC5A-4930-A8C4-8BAC9B016EFD}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A03-4CFA-A060-029674B6AE0A}"/>
                </c:ext>
                <c:ext xmlns:c15="http://schemas.microsoft.com/office/drawing/2012/chart" uri="{CE6537A1-D6FC-4f65-9D91-7224C49458BB}">
                  <c15:layout/>
                  <c15:dlblFieldTable>
                    <c15:dlblFTEntry>
                      <c15:txfldGUID>{4E1554E9-09DF-480F-8131-C6AFE589DB60}</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A03-4CFA-A060-029674B6AE0A}"/>
                </c:ext>
                <c:ext xmlns:c15="http://schemas.microsoft.com/office/drawing/2012/chart" uri="{CE6537A1-D6FC-4f65-9D91-7224C49458BB}">
                  <c15:layout/>
                  <c15:dlblFieldTable>
                    <c15:dlblFTEntry>
                      <c15:txfldGUID>{55C7CF9A-9F1F-4304-BA8F-8E3DDCCAEFB0}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A03-4CFA-A060-029674B6AE0A}"/>
                </c:ext>
                <c:ext xmlns:c15="http://schemas.microsoft.com/office/drawing/2012/chart" uri="{CE6537A1-D6FC-4f65-9D91-7224C49458BB}">
                  <c15:layout/>
                  <c15:dlblFieldTable>
                    <c15:dlblFTEntry>
                      <c15:txfldGUID>{7FB72C0A-0203-4BBE-920E-6BCA62C1FE3E}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0A03-4CFA-A060-029674B6AE0A}"/>
            </c:ext>
          </c:extLst>
        </c:ser>
        <c:dLbls>
          <c:showLegendKey val="0"/>
          <c:showVal val="1"/>
          <c:showCatName val="0"/>
          <c:showSerName val="0"/>
          <c:showPercent val="0"/>
          <c:showBubbleSize val="0"/>
        </c:dLbls>
        <c:axId val="166653952"/>
        <c:axId val="166655872"/>
      </c:scatterChart>
      <c:valAx>
        <c:axId val="166653952"/>
        <c:scaling>
          <c:orientation val="minMax"/>
          <c:max val="9.80000000000000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6655872"/>
        <c:crosses val="autoZero"/>
        <c:crossBetween val="midCat"/>
      </c:valAx>
      <c:valAx>
        <c:axId val="166655872"/>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66539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年度においては、小学校にかかる事業債の償還が終了したことや守山野洲行政事務組合における事業債の償還が一部終了したことなどにより、元利および準元利償還金が減少（△</a:t>
          </a:r>
          <a:r>
            <a:rPr kumimoji="1" lang="en-US" altLang="ja-JP" sz="1400">
              <a:latin typeface="ＭＳ ゴシック" pitchFamily="49" charset="-128"/>
              <a:ea typeface="ＭＳ ゴシック" pitchFamily="49" charset="-128"/>
            </a:rPr>
            <a:t>201</a:t>
          </a:r>
          <a:r>
            <a:rPr kumimoji="1" lang="ja-JP" altLang="en-US" sz="1400">
              <a:latin typeface="ＭＳ ゴシック" pitchFamily="49" charset="-128"/>
              <a:ea typeface="ＭＳ ゴシック" pitchFamily="49" charset="-128"/>
            </a:rPr>
            <a:t>百万円）となったことに加え、実質的な交付税は減少したものの、市町村民税や固定資産税の増加等により、標準財政規模が増加（</a:t>
          </a:r>
          <a:r>
            <a:rPr kumimoji="1" lang="en-US" altLang="ja-JP" sz="1400">
              <a:latin typeface="ＭＳ ゴシック" pitchFamily="49" charset="-128"/>
              <a:ea typeface="ＭＳ ゴシック" pitchFamily="49" charset="-128"/>
            </a:rPr>
            <a:t>+153</a:t>
          </a:r>
          <a:r>
            <a:rPr kumimoji="1" lang="ja-JP" altLang="en-US" sz="1400">
              <a:latin typeface="ＭＳ ゴシック" pitchFamily="49" charset="-128"/>
              <a:ea typeface="ＭＳ ゴシック" pitchFamily="49" charset="-128"/>
            </a:rPr>
            <a:t>百万円）したこと等から、単年度実質公債費比率は減少した。実質公債費比率は３か年平均で算出することから、平成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年度比率</a:t>
          </a:r>
          <a:r>
            <a:rPr kumimoji="1" lang="en-US" altLang="ja-JP" sz="1400">
              <a:latin typeface="ＭＳ ゴシック" pitchFamily="49" charset="-128"/>
              <a:ea typeface="ＭＳ ゴシック" pitchFamily="49" charset="-128"/>
            </a:rPr>
            <a:t>5.37</a:t>
          </a:r>
          <a:r>
            <a:rPr kumimoji="1" lang="ja-JP" altLang="en-US" sz="1400">
              <a:latin typeface="ＭＳ ゴシック" pitchFamily="49" charset="-128"/>
              <a:ea typeface="ＭＳ ゴシック" pitchFamily="49" charset="-128"/>
            </a:rPr>
            <a:t>が算出の対象外となり、昨年度より</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ポイント下がることとなった。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年度は、昨年度に比して下水道事業における地方債残高の減少等による公営企業債等繰入見込額が減少（△</a:t>
          </a:r>
          <a:r>
            <a:rPr kumimoji="1" lang="en-US" altLang="ja-JP" sz="1400">
              <a:latin typeface="ＭＳ ゴシック" pitchFamily="49" charset="-128"/>
              <a:ea typeface="ＭＳ ゴシック" pitchFamily="49" charset="-128"/>
            </a:rPr>
            <a:t>197</a:t>
          </a:r>
          <a:r>
            <a:rPr kumimoji="1" lang="ja-JP" altLang="en-US" sz="1400">
              <a:latin typeface="ＭＳ ゴシック" pitchFamily="49" charset="-128"/>
              <a:ea typeface="ＭＳ ゴシック" pitchFamily="49" charset="-128"/>
            </a:rPr>
            <a:t>百万）したものの、守山南中学校大規模改造事業等の実施等により地方債現在高が増加（</a:t>
          </a:r>
          <a:r>
            <a:rPr kumimoji="1" lang="en-US" altLang="ja-JP" sz="1400">
              <a:latin typeface="ＭＳ ゴシック" pitchFamily="49" charset="-128"/>
              <a:ea typeface="ＭＳ ゴシック" pitchFamily="49" charset="-128"/>
            </a:rPr>
            <a:t>383</a:t>
          </a:r>
          <a:r>
            <a:rPr kumimoji="1" lang="ja-JP" altLang="en-US" sz="1400">
              <a:latin typeface="ＭＳ ゴシック" pitchFamily="49" charset="-128"/>
              <a:ea typeface="ＭＳ ゴシック" pitchFamily="49" charset="-128"/>
            </a:rPr>
            <a:t>百万）したことや、公社用地取得事業に係る債務負担行為に基づく支出予定額が増加（</a:t>
          </a:r>
          <a:r>
            <a:rPr kumimoji="1" lang="en-US" altLang="ja-JP" sz="1400">
              <a:latin typeface="ＭＳ ゴシック" pitchFamily="49" charset="-128"/>
              <a:ea typeface="ＭＳ ゴシック" pitchFamily="49" charset="-128"/>
            </a:rPr>
            <a:t>143</a:t>
          </a:r>
          <a:r>
            <a:rPr kumimoji="1" lang="ja-JP" altLang="en-US" sz="1400">
              <a:latin typeface="ＭＳ ゴシック" pitchFamily="49" charset="-128"/>
              <a:ea typeface="ＭＳ ゴシック" pitchFamily="49" charset="-128"/>
            </a:rPr>
            <a:t>百万）したこと等により、全体の将来負担額としては</a:t>
          </a:r>
          <a:r>
            <a:rPr kumimoji="1" lang="en-US" altLang="ja-JP" sz="1400">
              <a:latin typeface="ＭＳ ゴシック" pitchFamily="49" charset="-128"/>
              <a:ea typeface="ＭＳ ゴシック" pitchFamily="49" charset="-128"/>
            </a:rPr>
            <a:t>217</a:t>
          </a:r>
          <a:r>
            <a:rPr kumimoji="1" lang="ja-JP" altLang="en-US" sz="1400">
              <a:latin typeface="ＭＳ ゴシック" pitchFamily="49" charset="-128"/>
              <a:ea typeface="ＭＳ ゴシック" pitchFamily="49" charset="-128"/>
            </a:rPr>
            <a:t>百万円の増加となった。</a:t>
          </a:r>
        </a:p>
        <a:p>
          <a:r>
            <a:rPr kumimoji="1" lang="ja-JP" altLang="en-US" sz="1400">
              <a:latin typeface="ＭＳ ゴシック" pitchFamily="49" charset="-128"/>
              <a:ea typeface="ＭＳ ゴシック" pitchFamily="49" charset="-128"/>
            </a:rPr>
            <a:t>　一方、充当可能財源等については、基金の積立てにより充当可能基金が昨年に比して</a:t>
          </a:r>
          <a:r>
            <a:rPr kumimoji="1" lang="en-US" altLang="ja-JP" sz="1400">
              <a:latin typeface="ＭＳ ゴシック" pitchFamily="49" charset="-128"/>
              <a:ea typeface="ＭＳ ゴシック" pitchFamily="49" charset="-128"/>
            </a:rPr>
            <a:t>893</a:t>
          </a:r>
          <a:r>
            <a:rPr kumimoji="1" lang="ja-JP" altLang="en-US" sz="1400">
              <a:latin typeface="ＭＳ ゴシック" pitchFamily="49" charset="-128"/>
              <a:ea typeface="ＭＳ ゴシック" pitchFamily="49" charset="-128"/>
            </a:rPr>
            <a:t>百万円の増加となったことから、将来負担比率は昨年度と同様に比率なしとなった。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滋賀県守山市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各基金には、利息分を積立てるとともに、今後の大規模な普通建設事業の実施に備えるため、決算の余剰金を公共施設整備基金に積立てたことから、基金残高が増加した。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今後の市財政の運営見通しを立てる中、各基金の目的にあわせて計画的に積立て・取崩しを行う。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公共施設の整備に要する経費の財源に活用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職員の退職手当の財源に活用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福祉事業の経費の財源に活用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ふるさと守山応援基金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ふるさと納税に基づく寄付金等を財源として実施する事業に要する経費の財源に活用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文化芸術振興事業基金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文化芸術振興事業の財源に活用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利息分を積立てるとともに、今後の大規模な普通建設事業の実施に備えるため、決算の余剰金を公共施設整備基金に積立てたことから、基金残高が増加した。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公共施設整備基金は、大規模な普通建設事業の実施にあわせて活用するとともに、福祉基金については、地域医療の充実のために活用する方針である。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利息分を積立てたため。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災害対応等に有効活用するため、計画的な積立てを行う。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利息分を積立てたため。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今後実施を計画している大規模な普通建設事業の地方債の償還額が増大する際に、有効的に活用する。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82,705
81,759
55.74
27,595,031
26,657,126
588,882
16,310,749
26,162,584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では類似団体よりやや低い傾向であるものの、全国平均や滋賀県平均と大きくかい離したものではなく、適正な数値を維持していると考えられる。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今後資産の老朽化が進行することが予想されることから、公共施設等総合管理計画に基づき、各施設の個別施設計画を策定して、各資産の計画的な長寿命化を図るなど、適正な管理に取り組む予定であ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72" name="直線コネクタ 71"/>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3"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4" name="直線コネクタ 73"/>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5"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6" name="直線コネクタ 75"/>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77" name="有形固定資産減価償却率平均値テキスト"/>
        <xdr:cNvSpPr txBox="1"/>
      </xdr:nvSpPr>
      <xdr:spPr>
        <a:xfrm>
          <a:off x="48133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8" name="フローチャート: 判断 77"/>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9" name="フローチャート: 判断 78"/>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0" name="フローチャート: 判断 79"/>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86" name="楕円 85"/>
        <xdr:cNvSpPr/>
      </xdr:nvSpPr>
      <xdr:spPr>
        <a:xfrm>
          <a:off x="47117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149454</xdr:rowOff>
    </xdr:from>
    <xdr:ext cx="405111" cy="259045"/>
    <xdr:sp macro="" textlink="">
      <xdr:nvSpPr>
        <xdr:cNvPr id="87" name="有形固定資産減価償却率該当値テキスト"/>
        <xdr:cNvSpPr txBox="1"/>
      </xdr:nvSpPr>
      <xdr:spPr>
        <a:xfrm>
          <a:off x="4813300" y="60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39158</xdr:rowOff>
    </xdr:from>
    <xdr:to>
      <xdr:col>19</xdr:col>
      <xdr:colOff>187325</xdr:colOff>
      <xdr:row>31</xdr:row>
      <xdr:rowOff>140758</xdr:rowOff>
    </xdr:to>
    <xdr:sp macro="" textlink="">
      <xdr:nvSpPr>
        <xdr:cNvPr id="88" name="楕円 87"/>
        <xdr:cNvSpPr/>
      </xdr:nvSpPr>
      <xdr:spPr>
        <a:xfrm>
          <a:off x="40005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50377</xdr:rowOff>
    </xdr:from>
    <xdr:to>
      <xdr:col>23</xdr:col>
      <xdr:colOff>85725</xdr:colOff>
      <xdr:row>31</xdr:row>
      <xdr:rowOff>89958</xdr:rowOff>
    </xdr:to>
    <xdr:cxnSp macro="">
      <xdr:nvCxnSpPr>
        <xdr:cNvPr id="89" name="直線コネクタ 88"/>
        <xdr:cNvCxnSpPr/>
      </xdr:nvCxnSpPr>
      <xdr:spPr>
        <a:xfrm flipV="1">
          <a:off x="4051300" y="6136852"/>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167428</xdr:rowOff>
    </xdr:from>
    <xdr:to>
      <xdr:col>15</xdr:col>
      <xdr:colOff>187325</xdr:colOff>
      <xdr:row>31</xdr:row>
      <xdr:rowOff>97578</xdr:rowOff>
    </xdr:to>
    <xdr:sp macro="" textlink="">
      <xdr:nvSpPr>
        <xdr:cNvPr id="90" name="楕円 89"/>
        <xdr:cNvSpPr/>
      </xdr:nvSpPr>
      <xdr:spPr>
        <a:xfrm>
          <a:off x="3238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46778</xdr:rowOff>
    </xdr:from>
    <xdr:to>
      <xdr:col>19</xdr:col>
      <xdr:colOff>136525</xdr:colOff>
      <xdr:row>31</xdr:row>
      <xdr:rowOff>89958</xdr:rowOff>
    </xdr:to>
    <xdr:cxnSp macro="">
      <xdr:nvCxnSpPr>
        <xdr:cNvPr id="91" name="直線コネクタ 90"/>
        <xdr:cNvCxnSpPr/>
      </xdr:nvCxnSpPr>
      <xdr:spPr>
        <a:xfrm>
          <a:off x="3289300" y="613325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92"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93" name="n_2ave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131885</xdr:rowOff>
    </xdr:from>
    <xdr:ext cx="405111" cy="259045"/>
    <xdr:sp macro="" textlink="">
      <xdr:nvSpPr>
        <xdr:cNvPr id="94" name="n_1mainValue有形固定資産減価償却率"/>
        <xdr:cNvSpPr txBox="1"/>
      </xdr:nvSpPr>
      <xdr:spPr>
        <a:xfrm>
          <a:off x="3836044" y="621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114105</xdr:rowOff>
    </xdr:from>
    <xdr:ext cx="405111" cy="259045"/>
    <xdr:sp macro="" textlink="">
      <xdr:nvSpPr>
        <xdr:cNvPr id="95" name="n_2mainValue有形固定資産減価償却率"/>
        <xdr:cNvSpPr txBox="1"/>
      </xdr:nvSpPr>
      <xdr:spPr>
        <a:xfrm>
          <a:off x="30867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および全国平均、滋賀県平均を下回っている状況である。これは、過去に借り入れた地方債の償還終了による影響によるものであり、適正な水準を維持し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しかし、今後大型の建設事業を控えており、地方債の発行が大きく増加する見込みであることから、長期的な財政推計を踏まえる中、地方債の発行が最小限となるよう健全な財政運営に努めることとする。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24" name="直線コネクタ 123"/>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7"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8" name="直線コネクタ 127"/>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9"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30" name="フローチャート: 判断 129"/>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6" name="楕円 135"/>
        <xdr:cNvSpPr/>
      </xdr:nvSpPr>
      <xdr:spPr>
        <a:xfrm>
          <a:off x="14744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117069</xdr:rowOff>
    </xdr:from>
    <xdr:ext cx="340478" cy="259045"/>
    <xdr:sp macro="" textlink="">
      <xdr:nvSpPr>
        <xdr:cNvPr id="137" name="債務償還可能年数該当値テキスト"/>
        <xdr:cNvSpPr txBox="1"/>
      </xdr:nvSpPr>
      <xdr:spPr>
        <a:xfrm>
          <a:off x="14846300" y="6032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82,705
81,759
55.74
27,595,031
26,657,126
588,882
16,310,749
26,162,584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29210</xdr:rowOff>
    </xdr:from>
    <xdr:to>
      <xdr:col>24</xdr:col>
      <xdr:colOff>114300</xdr:colOff>
      <xdr:row>38</xdr:row>
      <xdr:rowOff>130810</xdr:rowOff>
    </xdr:to>
    <xdr:sp macro="" textlink="">
      <xdr:nvSpPr>
        <xdr:cNvPr id="70" name="楕円 69"/>
        <xdr:cNvSpPr/>
      </xdr:nvSpPr>
      <xdr:spPr>
        <a:xfrm>
          <a:off x="4584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7637</xdr:rowOff>
    </xdr:from>
    <xdr:ext cx="405111" cy="259045"/>
    <xdr:sp macro="" textlink="">
      <xdr:nvSpPr>
        <xdr:cNvPr id="71" name="【道路】&#10;有形固定資産減価償却率該当値テキスト"/>
        <xdr:cNvSpPr txBox="1"/>
      </xdr:nvSpPr>
      <xdr:spPr>
        <a:xfrm>
          <a:off x="4673600"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31115</xdr:rowOff>
    </xdr:from>
    <xdr:to>
      <xdr:col>20</xdr:col>
      <xdr:colOff>38100</xdr:colOff>
      <xdr:row>38</xdr:row>
      <xdr:rowOff>132715</xdr:rowOff>
    </xdr:to>
    <xdr:sp macro="" textlink="">
      <xdr:nvSpPr>
        <xdr:cNvPr id="72" name="楕円 71"/>
        <xdr:cNvSpPr/>
      </xdr:nvSpPr>
      <xdr:spPr>
        <a:xfrm>
          <a:off x="3746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80010</xdr:rowOff>
    </xdr:from>
    <xdr:to>
      <xdr:col>24</xdr:col>
      <xdr:colOff>63500</xdr:colOff>
      <xdr:row>38</xdr:row>
      <xdr:rowOff>81915</xdr:rowOff>
    </xdr:to>
    <xdr:cxnSp macro="">
      <xdr:nvCxnSpPr>
        <xdr:cNvPr id="73" name="直線コネクタ 72"/>
        <xdr:cNvCxnSpPr/>
      </xdr:nvCxnSpPr>
      <xdr:spPr>
        <a:xfrm flipV="1">
          <a:off x="3797300" y="65951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69215</xdr:rowOff>
    </xdr:from>
    <xdr:to>
      <xdr:col>15</xdr:col>
      <xdr:colOff>101600</xdr:colOff>
      <xdr:row>38</xdr:row>
      <xdr:rowOff>170815</xdr:rowOff>
    </xdr:to>
    <xdr:sp macro="" textlink="">
      <xdr:nvSpPr>
        <xdr:cNvPr id="74" name="楕円 73"/>
        <xdr:cNvSpPr/>
      </xdr:nvSpPr>
      <xdr:spPr>
        <a:xfrm>
          <a:off x="2857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81915</xdr:rowOff>
    </xdr:from>
    <xdr:to>
      <xdr:col>19</xdr:col>
      <xdr:colOff>177800</xdr:colOff>
      <xdr:row>38</xdr:row>
      <xdr:rowOff>120015</xdr:rowOff>
    </xdr:to>
    <xdr:cxnSp macro="">
      <xdr:nvCxnSpPr>
        <xdr:cNvPr id="75" name="直線コネクタ 74"/>
        <xdr:cNvCxnSpPr/>
      </xdr:nvCxnSpPr>
      <xdr:spPr>
        <a:xfrm flipV="1">
          <a:off x="2908300" y="65970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6"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7"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123842</xdr:rowOff>
    </xdr:from>
    <xdr:ext cx="405111" cy="259045"/>
    <xdr:sp macro="" textlink="">
      <xdr:nvSpPr>
        <xdr:cNvPr id="78" name="n_1mainValue【道路】&#10;有形固定資産減価償却率"/>
        <xdr:cNvSpPr txBox="1"/>
      </xdr:nvSpPr>
      <xdr:spPr>
        <a:xfrm>
          <a:off x="35820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161942</xdr:rowOff>
    </xdr:from>
    <xdr:ext cx="405111" cy="259045"/>
    <xdr:sp macro="" textlink="">
      <xdr:nvSpPr>
        <xdr:cNvPr id="79" name="n_2mainValue【道路】&#10;有形固定資産減価償却率"/>
        <xdr:cNvSpPr txBox="1"/>
      </xdr:nvSpPr>
      <xdr:spPr>
        <a:xfrm>
          <a:off x="2705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8"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67558</xdr:rowOff>
    </xdr:from>
    <xdr:to>
      <xdr:col>55</xdr:col>
      <xdr:colOff>50800</xdr:colOff>
      <xdr:row>41</xdr:row>
      <xdr:rowOff>169158</xdr:rowOff>
    </xdr:to>
    <xdr:sp macro="" textlink="">
      <xdr:nvSpPr>
        <xdr:cNvPr id="117" name="楕円 116"/>
        <xdr:cNvSpPr/>
      </xdr:nvSpPr>
      <xdr:spPr>
        <a:xfrm>
          <a:off x="10426700" y="70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153935</xdr:rowOff>
    </xdr:from>
    <xdr:ext cx="469744" cy="259045"/>
    <xdr:sp macro="" textlink="">
      <xdr:nvSpPr>
        <xdr:cNvPr id="118" name="【道路】&#10;一人当たり延長該当値テキスト"/>
        <xdr:cNvSpPr txBox="1"/>
      </xdr:nvSpPr>
      <xdr:spPr>
        <a:xfrm>
          <a:off x="10515600" y="701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66796</xdr:rowOff>
    </xdr:from>
    <xdr:to>
      <xdr:col>50</xdr:col>
      <xdr:colOff>165100</xdr:colOff>
      <xdr:row>41</xdr:row>
      <xdr:rowOff>168396</xdr:rowOff>
    </xdr:to>
    <xdr:sp macro="" textlink="">
      <xdr:nvSpPr>
        <xdr:cNvPr id="119" name="楕円 118"/>
        <xdr:cNvSpPr/>
      </xdr:nvSpPr>
      <xdr:spPr>
        <a:xfrm>
          <a:off x="9588500" y="70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117596</xdr:rowOff>
    </xdr:from>
    <xdr:to>
      <xdr:col>55</xdr:col>
      <xdr:colOff>0</xdr:colOff>
      <xdr:row>41</xdr:row>
      <xdr:rowOff>118358</xdr:rowOff>
    </xdr:to>
    <xdr:cxnSp macro="">
      <xdr:nvCxnSpPr>
        <xdr:cNvPr id="120" name="直線コネクタ 119"/>
        <xdr:cNvCxnSpPr/>
      </xdr:nvCxnSpPr>
      <xdr:spPr>
        <a:xfrm>
          <a:off x="9639300" y="714704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65748</xdr:rowOff>
    </xdr:from>
    <xdr:to>
      <xdr:col>46</xdr:col>
      <xdr:colOff>38100</xdr:colOff>
      <xdr:row>41</xdr:row>
      <xdr:rowOff>167348</xdr:rowOff>
    </xdr:to>
    <xdr:sp macro="" textlink="">
      <xdr:nvSpPr>
        <xdr:cNvPr id="121" name="楕円 120"/>
        <xdr:cNvSpPr/>
      </xdr:nvSpPr>
      <xdr:spPr>
        <a:xfrm>
          <a:off x="8699500" y="70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116548</xdr:rowOff>
    </xdr:from>
    <xdr:to>
      <xdr:col>50</xdr:col>
      <xdr:colOff>114300</xdr:colOff>
      <xdr:row>41</xdr:row>
      <xdr:rowOff>117596</xdr:rowOff>
    </xdr:to>
    <xdr:cxnSp macro="">
      <xdr:nvCxnSpPr>
        <xdr:cNvPr id="122" name="直線コネクタ 121"/>
        <xdr:cNvCxnSpPr/>
      </xdr:nvCxnSpPr>
      <xdr:spPr>
        <a:xfrm>
          <a:off x="8750300" y="7145998"/>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3"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24"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159523</xdr:rowOff>
    </xdr:from>
    <xdr:ext cx="469744" cy="259045"/>
    <xdr:sp macro="" textlink="">
      <xdr:nvSpPr>
        <xdr:cNvPr id="125" name="n_1mainValue【道路】&#10;一人当たり延長"/>
        <xdr:cNvSpPr txBox="1"/>
      </xdr:nvSpPr>
      <xdr:spPr>
        <a:xfrm>
          <a:off x="9391727" y="718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158475</xdr:rowOff>
    </xdr:from>
    <xdr:ext cx="469744" cy="259045"/>
    <xdr:sp macro="" textlink="">
      <xdr:nvSpPr>
        <xdr:cNvPr id="126" name="n_2mainValue【道路】&#10;一人当たり延長"/>
        <xdr:cNvSpPr txBox="1"/>
      </xdr:nvSpPr>
      <xdr:spPr>
        <a:xfrm>
          <a:off x="8515427" y="718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6"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65" name="楕円 164"/>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7637</xdr:rowOff>
    </xdr:from>
    <xdr:ext cx="405111" cy="259045"/>
    <xdr:sp macro="" textlink="">
      <xdr:nvSpPr>
        <xdr:cNvPr id="166" name="【橋りょう・トンネル】&#10;有形固定資産減価償却率該当値テキスト"/>
        <xdr:cNvSpPr txBox="1"/>
      </xdr:nvSpPr>
      <xdr:spPr>
        <a:xfrm>
          <a:off x="4673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65405</xdr:rowOff>
    </xdr:from>
    <xdr:to>
      <xdr:col>20</xdr:col>
      <xdr:colOff>38100</xdr:colOff>
      <xdr:row>60</xdr:row>
      <xdr:rowOff>167005</xdr:rowOff>
    </xdr:to>
    <xdr:sp macro="" textlink="">
      <xdr:nvSpPr>
        <xdr:cNvPr id="167" name="楕円 166"/>
        <xdr:cNvSpPr/>
      </xdr:nvSpPr>
      <xdr:spPr>
        <a:xfrm>
          <a:off x="3746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116205</xdr:rowOff>
    </xdr:to>
    <xdr:cxnSp macro="">
      <xdr:nvCxnSpPr>
        <xdr:cNvPr id="168" name="直線コネクタ 167"/>
        <xdr:cNvCxnSpPr/>
      </xdr:nvCxnSpPr>
      <xdr:spPr>
        <a:xfrm flipV="1">
          <a:off x="3797300" y="103670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103505</xdr:rowOff>
    </xdr:from>
    <xdr:to>
      <xdr:col>15</xdr:col>
      <xdr:colOff>101600</xdr:colOff>
      <xdr:row>61</xdr:row>
      <xdr:rowOff>33655</xdr:rowOff>
    </xdr:to>
    <xdr:sp macro="" textlink="">
      <xdr:nvSpPr>
        <xdr:cNvPr id="169" name="楕円 168"/>
        <xdr:cNvSpPr/>
      </xdr:nvSpPr>
      <xdr:spPr>
        <a:xfrm>
          <a:off x="2857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116205</xdr:rowOff>
    </xdr:from>
    <xdr:to>
      <xdr:col>19</xdr:col>
      <xdr:colOff>177800</xdr:colOff>
      <xdr:row>60</xdr:row>
      <xdr:rowOff>154305</xdr:rowOff>
    </xdr:to>
    <xdr:cxnSp macro="">
      <xdr:nvCxnSpPr>
        <xdr:cNvPr id="170" name="直線コネクタ 169"/>
        <xdr:cNvCxnSpPr/>
      </xdr:nvCxnSpPr>
      <xdr:spPr>
        <a:xfrm flipV="1">
          <a:off x="2908300" y="1040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71"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72"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158132</xdr:rowOff>
    </xdr:from>
    <xdr:ext cx="405111" cy="259045"/>
    <xdr:sp macro="" textlink="">
      <xdr:nvSpPr>
        <xdr:cNvPr id="173" name="n_1mainValue【橋りょう・トンネル】&#10;有形固定資産減価償却率"/>
        <xdr:cNvSpPr txBox="1"/>
      </xdr:nvSpPr>
      <xdr:spPr>
        <a:xfrm>
          <a:off x="35820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24782</xdr:rowOff>
    </xdr:from>
    <xdr:ext cx="405111" cy="259045"/>
    <xdr:sp macro="" textlink="">
      <xdr:nvSpPr>
        <xdr:cNvPr id="174" name="n_2mainValue【橋りょう・トンネル】&#10;有形固定資産減価償却率"/>
        <xdr:cNvSpPr txBox="1"/>
      </xdr:nvSpPr>
      <xdr:spPr>
        <a:xfrm>
          <a:off x="2705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201"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64153</xdr:rowOff>
    </xdr:from>
    <xdr:to>
      <xdr:col>55</xdr:col>
      <xdr:colOff>50800</xdr:colOff>
      <xdr:row>62</xdr:row>
      <xdr:rowOff>165753</xdr:rowOff>
    </xdr:to>
    <xdr:sp macro="" textlink="">
      <xdr:nvSpPr>
        <xdr:cNvPr id="210" name="楕円 209"/>
        <xdr:cNvSpPr/>
      </xdr:nvSpPr>
      <xdr:spPr>
        <a:xfrm>
          <a:off x="10426700" y="1069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42580</xdr:rowOff>
    </xdr:from>
    <xdr:ext cx="534377" cy="259045"/>
    <xdr:sp macro="" textlink="">
      <xdr:nvSpPr>
        <xdr:cNvPr id="211" name="【橋りょう・トンネル】&#10;一人当たり有形固定資産（償却資産）額該当値テキスト"/>
        <xdr:cNvSpPr txBox="1"/>
      </xdr:nvSpPr>
      <xdr:spPr>
        <a:xfrm>
          <a:off x="10515600" y="1067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62561</xdr:rowOff>
    </xdr:from>
    <xdr:to>
      <xdr:col>50</xdr:col>
      <xdr:colOff>165100</xdr:colOff>
      <xdr:row>62</xdr:row>
      <xdr:rowOff>164161</xdr:rowOff>
    </xdr:to>
    <xdr:sp macro="" textlink="">
      <xdr:nvSpPr>
        <xdr:cNvPr id="212" name="楕円 211"/>
        <xdr:cNvSpPr/>
      </xdr:nvSpPr>
      <xdr:spPr>
        <a:xfrm>
          <a:off x="9588500" y="1069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113361</xdr:rowOff>
    </xdr:from>
    <xdr:to>
      <xdr:col>55</xdr:col>
      <xdr:colOff>0</xdr:colOff>
      <xdr:row>62</xdr:row>
      <xdr:rowOff>114953</xdr:rowOff>
    </xdr:to>
    <xdr:cxnSp macro="">
      <xdr:nvCxnSpPr>
        <xdr:cNvPr id="213" name="直線コネクタ 212"/>
        <xdr:cNvCxnSpPr/>
      </xdr:nvCxnSpPr>
      <xdr:spPr>
        <a:xfrm>
          <a:off x="9639300" y="10743261"/>
          <a:ext cx="8382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59961</xdr:rowOff>
    </xdr:from>
    <xdr:to>
      <xdr:col>46</xdr:col>
      <xdr:colOff>38100</xdr:colOff>
      <xdr:row>62</xdr:row>
      <xdr:rowOff>161561</xdr:rowOff>
    </xdr:to>
    <xdr:sp macro="" textlink="">
      <xdr:nvSpPr>
        <xdr:cNvPr id="214" name="楕円 213"/>
        <xdr:cNvSpPr/>
      </xdr:nvSpPr>
      <xdr:spPr>
        <a:xfrm>
          <a:off x="8699500" y="106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110761</xdr:rowOff>
    </xdr:from>
    <xdr:to>
      <xdr:col>50</xdr:col>
      <xdr:colOff>114300</xdr:colOff>
      <xdr:row>62</xdr:row>
      <xdr:rowOff>113361</xdr:rowOff>
    </xdr:to>
    <xdr:cxnSp macro="">
      <xdr:nvCxnSpPr>
        <xdr:cNvPr id="215" name="直線コネクタ 214"/>
        <xdr:cNvCxnSpPr/>
      </xdr:nvCxnSpPr>
      <xdr:spPr>
        <a:xfrm>
          <a:off x="8750300" y="10740661"/>
          <a:ext cx="8890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16"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17"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155288</xdr:rowOff>
    </xdr:from>
    <xdr:ext cx="599010" cy="259045"/>
    <xdr:sp macro="" textlink="">
      <xdr:nvSpPr>
        <xdr:cNvPr id="218" name="n_1mainValue【橋りょう・トンネル】&#10;一人当たり有形固定資産（償却資産）額"/>
        <xdr:cNvSpPr txBox="1"/>
      </xdr:nvSpPr>
      <xdr:spPr>
        <a:xfrm>
          <a:off x="9327095" y="1078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152688</xdr:rowOff>
    </xdr:from>
    <xdr:ext cx="599010" cy="259045"/>
    <xdr:sp macro="" textlink="">
      <xdr:nvSpPr>
        <xdr:cNvPr id="219" name="n_2mainValue【橋りょう・トンネル】&#10;一人当たり有形固定資産（償却資産）額"/>
        <xdr:cNvSpPr txBox="1"/>
      </xdr:nvSpPr>
      <xdr:spPr>
        <a:xfrm>
          <a:off x="8450795" y="1078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50"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90170</xdr:rowOff>
    </xdr:from>
    <xdr:to>
      <xdr:col>24</xdr:col>
      <xdr:colOff>114300</xdr:colOff>
      <xdr:row>81</xdr:row>
      <xdr:rowOff>20320</xdr:rowOff>
    </xdr:to>
    <xdr:sp macro="" textlink="">
      <xdr:nvSpPr>
        <xdr:cNvPr id="259" name="楕円 258"/>
        <xdr:cNvSpPr/>
      </xdr:nvSpPr>
      <xdr:spPr>
        <a:xfrm>
          <a:off x="4584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113047</xdr:rowOff>
    </xdr:from>
    <xdr:ext cx="405111" cy="259045"/>
    <xdr:sp macro="" textlink="">
      <xdr:nvSpPr>
        <xdr:cNvPr id="260" name="【公営住宅】&#10;有形固定資産減価償却率該当値テキスト"/>
        <xdr:cNvSpPr txBox="1"/>
      </xdr:nvSpPr>
      <xdr:spPr>
        <a:xfrm>
          <a:off x="4673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98334</xdr:rowOff>
    </xdr:from>
    <xdr:to>
      <xdr:col>20</xdr:col>
      <xdr:colOff>38100</xdr:colOff>
      <xdr:row>81</xdr:row>
      <xdr:rowOff>28484</xdr:rowOff>
    </xdr:to>
    <xdr:sp macro="" textlink="">
      <xdr:nvSpPr>
        <xdr:cNvPr id="261" name="楕円 260"/>
        <xdr:cNvSpPr/>
      </xdr:nvSpPr>
      <xdr:spPr>
        <a:xfrm>
          <a:off x="3746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80</xdr:row>
      <xdr:rowOff>149134</xdr:rowOff>
    </xdr:to>
    <xdr:cxnSp macro="">
      <xdr:nvCxnSpPr>
        <xdr:cNvPr id="262" name="直線コネクタ 261"/>
        <xdr:cNvCxnSpPr/>
      </xdr:nvCxnSpPr>
      <xdr:spPr>
        <a:xfrm flipV="1">
          <a:off x="3797300" y="1385697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134257</xdr:rowOff>
    </xdr:from>
    <xdr:to>
      <xdr:col>15</xdr:col>
      <xdr:colOff>101600</xdr:colOff>
      <xdr:row>81</xdr:row>
      <xdr:rowOff>64407</xdr:rowOff>
    </xdr:to>
    <xdr:sp macro="" textlink="">
      <xdr:nvSpPr>
        <xdr:cNvPr id="263" name="楕円 262"/>
        <xdr:cNvSpPr/>
      </xdr:nvSpPr>
      <xdr:spPr>
        <a:xfrm>
          <a:off x="2857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149134</xdr:rowOff>
    </xdr:from>
    <xdr:to>
      <xdr:col>19</xdr:col>
      <xdr:colOff>177800</xdr:colOff>
      <xdr:row>81</xdr:row>
      <xdr:rowOff>13607</xdr:rowOff>
    </xdr:to>
    <xdr:cxnSp macro="">
      <xdr:nvCxnSpPr>
        <xdr:cNvPr id="264" name="直線コネクタ 263"/>
        <xdr:cNvCxnSpPr/>
      </xdr:nvCxnSpPr>
      <xdr:spPr>
        <a:xfrm flipV="1">
          <a:off x="2908300" y="138651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65"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66" name="n_2aveValue【公営住宅】&#10;有形固定資産減価償却率"/>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45011</xdr:rowOff>
    </xdr:from>
    <xdr:ext cx="405111" cy="259045"/>
    <xdr:sp macro="" textlink="">
      <xdr:nvSpPr>
        <xdr:cNvPr id="267" name="n_1mainValue【公営住宅】&#10;有形固定資産減価償却率"/>
        <xdr:cNvSpPr txBox="1"/>
      </xdr:nvSpPr>
      <xdr:spPr>
        <a:xfrm>
          <a:off x="35820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68" name="n_2main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47498</xdr:rowOff>
    </xdr:from>
    <xdr:to>
      <xdr:col>55</xdr:col>
      <xdr:colOff>50800</xdr:colOff>
      <xdr:row>85</xdr:row>
      <xdr:rowOff>149098</xdr:rowOff>
    </xdr:to>
    <xdr:sp macro="" textlink="">
      <xdr:nvSpPr>
        <xdr:cNvPr id="306" name="楕円 305"/>
        <xdr:cNvSpPr/>
      </xdr:nvSpPr>
      <xdr:spPr>
        <a:xfrm>
          <a:off x="10426700" y="146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25925</xdr:rowOff>
    </xdr:from>
    <xdr:ext cx="469744" cy="259045"/>
    <xdr:sp macro="" textlink="">
      <xdr:nvSpPr>
        <xdr:cNvPr id="307" name="【公営住宅】&#10;一人当たり面積該当値テキスト"/>
        <xdr:cNvSpPr txBox="1"/>
      </xdr:nvSpPr>
      <xdr:spPr>
        <a:xfrm>
          <a:off x="10515600" y="1459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45974</xdr:rowOff>
    </xdr:from>
    <xdr:to>
      <xdr:col>50</xdr:col>
      <xdr:colOff>165100</xdr:colOff>
      <xdr:row>85</xdr:row>
      <xdr:rowOff>147574</xdr:rowOff>
    </xdr:to>
    <xdr:sp macro="" textlink="">
      <xdr:nvSpPr>
        <xdr:cNvPr id="308" name="楕円 307"/>
        <xdr:cNvSpPr/>
      </xdr:nvSpPr>
      <xdr:spPr>
        <a:xfrm>
          <a:off x="9588500" y="1461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96774</xdr:rowOff>
    </xdr:from>
    <xdr:to>
      <xdr:col>55</xdr:col>
      <xdr:colOff>0</xdr:colOff>
      <xdr:row>85</xdr:row>
      <xdr:rowOff>98298</xdr:rowOff>
    </xdr:to>
    <xdr:cxnSp macro="">
      <xdr:nvCxnSpPr>
        <xdr:cNvPr id="309" name="直線コネクタ 308"/>
        <xdr:cNvCxnSpPr/>
      </xdr:nvCxnSpPr>
      <xdr:spPr>
        <a:xfrm>
          <a:off x="9639300" y="1467002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43687</xdr:rowOff>
    </xdr:from>
    <xdr:to>
      <xdr:col>46</xdr:col>
      <xdr:colOff>38100</xdr:colOff>
      <xdr:row>85</xdr:row>
      <xdr:rowOff>145287</xdr:rowOff>
    </xdr:to>
    <xdr:sp macro="" textlink="">
      <xdr:nvSpPr>
        <xdr:cNvPr id="310" name="楕円 309"/>
        <xdr:cNvSpPr/>
      </xdr:nvSpPr>
      <xdr:spPr>
        <a:xfrm>
          <a:off x="86995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94487</xdr:rowOff>
    </xdr:from>
    <xdr:to>
      <xdr:col>50</xdr:col>
      <xdr:colOff>114300</xdr:colOff>
      <xdr:row>85</xdr:row>
      <xdr:rowOff>96774</xdr:rowOff>
    </xdr:to>
    <xdr:cxnSp macro="">
      <xdr:nvCxnSpPr>
        <xdr:cNvPr id="311" name="直線コネクタ 310"/>
        <xdr:cNvCxnSpPr/>
      </xdr:nvCxnSpPr>
      <xdr:spPr>
        <a:xfrm>
          <a:off x="8750300" y="146677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313"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138701</xdr:rowOff>
    </xdr:from>
    <xdr:ext cx="469744" cy="259045"/>
    <xdr:sp macro="" textlink="">
      <xdr:nvSpPr>
        <xdr:cNvPr id="314" name="n_1mainValue【公営住宅】&#10;一人当たり面積"/>
        <xdr:cNvSpPr txBox="1"/>
      </xdr:nvSpPr>
      <xdr:spPr>
        <a:xfrm>
          <a:off x="9391727" y="1471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136414</xdr:rowOff>
    </xdr:from>
    <xdr:ext cx="469744" cy="259045"/>
    <xdr:sp macro="" textlink="">
      <xdr:nvSpPr>
        <xdr:cNvPr id="315" name="n_2mainValue【公営住宅】&#10;一人当たり面積"/>
        <xdr:cNvSpPr txBox="1"/>
      </xdr:nvSpPr>
      <xdr:spPr>
        <a:xfrm>
          <a:off x="8515427" y="1470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6" name="テキスト ボックス 32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7" name="直線コネクタ 32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8" name="テキスト ボックス 32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9" name="直線コネクタ 32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0" name="テキスト ボックス 32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1" name="直線コネクタ 33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2" name="テキスト ボックス 33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3" name="直線コネクタ 33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4" name="テキスト ボックス 33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5" name="直線コネクタ 33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6" name="テキスト ボックス 33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107</xdr:row>
      <xdr:rowOff>57150</xdr:rowOff>
    </xdr:to>
    <xdr:cxnSp macro="">
      <xdr:nvCxnSpPr>
        <xdr:cNvPr id="340" name="直線コネクタ 339"/>
        <xdr:cNvCxnSpPr/>
      </xdr:nvCxnSpPr>
      <xdr:spPr>
        <a:xfrm flipV="1">
          <a:off x="4634865" y="17301211"/>
          <a:ext cx="0" cy="110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41" name="【港湾・漁港】&#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42" name="直線コネクタ 341"/>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43" name="【港湾・漁港】&#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44" name="直線コネクタ 343"/>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45" name="【港湾・漁港】&#10;有形固定資産減価償却率平均値テキスト"/>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46" name="フローチャート: 判断 345"/>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165100</xdr:rowOff>
    </xdr:to>
    <xdr:sp macro="" textlink="">
      <xdr:nvSpPr>
        <xdr:cNvPr id="347" name="フローチャート: 判断 346"/>
        <xdr:cNvSpPr/>
      </xdr:nvSpPr>
      <xdr:spPr>
        <a:xfrm>
          <a:off x="3746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48" name="フローチャート: 判断 347"/>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59689</xdr:rowOff>
    </xdr:from>
    <xdr:to>
      <xdr:col>24</xdr:col>
      <xdr:colOff>114300</xdr:colOff>
      <xdr:row>103</xdr:row>
      <xdr:rowOff>161289</xdr:rowOff>
    </xdr:to>
    <xdr:sp macro="" textlink="">
      <xdr:nvSpPr>
        <xdr:cNvPr id="354" name="楕円 353"/>
        <xdr:cNvSpPr/>
      </xdr:nvSpPr>
      <xdr:spPr>
        <a:xfrm>
          <a:off x="4584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82566</xdr:rowOff>
    </xdr:from>
    <xdr:ext cx="405111" cy="259045"/>
    <xdr:sp macro="" textlink="">
      <xdr:nvSpPr>
        <xdr:cNvPr id="355" name="【港湾・漁港】&#10;有形固定資産減価償却率該当値テキスト"/>
        <xdr:cNvSpPr txBox="1"/>
      </xdr:nvSpPr>
      <xdr:spPr>
        <a:xfrm>
          <a:off x="46736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99695</xdr:rowOff>
    </xdr:from>
    <xdr:to>
      <xdr:col>20</xdr:col>
      <xdr:colOff>38100</xdr:colOff>
      <xdr:row>104</xdr:row>
      <xdr:rowOff>29845</xdr:rowOff>
    </xdr:to>
    <xdr:sp macro="" textlink="">
      <xdr:nvSpPr>
        <xdr:cNvPr id="356" name="楕円 355"/>
        <xdr:cNvSpPr/>
      </xdr:nvSpPr>
      <xdr:spPr>
        <a:xfrm>
          <a:off x="3746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110489</xdr:rowOff>
    </xdr:from>
    <xdr:to>
      <xdr:col>24</xdr:col>
      <xdr:colOff>63500</xdr:colOff>
      <xdr:row>103</xdr:row>
      <xdr:rowOff>150495</xdr:rowOff>
    </xdr:to>
    <xdr:cxnSp macro="">
      <xdr:nvCxnSpPr>
        <xdr:cNvPr id="357" name="直線コネクタ 356"/>
        <xdr:cNvCxnSpPr/>
      </xdr:nvCxnSpPr>
      <xdr:spPr>
        <a:xfrm flipV="1">
          <a:off x="3797300" y="177698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137795</xdr:rowOff>
    </xdr:from>
    <xdr:to>
      <xdr:col>15</xdr:col>
      <xdr:colOff>101600</xdr:colOff>
      <xdr:row>104</xdr:row>
      <xdr:rowOff>67945</xdr:rowOff>
    </xdr:to>
    <xdr:sp macro="" textlink="">
      <xdr:nvSpPr>
        <xdr:cNvPr id="358" name="楕円 357"/>
        <xdr:cNvSpPr/>
      </xdr:nvSpPr>
      <xdr:spPr>
        <a:xfrm>
          <a:off x="2857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150495</xdr:rowOff>
    </xdr:from>
    <xdr:to>
      <xdr:col>19</xdr:col>
      <xdr:colOff>177800</xdr:colOff>
      <xdr:row>104</xdr:row>
      <xdr:rowOff>17145</xdr:rowOff>
    </xdr:to>
    <xdr:cxnSp macro="">
      <xdr:nvCxnSpPr>
        <xdr:cNvPr id="359" name="直線コネクタ 358"/>
        <xdr:cNvCxnSpPr/>
      </xdr:nvCxnSpPr>
      <xdr:spPr>
        <a:xfrm flipV="1">
          <a:off x="2908300" y="17809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156227</xdr:rowOff>
    </xdr:from>
    <xdr:ext cx="405111" cy="259045"/>
    <xdr:sp macro="" textlink="">
      <xdr:nvSpPr>
        <xdr:cNvPr id="360" name="n_1aveValue【港湾・漁港】&#10;有形固定資産減価償却率"/>
        <xdr:cNvSpPr txBox="1"/>
      </xdr:nvSpPr>
      <xdr:spPr>
        <a:xfrm>
          <a:off x="35820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361" name="n_2aveValue【港湾・漁港】&#10;有形固定資産減価償却率"/>
        <xdr:cNvSpPr txBox="1"/>
      </xdr:nvSpPr>
      <xdr:spPr>
        <a:xfrm>
          <a:off x="2705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46372</xdr:rowOff>
    </xdr:from>
    <xdr:ext cx="405111" cy="259045"/>
    <xdr:sp macro="" textlink="">
      <xdr:nvSpPr>
        <xdr:cNvPr id="362" name="n_1mainValue【港湾・漁港】&#10;有形固定資産減価償却率"/>
        <xdr:cNvSpPr txBox="1"/>
      </xdr:nvSpPr>
      <xdr:spPr>
        <a:xfrm>
          <a:off x="35820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84472</xdr:rowOff>
    </xdr:from>
    <xdr:ext cx="405111" cy="259045"/>
    <xdr:sp macro="" textlink="">
      <xdr:nvSpPr>
        <xdr:cNvPr id="363" name="n_2mainValue【港湾・漁港】&#10;有形固定資産減価償却率"/>
        <xdr:cNvSpPr txBox="1"/>
      </xdr:nvSpPr>
      <xdr:spPr>
        <a:xfrm>
          <a:off x="2705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4" name="直線コネクタ 37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5" name="テキスト ボックス 37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6" name="直線コネクタ 37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7" name="テキスト ボックス 37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79" name="テキスト ボックス 37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0" name="直線コネクタ 37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1" name="テキスト ボックス 38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2" name="直線コネクタ 38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3" name="テキスト ボックス 382"/>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5" name="テキスト ボックス 38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10812</xdr:rowOff>
    </xdr:from>
    <xdr:to>
      <xdr:col>54</xdr:col>
      <xdr:colOff>189865</xdr:colOff>
      <xdr:row>108</xdr:row>
      <xdr:rowOff>151857</xdr:rowOff>
    </xdr:to>
    <xdr:cxnSp macro="">
      <xdr:nvCxnSpPr>
        <xdr:cNvPr id="387" name="直線コネクタ 386"/>
        <xdr:cNvCxnSpPr/>
      </xdr:nvCxnSpPr>
      <xdr:spPr>
        <a:xfrm flipV="1">
          <a:off x="10476865" y="17327262"/>
          <a:ext cx="0" cy="134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155684</xdr:rowOff>
    </xdr:from>
    <xdr:ext cx="378565" cy="259045"/>
    <xdr:sp macro="" textlink="">
      <xdr:nvSpPr>
        <xdr:cNvPr id="388" name="【港湾・漁港】&#10;一人当たり有形固定資産（償却資産）額最小値テキスト"/>
        <xdr:cNvSpPr txBox="1"/>
      </xdr:nvSpPr>
      <xdr:spPr>
        <a:xfrm>
          <a:off x="10515600" y="1867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151857</xdr:rowOff>
    </xdr:from>
    <xdr:to>
      <xdr:col>55</xdr:col>
      <xdr:colOff>88900</xdr:colOff>
      <xdr:row>108</xdr:row>
      <xdr:rowOff>151857</xdr:rowOff>
    </xdr:to>
    <xdr:cxnSp macro="">
      <xdr:nvCxnSpPr>
        <xdr:cNvPr id="389" name="直線コネクタ 388"/>
        <xdr:cNvCxnSpPr/>
      </xdr:nvCxnSpPr>
      <xdr:spPr>
        <a:xfrm>
          <a:off x="10388600" y="186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128939</xdr:rowOff>
    </xdr:from>
    <xdr:ext cx="690189" cy="259045"/>
    <xdr:sp macro="" textlink="">
      <xdr:nvSpPr>
        <xdr:cNvPr id="390" name="【港湾・漁港】&#10;一人当たり有形固定資産（償却資産）額最大値テキスト"/>
        <xdr:cNvSpPr txBox="1"/>
      </xdr:nvSpPr>
      <xdr:spPr>
        <a:xfrm>
          <a:off x="10515600" y="1710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10812</xdr:rowOff>
    </xdr:from>
    <xdr:to>
      <xdr:col>55</xdr:col>
      <xdr:colOff>88900</xdr:colOff>
      <xdr:row>101</xdr:row>
      <xdr:rowOff>10812</xdr:rowOff>
    </xdr:to>
    <xdr:cxnSp macro="">
      <xdr:nvCxnSpPr>
        <xdr:cNvPr id="391" name="直線コネクタ 390"/>
        <xdr:cNvCxnSpPr/>
      </xdr:nvCxnSpPr>
      <xdr:spPr>
        <a:xfrm>
          <a:off x="10388600" y="1732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143907</xdr:rowOff>
    </xdr:from>
    <xdr:ext cx="599010" cy="259045"/>
    <xdr:sp macro="" textlink="">
      <xdr:nvSpPr>
        <xdr:cNvPr id="392" name="【港湾・漁港】&#10;一人当たり有形固定資産（償却資産）額平均値テキスト"/>
        <xdr:cNvSpPr txBox="1"/>
      </xdr:nvSpPr>
      <xdr:spPr>
        <a:xfrm>
          <a:off x="10515600" y="18317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121030</xdr:rowOff>
    </xdr:from>
    <xdr:to>
      <xdr:col>55</xdr:col>
      <xdr:colOff>50800</xdr:colOff>
      <xdr:row>108</xdr:row>
      <xdr:rowOff>51180</xdr:rowOff>
    </xdr:to>
    <xdr:sp macro="" textlink="">
      <xdr:nvSpPr>
        <xdr:cNvPr id="393" name="フローチャート: 判断 392"/>
        <xdr:cNvSpPr/>
      </xdr:nvSpPr>
      <xdr:spPr>
        <a:xfrm>
          <a:off x="10426700" y="184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118086</xdr:rowOff>
    </xdr:from>
    <xdr:to>
      <xdr:col>50</xdr:col>
      <xdr:colOff>165100</xdr:colOff>
      <xdr:row>108</xdr:row>
      <xdr:rowOff>48236</xdr:rowOff>
    </xdr:to>
    <xdr:sp macro="" textlink="">
      <xdr:nvSpPr>
        <xdr:cNvPr id="394" name="フローチャート: 判断 393"/>
        <xdr:cNvSpPr/>
      </xdr:nvSpPr>
      <xdr:spPr>
        <a:xfrm>
          <a:off x="9588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171180</xdr:rowOff>
    </xdr:from>
    <xdr:to>
      <xdr:col>46</xdr:col>
      <xdr:colOff>38100</xdr:colOff>
      <xdr:row>108</xdr:row>
      <xdr:rowOff>101330</xdr:rowOff>
    </xdr:to>
    <xdr:sp macro="" textlink="">
      <xdr:nvSpPr>
        <xdr:cNvPr id="395" name="フローチャート: 判断 394"/>
        <xdr:cNvSpPr/>
      </xdr:nvSpPr>
      <xdr:spPr>
        <a:xfrm>
          <a:off x="8699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101057</xdr:rowOff>
    </xdr:from>
    <xdr:to>
      <xdr:col>55</xdr:col>
      <xdr:colOff>50800</xdr:colOff>
      <xdr:row>109</xdr:row>
      <xdr:rowOff>31207</xdr:rowOff>
    </xdr:to>
    <xdr:sp macro="" textlink="">
      <xdr:nvSpPr>
        <xdr:cNvPr id="401" name="楕円 400"/>
        <xdr:cNvSpPr/>
      </xdr:nvSpPr>
      <xdr:spPr>
        <a:xfrm>
          <a:off x="10426700" y="186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15984</xdr:rowOff>
    </xdr:from>
    <xdr:ext cx="378565" cy="259045"/>
    <xdr:sp macro="" textlink="">
      <xdr:nvSpPr>
        <xdr:cNvPr id="402" name="【港湾・漁港】&#10;一人当たり有形固定資産（償却資産）額該当値テキスト"/>
        <xdr:cNvSpPr txBox="1"/>
      </xdr:nvSpPr>
      <xdr:spPr>
        <a:xfrm>
          <a:off x="10515600" y="18532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101053</xdr:rowOff>
    </xdr:from>
    <xdr:to>
      <xdr:col>50</xdr:col>
      <xdr:colOff>165100</xdr:colOff>
      <xdr:row>109</xdr:row>
      <xdr:rowOff>31203</xdr:rowOff>
    </xdr:to>
    <xdr:sp macro="" textlink="">
      <xdr:nvSpPr>
        <xdr:cNvPr id="403" name="楕円 402"/>
        <xdr:cNvSpPr/>
      </xdr:nvSpPr>
      <xdr:spPr>
        <a:xfrm>
          <a:off x="9588500" y="186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151853</xdr:rowOff>
    </xdr:from>
    <xdr:to>
      <xdr:col>55</xdr:col>
      <xdr:colOff>0</xdr:colOff>
      <xdr:row>108</xdr:row>
      <xdr:rowOff>151857</xdr:rowOff>
    </xdr:to>
    <xdr:cxnSp macro="">
      <xdr:nvCxnSpPr>
        <xdr:cNvPr id="404" name="直線コネクタ 403"/>
        <xdr:cNvCxnSpPr/>
      </xdr:nvCxnSpPr>
      <xdr:spPr>
        <a:xfrm>
          <a:off x="9639300" y="18668453"/>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101048</xdr:rowOff>
    </xdr:from>
    <xdr:to>
      <xdr:col>46</xdr:col>
      <xdr:colOff>38100</xdr:colOff>
      <xdr:row>109</xdr:row>
      <xdr:rowOff>31198</xdr:rowOff>
    </xdr:to>
    <xdr:sp macro="" textlink="">
      <xdr:nvSpPr>
        <xdr:cNvPr id="405" name="楕円 404"/>
        <xdr:cNvSpPr/>
      </xdr:nvSpPr>
      <xdr:spPr>
        <a:xfrm>
          <a:off x="8699500" y="186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151848</xdr:rowOff>
    </xdr:from>
    <xdr:to>
      <xdr:col>50</xdr:col>
      <xdr:colOff>114300</xdr:colOff>
      <xdr:row>108</xdr:row>
      <xdr:rowOff>151853</xdr:rowOff>
    </xdr:to>
    <xdr:cxnSp macro="">
      <xdr:nvCxnSpPr>
        <xdr:cNvPr id="406" name="直線コネクタ 405"/>
        <xdr:cNvCxnSpPr/>
      </xdr:nvCxnSpPr>
      <xdr:spPr>
        <a:xfrm>
          <a:off x="8750300" y="18668448"/>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64763</xdr:rowOff>
    </xdr:from>
    <xdr:ext cx="599010" cy="259045"/>
    <xdr:sp macro="" textlink="">
      <xdr:nvSpPr>
        <xdr:cNvPr id="407" name="n_1aveValue【港湾・漁港】&#10;一人当たり有形固定資産（償却資産）額"/>
        <xdr:cNvSpPr txBox="1"/>
      </xdr:nvSpPr>
      <xdr:spPr>
        <a:xfrm>
          <a:off x="93270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117857</xdr:rowOff>
    </xdr:from>
    <xdr:ext cx="534377" cy="259045"/>
    <xdr:sp macro="" textlink="">
      <xdr:nvSpPr>
        <xdr:cNvPr id="408" name="n_2aveValue【港湾・漁港】&#10;一人当たり有形固定資産（償却資産）額"/>
        <xdr:cNvSpPr txBox="1"/>
      </xdr:nvSpPr>
      <xdr:spPr>
        <a:xfrm>
          <a:off x="8483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22330</xdr:rowOff>
    </xdr:from>
    <xdr:ext cx="378565" cy="259045"/>
    <xdr:sp macro="" textlink="">
      <xdr:nvSpPr>
        <xdr:cNvPr id="409" name="n_1mainValue【港湾・漁港】&#10;一人当たり有形固定資産（償却資産）額"/>
        <xdr:cNvSpPr txBox="1"/>
      </xdr:nvSpPr>
      <xdr:spPr>
        <a:xfrm>
          <a:off x="9437317" y="1871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22325</xdr:rowOff>
    </xdr:from>
    <xdr:ext cx="378565" cy="259045"/>
    <xdr:sp macro="" textlink="">
      <xdr:nvSpPr>
        <xdr:cNvPr id="410" name="n_2mainValue【港湾・漁港】&#10;一人当たり有形固定資産（償却資産）額"/>
        <xdr:cNvSpPr txBox="1"/>
      </xdr:nvSpPr>
      <xdr:spPr>
        <a:xfrm>
          <a:off x="8561017" y="18710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1" name="直線コネクタ 42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2" name="テキスト ボックス 42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3" name="直線コネクタ 42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4" name="テキスト ボックス 42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5" name="直線コネクタ 42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6" name="テキスト ボックス 42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7" name="直線コネクタ 42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8" name="テキスト ボックス 42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9" name="直線コネクタ 42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0" name="テキスト ボックス 42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1" name="直線コネクタ 43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2" name="テキスト ボックス 43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436" name="直線コネクタ 435"/>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437"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438" name="直線コネクタ 437"/>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39"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40" name="直線コネクタ 439"/>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441" name="【認定こども園・幼稚園・保育所】&#10;有形固定資産減価償却率平均値テキスト"/>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442" name="フローチャート: 判断 441"/>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443" name="フローチャート: 判断 442"/>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444" name="フローチャート: 判断 443"/>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40096</xdr:rowOff>
    </xdr:from>
    <xdr:to>
      <xdr:col>85</xdr:col>
      <xdr:colOff>177800</xdr:colOff>
      <xdr:row>38</xdr:row>
      <xdr:rowOff>141696</xdr:rowOff>
    </xdr:to>
    <xdr:sp macro="" textlink="">
      <xdr:nvSpPr>
        <xdr:cNvPr id="450" name="楕円 449"/>
        <xdr:cNvSpPr/>
      </xdr:nvSpPr>
      <xdr:spPr>
        <a:xfrm>
          <a:off x="162687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18523</xdr:rowOff>
    </xdr:from>
    <xdr:ext cx="405111" cy="259045"/>
    <xdr:sp macro="" textlink="">
      <xdr:nvSpPr>
        <xdr:cNvPr id="451" name="【認定こども園・幼稚園・保育所】&#10;有形固定資産減価償却率該当値テキスト"/>
        <xdr:cNvSpPr txBox="1"/>
      </xdr:nvSpPr>
      <xdr:spPr>
        <a:xfrm>
          <a:off x="16357600"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89081</xdr:rowOff>
    </xdr:from>
    <xdr:to>
      <xdr:col>81</xdr:col>
      <xdr:colOff>101600</xdr:colOff>
      <xdr:row>39</xdr:row>
      <xdr:rowOff>19231</xdr:rowOff>
    </xdr:to>
    <xdr:sp macro="" textlink="">
      <xdr:nvSpPr>
        <xdr:cNvPr id="452" name="楕円 451"/>
        <xdr:cNvSpPr/>
      </xdr:nvSpPr>
      <xdr:spPr>
        <a:xfrm>
          <a:off x="15430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90896</xdr:rowOff>
    </xdr:from>
    <xdr:to>
      <xdr:col>85</xdr:col>
      <xdr:colOff>127000</xdr:colOff>
      <xdr:row>38</xdr:row>
      <xdr:rowOff>139881</xdr:rowOff>
    </xdr:to>
    <xdr:cxnSp macro="">
      <xdr:nvCxnSpPr>
        <xdr:cNvPr id="453" name="直線コネクタ 452"/>
        <xdr:cNvCxnSpPr/>
      </xdr:nvCxnSpPr>
      <xdr:spPr>
        <a:xfrm flipV="1">
          <a:off x="15481300" y="660599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131535</xdr:rowOff>
    </xdr:from>
    <xdr:to>
      <xdr:col>76</xdr:col>
      <xdr:colOff>165100</xdr:colOff>
      <xdr:row>39</xdr:row>
      <xdr:rowOff>61685</xdr:rowOff>
    </xdr:to>
    <xdr:sp macro="" textlink="">
      <xdr:nvSpPr>
        <xdr:cNvPr id="454" name="楕円 453"/>
        <xdr:cNvSpPr/>
      </xdr:nvSpPr>
      <xdr:spPr>
        <a:xfrm>
          <a:off x="14541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139881</xdr:rowOff>
    </xdr:from>
    <xdr:to>
      <xdr:col>81</xdr:col>
      <xdr:colOff>50800</xdr:colOff>
      <xdr:row>39</xdr:row>
      <xdr:rowOff>10885</xdr:rowOff>
    </xdr:to>
    <xdr:cxnSp macro="">
      <xdr:nvCxnSpPr>
        <xdr:cNvPr id="455" name="直線コネクタ 454"/>
        <xdr:cNvCxnSpPr/>
      </xdr:nvCxnSpPr>
      <xdr:spPr>
        <a:xfrm flipV="1">
          <a:off x="14592300" y="665498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456"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457"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10358</xdr:rowOff>
    </xdr:from>
    <xdr:ext cx="405111" cy="259045"/>
    <xdr:sp macro="" textlink="">
      <xdr:nvSpPr>
        <xdr:cNvPr id="458" name="n_1mainValue【認定こども園・幼稚園・保育所】&#10;有形固定資産減価償却率"/>
        <xdr:cNvSpPr txBox="1"/>
      </xdr:nvSpPr>
      <xdr:spPr>
        <a:xfrm>
          <a:off x="152660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52812</xdr:rowOff>
    </xdr:from>
    <xdr:ext cx="405111" cy="259045"/>
    <xdr:sp macro="" textlink="">
      <xdr:nvSpPr>
        <xdr:cNvPr id="459" name="n_2mainValue【認定こども園・幼稚園・保育所】&#10;有形固定資産減価償却率"/>
        <xdr:cNvSpPr txBox="1"/>
      </xdr:nvSpPr>
      <xdr:spPr>
        <a:xfrm>
          <a:off x="14389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83" name="直線コネクタ 4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5" name="直線コネクタ 4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87" name="直線コネクタ 4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88"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89" name="フローチャート: 判断 4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90" name="フローチャート: 判断 4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91" name="フローチャート: 判断 4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97" name="楕円 496"/>
        <xdr:cNvSpPr/>
      </xdr:nvSpPr>
      <xdr:spPr>
        <a:xfrm>
          <a:off x="22110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52087</xdr:rowOff>
    </xdr:from>
    <xdr:ext cx="469744" cy="259045"/>
    <xdr:sp macro="" textlink="">
      <xdr:nvSpPr>
        <xdr:cNvPr id="498" name="【認定こども園・幼稚園・保育所】&#10;一人当たり面積該当値テキスト"/>
        <xdr:cNvSpPr txBox="1"/>
      </xdr:nvSpPr>
      <xdr:spPr>
        <a:xfrm>
          <a:off x="22199600"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499" name="楕円 498"/>
        <xdr:cNvSpPr/>
      </xdr:nvSpPr>
      <xdr:spPr>
        <a:xfrm>
          <a:off x="2127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76200</xdr:rowOff>
    </xdr:from>
    <xdr:to>
      <xdr:col>116</xdr:col>
      <xdr:colOff>63500</xdr:colOff>
      <xdr:row>38</xdr:row>
      <xdr:rowOff>80010</xdr:rowOff>
    </xdr:to>
    <xdr:cxnSp macro="">
      <xdr:nvCxnSpPr>
        <xdr:cNvPr id="500" name="直線コネクタ 499"/>
        <xdr:cNvCxnSpPr/>
      </xdr:nvCxnSpPr>
      <xdr:spPr>
        <a:xfrm>
          <a:off x="21323300" y="65913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17780</xdr:rowOff>
    </xdr:from>
    <xdr:to>
      <xdr:col>107</xdr:col>
      <xdr:colOff>101600</xdr:colOff>
      <xdr:row>38</xdr:row>
      <xdr:rowOff>119380</xdr:rowOff>
    </xdr:to>
    <xdr:sp macro="" textlink="">
      <xdr:nvSpPr>
        <xdr:cNvPr id="501" name="楕円 500"/>
        <xdr:cNvSpPr/>
      </xdr:nvSpPr>
      <xdr:spPr>
        <a:xfrm>
          <a:off x="20383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68580</xdr:rowOff>
    </xdr:from>
    <xdr:to>
      <xdr:col>111</xdr:col>
      <xdr:colOff>177800</xdr:colOff>
      <xdr:row>38</xdr:row>
      <xdr:rowOff>76200</xdr:rowOff>
    </xdr:to>
    <xdr:cxnSp macro="">
      <xdr:nvCxnSpPr>
        <xdr:cNvPr id="502" name="直線コネクタ 501"/>
        <xdr:cNvCxnSpPr/>
      </xdr:nvCxnSpPr>
      <xdr:spPr>
        <a:xfrm>
          <a:off x="20434300" y="6583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503"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504" name="n_2ave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143527</xdr:rowOff>
    </xdr:from>
    <xdr:ext cx="469744" cy="259045"/>
    <xdr:sp macro="" textlink="">
      <xdr:nvSpPr>
        <xdr:cNvPr id="505" name="n_1mainValue【認定こども園・幼稚園・保育所】&#10;一人当たり面積"/>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135907</xdr:rowOff>
    </xdr:from>
    <xdr:ext cx="469744" cy="259045"/>
    <xdr:sp macro="" textlink="">
      <xdr:nvSpPr>
        <xdr:cNvPr id="506" name="n_2mainValue【認定こども園・幼稚園・保育所】&#10;一人当たり面積"/>
        <xdr:cNvSpPr txBox="1"/>
      </xdr:nvSpPr>
      <xdr:spPr>
        <a:xfrm>
          <a:off x="20199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531" name="直線コネクタ 530"/>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2"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3" name="直線コネクタ 532"/>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34"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35" name="直線コネクタ 534"/>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536" name="【学校施設】&#10;有形固定資産減価償却率平均値テキスト"/>
        <xdr:cNvSpPr txBox="1"/>
      </xdr:nvSpPr>
      <xdr:spPr>
        <a:xfrm>
          <a:off x="16357600"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37" name="フローチャート: 判断 536"/>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38" name="フローチャート: 判断 537"/>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545" name="楕円 544"/>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546" name="【学校施設】&#10;有形固定資産減価償却率該当値テキスト"/>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547" name="楕円 546"/>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xdr:rowOff>
    </xdr:from>
    <xdr:to>
      <xdr:col>85</xdr:col>
      <xdr:colOff>127000</xdr:colOff>
      <xdr:row>62</xdr:row>
      <xdr:rowOff>45720</xdr:rowOff>
    </xdr:to>
    <xdr:cxnSp macro="">
      <xdr:nvCxnSpPr>
        <xdr:cNvPr id="548" name="直線コネクタ 547"/>
        <xdr:cNvCxnSpPr/>
      </xdr:nvCxnSpPr>
      <xdr:spPr>
        <a:xfrm flipV="1">
          <a:off x="15481300" y="106413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xdr:rowOff>
    </xdr:from>
    <xdr:to>
      <xdr:col>76</xdr:col>
      <xdr:colOff>165100</xdr:colOff>
      <xdr:row>60</xdr:row>
      <xdr:rowOff>115570</xdr:rowOff>
    </xdr:to>
    <xdr:sp macro="" textlink="">
      <xdr:nvSpPr>
        <xdr:cNvPr id="549" name="楕円 548"/>
        <xdr:cNvSpPr/>
      </xdr:nvSpPr>
      <xdr:spPr>
        <a:xfrm>
          <a:off x="14541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64770</xdr:rowOff>
    </xdr:from>
    <xdr:to>
      <xdr:col>81</xdr:col>
      <xdr:colOff>50800</xdr:colOff>
      <xdr:row>62</xdr:row>
      <xdr:rowOff>45720</xdr:rowOff>
    </xdr:to>
    <xdr:cxnSp macro="">
      <xdr:nvCxnSpPr>
        <xdr:cNvPr id="550" name="直線コネクタ 549"/>
        <xdr:cNvCxnSpPr/>
      </xdr:nvCxnSpPr>
      <xdr:spPr>
        <a:xfrm>
          <a:off x="14592300" y="1035177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551"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52"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553" name="n_1mainValue【学校施設】&#10;有形固定資産減価償却率"/>
        <xdr:cNvSpPr txBox="1"/>
      </xdr:nvSpPr>
      <xdr:spPr>
        <a:xfrm>
          <a:off x="15266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106697</xdr:rowOff>
    </xdr:from>
    <xdr:ext cx="405111" cy="259045"/>
    <xdr:sp macro="" textlink="">
      <xdr:nvSpPr>
        <xdr:cNvPr id="554" name="n_2mainValue【学校施設】&#10;有形固定資産減価償却率"/>
        <xdr:cNvSpPr txBox="1"/>
      </xdr:nvSpPr>
      <xdr:spPr>
        <a:xfrm>
          <a:off x="14389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6" name="直線コネクタ 5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7" name="テキスト ボックス 5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8" name="直線コネクタ 5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9" name="テキスト ボックス 5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0" name="直線コネクタ 5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1" name="テキスト ボックス 5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2" name="直線コネクタ 5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3" name="テキスト ボックス 5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4" name="直線コネクタ 5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5" name="テキスト ボックス 5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79" name="直線コネクタ 578"/>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80"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81" name="直線コネクタ 580"/>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82"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83" name="直線コネクタ 582"/>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584"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85" name="フローチャート: 判断 584"/>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86" name="フローチャート: 判断 585"/>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87" name="フローチャート: 判断 586"/>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106934</xdr:rowOff>
    </xdr:from>
    <xdr:to>
      <xdr:col>116</xdr:col>
      <xdr:colOff>114300</xdr:colOff>
      <xdr:row>61</xdr:row>
      <xdr:rowOff>37084</xdr:rowOff>
    </xdr:to>
    <xdr:sp macro="" textlink="">
      <xdr:nvSpPr>
        <xdr:cNvPr id="593" name="楕円 592"/>
        <xdr:cNvSpPr/>
      </xdr:nvSpPr>
      <xdr:spPr>
        <a:xfrm>
          <a:off x="221107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85361</xdr:rowOff>
    </xdr:from>
    <xdr:ext cx="469744" cy="259045"/>
    <xdr:sp macro="" textlink="">
      <xdr:nvSpPr>
        <xdr:cNvPr id="594" name="【学校施設】&#10;一人当たり面積該当値テキスト"/>
        <xdr:cNvSpPr txBox="1"/>
      </xdr:nvSpPr>
      <xdr:spPr>
        <a:xfrm>
          <a:off x="22199600" y="1037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98552</xdr:rowOff>
    </xdr:from>
    <xdr:to>
      <xdr:col>112</xdr:col>
      <xdr:colOff>38100</xdr:colOff>
      <xdr:row>61</xdr:row>
      <xdr:rowOff>28702</xdr:rowOff>
    </xdr:to>
    <xdr:sp macro="" textlink="">
      <xdr:nvSpPr>
        <xdr:cNvPr id="595" name="楕円 594"/>
        <xdr:cNvSpPr/>
      </xdr:nvSpPr>
      <xdr:spPr>
        <a:xfrm>
          <a:off x="21272500" y="103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149352</xdr:rowOff>
    </xdr:from>
    <xdr:to>
      <xdr:col>116</xdr:col>
      <xdr:colOff>63500</xdr:colOff>
      <xdr:row>60</xdr:row>
      <xdr:rowOff>157734</xdr:rowOff>
    </xdr:to>
    <xdr:cxnSp macro="">
      <xdr:nvCxnSpPr>
        <xdr:cNvPr id="596" name="直線コネクタ 595"/>
        <xdr:cNvCxnSpPr/>
      </xdr:nvCxnSpPr>
      <xdr:spPr>
        <a:xfrm>
          <a:off x="21323300" y="10436352"/>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87122</xdr:rowOff>
    </xdr:from>
    <xdr:to>
      <xdr:col>107</xdr:col>
      <xdr:colOff>101600</xdr:colOff>
      <xdr:row>61</xdr:row>
      <xdr:rowOff>17272</xdr:rowOff>
    </xdr:to>
    <xdr:sp macro="" textlink="">
      <xdr:nvSpPr>
        <xdr:cNvPr id="597" name="楕円 596"/>
        <xdr:cNvSpPr/>
      </xdr:nvSpPr>
      <xdr:spPr>
        <a:xfrm>
          <a:off x="20383500" y="103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137922</xdr:rowOff>
    </xdr:from>
    <xdr:to>
      <xdr:col>111</xdr:col>
      <xdr:colOff>177800</xdr:colOff>
      <xdr:row>60</xdr:row>
      <xdr:rowOff>149352</xdr:rowOff>
    </xdr:to>
    <xdr:cxnSp macro="">
      <xdr:nvCxnSpPr>
        <xdr:cNvPr id="598" name="直線コネクタ 597"/>
        <xdr:cNvCxnSpPr/>
      </xdr:nvCxnSpPr>
      <xdr:spPr>
        <a:xfrm>
          <a:off x="20434300" y="1042492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599"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600"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19829</xdr:rowOff>
    </xdr:from>
    <xdr:ext cx="469744" cy="259045"/>
    <xdr:sp macro="" textlink="">
      <xdr:nvSpPr>
        <xdr:cNvPr id="601" name="n_1mainValue【学校施設】&#10;一人当たり面積"/>
        <xdr:cNvSpPr txBox="1"/>
      </xdr:nvSpPr>
      <xdr:spPr>
        <a:xfrm>
          <a:off x="21075727" y="1047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8399</xdr:rowOff>
    </xdr:from>
    <xdr:ext cx="469744" cy="259045"/>
    <xdr:sp macro="" textlink="">
      <xdr:nvSpPr>
        <xdr:cNvPr id="602" name="n_2mainValue【学校施設】&#10;一人当たり面積"/>
        <xdr:cNvSpPr txBox="1"/>
      </xdr:nvSpPr>
      <xdr:spPr>
        <a:xfrm>
          <a:off x="20199427" y="1046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3" name="テキスト ボックス 6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4" name="直線コネクタ 61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5" name="テキスト ボックス 61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6" name="直線コネクタ 61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7" name="テキスト ボックス 61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8" name="直線コネクタ 61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9" name="テキスト ボックス 61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0" name="直線コネクタ 61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1" name="テキスト ボックス 62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2" name="直線コネクタ 62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3" name="テキスト ボックス 62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5" name="テキスト ボックス 6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627" name="直線コネクタ 626"/>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628"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29" name="直線コネクタ 628"/>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3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1" name="直線コネクタ 63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632" name="【児童館】&#10;有形固定資産減価償却率平均値テキスト"/>
        <xdr:cNvSpPr txBox="1"/>
      </xdr:nvSpPr>
      <xdr:spPr>
        <a:xfrm>
          <a:off x="163576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633" name="フローチャート: 判断 632"/>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634" name="フローチャート: 判断 633"/>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35" name="フローチャート: 判断 634"/>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61595</xdr:rowOff>
    </xdr:from>
    <xdr:to>
      <xdr:col>85</xdr:col>
      <xdr:colOff>177800</xdr:colOff>
      <xdr:row>85</xdr:row>
      <xdr:rowOff>163195</xdr:rowOff>
    </xdr:to>
    <xdr:sp macro="" textlink="">
      <xdr:nvSpPr>
        <xdr:cNvPr id="641" name="楕円 640"/>
        <xdr:cNvSpPr/>
      </xdr:nvSpPr>
      <xdr:spPr>
        <a:xfrm>
          <a:off x="162687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147972</xdr:rowOff>
    </xdr:from>
    <xdr:ext cx="405111" cy="259045"/>
    <xdr:sp macro="" textlink="">
      <xdr:nvSpPr>
        <xdr:cNvPr id="642" name="【児童館】&#10;有形固定資産減価償却率該当値テキスト"/>
        <xdr:cNvSpPr txBox="1"/>
      </xdr:nvSpPr>
      <xdr:spPr>
        <a:xfrm>
          <a:off x="16357600" y="1454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111125</xdr:rowOff>
    </xdr:from>
    <xdr:to>
      <xdr:col>81</xdr:col>
      <xdr:colOff>101600</xdr:colOff>
      <xdr:row>86</xdr:row>
      <xdr:rowOff>41275</xdr:rowOff>
    </xdr:to>
    <xdr:sp macro="" textlink="">
      <xdr:nvSpPr>
        <xdr:cNvPr id="643" name="楕円 642"/>
        <xdr:cNvSpPr/>
      </xdr:nvSpPr>
      <xdr:spPr>
        <a:xfrm>
          <a:off x="15430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112395</xdr:rowOff>
    </xdr:from>
    <xdr:to>
      <xdr:col>85</xdr:col>
      <xdr:colOff>127000</xdr:colOff>
      <xdr:row>85</xdr:row>
      <xdr:rowOff>161925</xdr:rowOff>
    </xdr:to>
    <xdr:cxnSp macro="">
      <xdr:nvCxnSpPr>
        <xdr:cNvPr id="644" name="直線コネクタ 643"/>
        <xdr:cNvCxnSpPr/>
      </xdr:nvCxnSpPr>
      <xdr:spPr>
        <a:xfrm flipV="1">
          <a:off x="15481300" y="146856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124461</xdr:rowOff>
    </xdr:from>
    <xdr:to>
      <xdr:col>76</xdr:col>
      <xdr:colOff>165100</xdr:colOff>
      <xdr:row>85</xdr:row>
      <xdr:rowOff>54611</xdr:rowOff>
    </xdr:to>
    <xdr:sp macro="" textlink="">
      <xdr:nvSpPr>
        <xdr:cNvPr id="645" name="楕円 644"/>
        <xdr:cNvSpPr/>
      </xdr:nvSpPr>
      <xdr:spPr>
        <a:xfrm>
          <a:off x="14541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3811</xdr:rowOff>
    </xdr:from>
    <xdr:to>
      <xdr:col>81</xdr:col>
      <xdr:colOff>50800</xdr:colOff>
      <xdr:row>85</xdr:row>
      <xdr:rowOff>161925</xdr:rowOff>
    </xdr:to>
    <xdr:cxnSp macro="">
      <xdr:nvCxnSpPr>
        <xdr:cNvPr id="646" name="直線コネクタ 645"/>
        <xdr:cNvCxnSpPr/>
      </xdr:nvCxnSpPr>
      <xdr:spPr>
        <a:xfrm>
          <a:off x="14592300" y="14577061"/>
          <a:ext cx="8890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647"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648"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32402</xdr:rowOff>
    </xdr:from>
    <xdr:ext cx="405111" cy="259045"/>
    <xdr:sp macro="" textlink="">
      <xdr:nvSpPr>
        <xdr:cNvPr id="649" name="n_1mainValue【児童館】&#10;有形固定資産減価償却率"/>
        <xdr:cNvSpPr txBox="1"/>
      </xdr:nvSpPr>
      <xdr:spPr>
        <a:xfrm>
          <a:off x="15266044"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45738</xdr:rowOff>
    </xdr:from>
    <xdr:ext cx="405111" cy="259045"/>
    <xdr:sp macro="" textlink="">
      <xdr:nvSpPr>
        <xdr:cNvPr id="650" name="n_2mainValue【児童館】&#10;有形固定資産減価償却率"/>
        <xdr:cNvSpPr txBox="1"/>
      </xdr:nvSpPr>
      <xdr:spPr>
        <a:xfrm>
          <a:off x="14389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1" name="直線コネクタ 66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2" name="テキスト ボックス 66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3" name="直線コネクタ 66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4" name="テキスト ボックス 66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5" name="直線コネクタ 66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6" name="テキスト ボックス 66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7" name="直線コネクタ 66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8" name="テキスト ボックス 66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9" name="直線コネクタ 66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0" name="テキスト ボックス 66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1" name="直線コネクタ 67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2" name="テキスト ボックス 67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676" name="直線コネクタ 675"/>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77"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78" name="直線コネクタ 677"/>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79"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80" name="直線コネクタ 679"/>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681"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82" name="フローチャート: 判断 681"/>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83" name="フローチャート: 判断 682"/>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84" name="フローチャート: 判断 683"/>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90" name="楕円 689"/>
        <xdr:cNvSpPr/>
      </xdr:nvSpPr>
      <xdr:spPr>
        <a:xfrm>
          <a:off x="22110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26506</xdr:rowOff>
    </xdr:from>
    <xdr:ext cx="469744" cy="259045"/>
    <xdr:sp macro="" textlink="">
      <xdr:nvSpPr>
        <xdr:cNvPr id="691" name="【児童館】&#10;一人当たり面積該当値テキスト"/>
        <xdr:cNvSpPr txBox="1"/>
      </xdr:nvSpPr>
      <xdr:spPr>
        <a:xfrm>
          <a:off x="22199600" y="1425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692" name="楕円 691"/>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54429</xdr:rowOff>
    </xdr:from>
    <xdr:to>
      <xdr:col>116</xdr:col>
      <xdr:colOff>63500</xdr:colOff>
      <xdr:row>84</xdr:row>
      <xdr:rowOff>54429</xdr:rowOff>
    </xdr:to>
    <xdr:cxnSp macro="">
      <xdr:nvCxnSpPr>
        <xdr:cNvPr id="693" name="直線コネクタ 692"/>
        <xdr:cNvCxnSpPr/>
      </xdr:nvCxnSpPr>
      <xdr:spPr>
        <a:xfrm>
          <a:off x="21323300" y="14456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94" name="楕円 693"/>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152400</xdr:rowOff>
    </xdr:to>
    <xdr:cxnSp macro="">
      <xdr:nvCxnSpPr>
        <xdr:cNvPr id="695" name="直線コネクタ 694"/>
        <xdr:cNvCxnSpPr/>
      </xdr:nvCxnSpPr>
      <xdr:spPr>
        <a:xfrm flipV="1">
          <a:off x="20434300" y="144562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696"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97"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121756</xdr:rowOff>
    </xdr:from>
    <xdr:ext cx="469744" cy="259045"/>
    <xdr:sp macro="" textlink="">
      <xdr:nvSpPr>
        <xdr:cNvPr id="698" name="n_1mainValue【児童館】&#10;一人当たり面積"/>
        <xdr:cNvSpPr txBox="1"/>
      </xdr:nvSpPr>
      <xdr:spPr>
        <a:xfrm>
          <a:off x="210757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99"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0" name="テキスト ボックス 70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1" name="直線コネクタ 7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2" name="テキスト ボックス 71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3" name="直線コネクタ 7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4" name="テキスト ボックス 7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5" name="直線コネクタ 7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6" name="テキスト ボックス 7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7" name="直線コネクタ 7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8" name="テキスト ボックス 7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9" name="直線コネクタ 7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0" name="テキスト ボックス 71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2" name="テキスト ボックス 7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724" name="直線コネクタ 723"/>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725"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726" name="直線コネクタ 725"/>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727"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728" name="直線コネクタ 72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729"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30" name="フローチャート: 判断 729"/>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731" name="フローチャート: 判断 730"/>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32" name="フローチャート: 判断 731"/>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145414</xdr:rowOff>
    </xdr:from>
    <xdr:to>
      <xdr:col>85</xdr:col>
      <xdr:colOff>177800</xdr:colOff>
      <xdr:row>104</xdr:row>
      <xdr:rowOff>75564</xdr:rowOff>
    </xdr:to>
    <xdr:sp macro="" textlink="">
      <xdr:nvSpPr>
        <xdr:cNvPr id="738" name="楕円 737"/>
        <xdr:cNvSpPr/>
      </xdr:nvSpPr>
      <xdr:spPr>
        <a:xfrm>
          <a:off x="162687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168291</xdr:rowOff>
    </xdr:from>
    <xdr:ext cx="405111" cy="259045"/>
    <xdr:sp macro="" textlink="">
      <xdr:nvSpPr>
        <xdr:cNvPr id="739" name="【公民館】&#10;有形固定資産減価償却率該当値テキスト"/>
        <xdr:cNvSpPr txBox="1"/>
      </xdr:nvSpPr>
      <xdr:spPr>
        <a:xfrm>
          <a:off x="16357600"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15875</xdr:rowOff>
    </xdr:from>
    <xdr:to>
      <xdr:col>81</xdr:col>
      <xdr:colOff>101600</xdr:colOff>
      <xdr:row>104</xdr:row>
      <xdr:rowOff>117475</xdr:rowOff>
    </xdr:to>
    <xdr:sp macro="" textlink="">
      <xdr:nvSpPr>
        <xdr:cNvPr id="740" name="楕円 739"/>
        <xdr:cNvSpPr/>
      </xdr:nvSpPr>
      <xdr:spPr>
        <a:xfrm>
          <a:off x="15430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24764</xdr:rowOff>
    </xdr:from>
    <xdr:to>
      <xdr:col>85</xdr:col>
      <xdr:colOff>127000</xdr:colOff>
      <xdr:row>104</xdr:row>
      <xdr:rowOff>66675</xdr:rowOff>
    </xdr:to>
    <xdr:cxnSp macro="">
      <xdr:nvCxnSpPr>
        <xdr:cNvPr id="741" name="直線コネクタ 740"/>
        <xdr:cNvCxnSpPr/>
      </xdr:nvCxnSpPr>
      <xdr:spPr>
        <a:xfrm flipV="1">
          <a:off x="15481300" y="178555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742" name="楕円 741"/>
        <xdr:cNvSpPr/>
      </xdr:nvSpPr>
      <xdr:spPr>
        <a:xfrm>
          <a:off x="14541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66675</xdr:rowOff>
    </xdr:from>
    <xdr:to>
      <xdr:col>81</xdr:col>
      <xdr:colOff>50800</xdr:colOff>
      <xdr:row>104</xdr:row>
      <xdr:rowOff>108586</xdr:rowOff>
    </xdr:to>
    <xdr:cxnSp macro="">
      <xdr:nvCxnSpPr>
        <xdr:cNvPr id="743" name="直線コネクタ 742"/>
        <xdr:cNvCxnSpPr/>
      </xdr:nvCxnSpPr>
      <xdr:spPr>
        <a:xfrm flipV="1">
          <a:off x="14592300" y="178974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744"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45"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134002</xdr:rowOff>
    </xdr:from>
    <xdr:ext cx="405111" cy="259045"/>
    <xdr:sp macro="" textlink="">
      <xdr:nvSpPr>
        <xdr:cNvPr id="746" name="n_1mainValue【公民館】&#10;有形固定資産減価償却率"/>
        <xdr:cNvSpPr txBox="1"/>
      </xdr:nvSpPr>
      <xdr:spPr>
        <a:xfrm>
          <a:off x="152660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4463</xdr:rowOff>
    </xdr:from>
    <xdr:ext cx="405111" cy="259045"/>
    <xdr:sp macro="" textlink="">
      <xdr:nvSpPr>
        <xdr:cNvPr id="747" name="n_2mainValue【公民館】&#10;有形固定資産減価償却率"/>
        <xdr:cNvSpPr txBox="1"/>
      </xdr:nvSpPr>
      <xdr:spPr>
        <a:xfrm>
          <a:off x="14389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8" name="直線コネクタ 7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9" name="テキスト ボックス 7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0" name="直線コネクタ 7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1" name="テキスト ボックス 7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2" name="直線コネクタ 7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3" name="テキスト ボックス 7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4" name="直線コネクタ 7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5" name="テキスト ボックス 7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6" name="直線コネクタ 7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7" name="テキスト ボックス 7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771" name="直線コネクタ 770"/>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772"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773" name="直線コネクタ 772"/>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74"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75" name="直線コネクタ 774"/>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776"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777" name="フローチャート: 判断 776"/>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78" name="フローチャート: 判断 777"/>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79" name="フローチャート: 判断 778"/>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85" name="楕円 784"/>
        <xdr:cNvSpPr/>
      </xdr:nvSpPr>
      <xdr:spPr>
        <a:xfrm>
          <a:off x="22110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129557</xdr:rowOff>
    </xdr:from>
    <xdr:ext cx="469744" cy="259045"/>
    <xdr:sp macro="" textlink="">
      <xdr:nvSpPr>
        <xdr:cNvPr id="786" name="【公民館】&#10;一人当たり面積該当値テキスト"/>
        <xdr:cNvSpPr txBox="1"/>
      </xdr:nvSpPr>
      <xdr:spPr>
        <a:xfrm>
          <a:off x="22199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787" name="楕円 786"/>
        <xdr:cNvSpPr/>
      </xdr:nvSpPr>
      <xdr:spPr>
        <a:xfrm>
          <a:off x="2127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26670</xdr:rowOff>
    </xdr:from>
    <xdr:to>
      <xdr:col>116</xdr:col>
      <xdr:colOff>63500</xdr:colOff>
      <xdr:row>107</xdr:row>
      <xdr:rowOff>30480</xdr:rowOff>
    </xdr:to>
    <xdr:cxnSp macro="">
      <xdr:nvCxnSpPr>
        <xdr:cNvPr id="788" name="直線コネクタ 787"/>
        <xdr:cNvCxnSpPr/>
      </xdr:nvCxnSpPr>
      <xdr:spPr>
        <a:xfrm>
          <a:off x="21323300" y="18371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147320</xdr:rowOff>
    </xdr:from>
    <xdr:to>
      <xdr:col>107</xdr:col>
      <xdr:colOff>101600</xdr:colOff>
      <xdr:row>107</xdr:row>
      <xdr:rowOff>77470</xdr:rowOff>
    </xdr:to>
    <xdr:sp macro="" textlink="">
      <xdr:nvSpPr>
        <xdr:cNvPr id="789" name="楕円 788"/>
        <xdr:cNvSpPr/>
      </xdr:nvSpPr>
      <xdr:spPr>
        <a:xfrm>
          <a:off x="20383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26670</xdr:rowOff>
    </xdr:from>
    <xdr:to>
      <xdr:col>111</xdr:col>
      <xdr:colOff>177800</xdr:colOff>
      <xdr:row>107</xdr:row>
      <xdr:rowOff>26670</xdr:rowOff>
    </xdr:to>
    <xdr:cxnSp macro="">
      <xdr:nvCxnSpPr>
        <xdr:cNvPr id="790" name="直線コネクタ 789"/>
        <xdr:cNvCxnSpPr/>
      </xdr:nvCxnSpPr>
      <xdr:spPr>
        <a:xfrm>
          <a:off x="20434300" y="1837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791"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792"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68597</xdr:rowOff>
    </xdr:from>
    <xdr:ext cx="469744" cy="259045"/>
    <xdr:sp macro="" textlink="">
      <xdr:nvSpPr>
        <xdr:cNvPr id="793" name="n_1mainValue【公民館】&#10;一人当たり面積"/>
        <xdr:cNvSpPr txBox="1"/>
      </xdr:nvSpPr>
      <xdr:spPr>
        <a:xfrm>
          <a:off x="21075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68597</xdr:rowOff>
    </xdr:from>
    <xdr:ext cx="469744" cy="259045"/>
    <xdr:sp macro="" textlink="">
      <xdr:nvSpPr>
        <xdr:cNvPr id="794" name="n_2mainValue【公民館】&#10;一人当たり面積"/>
        <xdr:cNvSpPr txBox="1"/>
      </xdr:nvSpPr>
      <xdr:spPr>
        <a:xfrm>
          <a:off x="20199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概ねどの施設においても有形固定資産減価償却率は平均を下回る数値となっており、適切な施設の維持管理や更新ができていると考えられる。一方、類似団体と比較して数値が乖離している学校施設については、計画的な改修や大規模改造に取り組んでいるものの、数値は類似団体を大きく下回っている。その他の施設において、今後の財政推計を踏まえる中、計画的な維持管理と改修を進めていく必要がある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82,705
81,759
55.74
27,595,031
26,657,126
588,882
16,310,749
26,162,584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85816</xdr:rowOff>
    </xdr:from>
    <xdr:to>
      <xdr:col>24</xdr:col>
      <xdr:colOff>114300</xdr:colOff>
      <xdr:row>37</xdr:row>
      <xdr:rowOff>15966</xdr:rowOff>
    </xdr:to>
    <xdr:sp macro="" textlink="">
      <xdr:nvSpPr>
        <xdr:cNvPr id="71" name="楕円 70"/>
        <xdr:cNvSpPr/>
      </xdr:nvSpPr>
      <xdr:spPr>
        <a:xfrm>
          <a:off x="45847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108693</xdr:rowOff>
    </xdr:from>
    <xdr:ext cx="405111" cy="259045"/>
    <xdr:sp macro="" textlink="">
      <xdr:nvSpPr>
        <xdr:cNvPr id="72" name="【図書館】&#10;有形固定資産減価償却率該当値テキスト"/>
        <xdr:cNvSpPr txBox="1"/>
      </xdr:nvSpPr>
      <xdr:spPr>
        <a:xfrm>
          <a:off x="4673600" y="610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118473</xdr:rowOff>
    </xdr:from>
    <xdr:to>
      <xdr:col>20</xdr:col>
      <xdr:colOff>38100</xdr:colOff>
      <xdr:row>37</xdr:row>
      <xdr:rowOff>48623</xdr:rowOff>
    </xdr:to>
    <xdr:sp macro="" textlink="">
      <xdr:nvSpPr>
        <xdr:cNvPr id="73" name="楕円 72"/>
        <xdr:cNvSpPr/>
      </xdr:nvSpPr>
      <xdr:spPr>
        <a:xfrm>
          <a:off x="3746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136616</xdr:rowOff>
    </xdr:from>
    <xdr:to>
      <xdr:col>24</xdr:col>
      <xdr:colOff>63500</xdr:colOff>
      <xdr:row>36</xdr:row>
      <xdr:rowOff>169273</xdr:rowOff>
    </xdr:to>
    <xdr:cxnSp macro="">
      <xdr:nvCxnSpPr>
        <xdr:cNvPr id="74" name="直線コネクタ 73"/>
        <xdr:cNvCxnSpPr/>
      </xdr:nvCxnSpPr>
      <xdr:spPr>
        <a:xfrm flipV="1">
          <a:off x="3797300" y="63088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5" name="楕円 74"/>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169273</xdr:rowOff>
    </xdr:from>
    <xdr:to>
      <xdr:col>19</xdr:col>
      <xdr:colOff>177800</xdr:colOff>
      <xdr:row>37</xdr:row>
      <xdr:rowOff>30480</xdr:rowOff>
    </xdr:to>
    <xdr:cxnSp macro="">
      <xdr:nvCxnSpPr>
        <xdr:cNvPr id="76" name="直線コネクタ 75"/>
        <xdr:cNvCxnSpPr/>
      </xdr:nvCxnSpPr>
      <xdr:spPr>
        <a:xfrm flipV="1">
          <a:off x="2908300" y="63414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65150</xdr:rowOff>
    </xdr:from>
    <xdr:ext cx="405111" cy="259045"/>
    <xdr:sp macro="" textlink="">
      <xdr:nvSpPr>
        <xdr:cNvPr id="79" name="n_1mainValue【図書館】&#10;有形固定資産減価償却率"/>
        <xdr:cNvSpPr txBox="1"/>
      </xdr:nvSpPr>
      <xdr:spPr>
        <a:xfrm>
          <a:off x="35820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0" name="n_2main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8" name="楕円 117"/>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19" name="【図書館】&#10;一人当たり面積該当値テキスト"/>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0" name="楕円 119"/>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21" name="直線コネクタ 120"/>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69850</xdr:rowOff>
    </xdr:from>
    <xdr:to>
      <xdr:col>46</xdr:col>
      <xdr:colOff>38100</xdr:colOff>
      <xdr:row>40</xdr:row>
      <xdr:rowOff>0</xdr:rowOff>
    </xdr:to>
    <xdr:sp macro="" textlink="">
      <xdr:nvSpPr>
        <xdr:cNvPr id="122" name="楕円 121"/>
        <xdr:cNvSpPr/>
      </xdr:nvSpPr>
      <xdr:spPr>
        <a:xfrm>
          <a:off x="8699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120650</xdr:rowOff>
    </xdr:from>
    <xdr:to>
      <xdr:col>50</xdr:col>
      <xdr:colOff>114300</xdr:colOff>
      <xdr:row>39</xdr:row>
      <xdr:rowOff>133350</xdr:rowOff>
    </xdr:to>
    <xdr:cxnSp macro="">
      <xdr:nvCxnSpPr>
        <xdr:cNvPr id="123" name="直線コネクタ 122"/>
        <xdr:cNvCxnSpPr/>
      </xdr:nvCxnSpPr>
      <xdr:spPr>
        <a:xfrm>
          <a:off x="8750300" y="680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26"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162577</xdr:rowOff>
    </xdr:from>
    <xdr:ext cx="469744" cy="259045"/>
    <xdr:sp macro="" textlink="">
      <xdr:nvSpPr>
        <xdr:cNvPr id="127" name="n_2mainValue【図書館】&#10;一人当たり面積"/>
        <xdr:cNvSpPr txBox="1"/>
      </xdr:nvSpPr>
      <xdr:spPr>
        <a:xfrm>
          <a:off x="8515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7" name="【体育館・プー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122555</xdr:rowOff>
    </xdr:from>
    <xdr:to>
      <xdr:col>24</xdr:col>
      <xdr:colOff>114300</xdr:colOff>
      <xdr:row>60</xdr:row>
      <xdr:rowOff>52705</xdr:rowOff>
    </xdr:to>
    <xdr:sp macro="" textlink="">
      <xdr:nvSpPr>
        <xdr:cNvPr id="166" name="楕円 165"/>
        <xdr:cNvSpPr/>
      </xdr:nvSpPr>
      <xdr:spPr>
        <a:xfrm>
          <a:off x="45847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100982</xdr:rowOff>
    </xdr:from>
    <xdr:ext cx="405111" cy="259045"/>
    <xdr:sp macro="" textlink="">
      <xdr:nvSpPr>
        <xdr:cNvPr id="167" name="【体育館・プール】&#10;有形固定資産減価償却率該当値テキスト"/>
        <xdr:cNvSpPr txBox="1"/>
      </xdr:nvSpPr>
      <xdr:spPr>
        <a:xfrm>
          <a:off x="4673600"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105410</xdr:rowOff>
    </xdr:from>
    <xdr:to>
      <xdr:col>20</xdr:col>
      <xdr:colOff>38100</xdr:colOff>
      <xdr:row>60</xdr:row>
      <xdr:rowOff>35560</xdr:rowOff>
    </xdr:to>
    <xdr:sp macro="" textlink="">
      <xdr:nvSpPr>
        <xdr:cNvPr id="168" name="楕円 167"/>
        <xdr:cNvSpPr/>
      </xdr:nvSpPr>
      <xdr:spPr>
        <a:xfrm>
          <a:off x="3746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156210</xdr:rowOff>
    </xdr:from>
    <xdr:to>
      <xdr:col>24</xdr:col>
      <xdr:colOff>63500</xdr:colOff>
      <xdr:row>60</xdr:row>
      <xdr:rowOff>1905</xdr:rowOff>
    </xdr:to>
    <xdr:cxnSp macro="">
      <xdr:nvCxnSpPr>
        <xdr:cNvPr id="169" name="直線コネクタ 168"/>
        <xdr:cNvCxnSpPr/>
      </xdr:nvCxnSpPr>
      <xdr:spPr>
        <a:xfrm>
          <a:off x="3797300" y="102717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70" name="楕円 169"/>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156210</xdr:rowOff>
    </xdr:from>
    <xdr:to>
      <xdr:col>19</xdr:col>
      <xdr:colOff>177800</xdr:colOff>
      <xdr:row>59</xdr:row>
      <xdr:rowOff>160020</xdr:rowOff>
    </xdr:to>
    <xdr:cxnSp macro="">
      <xdr:nvCxnSpPr>
        <xdr:cNvPr id="171" name="直線コネクタ 170"/>
        <xdr:cNvCxnSpPr/>
      </xdr:nvCxnSpPr>
      <xdr:spPr>
        <a:xfrm flipV="1">
          <a:off x="2908300" y="10271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52087</xdr:rowOff>
    </xdr:from>
    <xdr:ext cx="405111" cy="259045"/>
    <xdr:sp macro="" textlink="">
      <xdr:nvSpPr>
        <xdr:cNvPr id="174" name="n_1main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55897</xdr:rowOff>
    </xdr:from>
    <xdr:ext cx="405111" cy="259045"/>
    <xdr:sp macro="" textlink="">
      <xdr:nvSpPr>
        <xdr:cNvPr id="175" name="n_2mainValue【体育館・プール】&#10;有形固定資産減価償却率"/>
        <xdr:cNvSpPr txBox="1"/>
      </xdr:nvSpPr>
      <xdr:spPr>
        <a:xfrm>
          <a:off x="2705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48260</xdr:rowOff>
    </xdr:from>
    <xdr:to>
      <xdr:col>55</xdr:col>
      <xdr:colOff>50800</xdr:colOff>
      <xdr:row>63</xdr:row>
      <xdr:rowOff>149860</xdr:rowOff>
    </xdr:to>
    <xdr:sp macro="" textlink="">
      <xdr:nvSpPr>
        <xdr:cNvPr id="213" name="楕円 212"/>
        <xdr:cNvSpPr/>
      </xdr:nvSpPr>
      <xdr:spPr>
        <a:xfrm>
          <a:off x="104267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134637</xdr:rowOff>
    </xdr:from>
    <xdr:ext cx="469744" cy="259045"/>
    <xdr:sp macro="" textlink="">
      <xdr:nvSpPr>
        <xdr:cNvPr id="214" name="【体育館・プール】&#10;一人当たり面積該当値テキスト"/>
        <xdr:cNvSpPr txBox="1"/>
      </xdr:nvSpPr>
      <xdr:spPr>
        <a:xfrm>
          <a:off x="10515600" y="107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46355</xdr:rowOff>
    </xdr:from>
    <xdr:to>
      <xdr:col>50</xdr:col>
      <xdr:colOff>165100</xdr:colOff>
      <xdr:row>63</xdr:row>
      <xdr:rowOff>147955</xdr:rowOff>
    </xdr:to>
    <xdr:sp macro="" textlink="">
      <xdr:nvSpPr>
        <xdr:cNvPr id="215" name="楕円 214"/>
        <xdr:cNvSpPr/>
      </xdr:nvSpPr>
      <xdr:spPr>
        <a:xfrm>
          <a:off x="9588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97155</xdr:rowOff>
    </xdr:from>
    <xdr:to>
      <xdr:col>55</xdr:col>
      <xdr:colOff>0</xdr:colOff>
      <xdr:row>63</xdr:row>
      <xdr:rowOff>99060</xdr:rowOff>
    </xdr:to>
    <xdr:cxnSp macro="">
      <xdr:nvCxnSpPr>
        <xdr:cNvPr id="216" name="直線コネクタ 215"/>
        <xdr:cNvCxnSpPr/>
      </xdr:nvCxnSpPr>
      <xdr:spPr>
        <a:xfrm>
          <a:off x="9639300" y="108985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151130</xdr:rowOff>
    </xdr:from>
    <xdr:to>
      <xdr:col>46</xdr:col>
      <xdr:colOff>38100</xdr:colOff>
      <xdr:row>63</xdr:row>
      <xdr:rowOff>81280</xdr:rowOff>
    </xdr:to>
    <xdr:sp macro="" textlink="">
      <xdr:nvSpPr>
        <xdr:cNvPr id="217" name="楕円 216"/>
        <xdr:cNvSpPr/>
      </xdr:nvSpPr>
      <xdr:spPr>
        <a:xfrm>
          <a:off x="8699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30480</xdr:rowOff>
    </xdr:from>
    <xdr:to>
      <xdr:col>50</xdr:col>
      <xdr:colOff>114300</xdr:colOff>
      <xdr:row>63</xdr:row>
      <xdr:rowOff>97155</xdr:rowOff>
    </xdr:to>
    <xdr:cxnSp macro="">
      <xdr:nvCxnSpPr>
        <xdr:cNvPr id="218" name="直線コネクタ 217"/>
        <xdr:cNvCxnSpPr/>
      </xdr:nvCxnSpPr>
      <xdr:spPr>
        <a:xfrm>
          <a:off x="8750300" y="1083183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1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2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139082</xdr:rowOff>
    </xdr:from>
    <xdr:ext cx="469744" cy="259045"/>
    <xdr:sp macro="" textlink="">
      <xdr:nvSpPr>
        <xdr:cNvPr id="221" name="n_1mainValue【体育館・プール】&#10;一人当たり面積"/>
        <xdr:cNvSpPr txBox="1"/>
      </xdr:nvSpPr>
      <xdr:spPr>
        <a:xfrm>
          <a:off x="9391727" y="1094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72407</xdr:rowOff>
    </xdr:from>
    <xdr:ext cx="469744" cy="259045"/>
    <xdr:sp macro="" textlink="">
      <xdr:nvSpPr>
        <xdr:cNvPr id="222" name="n_2mainValue【体育館・プール】&#10;一人当たり面積"/>
        <xdr:cNvSpPr txBox="1"/>
      </xdr:nvSpPr>
      <xdr:spPr>
        <a:xfrm>
          <a:off x="8515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xdr:rowOff>
    </xdr:from>
    <xdr:to>
      <xdr:col>24</xdr:col>
      <xdr:colOff>114300</xdr:colOff>
      <xdr:row>83</xdr:row>
      <xdr:rowOff>117475</xdr:rowOff>
    </xdr:to>
    <xdr:sp macro="" textlink="">
      <xdr:nvSpPr>
        <xdr:cNvPr id="261" name="楕円 260"/>
        <xdr:cNvSpPr/>
      </xdr:nvSpPr>
      <xdr:spPr>
        <a:xfrm>
          <a:off x="4584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165752</xdr:rowOff>
    </xdr:from>
    <xdr:ext cx="405111" cy="259045"/>
    <xdr:sp macro="" textlink="">
      <xdr:nvSpPr>
        <xdr:cNvPr id="262" name="【福祉施設】&#10;有形固定資産減価償却率該当値テキスト"/>
        <xdr:cNvSpPr txBox="1"/>
      </xdr:nvSpPr>
      <xdr:spPr>
        <a:xfrm>
          <a:off x="4673600"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55880</xdr:rowOff>
    </xdr:from>
    <xdr:to>
      <xdr:col>20</xdr:col>
      <xdr:colOff>38100</xdr:colOff>
      <xdr:row>83</xdr:row>
      <xdr:rowOff>157480</xdr:rowOff>
    </xdr:to>
    <xdr:sp macro="" textlink="">
      <xdr:nvSpPr>
        <xdr:cNvPr id="263" name="楕円 262"/>
        <xdr:cNvSpPr/>
      </xdr:nvSpPr>
      <xdr:spPr>
        <a:xfrm>
          <a:off x="3746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66675</xdr:rowOff>
    </xdr:from>
    <xdr:to>
      <xdr:col>24</xdr:col>
      <xdr:colOff>63500</xdr:colOff>
      <xdr:row>83</xdr:row>
      <xdr:rowOff>106680</xdr:rowOff>
    </xdr:to>
    <xdr:cxnSp macro="">
      <xdr:nvCxnSpPr>
        <xdr:cNvPr id="264" name="直線コネクタ 263"/>
        <xdr:cNvCxnSpPr/>
      </xdr:nvCxnSpPr>
      <xdr:spPr>
        <a:xfrm flipV="1">
          <a:off x="3797300" y="142970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97789</xdr:rowOff>
    </xdr:from>
    <xdr:to>
      <xdr:col>15</xdr:col>
      <xdr:colOff>101600</xdr:colOff>
      <xdr:row>84</xdr:row>
      <xdr:rowOff>27939</xdr:rowOff>
    </xdr:to>
    <xdr:sp macro="" textlink="">
      <xdr:nvSpPr>
        <xdr:cNvPr id="265" name="楕円 264"/>
        <xdr:cNvSpPr/>
      </xdr:nvSpPr>
      <xdr:spPr>
        <a:xfrm>
          <a:off x="2857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106680</xdr:rowOff>
    </xdr:from>
    <xdr:to>
      <xdr:col>19</xdr:col>
      <xdr:colOff>177800</xdr:colOff>
      <xdr:row>83</xdr:row>
      <xdr:rowOff>148589</xdr:rowOff>
    </xdr:to>
    <xdr:cxnSp macro="">
      <xdr:nvCxnSpPr>
        <xdr:cNvPr id="266" name="直線コネクタ 265"/>
        <xdr:cNvCxnSpPr/>
      </xdr:nvCxnSpPr>
      <xdr:spPr>
        <a:xfrm flipV="1">
          <a:off x="2908300" y="14337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67"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68"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148607</xdr:rowOff>
    </xdr:from>
    <xdr:ext cx="405111" cy="259045"/>
    <xdr:sp macro="" textlink="">
      <xdr:nvSpPr>
        <xdr:cNvPr id="269" name="n_1mainValue【福祉施設】&#10;有形固定資産減価償却率"/>
        <xdr:cNvSpPr txBox="1"/>
      </xdr:nvSpPr>
      <xdr:spPr>
        <a:xfrm>
          <a:off x="3582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19066</xdr:rowOff>
    </xdr:from>
    <xdr:ext cx="405111" cy="259045"/>
    <xdr:sp macro="" textlink="">
      <xdr:nvSpPr>
        <xdr:cNvPr id="270" name="n_2mainValue【福祉施設】&#10;有形固定資産減価償却率"/>
        <xdr:cNvSpPr txBox="1"/>
      </xdr:nvSpPr>
      <xdr:spPr>
        <a:xfrm>
          <a:off x="2705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97"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306" name="楕円 305"/>
        <xdr:cNvSpPr/>
      </xdr:nvSpPr>
      <xdr:spPr>
        <a:xfrm>
          <a:off x="10426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14240</xdr:rowOff>
    </xdr:from>
    <xdr:ext cx="469744" cy="259045"/>
    <xdr:sp macro="" textlink="">
      <xdr:nvSpPr>
        <xdr:cNvPr id="307" name="【福祉施設】&#10;一人当たり面積該当値テキスト"/>
        <xdr:cNvSpPr txBox="1"/>
      </xdr:nvSpPr>
      <xdr:spPr>
        <a:xfrm>
          <a:off x="10515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99313</xdr:rowOff>
    </xdr:from>
    <xdr:to>
      <xdr:col>50</xdr:col>
      <xdr:colOff>165100</xdr:colOff>
      <xdr:row>86</xdr:row>
      <xdr:rowOff>29463</xdr:rowOff>
    </xdr:to>
    <xdr:sp macro="" textlink="">
      <xdr:nvSpPr>
        <xdr:cNvPr id="308" name="楕円 307"/>
        <xdr:cNvSpPr/>
      </xdr:nvSpPr>
      <xdr:spPr>
        <a:xfrm>
          <a:off x="9588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150113</xdr:rowOff>
    </xdr:from>
    <xdr:to>
      <xdr:col>55</xdr:col>
      <xdr:colOff>0</xdr:colOff>
      <xdr:row>85</xdr:row>
      <xdr:rowOff>150113</xdr:rowOff>
    </xdr:to>
    <xdr:cxnSp macro="">
      <xdr:nvCxnSpPr>
        <xdr:cNvPr id="309" name="直線コネクタ 308"/>
        <xdr:cNvCxnSpPr/>
      </xdr:nvCxnSpPr>
      <xdr:spPr>
        <a:xfrm>
          <a:off x="9639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99313</xdr:rowOff>
    </xdr:from>
    <xdr:to>
      <xdr:col>46</xdr:col>
      <xdr:colOff>38100</xdr:colOff>
      <xdr:row>86</xdr:row>
      <xdr:rowOff>29463</xdr:rowOff>
    </xdr:to>
    <xdr:sp macro="" textlink="">
      <xdr:nvSpPr>
        <xdr:cNvPr id="310" name="楕円 309"/>
        <xdr:cNvSpPr/>
      </xdr:nvSpPr>
      <xdr:spPr>
        <a:xfrm>
          <a:off x="8699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150113</xdr:rowOff>
    </xdr:from>
    <xdr:to>
      <xdr:col>50</xdr:col>
      <xdr:colOff>114300</xdr:colOff>
      <xdr:row>85</xdr:row>
      <xdr:rowOff>150113</xdr:rowOff>
    </xdr:to>
    <xdr:cxnSp macro="">
      <xdr:nvCxnSpPr>
        <xdr:cNvPr id="311" name="直線コネクタ 310"/>
        <xdr:cNvCxnSpPr/>
      </xdr:nvCxnSpPr>
      <xdr:spPr>
        <a:xfrm>
          <a:off x="8750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12"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13"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20590</xdr:rowOff>
    </xdr:from>
    <xdr:ext cx="469744" cy="259045"/>
    <xdr:sp macro="" textlink="">
      <xdr:nvSpPr>
        <xdr:cNvPr id="314" name="n_1mainValue【福祉施設】&#10;一人当たり面積"/>
        <xdr:cNvSpPr txBox="1"/>
      </xdr:nvSpPr>
      <xdr:spPr>
        <a:xfrm>
          <a:off x="9391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20590</xdr:rowOff>
    </xdr:from>
    <xdr:ext cx="469744" cy="259045"/>
    <xdr:sp macro="" textlink="">
      <xdr:nvSpPr>
        <xdr:cNvPr id="315" name="n_2mainValue【福祉施設】&#10;一人当たり面積"/>
        <xdr:cNvSpPr txBox="1"/>
      </xdr:nvSpPr>
      <xdr:spPr>
        <a:xfrm>
          <a:off x="8515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170724</xdr:rowOff>
    </xdr:from>
    <xdr:to>
      <xdr:col>24</xdr:col>
      <xdr:colOff>114300</xdr:colOff>
      <xdr:row>104</xdr:row>
      <xdr:rowOff>100874</xdr:rowOff>
    </xdr:to>
    <xdr:sp macro="" textlink="">
      <xdr:nvSpPr>
        <xdr:cNvPr id="355" name="楕円 354"/>
        <xdr:cNvSpPr/>
      </xdr:nvSpPr>
      <xdr:spPr>
        <a:xfrm>
          <a:off x="45847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22151</xdr:rowOff>
    </xdr:from>
    <xdr:ext cx="405111" cy="259045"/>
    <xdr:sp macro="" textlink="">
      <xdr:nvSpPr>
        <xdr:cNvPr id="356" name="【市民会館】&#10;有形固定資産減価償却率該当値テキスト"/>
        <xdr:cNvSpPr txBox="1"/>
      </xdr:nvSpPr>
      <xdr:spPr>
        <a:xfrm>
          <a:off x="4673600" y="1768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40095</xdr:rowOff>
    </xdr:from>
    <xdr:to>
      <xdr:col>20</xdr:col>
      <xdr:colOff>38100</xdr:colOff>
      <xdr:row>104</xdr:row>
      <xdr:rowOff>141695</xdr:rowOff>
    </xdr:to>
    <xdr:sp macro="" textlink="">
      <xdr:nvSpPr>
        <xdr:cNvPr id="357" name="楕円 356"/>
        <xdr:cNvSpPr/>
      </xdr:nvSpPr>
      <xdr:spPr>
        <a:xfrm>
          <a:off x="3746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50074</xdr:rowOff>
    </xdr:from>
    <xdr:to>
      <xdr:col>24</xdr:col>
      <xdr:colOff>63500</xdr:colOff>
      <xdr:row>104</xdr:row>
      <xdr:rowOff>90895</xdr:rowOff>
    </xdr:to>
    <xdr:cxnSp macro="">
      <xdr:nvCxnSpPr>
        <xdr:cNvPr id="358" name="直線コネクタ 357"/>
        <xdr:cNvCxnSpPr/>
      </xdr:nvCxnSpPr>
      <xdr:spPr>
        <a:xfrm flipV="1">
          <a:off x="3797300" y="17880874"/>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10705</xdr:rowOff>
    </xdr:from>
    <xdr:to>
      <xdr:col>15</xdr:col>
      <xdr:colOff>101600</xdr:colOff>
      <xdr:row>104</xdr:row>
      <xdr:rowOff>112305</xdr:rowOff>
    </xdr:to>
    <xdr:sp macro="" textlink="">
      <xdr:nvSpPr>
        <xdr:cNvPr id="359" name="楕円 358"/>
        <xdr:cNvSpPr/>
      </xdr:nvSpPr>
      <xdr:spPr>
        <a:xfrm>
          <a:off x="2857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61505</xdr:rowOff>
    </xdr:from>
    <xdr:to>
      <xdr:col>19</xdr:col>
      <xdr:colOff>177800</xdr:colOff>
      <xdr:row>104</xdr:row>
      <xdr:rowOff>90895</xdr:rowOff>
    </xdr:to>
    <xdr:cxnSp macro="">
      <xdr:nvCxnSpPr>
        <xdr:cNvPr id="360" name="直線コネクタ 359"/>
        <xdr:cNvCxnSpPr/>
      </xdr:nvCxnSpPr>
      <xdr:spPr>
        <a:xfrm>
          <a:off x="2908300" y="1789230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6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62"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132822</xdr:rowOff>
    </xdr:from>
    <xdr:ext cx="405111" cy="259045"/>
    <xdr:sp macro="" textlink="">
      <xdr:nvSpPr>
        <xdr:cNvPr id="363" name="n_1mainValue【市民会館】&#10;有形固定資産減価償却率"/>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64" name="n_2main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95"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154395</xdr:rowOff>
    </xdr:from>
    <xdr:to>
      <xdr:col>55</xdr:col>
      <xdr:colOff>50800</xdr:colOff>
      <xdr:row>106</xdr:row>
      <xdr:rowOff>84545</xdr:rowOff>
    </xdr:to>
    <xdr:sp macro="" textlink="">
      <xdr:nvSpPr>
        <xdr:cNvPr id="404" name="楕円 403"/>
        <xdr:cNvSpPr/>
      </xdr:nvSpPr>
      <xdr:spPr>
        <a:xfrm>
          <a:off x="10426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5822</xdr:rowOff>
    </xdr:from>
    <xdr:ext cx="469744" cy="259045"/>
    <xdr:sp macro="" textlink="">
      <xdr:nvSpPr>
        <xdr:cNvPr id="405" name="【市民会館】&#10;一人当たり面積該当値テキスト"/>
        <xdr:cNvSpPr txBox="1"/>
      </xdr:nvSpPr>
      <xdr:spPr>
        <a:xfrm>
          <a:off x="10515600" y="1800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147864</xdr:rowOff>
    </xdr:from>
    <xdr:to>
      <xdr:col>50</xdr:col>
      <xdr:colOff>165100</xdr:colOff>
      <xdr:row>106</xdr:row>
      <xdr:rowOff>78014</xdr:rowOff>
    </xdr:to>
    <xdr:sp macro="" textlink="">
      <xdr:nvSpPr>
        <xdr:cNvPr id="406" name="楕円 405"/>
        <xdr:cNvSpPr/>
      </xdr:nvSpPr>
      <xdr:spPr>
        <a:xfrm>
          <a:off x="9588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27214</xdr:rowOff>
    </xdr:from>
    <xdr:to>
      <xdr:col>55</xdr:col>
      <xdr:colOff>0</xdr:colOff>
      <xdr:row>106</xdr:row>
      <xdr:rowOff>33745</xdr:rowOff>
    </xdr:to>
    <xdr:cxnSp macro="">
      <xdr:nvCxnSpPr>
        <xdr:cNvPr id="407" name="直線コネクタ 406"/>
        <xdr:cNvCxnSpPr/>
      </xdr:nvCxnSpPr>
      <xdr:spPr>
        <a:xfrm>
          <a:off x="9639300" y="1820091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144599</xdr:rowOff>
    </xdr:from>
    <xdr:to>
      <xdr:col>46</xdr:col>
      <xdr:colOff>38100</xdr:colOff>
      <xdr:row>106</xdr:row>
      <xdr:rowOff>74749</xdr:rowOff>
    </xdr:to>
    <xdr:sp macro="" textlink="">
      <xdr:nvSpPr>
        <xdr:cNvPr id="408" name="楕円 407"/>
        <xdr:cNvSpPr/>
      </xdr:nvSpPr>
      <xdr:spPr>
        <a:xfrm>
          <a:off x="8699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23949</xdr:rowOff>
    </xdr:from>
    <xdr:to>
      <xdr:col>50</xdr:col>
      <xdr:colOff>114300</xdr:colOff>
      <xdr:row>106</xdr:row>
      <xdr:rowOff>27214</xdr:rowOff>
    </xdr:to>
    <xdr:cxnSp macro="">
      <xdr:nvCxnSpPr>
        <xdr:cNvPr id="409" name="直線コネクタ 408"/>
        <xdr:cNvCxnSpPr/>
      </xdr:nvCxnSpPr>
      <xdr:spPr>
        <a:xfrm>
          <a:off x="8750300" y="181976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10"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11"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94541</xdr:rowOff>
    </xdr:from>
    <xdr:ext cx="469744" cy="259045"/>
    <xdr:sp macro="" textlink="">
      <xdr:nvSpPr>
        <xdr:cNvPr id="412" name="n_1mainValue【市民会館】&#10;一人当たり面積"/>
        <xdr:cNvSpPr txBox="1"/>
      </xdr:nvSpPr>
      <xdr:spPr>
        <a:xfrm>
          <a:off x="93917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91276</xdr:rowOff>
    </xdr:from>
    <xdr:ext cx="469744" cy="259045"/>
    <xdr:sp macro="" textlink="">
      <xdr:nvSpPr>
        <xdr:cNvPr id="413" name="n_2mainValue【市民会館】&#10;一人当たり面積"/>
        <xdr:cNvSpPr txBox="1"/>
      </xdr:nvSpPr>
      <xdr:spPr>
        <a:xfrm>
          <a:off x="85154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44"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49893</xdr:rowOff>
    </xdr:from>
    <xdr:to>
      <xdr:col>85</xdr:col>
      <xdr:colOff>177800</xdr:colOff>
      <xdr:row>35</xdr:row>
      <xdr:rowOff>151493</xdr:rowOff>
    </xdr:to>
    <xdr:sp macro="" textlink="">
      <xdr:nvSpPr>
        <xdr:cNvPr id="453" name="楕円 452"/>
        <xdr:cNvSpPr/>
      </xdr:nvSpPr>
      <xdr:spPr>
        <a:xfrm>
          <a:off x="162687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72770</xdr:rowOff>
    </xdr:from>
    <xdr:ext cx="405111" cy="259045"/>
    <xdr:sp macro="" textlink="">
      <xdr:nvSpPr>
        <xdr:cNvPr id="454" name="【一般廃棄物処理施設】&#10;有形固定資産減価償却率該当値テキスト"/>
        <xdr:cNvSpPr txBox="1"/>
      </xdr:nvSpPr>
      <xdr:spPr>
        <a:xfrm>
          <a:off x="16357600" y="59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107043</xdr:rowOff>
    </xdr:from>
    <xdr:to>
      <xdr:col>81</xdr:col>
      <xdr:colOff>101600</xdr:colOff>
      <xdr:row>36</xdr:row>
      <xdr:rowOff>37193</xdr:rowOff>
    </xdr:to>
    <xdr:sp macro="" textlink="">
      <xdr:nvSpPr>
        <xdr:cNvPr id="455" name="楕円 454"/>
        <xdr:cNvSpPr/>
      </xdr:nvSpPr>
      <xdr:spPr>
        <a:xfrm>
          <a:off x="15430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100693</xdr:rowOff>
    </xdr:from>
    <xdr:to>
      <xdr:col>85</xdr:col>
      <xdr:colOff>127000</xdr:colOff>
      <xdr:row>35</xdr:row>
      <xdr:rowOff>157843</xdr:rowOff>
    </xdr:to>
    <xdr:cxnSp macro="">
      <xdr:nvCxnSpPr>
        <xdr:cNvPr id="456" name="直線コネクタ 455"/>
        <xdr:cNvCxnSpPr/>
      </xdr:nvCxnSpPr>
      <xdr:spPr>
        <a:xfrm flipV="1">
          <a:off x="15481300" y="610144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15603</xdr:rowOff>
    </xdr:from>
    <xdr:to>
      <xdr:col>76</xdr:col>
      <xdr:colOff>165100</xdr:colOff>
      <xdr:row>36</xdr:row>
      <xdr:rowOff>117203</xdr:rowOff>
    </xdr:to>
    <xdr:sp macro="" textlink="">
      <xdr:nvSpPr>
        <xdr:cNvPr id="457" name="楕円 456"/>
        <xdr:cNvSpPr/>
      </xdr:nvSpPr>
      <xdr:spPr>
        <a:xfrm>
          <a:off x="14541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157843</xdr:rowOff>
    </xdr:from>
    <xdr:to>
      <xdr:col>81</xdr:col>
      <xdr:colOff>50800</xdr:colOff>
      <xdr:row>36</xdr:row>
      <xdr:rowOff>66403</xdr:rowOff>
    </xdr:to>
    <xdr:cxnSp macro="">
      <xdr:nvCxnSpPr>
        <xdr:cNvPr id="458" name="直線コネクタ 457"/>
        <xdr:cNvCxnSpPr/>
      </xdr:nvCxnSpPr>
      <xdr:spPr>
        <a:xfrm flipV="1">
          <a:off x="14592300" y="615859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59"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23421</xdr:rowOff>
    </xdr:from>
    <xdr:ext cx="405111" cy="259045"/>
    <xdr:sp macro="" textlink="">
      <xdr:nvSpPr>
        <xdr:cNvPr id="460" name="n_2aveValue【一般廃棄物処理施設】&#10;有形固定資産減価償却率"/>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53720</xdr:rowOff>
    </xdr:from>
    <xdr:ext cx="405111" cy="259045"/>
    <xdr:sp macro="" textlink="">
      <xdr:nvSpPr>
        <xdr:cNvPr id="461" name="n_1mainValue【一般廃棄物処理施設】&#10;有形固定資産減価償却率"/>
        <xdr:cNvSpPr txBox="1"/>
      </xdr:nvSpPr>
      <xdr:spPr>
        <a:xfrm>
          <a:off x="152660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133730</xdr:rowOff>
    </xdr:from>
    <xdr:ext cx="405111" cy="259045"/>
    <xdr:sp macro="" textlink="">
      <xdr:nvSpPr>
        <xdr:cNvPr id="462" name="n_2mainValue【一般廃棄物処理施設】&#10;有形固定資産減価償却率"/>
        <xdr:cNvSpPr txBox="1"/>
      </xdr:nvSpPr>
      <xdr:spPr>
        <a:xfrm>
          <a:off x="14389744"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89"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92" name="フローチャート: 判断 491"/>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27165</xdr:rowOff>
    </xdr:from>
    <xdr:to>
      <xdr:col>116</xdr:col>
      <xdr:colOff>114300</xdr:colOff>
      <xdr:row>40</xdr:row>
      <xdr:rowOff>128765</xdr:rowOff>
    </xdr:to>
    <xdr:sp macro="" textlink="">
      <xdr:nvSpPr>
        <xdr:cNvPr id="498" name="楕円 497"/>
        <xdr:cNvSpPr/>
      </xdr:nvSpPr>
      <xdr:spPr>
        <a:xfrm>
          <a:off x="22110700" y="68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5592</xdr:rowOff>
    </xdr:from>
    <xdr:ext cx="534377" cy="259045"/>
    <xdr:sp macro="" textlink="">
      <xdr:nvSpPr>
        <xdr:cNvPr id="499" name="【一般廃棄物処理施設】&#10;一人当たり有形固定資産（償却資産）額該当値テキスト"/>
        <xdr:cNvSpPr txBox="1"/>
      </xdr:nvSpPr>
      <xdr:spPr>
        <a:xfrm>
          <a:off x="22199600" y="686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27398</xdr:rowOff>
    </xdr:from>
    <xdr:to>
      <xdr:col>112</xdr:col>
      <xdr:colOff>38100</xdr:colOff>
      <xdr:row>40</xdr:row>
      <xdr:rowOff>128998</xdr:rowOff>
    </xdr:to>
    <xdr:sp macro="" textlink="">
      <xdr:nvSpPr>
        <xdr:cNvPr id="500" name="楕円 499"/>
        <xdr:cNvSpPr/>
      </xdr:nvSpPr>
      <xdr:spPr>
        <a:xfrm>
          <a:off x="21272500" y="688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77965</xdr:rowOff>
    </xdr:from>
    <xdr:to>
      <xdr:col>116</xdr:col>
      <xdr:colOff>63500</xdr:colOff>
      <xdr:row>40</xdr:row>
      <xdr:rowOff>78198</xdr:rowOff>
    </xdr:to>
    <xdr:cxnSp macro="">
      <xdr:nvCxnSpPr>
        <xdr:cNvPr id="501" name="直線コネクタ 500"/>
        <xdr:cNvCxnSpPr/>
      </xdr:nvCxnSpPr>
      <xdr:spPr>
        <a:xfrm flipV="1">
          <a:off x="21323300" y="6935965"/>
          <a:ext cx="8382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21377</xdr:rowOff>
    </xdr:from>
    <xdr:to>
      <xdr:col>107</xdr:col>
      <xdr:colOff>101600</xdr:colOff>
      <xdr:row>40</xdr:row>
      <xdr:rowOff>122977</xdr:rowOff>
    </xdr:to>
    <xdr:sp macro="" textlink="">
      <xdr:nvSpPr>
        <xdr:cNvPr id="502" name="楕円 501"/>
        <xdr:cNvSpPr/>
      </xdr:nvSpPr>
      <xdr:spPr>
        <a:xfrm>
          <a:off x="20383500" y="687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72177</xdr:rowOff>
    </xdr:from>
    <xdr:to>
      <xdr:col>111</xdr:col>
      <xdr:colOff>177800</xdr:colOff>
      <xdr:row>40</xdr:row>
      <xdr:rowOff>78198</xdr:rowOff>
    </xdr:to>
    <xdr:cxnSp macro="">
      <xdr:nvCxnSpPr>
        <xdr:cNvPr id="503" name="直線コネクタ 502"/>
        <xdr:cNvCxnSpPr/>
      </xdr:nvCxnSpPr>
      <xdr:spPr>
        <a:xfrm>
          <a:off x="20434300" y="6930177"/>
          <a:ext cx="889000" cy="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504"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505"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120125</xdr:rowOff>
    </xdr:from>
    <xdr:ext cx="534377" cy="259045"/>
    <xdr:sp macro="" textlink="">
      <xdr:nvSpPr>
        <xdr:cNvPr id="506" name="n_1mainValue【一般廃棄物処理施設】&#10;一人当たり有形固定資産（償却資産）額"/>
        <xdr:cNvSpPr txBox="1"/>
      </xdr:nvSpPr>
      <xdr:spPr>
        <a:xfrm>
          <a:off x="21043411" y="69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114104</xdr:rowOff>
    </xdr:from>
    <xdr:ext cx="534377" cy="259045"/>
    <xdr:sp macro="" textlink="">
      <xdr:nvSpPr>
        <xdr:cNvPr id="507" name="n_2mainValue【一般廃棄物処理施設】&#10;一人当たり有形固定資産（償却資産）額"/>
        <xdr:cNvSpPr txBox="1"/>
      </xdr:nvSpPr>
      <xdr:spPr>
        <a:xfrm>
          <a:off x="20167111" y="69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41" name="フローチャート: 判断 54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122283</xdr:rowOff>
    </xdr:from>
    <xdr:to>
      <xdr:col>85</xdr:col>
      <xdr:colOff>177800</xdr:colOff>
      <xdr:row>60</xdr:row>
      <xdr:rowOff>52433</xdr:rowOff>
    </xdr:to>
    <xdr:sp macro="" textlink="">
      <xdr:nvSpPr>
        <xdr:cNvPr id="547" name="楕円 546"/>
        <xdr:cNvSpPr/>
      </xdr:nvSpPr>
      <xdr:spPr>
        <a:xfrm>
          <a:off x="162687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145160</xdr:rowOff>
    </xdr:from>
    <xdr:ext cx="405111" cy="259045"/>
    <xdr:sp macro="" textlink="">
      <xdr:nvSpPr>
        <xdr:cNvPr id="548" name="【保健センター・保健所】&#10;有形固定資産減価償却率該当値テキスト"/>
        <xdr:cNvSpPr txBox="1"/>
      </xdr:nvSpPr>
      <xdr:spPr>
        <a:xfrm>
          <a:off x="16357600" y="1008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549" name="楕円 548"/>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1633</xdr:rowOff>
    </xdr:from>
    <xdr:to>
      <xdr:col>85</xdr:col>
      <xdr:colOff>127000</xdr:colOff>
      <xdr:row>60</xdr:row>
      <xdr:rowOff>32657</xdr:rowOff>
    </xdr:to>
    <xdr:cxnSp macro="">
      <xdr:nvCxnSpPr>
        <xdr:cNvPr id="550" name="直線コネクタ 549"/>
        <xdr:cNvCxnSpPr/>
      </xdr:nvCxnSpPr>
      <xdr:spPr>
        <a:xfrm flipV="1">
          <a:off x="15481300" y="1028863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51" name="楕円 550"/>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65315</xdr:rowOff>
    </xdr:to>
    <xdr:cxnSp macro="">
      <xdr:nvCxnSpPr>
        <xdr:cNvPr id="552" name="直線コネクタ 551"/>
        <xdr:cNvCxnSpPr/>
      </xdr:nvCxnSpPr>
      <xdr:spPr>
        <a:xfrm flipV="1">
          <a:off x="14592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53"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54"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99984</xdr:rowOff>
    </xdr:from>
    <xdr:ext cx="405111" cy="259045"/>
    <xdr:sp macro="" textlink="">
      <xdr:nvSpPr>
        <xdr:cNvPr id="555" name="n_1mainValue【保健センター・保健所】&#10;有形固定資産減価償却率"/>
        <xdr:cNvSpPr txBox="1"/>
      </xdr:nvSpPr>
      <xdr:spPr>
        <a:xfrm>
          <a:off x="15266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556" name="n_2mainValue【保健センター・保健所】&#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85"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8" name="フローチャート: 判断 587"/>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127000</xdr:rowOff>
    </xdr:from>
    <xdr:to>
      <xdr:col>116</xdr:col>
      <xdr:colOff>114300</xdr:colOff>
      <xdr:row>61</xdr:row>
      <xdr:rowOff>57150</xdr:rowOff>
    </xdr:to>
    <xdr:sp macro="" textlink="">
      <xdr:nvSpPr>
        <xdr:cNvPr id="594" name="楕円 593"/>
        <xdr:cNvSpPr/>
      </xdr:nvSpPr>
      <xdr:spPr>
        <a:xfrm>
          <a:off x="221107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149877</xdr:rowOff>
    </xdr:from>
    <xdr:ext cx="469744" cy="259045"/>
    <xdr:sp macro="" textlink="">
      <xdr:nvSpPr>
        <xdr:cNvPr id="595" name="【保健センター・保健所】&#10;一人当たり面積該当値テキスト"/>
        <xdr:cNvSpPr txBox="1"/>
      </xdr:nvSpPr>
      <xdr:spPr>
        <a:xfrm>
          <a:off x="22199600"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127000</xdr:rowOff>
    </xdr:from>
    <xdr:to>
      <xdr:col>112</xdr:col>
      <xdr:colOff>38100</xdr:colOff>
      <xdr:row>61</xdr:row>
      <xdr:rowOff>57150</xdr:rowOff>
    </xdr:to>
    <xdr:sp macro="" textlink="">
      <xdr:nvSpPr>
        <xdr:cNvPr id="596" name="楕円 595"/>
        <xdr:cNvSpPr/>
      </xdr:nvSpPr>
      <xdr:spPr>
        <a:xfrm>
          <a:off x="212725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6350</xdr:rowOff>
    </xdr:from>
    <xdr:to>
      <xdr:col>116</xdr:col>
      <xdr:colOff>63500</xdr:colOff>
      <xdr:row>61</xdr:row>
      <xdr:rowOff>6350</xdr:rowOff>
    </xdr:to>
    <xdr:cxnSp macro="">
      <xdr:nvCxnSpPr>
        <xdr:cNvPr id="597" name="直線コネクタ 596"/>
        <xdr:cNvCxnSpPr/>
      </xdr:nvCxnSpPr>
      <xdr:spPr>
        <a:xfrm>
          <a:off x="21323300" y="1046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114300</xdr:rowOff>
    </xdr:from>
    <xdr:to>
      <xdr:col>107</xdr:col>
      <xdr:colOff>101600</xdr:colOff>
      <xdr:row>61</xdr:row>
      <xdr:rowOff>44450</xdr:rowOff>
    </xdr:to>
    <xdr:sp macro="" textlink="">
      <xdr:nvSpPr>
        <xdr:cNvPr id="598" name="楕円 597"/>
        <xdr:cNvSpPr/>
      </xdr:nvSpPr>
      <xdr:spPr>
        <a:xfrm>
          <a:off x="20383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165100</xdr:rowOff>
    </xdr:from>
    <xdr:to>
      <xdr:col>111</xdr:col>
      <xdr:colOff>177800</xdr:colOff>
      <xdr:row>61</xdr:row>
      <xdr:rowOff>6350</xdr:rowOff>
    </xdr:to>
    <xdr:cxnSp macro="">
      <xdr:nvCxnSpPr>
        <xdr:cNvPr id="599" name="直線コネクタ 598"/>
        <xdr:cNvCxnSpPr/>
      </xdr:nvCxnSpPr>
      <xdr:spPr>
        <a:xfrm>
          <a:off x="20434300" y="1045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600"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01"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73677</xdr:rowOff>
    </xdr:from>
    <xdr:ext cx="469744" cy="259045"/>
    <xdr:sp macro="" textlink="">
      <xdr:nvSpPr>
        <xdr:cNvPr id="602" name="n_1mainValue【保健センター・保健所】&#10;一人当たり面積"/>
        <xdr:cNvSpPr txBox="1"/>
      </xdr:nvSpPr>
      <xdr:spPr>
        <a:xfrm>
          <a:off x="210757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60977</xdr:rowOff>
    </xdr:from>
    <xdr:ext cx="469744" cy="259045"/>
    <xdr:sp macro="" textlink="">
      <xdr:nvSpPr>
        <xdr:cNvPr id="603" name="n_2mainValue【保健センター・保健所】&#10;一人当たり面積"/>
        <xdr:cNvSpPr txBox="1"/>
      </xdr:nvSpPr>
      <xdr:spPr>
        <a:xfrm>
          <a:off x="201994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33"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xdr:rowOff>
    </xdr:from>
    <xdr:to>
      <xdr:col>85</xdr:col>
      <xdr:colOff>177800</xdr:colOff>
      <xdr:row>85</xdr:row>
      <xdr:rowOff>117475</xdr:rowOff>
    </xdr:to>
    <xdr:sp macro="" textlink="">
      <xdr:nvSpPr>
        <xdr:cNvPr id="642" name="楕円 641"/>
        <xdr:cNvSpPr/>
      </xdr:nvSpPr>
      <xdr:spPr>
        <a:xfrm>
          <a:off x="162687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165752</xdr:rowOff>
    </xdr:from>
    <xdr:ext cx="405111" cy="259045"/>
    <xdr:sp macro="" textlink="">
      <xdr:nvSpPr>
        <xdr:cNvPr id="643" name="【消防施設】&#10;有形固定資産減価償却率該当値テキスト"/>
        <xdr:cNvSpPr txBox="1"/>
      </xdr:nvSpPr>
      <xdr:spPr>
        <a:xfrm>
          <a:off x="16357600"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55880</xdr:rowOff>
    </xdr:from>
    <xdr:to>
      <xdr:col>81</xdr:col>
      <xdr:colOff>101600</xdr:colOff>
      <xdr:row>85</xdr:row>
      <xdr:rowOff>157480</xdr:rowOff>
    </xdr:to>
    <xdr:sp macro="" textlink="">
      <xdr:nvSpPr>
        <xdr:cNvPr id="644" name="楕円 643"/>
        <xdr:cNvSpPr/>
      </xdr:nvSpPr>
      <xdr:spPr>
        <a:xfrm>
          <a:off x="15430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66675</xdr:rowOff>
    </xdr:from>
    <xdr:to>
      <xdr:col>85</xdr:col>
      <xdr:colOff>127000</xdr:colOff>
      <xdr:row>85</xdr:row>
      <xdr:rowOff>106680</xdr:rowOff>
    </xdr:to>
    <xdr:cxnSp macro="">
      <xdr:nvCxnSpPr>
        <xdr:cNvPr id="645" name="直線コネクタ 644"/>
        <xdr:cNvCxnSpPr/>
      </xdr:nvCxnSpPr>
      <xdr:spPr>
        <a:xfrm flipV="1">
          <a:off x="15481300" y="146399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154939</xdr:rowOff>
    </xdr:from>
    <xdr:to>
      <xdr:col>76</xdr:col>
      <xdr:colOff>165100</xdr:colOff>
      <xdr:row>85</xdr:row>
      <xdr:rowOff>85089</xdr:rowOff>
    </xdr:to>
    <xdr:sp macro="" textlink="">
      <xdr:nvSpPr>
        <xdr:cNvPr id="646" name="楕円 645"/>
        <xdr:cNvSpPr/>
      </xdr:nvSpPr>
      <xdr:spPr>
        <a:xfrm>
          <a:off x="14541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34289</xdr:rowOff>
    </xdr:from>
    <xdr:to>
      <xdr:col>81</xdr:col>
      <xdr:colOff>50800</xdr:colOff>
      <xdr:row>85</xdr:row>
      <xdr:rowOff>106680</xdr:rowOff>
    </xdr:to>
    <xdr:cxnSp macro="">
      <xdr:nvCxnSpPr>
        <xdr:cNvPr id="647" name="直線コネクタ 646"/>
        <xdr:cNvCxnSpPr/>
      </xdr:nvCxnSpPr>
      <xdr:spPr>
        <a:xfrm>
          <a:off x="14592300" y="146075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48"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49"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148607</xdr:rowOff>
    </xdr:from>
    <xdr:ext cx="405111" cy="259045"/>
    <xdr:sp macro="" textlink="">
      <xdr:nvSpPr>
        <xdr:cNvPr id="650" name="n_1mainValue【消防施設】&#10;有形固定資産減価償却率"/>
        <xdr:cNvSpPr txBox="1"/>
      </xdr:nvSpPr>
      <xdr:spPr>
        <a:xfrm>
          <a:off x="152660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76216</xdr:rowOff>
    </xdr:from>
    <xdr:ext cx="405111" cy="259045"/>
    <xdr:sp macro="" textlink="">
      <xdr:nvSpPr>
        <xdr:cNvPr id="651" name="n_2mainValue【消防施設】&#10;有形固定資産減価償却率"/>
        <xdr:cNvSpPr txBox="1"/>
      </xdr:nvSpPr>
      <xdr:spPr>
        <a:xfrm>
          <a:off x="14389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78"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81" name="フローチャート: 判断 680"/>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687" name="楕円 686"/>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134890</xdr:rowOff>
    </xdr:from>
    <xdr:ext cx="469744" cy="259045"/>
    <xdr:sp macro="" textlink="">
      <xdr:nvSpPr>
        <xdr:cNvPr id="688" name="【消防施設】&#10;一人当たり面積該当値テキスト"/>
        <xdr:cNvSpPr txBox="1"/>
      </xdr:nvSpPr>
      <xdr:spPr>
        <a:xfrm>
          <a:off x="22199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689" name="楕円 688"/>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35813</xdr:rowOff>
    </xdr:to>
    <xdr:cxnSp macro="">
      <xdr:nvCxnSpPr>
        <xdr:cNvPr id="690" name="直線コネクタ 689"/>
        <xdr:cNvCxnSpPr/>
      </xdr:nvCxnSpPr>
      <xdr:spPr>
        <a:xfrm>
          <a:off x="21323300" y="145862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691" name="楕円 690"/>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12954</xdr:rowOff>
    </xdr:to>
    <xdr:cxnSp macro="">
      <xdr:nvCxnSpPr>
        <xdr:cNvPr id="692" name="直線コネクタ 691"/>
        <xdr:cNvCxnSpPr/>
      </xdr:nvCxnSpPr>
      <xdr:spPr>
        <a:xfrm>
          <a:off x="20434300" y="1458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93"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94"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695" name="n_1mainValue【消防施設】&#10;一人当たり面積"/>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696" name="n_2mainValue【消防施設】&#10;一人当たり面積"/>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727"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30" name="フローチャート: 判断 729"/>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28666</xdr:rowOff>
    </xdr:from>
    <xdr:to>
      <xdr:col>85</xdr:col>
      <xdr:colOff>177800</xdr:colOff>
      <xdr:row>101</xdr:row>
      <xdr:rowOff>130266</xdr:rowOff>
    </xdr:to>
    <xdr:sp macro="" textlink="">
      <xdr:nvSpPr>
        <xdr:cNvPr id="736" name="楕円 735"/>
        <xdr:cNvSpPr/>
      </xdr:nvSpPr>
      <xdr:spPr>
        <a:xfrm>
          <a:off x="162687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51543</xdr:rowOff>
    </xdr:from>
    <xdr:ext cx="405111" cy="259045"/>
    <xdr:sp macro="" textlink="">
      <xdr:nvSpPr>
        <xdr:cNvPr id="737" name="【庁舎】&#10;有形固定資産減価償却率該当値テキスト"/>
        <xdr:cNvSpPr txBox="1"/>
      </xdr:nvSpPr>
      <xdr:spPr>
        <a:xfrm>
          <a:off x="16357600" y="171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48261</xdr:rowOff>
    </xdr:from>
    <xdr:to>
      <xdr:col>81</xdr:col>
      <xdr:colOff>101600</xdr:colOff>
      <xdr:row>101</xdr:row>
      <xdr:rowOff>149861</xdr:rowOff>
    </xdr:to>
    <xdr:sp macro="" textlink="">
      <xdr:nvSpPr>
        <xdr:cNvPr id="738" name="楕円 737"/>
        <xdr:cNvSpPr/>
      </xdr:nvSpPr>
      <xdr:spPr>
        <a:xfrm>
          <a:off x="15430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79466</xdr:rowOff>
    </xdr:from>
    <xdr:to>
      <xdr:col>85</xdr:col>
      <xdr:colOff>127000</xdr:colOff>
      <xdr:row>101</xdr:row>
      <xdr:rowOff>99061</xdr:rowOff>
    </xdr:to>
    <xdr:cxnSp macro="">
      <xdr:nvCxnSpPr>
        <xdr:cNvPr id="739" name="直線コネクタ 738"/>
        <xdr:cNvCxnSpPr/>
      </xdr:nvCxnSpPr>
      <xdr:spPr>
        <a:xfrm flipV="1">
          <a:off x="15481300" y="17395916"/>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64588</xdr:rowOff>
    </xdr:from>
    <xdr:to>
      <xdr:col>76</xdr:col>
      <xdr:colOff>165100</xdr:colOff>
      <xdr:row>101</xdr:row>
      <xdr:rowOff>166188</xdr:rowOff>
    </xdr:to>
    <xdr:sp macro="" textlink="">
      <xdr:nvSpPr>
        <xdr:cNvPr id="740" name="楕円 739"/>
        <xdr:cNvSpPr/>
      </xdr:nvSpPr>
      <xdr:spPr>
        <a:xfrm>
          <a:off x="145415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99061</xdr:rowOff>
    </xdr:from>
    <xdr:to>
      <xdr:col>81</xdr:col>
      <xdr:colOff>50800</xdr:colOff>
      <xdr:row>101</xdr:row>
      <xdr:rowOff>115388</xdr:rowOff>
    </xdr:to>
    <xdr:cxnSp macro="">
      <xdr:nvCxnSpPr>
        <xdr:cNvPr id="741" name="直線コネクタ 740"/>
        <xdr:cNvCxnSpPr/>
      </xdr:nvCxnSpPr>
      <xdr:spPr>
        <a:xfrm flipV="1">
          <a:off x="14592300" y="1741551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2"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43"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166388</xdr:rowOff>
    </xdr:from>
    <xdr:ext cx="405111" cy="259045"/>
    <xdr:sp macro="" textlink="">
      <xdr:nvSpPr>
        <xdr:cNvPr id="744" name="n_1mainValue【庁舎】&#10;有形固定資産減価償却率"/>
        <xdr:cNvSpPr txBox="1"/>
      </xdr:nvSpPr>
      <xdr:spPr>
        <a:xfrm>
          <a:off x="152660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11265</xdr:rowOff>
    </xdr:from>
    <xdr:ext cx="405111" cy="259045"/>
    <xdr:sp macro="" textlink="">
      <xdr:nvSpPr>
        <xdr:cNvPr id="745" name="n_2mainValue【庁舎】&#10;有形固定資産減価償却率"/>
        <xdr:cNvSpPr txBox="1"/>
      </xdr:nvSpPr>
      <xdr:spPr>
        <a:xfrm>
          <a:off x="143897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77"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80" name="フローチャート: 判断 779"/>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64588</xdr:rowOff>
    </xdr:from>
    <xdr:to>
      <xdr:col>116</xdr:col>
      <xdr:colOff>114300</xdr:colOff>
      <xdr:row>108</xdr:row>
      <xdr:rowOff>166188</xdr:rowOff>
    </xdr:to>
    <xdr:sp macro="" textlink="">
      <xdr:nvSpPr>
        <xdr:cNvPr id="786" name="楕円 785"/>
        <xdr:cNvSpPr/>
      </xdr:nvSpPr>
      <xdr:spPr>
        <a:xfrm>
          <a:off x="221107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43015</xdr:rowOff>
    </xdr:from>
    <xdr:ext cx="469744" cy="259045"/>
    <xdr:sp macro="" textlink="">
      <xdr:nvSpPr>
        <xdr:cNvPr id="787" name="【庁舎】&#10;一人当たり面積該当値テキスト"/>
        <xdr:cNvSpPr txBox="1"/>
      </xdr:nvSpPr>
      <xdr:spPr>
        <a:xfrm>
          <a:off x="22199600"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61323</xdr:rowOff>
    </xdr:from>
    <xdr:to>
      <xdr:col>112</xdr:col>
      <xdr:colOff>38100</xdr:colOff>
      <xdr:row>108</xdr:row>
      <xdr:rowOff>162923</xdr:rowOff>
    </xdr:to>
    <xdr:sp macro="" textlink="">
      <xdr:nvSpPr>
        <xdr:cNvPr id="788" name="楕円 787"/>
        <xdr:cNvSpPr/>
      </xdr:nvSpPr>
      <xdr:spPr>
        <a:xfrm>
          <a:off x="21272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112123</xdr:rowOff>
    </xdr:from>
    <xdr:to>
      <xdr:col>116</xdr:col>
      <xdr:colOff>63500</xdr:colOff>
      <xdr:row>108</xdr:row>
      <xdr:rowOff>115388</xdr:rowOff>
    </xdr:to>
    <xdr:cxnSp macro="">
      <xdr:nvCxnSpPr>
        <xdr:cNvPr id="789" name="直線コネクタ 788"/>
        <xdr:cNvCxnSpPr/>
      </xdr:nvCxnSpPr>
      <xdr:spPr>
        <a:xfrm>
          <a:off x="21323300" y="186287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790" name="楕円 789"/>
        <xdr:cNvSpPr/>
      </xdr:nvSpPr>
      <xdr:spPr>
        <a:xfrm>
          <a:off x="20383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112123</xdr:rowOff>
    </xdr:to>
    <xdr:cxnSp macro="">
      <xdr:nvCxnSpPr>
        <xdr:cNvPr id="791" name="直線コネクタ 790"/>
        <xdr:cNvCxnSpPr/>
      </xdr:nvCxnSpPr>
      <xdr:spPr>
        <a:xfrm>
          <a:off x="20434300" y="18625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92"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93"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154050</xdr:rowOff>
    </xdr:from>
    <xdr:ext cx="469744" cy="259045"/>
    <xdr:sp macro="" textlink="">
      <xdr:nvSpPr>
        <xdr:cNvPr id="794" name="n_1mainValue【庁舎】&#10;一人当たり面積"/>
        <xdr:cNvSpPr txBox="1"/>
      </xdr:nvSpPr>
      <xdr:spPr>
        <a:xfrm>
          <a:off x="210757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795" name="n_2mainValue【庁舎】&#10;一人当たり面積"/>
        <xdr:cNvSpPr txBox="1"/>
      </xdr:nvSpPr>
      <xdr:spPr>
        <a:xfrm>
          <a:off x="20199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類似団体と比較して、特に有形固定資産減価償却率が乖離しているものは、図書館と庁舎である。図書館については、改築を進め平成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月に新図書館が開館したことから、今後数値は改善されると考えられる。また、庁舎については、老朽化が進んでおり早急な対応が求められている状況の中、平成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新庁舎整備基本計画を策定し、計画的に庁舎の建て替えを実施していく方針である。その他の施設においても、今後の財政推計を踏まえる中、計画的に維持管理や改修、更新を進めていく必要があ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82,705
81,759
55.74
27,595,031
26,657,126
588,882
16,310,749
26,162,584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において、社会福祉費や高齢者保健福祉費などが増加したものの、基準財政収入額において納税義務者数の増による個人市民税や新増築家屋の増による固定資産税などが増加したこともあり、財政力指数は、昨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今後においても財政改革プログラムのもと、市税の収納率の向上、また使用料等をはじめとした受益者負担の見直しなどに取り組み、継続的に安定した財政運営に努める。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9172</xdr:rowOff>
    </xdr:from>
    <xdr:to>
      <xdr:col>23</xdr:col>
      <xdr:colOff>133350</xdr:colOff>
      <xdr:row>41</xdr:row>
      <xdr:rowOff>22578</xdr:rowOff>
    </xdr:to>
    <xdr:cxnSp macro="">
      <xdr:nvCxnSpPr>
        <xdr:cNvPr id="69" name="直線コネクタ 68"/>
        <xdr:cNvCxnSpPr/>
      </xdr:nvCxnSpPr>
      <xdr:spPr>
        <a:xfrm flipV="1">
          <a:off x="4114800" y="70386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22578</xdr:rowOff>
    </xdr:to>
    <xdr:cxnSp macro="">
      <xdr:nvCxnSpPr>
        <xdr:cNvPr id="72" name="直線コネクタ 71"/>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22578</xdr:rowOff>
    </xdr:to>
    <xdr:cxnSp macro="">
      <xdr:nvCxnSpPr>
        <xdr:cNvPr id="75" name="直線コネクタ 74"/>
        <xdr:cNvCxnSpPr/>
      </xdr:nvCxnSpPr>
      <xdr:spPr>
        <a:xfrm>
          <a:off x="2336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35983</xdr:rowOff>
    </xdr:to>
    <xdr:cxnSp macro="">
      <xdr:nvCxnSpPr>
        <xdr:cNvPr id="78" name="直線コネクタ 77"/>
        <xdr:cNvCxnSpPr/>
      </xdr:nvCxnSpPr>
      <xdr:spPr>
        <a:xfrm flipV="1">
          <a:off x="1447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8" name="楕円 87"/>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146349</xdr:rowOff>
    </xdr:from>
    <xdr:ext cx="762000" cy="259045"/>
    <xdr:sp macro="" textlink="">
      <xdr:nvSpPr>
        <xdr:cNvPr id="89" name="財政力該当値テキスト"/>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公債費が減少しているものの、保育園職員の処遇改善や人事院勧告に基づく人件費の増加や保育園の運営にかかる経費など扶助費が増加したが、歳入において、納税義務者数増による個人市民税の増、新たな家屋の建築による固定資産税の増、企業業績の回復による法人市民税の増などの影響により、昨年度よりも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類似団体平均を下回ってはいるものの、今後の義務的経費の増を見越し、歳入おいては自主財源の確保を積極的に進めていき、歳出においては、民間への委託化や経常経費の削減に努める。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15494</xdr:rowOff>
    </xdr:to>
    <xdr:cxnSp macro="">
      <xdr:nvCxnSpPr>
        <xdr:cNvPr id="130" name="直線コネクタ 129"/>
        <xdr:cNvCxnSpPr/>
      </xdr:nvCxnSpPr>
      <xdr:spPr>
        <a:xfrm flipV="1">
          <a:off x="4114800" y="1062609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75946</xdr:rowOff>
    </xdr:from>
    <xdr:to>
      <xdr:col>19</xdr:col>
      <xdr:colOff>133350</xdr:colOff>
      <xdr:row>62</xdr:row>
      <xdr:rowOff>15494</xdr:rowOff>
    </xdr:to>
    <xdr:cxnSp macro="">
      <xdr:nvCxnSpPr>
        <xdr:cNvPr id="133" name="直線コネクタ 132"/>
        <xdr:cNvCxnSpPr/>
      </xdr:nvCxnSpPr>
      <xdr:spPr>
        <a:xfrm>
          <a:off x="3225800" y="1053439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75946</xdr:rowOff>
    </xdr:from>
    <xdr:to>
      <xdr:col>15</xdr:col>
      <xdr:colOff>82550</xdr:colOff>
      <xdr:row>62</xdr:row>
      <xdr:rowOff>34798</xdr:rowOff>
    </xdr:to>
    <xdr:cxnSp macro="">
      <xdr:nvCxnSpPr>
        <xdr:cNvPr id="136" name="直線コネクタ 135"/>
        <xdr:cNvCxnSpPr/>
      </xdr:nvCxnSpPr>
      <xdr:spPr>
        <a:xfrm flipV="1">
          <a:off x="2336800" y="1053439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75946</xdr:rowOff>
    </xdr:from>
    <xdr:to>
      <xdr:col>11</xdr:col>
      <xdr:colOff>31750</xdr:colOff>
      <xdr:row>62</xdr:row>
      <xdr:rowOff>34798</xdr:rowOff>
    </xdr:to>
    <xdr:cxnSp macro="">
      <xdr:nvCxnSpPr>
        <xdr:cNvPr id="139" name="直線コネクタ 138"/>
        <xdr:cNvCxnSpPr/>
      </xdr:nvCxnSpPr>
      <xdr:spPr>
        <a:xfrm>
          <a:off x="1447800" y="1053439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9" name="楕円 148"/>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0"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136144</xdr:rowOff>
    </xdr:from>
    <xdr:to>
      <xdr:col>19</xdr:col>
      <xdr:colOff>184150</xdr:colOff>
      <xdr:row>62</xdr:row>
      <xdr:rowOff>66294</xdr:rowOff>
    </xdr:to>
    <xdr:sp macro="" textlink="">
      <xdr:nvSpPr>
        <xdr:cNvPr id="151" name="楕円 150"/>
        <xdr:cNvSpPr/>
      </xdr:nvSpPr>
      <xdr:spPr>
        <a:xfrm>
          <a:off x="4064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51071</xdr:rowOff>
    </xdr:from>
    <xdr:ext cx="736600" cy="259045"/>
    <xdr:sp macro="" textlink="">
      <xdr:nvSpPr>
        <xdr:cNvPr id="152" name="テキスト ボックス 151"/>
        <xdr:cNvSpPr txBox="1"/>
      </xdr:nvSpPr>
      <xdr:spPr>
        <a:xfrm>
          <a:off x="3733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25146</xdr:rowOff>
    </xdr:from>
    <xdr:to>
      <xdr:col>15</xdr:col>
      <xdr:colOff>133350</xdr:colOff>
      <xdr:row>61</xdr:row>
      <xdr:rowOff>126746</xdr:rowOff>
    </xdr:to>
    <xdr:sp macro="" textlink="">
      <xdr:nvSpPr>
        <xdr:cNvPr id="153" name="楕円 152"/>
        <xdr:cNvSpPr/>
      </xdr:nvSpPr>
      <xdr:spPr>
        <a:xfrm>
          <a:off x="3175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111523</xdr:rowOff>
    </xdr:from>
    <xdr:ext cx="762000" cy="259045"/>
    <xdr:sp macro="" textlink="">
      <xdr:nvSpPr>
        <xdr:cNvPr id="154" name="テキスト ボックス 153"/>
        <xdr:cNvSpPr txBox="1"/>
      </xdr:nvSpPr>
      <xdr:spPr>
        <a:xfrm>
          <a:off x="2844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155448</xdr:rowOff>
    </xdr:from>
    <xdr:to>
      <xdr:col>11</xdr:col>
      <xdr:colOff>82550</xdr:colOff>
      <xdr:row>62</xdr:row>
      <xdr:rowOff>85598</xdr:rowOff>
    </xdr:to>
    <xdr:sp macro="" textlink="">
      <xdr:nvSpPr>
        <xdr:cNvPr id="155" name="楕円 154"/>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56" name="テキスト ボックス 155"/>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57" name="楕円 156"/>
        <xdr:cNvSpPr/>
      </xdr:nvSpPr>
      <xdr:spPr>
        <a:xfrm>
          <a:off x="1397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58" name="テキスト ボックス 157"/>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人事院勧告に基づく増、保育士の処遇改善による増、特別職を含む退職手当が増となったため、前年度に比べ増加した。一方、物件費において、情報関連の基幹系システムの入替えの実施や新図書館整備事業による経費が減となったことから、人口１人当たり人件費・物件費等決算額は前年度よりも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類似団体の平均よりも下回ってはいるものの、今後も職員数の適正管理に努めるとともに、物件費の削減に取り組んでいく。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93788</xdr:rowOff>
    </xdr:from>
    <xdr:to>
      <xdr:col>23</xdr:col>
      <xdr:colOff>133350</xdr:colOff>
      <xdr:row>80</xdr:row>
      <xdr:rowOff>94326</xdr:rowOff>
    </xdr:to>
    <xdr:cxnSp macro="">
      <xdr:nvCxnSpPr>
        <xdr:cNvPr id="193" name="直線コネクタ 192"/>
        <xdr:cNvCxnSpPr/>
      </xdr:nvCxnSpPr>
      <xdr:spPr>
        <a:xfrm flipV="1">
          <a:off x="4114800" y="13809788"/>
          <a:ext cx="8382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94326</xdr:rowOff>
    </xdr:from>
    <xdr:to>
      <xdr:col>19</xdr:col>
      <xdr:colOff>133350</xdr:colOff>
      <xdr:row>80</xdr:row>
      <xdr:rowOff>95486</xdr:rowOff>
    </xdr:to>
    <xdr:cxnSp macro="">
      <xdr:nvCxnSpPr>
        <xdr:cNvPr id="196" name="直線コネクタ 195"/>
        <xdr:cNvCxnSpPr/>
      </xdr:nvCxnSpPr>
      <xdr:spPr>
        <a:xfrm flipV="1">
          <a:off x="3225800" y="13810326"/>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82017</xdr:rowOff>
    </xdr:from>
    <xdr:to>
      <xdr:col>15</xdr:col>
      <xdr:colOff>82550</xdr:colOff>
      <xdr:row>80</xdr:row>
      <xdr:rowOff>95486</xdr:rowOff>
    </xdr:to>
    <xdr:cxnSp macro="">
      <xdr:nvCxnSpPr>
        <xdr:cNvPr id="199" name="直線コネクタ 198"/>
        <xdr:cNvCxnSpPr/>
      </xdr:nvCxnSpPr>
      <xdr:spPr>
        <a:xfrm>
          <a:off x="2336800" y="13798017"/>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57420</xdr:rowOff>
    </xdr:from>
    <xdr:to>
      <xdr:col>11</xdr:col>
      <xdr:colOff>31750</xdr:colOff>
      <xdr:row>80</xdr:row>
      <xdr:rowOff>82017</xdr:rowOff>
    </xdr:to>
    <xdr:cxnSp macro="">
      <xdr:nvCxnSpPr>
        <xdr:cNvPr id="202" name="直線コネクタ 201"/>
        <xdr:cNvCxnSpPr/>
      </xdr:nvCxnSpPr>
      <xdr:spPr>
        <a:xfrm>
          <a:off x="1447800" y="13773420"/>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42988</xdr:rowOff>
    </xdr:from>
    <xdr:to>
      <xdr:col>23</xdr:col>
      <xdr:colOff>184150</xdr:colOff>
      <xdr:row>80</xdr:row>
      <xdr:rowOff>144588</xdr:rowOff>
    </xdr:to>
    <xdr:sp macro="" textlink="">
      <xdr:nvSpPr>
        <xdr:cNvPr id="212" name="楕円 211"/>
        <xdr:cNvSpPr/>
      </xdr:nvSpPr>
      <xdr:spPr>
        <a:xfrm>
          <a:off x="4902200" y="1375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135715</xdr:rowOff>
    </xdr:from>
    <xdr:ext cx="762000" cy="259045"/>
    <xdr:sp macro="" textlink="">
      <xdr:nvSpPr>
        <xdr:cNvPr id="213" name="人件費・物件費等の状況該当値テキスト"/>
        <xdr:cNvSpPr txBox="1"/>
      </xdr:nvSpPr>
      <xdr:spPr>
        <a:xfrm>
          <a:off x="5041900" y="1368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43526</xdr:rowOff>
    </xdr:from>
    <xdr:to>
      <xdr:col>19</xdr:col>
      <xdr:colOff>184150</xdr:colOff>
      <xdr:row>80</xdr:row>
      <xdr:rowOff>145126</xdr:rowOff>
    </xdr:to>
    <xdr:sp macro="" textlink="">
      <xdr:nvSpPr>
        <xdr:cNvPr id="214" name="楕円 213"/>
        <xdr:cNvSpPr/>
      </xdr:nvSpPr>
      <xdr:spPr>
        <a:xfrm>
          <a:off x="4064000" y="137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155303</xdr:rowOff>
    </xdr:from>
    <xdr:ext cx="736600" cy="259045"/>
    <xdr:sp macro="" textlink="">
      <xdr:nvSpPr>
        <xdr:cNvPr id="215" name="テキスト ボックス 214"/>
        <xdr:cNvSpPr txBox="1"/>
      </xdr:nvSpPr>
      <xdr:spPr>
        <a:xfrm>
          <a:off x="3733800" y="13528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44686</xdr:rowOff>
    </xdr:from>
    <xdr:to>
      <xdr:col>15</xdr:col>
      <xdr:colOff>133350</xdr:colOff>
      <xdr:row>80</xdr:row>
      <xdr:rowOff>146286</xdr:rowOff>
    </xdr:to>
    <xdr:sp macro="" textlink="">
      <xdr:nvSpPr>
        <xdr:cNvPr id="216" name="楕円 215"/>
        <xdr:cNvSpPr/>
      </xdr:nvSpPr>
      <xdr:spPr>
        <a:xfrm>
          <a:off x="3175000" y="1376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156463</xdr:rowOff>
    </xdr:from>
    <xdr:ext cx="762000" cy="259045"/>
    <xdr:sp macro="" textlink="">
      <xdr:nvSpPr>
        <xdr:cNvPr id="217" name="テキスト ボックス 216"/>
        <xdr:cNvSpPr txBox="1"/>
      </xdr:nvSpPr>
      <xdr:spPr>
        <a:xfrm>
          <a:off x="2844800" y="1352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31217</xdr:rowOff>
    </xdr:from>
    <xdr:to>
      <xdr:col>11</xdr:col>
      <xdr:colOff>82550</xdr:colOff>
      <xdr:row>80</xdr:row>
      <xdr:rowOff>132817</xdr:rowOff>
    </xdr:to>
    <xdr:sp macro="" textlink="">
      <xdr:nvSpPr>
        <xdr:cNvPr id="218" name="楕円 217"/>
        <xdr:cNvSpPr/>
      </xdr:nvSpPr>
      <xdr:spPr>
        <a:xfrm>
          <a:off x="2286000" y="1374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142994</xdr:rowOff>
    </xdr:from>
    <xdr:ext cx="762000" cy="259045"/>
    <xdr:sp macro="" textlink="">
      <xdr:nvSpPr>
        <xdr:cNvPr id="219" name="テキスト ボックス 218"/>
        <xdr:cNvSpPr txBox="1"/>
      </xdr:nvSpPr>
      <xdr:spPr>
        <a:xfrm>
          <a:off x="1955800" y="1351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6620</xdr:rowOff>
    </xdr:from>
    <xdr:to>
      <xdr:col>7</xdr:col>
      <xdr:colOff>31750</xdr:colOff>
      <xdr:row>80</xdr:row>
      <xdr:rowOff>108220</xdr:rowOff>
    </xdr:to>
    <xdr:sp macro="" textlink="">
      <xdr:nvSpPr>
        <xdr:cNvPr id="220" name="楕円 219"/>
        <xdr:cNvSpPr/>
      </xdr:nvSpPr>
      <xdr:spPr>
        <a:xfrm>
          <a:off x="1397000" y="13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118397</xdr:rowOff>
    </xdr:from>
    <xdr:ext cx="762000" cy="259045"/>
    <xdr:sp macro="" textlink="">
      <xdr:nvSpPr>
        <xdr:cNvPr id="221" name="テキスト ボックス 220"/>
        <xdr:cNvSpPr txBox="1"/>
      </xdr:nvSpPr>
      <xdr:spPr>
        <a:xfrm>
          <a:off x="1066800" y="13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直近５年間において、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を超過する状況が続いている。適正な給与水準を確保すべく、制度の見直し等に努めていく。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年度については、国の調査結果が未公表のため前年度の数値が表示されています。</a:t>
          </a:r>
          <a:r>
            <a:rPr kumimoji="1" lang="en-US" altLang="ja-JP" sz="1300">
              <a:latin typeface="ＭＳ Ｐゴシック" panose="020B0600070205080204" pitchFamily="50" charset="-128"/>
              <a:ea typeface="ＭＳ Ｐゴシック" panose="020B0600070205080204" pitchFamily="50" charset="-128"/>
            </a:rPr>
            <a:t>】</a:t>
          </a:r>
          <a:br>
            <a:rPr kumimoji="1" lang="en-US" altLang="ja-JP"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5" name="直線コネクタ 254"/>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90</xdr:row>
      <xdr:rowOff>19050</xdr:rowOff>
    </xdr:to>
    <xdr:cxnSp macro="">
      <xdr:nvCxnSpPr>
        <xdr:cNvPr id="258" name="直線コネクタ 257"/>
        <xdr:cNvCxnSpPr/>
      </xdr:nvCxnSpPr>
      <xdr:spPr>
        <a:xfrm flipV="1">
          <a:off x="15290800" y="150876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100541</xdr:rowOff>
    </xdr:from>
    <xdr:to>
      <xdr:col>72</xdr:col>
      <xdr:colOff>203200</xdr:colOff>
      <xdr:row>90</xdr:row>
      <xdr:rowOff>19050</xdr:rowOff>
    </xdr:to>
    <xdr:cxnSp macro="">
      <xdr:nvCxnSpPr>
        <xdr:cNvPr id="261" name="直線コネクタ 260"/>
        <xdr:cNvCxnSpPr/>
      </xdr:nvCxnSpPr>
      <xdr:spPr>
        <a:xfrm>
          <a:off x="14401800" y="15188141"/>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100541</xdr:rowOff>
    </xdr:to>
    <xdr:cxnSp macro="">
      <xdr:nvCxnSpPr>
        <xdr:cNvPr id="264" name="直線コネクタ 263"/>
        <xdr:cNvCxnSpPr/>
      </xdr:nvCxnSpPr>
      <xdr:spPr>
        <a:xfrm>
          <a:off x="13512800" y="150876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4" name="楕円 273"/>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5"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139700</xdr:rowOff>
    </xdr:from>
    <xdr:to>
      <xdr:col>73</xdr:col>
      <xdr:colOff>44450</xdr:colOff>
      <xdr:row>90</xdr:row>
      <xdr:rowOff>69850</xdr:rowOff>
    </xdr:to>
    <xdr:sp macro="" textlink="">
      <xdr:nvSpPr>
        <xdr:cNvPr id="278" name="楕円 277"/>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54627</xdr:rowOff>
    </xdr:from>
    <xdr:ext cx="762000" cy="259045"/>
    <xdr:sp macro="" textlink="">
      <xdr:nvSpPr>
        <xdr:cNvPr id="279" name="テキスト ボックス 278"/>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49741</xdr:rowOff>
    </xdr:from>
    <xdr:to>
      <xdr:col>68</xdr:col>
      <xdr:colOff>203200</xdr:colOff>
      <xdr:row>88</xdr:row>
      <xdr:rowOff>151341</xdr:rowOff>
    </xdr:to>
    <xdr:sp macro="" textlink="">
      <xdr:nvSpPr>
        <xdr:cNvPr id="280" name="楕円 279"/>
        <xdr:cNvSpPr/>
      </xdr:nvSpPr>
      <xdr:spPr>
        <a:xfrm>
          <a:off x="14351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136118</xdr:rowOff>
    </xdr:from>
    <xdr:ext cx="762000" cy="259045"/>
    <xdr:sp macro="" textlink="">
      <xdr:nvSpPr>
        <xdr:cNvPr id="281" name="テキスト ボックス 280"/>
        <xdr:cNvSpPr txBox="1"/>
      </xdr:nvSpPr>
      <xdr:spPr>
        <a:xfrm>
          <a:off x="14020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2" name="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3" name="テキスト ボックス 282"/>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第４次定員適正化計画に基づき、職員の定員適正化に努めた。今後は事業のスクラップ等を含む職員の意識改革、資質・能力の向上に努めるとともに、定員適正化計画を見直す中で、職員数の適正管理を行っていく。</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年度については、国の調査結果が未公表のため前年度の数値が表示されています。</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9313</xdr:rowOff>
    </xdr:to>
    <xdr:cxnSp macro="">
      <xdr:nvCxnSpPr>
        <xdr:cNvPr id="318" name="直線コネクタ 317"/>
        <xdr:cNvCxnSpPr/>
      </xdr:nvCxnSpPr>
      <xdr:spPr>
        <a:xfrm flipV="1">
          <a:off x="16179800" y="102882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9313</xdr:rowOff>
    </xdr:from>
    <xdr:to>
      <xdr:col>77</xdr:col>
      <xdr:colOff>44450</xdr:colOff>
      <xdr:row>60</xdr:row>
      <xdr:rowOff>9313</xdr:rowOff>
    </xdr:to>
    <xdr:cxnSp macro="">
      <xdr:nvCxnSpPr>
        <xdr:cNvPr id="321" name="直線コネクタ 320"/>
        <xdr:cNvCxnSpPr/>
      </xdr:nvCxnSpPr>
      <xdr:spPr>
        <a:xfrm>
          <a:off x="15290800" y="102963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3281</xdr:rowOff>
    </xdr:from>
    <xdr:to>
      <xdr:col>72</xdr:col>
      <xdr:colOff>203200</xdr:colOff>
      <xdr:row>60</xdr:row>
      <xdr:rowOff>9313</xdr:rowOff>
    </xdr:to>
    <xdr:cxnSp macro="">
      <xdr:nvCxnSpPr>
        <xdr:cNvPr id="324" name="直線コネクタ 323"/>
        <xdr:cNvCxnSpPr/>
      </xdr:nvCxnSpPr>
      <xdr:spPr>
        <a:xfrm>
          <a:off x="14401800" y="1029028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150601</xdr:rowOff>
    </xdr:from>
    <xdr:to>
      <xdr:col>68</xdr:col>
      <xdr:colOff>152400</xdr:colOff>
      <xdr:row>60</xdr:row>
      <xdr:rowOff>3281</xdr:rowOff>
    </xdr:to>
    <xdr:cxnSp macro="">
      <xdr:nvCxnSpPr>
        <xdr:cNvPr id="327" name="直線コネクタ 326"/>
        <xdr:cNvCxnSpPr/>
      </xdr:nvCxnSpPr>
      <xdr:spPr>
        <a:xfrm>
          <a:off x="13512800" y="1026615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37" name="楕円 336"/>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38"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129963</xdr:rowOff>
    </xdr:from>
    <xdr:to>
      <xdr:col>77</xdr:col>
      <xdr:colOff>95250</xdr:colOff>
      <xdr:row>60</xdr:row>
      <xdr:rowOff>60113</xdr:rowOff>
    </xdr:to>
    <xdr:sp macro="" textlink="">
      <xdr:nvSpPr>
        <xdr:cNvPr id="339" name="楕円 338"/>
        <xdr:cNvSpPr/>
      </xdr:nvSpPr>
      <xdr:spPr>
        <a:xfrm>
          <a:off x="16129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70290</xdr:rowOff>
    </xdr:from>
    <xdr:ext cx="736600" cy="259045"/>
    <xdr:sp macro="" textlink="">
      <xdr:nvSpPr>
        <xdr:cNvPr id="340" name="テキスト ボックス 339"/>
        <xdr:cNvSpPr txBox="1"/>
      </xdr:nvSpPr>
      <xdr:spPr>
        <a:xfrm>
          <a:off x="15798800" y="1001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129963</xdr:rowOff>
    </xdr:from>
    <xdr:to>
      <xdr:col>73</xdr:col>
      <xdr:colOff>44450</xdr:colOff>
      <xdr:row>60</xdr:row>
      <xdr:rowOff>60113</xdr:rowOff>
    </xdr:to>
    <xdr:sp macro="" textlink="">
      <xdr:nvSpPr>
        <xdr:cNvPr id="341" name="楕円 340"/>
        <xdr:cNvSpPr/>
      </xdr:nvSpPr>
      <xdr:spPr>
        <a:xfrm>
          <a:off x="15240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70290</xdr:rowOff>
    </xdr:from>
    <xdr:ext cx="762000" cy="259045"/>
    <xdr:sp macro="" textlink="">
      <xdr:nvSpPr>
        <xdr:cNvPr id="342" name="テキスト ボックス 341"/>
        <xdr:cNvSpPr txBox="1"/>
      </xdr:nvSpPr>
      <xdr:spPr>
        <a:xfrm>
          <a:off x="14909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123931</xdr:rowOff>
    </xdr:from>
    <xdr:to>
      <xdr:col>68</xdr:col>
      <xdr:colOff>203200</xdr:colOff>
      <xdr:row>60</xdr:row>
      <xdr:rowOff>54081</xdr:rowOff>
    </xdr:to>
    <xdr:sp macro="" textlink="">
      <xdr:nvSpPr>
        <xdr:cNvPr id="343" name="楕円 342"/>
        <xdr:cNvSpPr/>
      </xdr:nvSpPr>
      <xdr:spPr>
        <a:xfrm>
          <a:off x="143510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64258</xdr:rowOff>
    </xdr:from>
    <xdr:ext cx="762000" cy="259045"/>
    <xdr:sp macro="" textlink="">
      <xdr:nvSpPr>
        <xdr:cNvPr id="344" name="テキスト ボックス 343"/>
        <xdr:cNvSpPr txBox="1"/>
      </xdr:nvSpPr>
      <xdr:spPr>
        <a:xfrm>
          <a:off x="14020800" y="1000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99801</xdr:rowOff>
    </xdr:from>
    <xdr:to>
      <xdr:col>64</xdr:col>
      <xdr:colOff>152400</xdr:colOff>
      <xdr:row>60</xdr:row>
      <xdr:rowOff>29951</xdr:rowOff>
    </xdr:to>
    <xdr:sp macro="" textlink="">
      <xdr:nvSpPr>
        <xdr:cNvPr id="345" name="楕円 344"/>
        <xdr:cNvSpPr/>
      </xdr:nvSpPr>
      <xdr:spPr>
        <a:xfrm>
          <a:off x="13462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40128</xdr:rowOff>
    </xdr:from>
    <xdr:ext cx="762000" cy="259045"/>
    <xdr:sp macro="" textlink="">
      <xdr:nvSpPr>
        <xdr:cNvPr id="346" name="テキスト ボックス 345"/>
        <xdr:cNvSpPr txBox="1"/>
      </xdr:nvSpPr>
      <xdr:spPr>
        <a:xfrm>
          <a:off x="13131800" y="99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財政改革プログラムに基づき、投資に係る地方債の新規発行を必要最小限に留めるとともに、過去に発行した小学校の事業費償還が終了したことや、守山野洲行政事務組合における事業債の償還が一部終了したこと等により公債費が低い水準にあ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％と類似団体の平均を下回っている状況である。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しかし、今後環境施設の更新や庁舎など大型の公共施設整備が控えているため、財政改革プログラムに基づき、将来の財政見通しに注視しつつ、引き続き適正な運用に努める必要がある。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84727</xdr:rowOff>
    </xdr:from>
    <xdr:to>
      <xdr:col>81</xdr:col>
      <xdr:colOff>44450</xdr:colOff>
      <xdr:row>39</xdr:row>
      <xdr:rowOff>139881</xdr:rowOff>
    </xdr:to>
    <xdr:cxnSp macro="">
      <xdr:nvCxnSpPr>
        <xdr:cNvPr id="381" name="直線コネクタ 380"/>
        <xdr:cNvCxnSpPr/>
      </xdr:nvCxnSpPr>
      <xdr:spPr>
        <a:xfrm flipV="1">
          <a:off x="16179800" y="6771277"/>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139881</xdr:rowOff>
    </xdr:from>
    <xdr:to>
      <xdr:col>77</xdr:col>
      <xdr:colOff>44450</xdr:colOff>
      <xdr:row>40</xdr:row>
      <xdr:rowOff>23585</xdr:rowOff>
    </xdr:to>
    <xdr:cxnSp macro="">
      <xdr:nvCxnSpPr>
        <xdr:cNvPr id="384" name="直線コネクタ 383"/>
        <xdr:cNvCxnSpPr/>
      </xdr:nvCxnSpPr>
      <xdr:spPr>
        <a:xfrm flipV="1">
          <a:off x="15290800" y="682643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23585</xdr:rowOff>
    </xdr:from>
    <xdr:to>
      <xdr:col>72</xdr:col>
      <xdr:colOff>203200</xdr:colOff>
      <xdr:row>40</xdr:row>
      <xdr:rowOff>78740</xdr:rowOff>
    </xdr:to>
    <xdr:cxnSp macro="">
      <xdr:nvCxnSpPr>
        <xdr:cNvPr id="387" name="直線コネクタ 386"/>
        <xdr:cNvCxnSpPr/>
      </xdr:nvCxnSpPr>
      <xdr:spPr>
        <a:xfrm flipV="1">
          <a:off x="14401800" y="6881585"/>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92528</xdr:rowOff>
    </xdr:to>
    <xdr:cxnSp macro="">
      <xdr:nvCxnSpPr>
        <xdr:cNvPr id="390" name="直線コネクタ 389"/>
        <xdr:cNvCxnSpPr/>
      </xdr:nvCxnSpPr>
      <xdr:spPr>
        <a:xfrm flipV="1">
          <a:off x="13512800" y="693674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33927</xdr:rowOff>
    </xdr:from>
    <xdr:to>
      <xdr:col>81</xdr:col>
      <xdr:colOff>95250</xdr:colOff>
      <xdr:row>39</xdr:row>
      <xdr:rowOff>135527</xdr:rowOff>
    </xdr:to>
    <xdr:sp macro="" textlink="">
      <xdr:nvSpPr>
        <xdr:cNvPr id="400" name="楕円 399"/>
        <xdr:cNvSpPr/>
      </xdr:nvSpPr>
      <xdr:spPr>
        <a:xfrm>
          <a:off x="169672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50454</xdr:rowOff>
    </xdr:from>
    <xdr:ext cx="762000" cy="259045"/>
    <xdr:sp macro="" textlink="">
      <xdr:nvSpPr>
        <xdr:cNvPr id="401" name="公債費負担の状況該当値テキスト"/>
        <xdr:cNvSpPr txBox="1"/>
      </xdr:nvSpPr>
      <xdr:spPr>
        <a:xfrm>
          <a:off x="17106900" y="656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89081</xdr:rowOff>
    </xdr:from>
    <xdr:to>
      <xdr:col>77</xdr:col>
      <xdr:colOff>95250</xdr:colOff>
      <xdr:row>40</xdr:row>
      <xdr:rowOff>19231</xdr:rowOff>
    </xdr:to>
    <xdr:sp macro="" textlink="">
      <xdr:nvSpPr>
        <xdr:cNvPr id="402" name="楕円 401"/>
        <xdr:cNvSpPr/>
      </xdr:nvSpPr>
      <xdr:spPr>
        <a:xfrm>
          <a:off x="161290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29408</xdr:rowOff>
    </xdr:from>
    <xdr:ext cx="736600" cy="259045"/>
    <xdr:sp macro="" textlink="">
      <xdr:nvSpPr>
        <xdr:cNvPr id="403" name="テキスト ボックス 402"/>
        <xdr:cNvSpPr txBox="1"/>
      </xdr:nvSpPr>
      <xdr:spPr>
        <a:xfrm>
          <a:off x="15798800" y="654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144235</xdr:rowOff>
    </xdr:from>
    <xdr:to>
      <xdr:col>73</xdr:col>
      <xdr:colOff>44450</xdr:colOff>
      <xdr:row>40</xdr:row>
      <xdr:rowOff>74385</xdr:rowOff>
    </xdr:to>
    <xdr:sp macro="" textlink="">
      <xdr:nvSpPr>
        <xdr:cNvPr id="404" name="楕円 403"/>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405" name="テキスト ボックス 404"/>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6" name="楕円 405"/>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7" name="テキスト ボックス 406"/>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08" name="楕円 407"/>
        <xdr:cNvSpPr/>
      </xdr:nvSpPr>
      <xdr:spPr>
        <a:xfrm>
          <a:off x="13462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409" name="テキスト ボックス 408"/>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将来負担比率は、昨年度に引き続き、充当可能財源等が将来負担額を上回る結果となり、比率なしとなった。主な要因としては、昨年度に比して地方債の現在高が増加したものの、下水道事業における地方債残高の減少や、充当可能財源等では基金の積立てにより充当可能基金が年々増加していることが挙げられる。なお、平成</a:t>
          </a:r>
          <a:r>
            <a:rPr kumimoji="1" lang="en-US" altLang="ja-JP" sz="1150">
              <a:latin typeface="ＭＳ Ｐゴシック" panose="020B0600070205080204" pitchFamily="50" charset="-128"/>
              <a:ea typeface="ＭＳ Ｐゴシック" panose="020B0600070205080204" pitchFamily="50" charset="-128"/>
            </a:rPr>
            <a:t>23</a:t>
          </a:r>
          <a:r>
            <a:rPr kumimoji="1" lang="ja-JP" altLang="en-US" sz="1150">
              <a:latin typeface="ＭＳ Ｐゴシック" panose="020B0600070205080204" pitchFamily="50" charset="-128"/>
              <a:ea typeface="ＭＳ Ｐゴシック" panose="020B0600070205080204" pitchFamily="50" charset="-128"/>
            </a:rPr>
            <a:t>年度から将来負担比率はマイナスとなっているため、数値としては表れていない。</a:t>
          </a:r>
        </a:p>
        <a:p>
          <a:r>
            <a:rPr kumimoji="1" lang="ja-JP" altLang="en-US" sz="1150">
              <a:latin typeface="ＭＳ Ｐゴシック" panose="020B0600070205080204" pitchFamily="50" charset="-128"/>
              <a:ea typeface="ＭＳ Ｐゴシック" panose="020B0600070205080204" pitchFamily="50" charset="-128"/>
            </a:rPr>
            <a:t>　しかし、今後は環境施設の更新や庁舎等の大規模な公共施設整備が控えており、財政改革プログラムのもと将来の財政見通しを見据えた適切な財政運営に努める。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3"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4" name="フローチャート: 判断 443"/>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5" name="フローチャート: 判断 444"/>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6" name="テキスト ボックス 445"/>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7" name="フローチャート: 判断 446"/>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8" name="テキスト ボックス 447"/>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9" name="フローチャート: 判断 448"/>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0" name="テキスト ボックス 449"/>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1" name="フローチャート: 判断 450"/>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2" name="テキスト ボックス 451"/>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82,705
81,759
55.74
27,595,031
26,657,126
588,882
16,310,749
26,162,584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とほぼ同等となっており、前年度と比べて増加している要因としては、人事院勧告に基づく給与改定を行ったことや、人口増に伴う行政需要の増加に対応するために、定員適正化計画に基づき職員数の増を図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今後においても、定員適正化計画に基づき、計画的に職員数の管理を進めていき、人件費が過大にならないよう努めていく。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58420</xdr:rowOff>
    </xdr:to>
    <xdr:cxnSp macro="">
      <xdr:nvCxnSpPr>
        <xdr:cNvPr id="66" name="直線コネクタ 65"/>
        <xdr:cNvCxnSpPr/>
      </xdr:nvCxnSpPr>
      <xdr:spPr>
        <a:xfrm>
          <a:off x="3987800" y="6215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43180</xdr:rowOff>
    </xdr:to>
    <xdr:cxnSp macro="">
      <xdr:nvCxnSpPr>
        <xdr:cNvPr id="69" name="直線コネクタ 68"/>
        <xdr:cNvCxnSpPr/>
      </xdr:nvCxnSpPr>
      <xdr:spPr>
        <a:xfrm>
          <a:off x="3098800" y="616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66040</xdr:rowOff>
    </xdr:to>
    <xdr:cxnSp macro="">
      <xdr:nvCxnSpPr>
        <xdr:cNvPr id="72" name="直線コネクタ 71"/>
        <xdr:cNvCxnSpPr/>
      </xdr:nvCxnSpPr>
      <xdr:spPr>
        <a:xfrm flipV="1">
          <a:off x="2209800" y="6162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66040</xdr:rowOff>
    </xdr:to>
    <xdr:cxnSp macro="">
      <xdr:nvCxnSpPr>
        <xdr:cNvPr id="75" name="直線コネクタ 74"/>
        <xdr:cNvCxnSpPr/>
      </xdr:nvCxnSpPr>
      <xdr:spPr>
        <a:xfrm>
          <a:off x="1320800" y="618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物件費においては、情報関連のシステム入替えにより保守費用等のランニングコストが削減されたことなどを背景として、経常収支比率は前年度より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しかし、類似団体平均と比較すると以前高い値となっていることから、財政改革プログラムのもと、重点的に物件費に対して事業の見直しを図るなど、経常経費の削減に努める。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141696</xdr:rowOff>
    </xdr:from>
    <xdr:to>
      <xdr:col>82</xdr:col>
      <xdr:colOff>107950</xdr:colOff>
      <xdr:row>17</xdr:row>
      <xdr:rowOff>148227</xdr:rowOff>
    </xdr:to>
    <xdr:cxnSp macro="">
      <xdr:nvCxnSpPr>
        <xdr:cNvPr id="129" name="直線コネクタ 128"/>
        <xdr:cNvCxnSpPr/>
      </xdr:nvCxnSpPr>
      <xdr:spPr>
        <a:xfrm flipV="1">
          <a:off x="15671800" y="30563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109038</xdr:rowOff>
    </xdr:from>
    <xdr:to>
      <xdr:col>78</xdr:col>
      <xdr:colOff>69850</xdr:colOff>
      <xdr:row>17</xdr:row>
      <xdr:rowOff>148227</xdr:rowOff>
    </xdr:to>
    <xdr:cxnSp macro="">
      <xdr:nvCxnSpPr>
        <xdr:cNvPr id="132" name="直線コネクタ 131"/>
        <xdr:cNvCxnSpPr/>
      </xdr:nvCxnSpPr>
      <xdr:spPr>
        <a:xfrm>
          <a:off x="14782800" y="30236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82913</xdr:rowOff>
    </xdr:from>
    <xdr:to>
      <xdr:col>73</xdr:col>
      <xdr:colOff>180975</xdr:colOff>
      <xdr:row>17</xdr:row>
      <xdr:rowOff>109038</xdr:rowOff>
    </xdr:to>
    <xdr:cxnSp macro="">
      <xdr:nvCxnSpPr>
        <xdr:cNvPr id="135" name="直線コネクタ 134"/>
        <xdr:cNvCxnSpPr/>
      </xdr:nvCxnSpPr>
      <xdr:spPr>
        <a:xfrm>
          <a:off x="13893800" y="29975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82913</xdr:rowOff>
    </xdr:to>
    <xdr:cxnSp macro="">
      <xdr:nvCxnSpPr>
        <xdr:cNvPr id="138" name="直線コネクタ 137"/>
        <xdr:cNvCxnSpPr/>
      </xdr:nvCxnSpPr>
      <xdr:spPr>
        <a:xfrm>
          <a:off x="13004800" y="291918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90896</xdr:rowOff>
    </xdr:from>
    <xdr:to>
      <xdr:col>82</xdr:col>
      <xdr:colOff>158750</xdr:colOff>
      <xdr:row>18</xdr:row>
      <xdr:rowOff>21046</xdr:rowOff>
    </xdr:to>
    <xdr:sp macro="" textlink="">
      <xdr:nvSpPr>
        <xdr:cNvPr id="148" name="楕円 147"/>
        <xdr:cNvSpPr/>
      </xdr:nvSpPr>
      <xdr:spPr>
        <a:xfrm>
          <a:off x="164592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62973</xdr:rowOff>
    </xdr:from>
    <xdr:ext cx="762000" cy="259045"/>
    <xdr:sp macro="" textlink="">
      <xdr:nvSpPr>
        <xdr:cNvPr id="149" name="物件費該当値テキスト"/>
        <xdr:cNvSpPr txBox="1"/>
      </xdr:nvSpPr>
      <xdr:spPr>
        <a:xfrm>
          <a:off x="16598900" y="297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97427</xdr:rowOff>
    </xdr:from>
    <xdr:to>
      <xdr:col>78</xdr:col>
      <xdr:colOff>120650</xdr:colOff>
      <xdr:row>18</xdr:row>
      <xdr:rowOff>27577</xdr:rowOff>
    </xdr:to>
    <xdr:sp macro="" textlink="">
      <xdr:nvSpPr>
        <xdr:cNvPr id="150" name="楕円 149"/>
        <xdr:cNvSpPr/>
      </xdr:nvSpPr>
      <xdr:spPr>
        <a:xfrm>
          <a:off x="156210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12354</xdr:rowOff>
    </xdr:from>
    <xdr:ext cx="736600" cy="259045"/>
    <xdr:sp macro="" textlink="">
      <xdr:nvSpPr>
        <xdr:cNvPr id="151" name="テキスト ボックス 150"/>
        <xdr:cNvSpPr txBox="1"/>
      </xdr:nvSpPr>
      <xdr:spPr>
        <a:xfrm>
          <a:off x="15290800" y="309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58238</xdr:rowOff>
    </xdr:from>
    <xdr:to>
      <xdr:col>74</xdr:col>
      <xdr:colOff>31750</xdr:colOff>
      <xdr:row>17</xdr:row>
      <xdr:rowOff>159838</xdr:rowOff>
    </xdr:to>
    <xdr:sp macro="" textlink="">
      <xdr:nvSpPr>
        <xdr:cNvPr id="152" name="楕円 151"/>
        <xdr:cNvSpPr/>
      </xdr:nvSpPr>
      <xdr:spPr>
        <a:xfrm>
          <a:off x="14732000" y="29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144615</xdr:rowOff>
    </xdr:from>
    <xdr:ext cx="762000" cy="259045"/>
    <xdr:sp macro="" textlink="">
      <xdr:nvSpPr>
        <xdr:cNvPr id="153" name="テキスト ボックス 152"/>
        <xdr:cNvSpPr txBox="1"/>
      </xdr:nvSpPr>
      <xdr:spPr>
        <a:xfrm>
          <a:off x="14401800" y="305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32113</xdr:rowOff>
    </xdr:from>
    <xdr:to>
      <xdr:col>69</xdr:col>
      <xdr:colOff>142875</xdr:colOff>
      <xdr:row>17</xdr:row>
      <xdr:rowOff>133713</xdr:rowOff>
    </xdr:to>
    <xdr:sp macro="" textlink="">
      <xdr:nvSpPr>
        <xdr:cNvPr id="154" name="楕円 153"/>
        <xdr:cNvSpPr/>
      </xdr:nvSpPr>
      <xdr:spPr>
        <a:xfrm>
          <a:off x="13843000" y="29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118490</xdr:rowOff>
    </xdr:from>
    <xdr:ext cx="762000" cy="259045"/>
    <xdr:sp macro="" textlink="">
      <xdr:nvSpPr>
        <xdr:cNvPr id="155" name="テキスト ボックス 154"/>
        <xdr:cNvSpPr txBox="1"/>
      </xdr:nvSpPr>
      <xdr:spPr>
        <a:xfrm>
          <a:off x="13512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6" name="楕円 155"/>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7" name="テキスト ボックス 156"/>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扶助費に係る経常収支比率が類似団体平均を上回り、毎年上昇傾向が続いている。その要因としては、毎年</a:t>
          </a:r>
          <a:r>
            <a:rPr kumimoji="1" lang="en-US" altLang="ja-JP" sz="1200">
              <a:latin typeface="ＭＳ Ｐゴシック" panose="020B0600070205080204" pitchFamily="50" charset="-128"/>
              <a:ea typeface="ＭＳ Ｐゴシック" panose="020B0600070205080204" pitchFamily="50" charset="-128"/>
            </a:rPr>
            <a:t>700</a:t>
          </a:r>
          <a:r>
            <a:rPr kumimoji="1" lang="ja-JP" altLang="en-US" sz="1200">
              <a:latin typeface="ＭＳ Ｐゴシック" panose="020B0600070205080204" pitchFamily="50" charset="-128"/>
              <a:ea typeface="ＭＳ Ｐゴシック" panose="020B0600070205080204" pitchFamily="50" charset="-128"/>
            </a:rPr>
            <a:t>人程度の人口増加が続いていることから、高齢者人口のみならず年少人口の増加も続いており、待機児童対策として保育園の受け入れを増加させていることや障害者自立支援給付をはじめとした福祉施策を充実させていること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今後においても人口増加が見込まれる中、施策の重点化を図り、経費の抑制に努める。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152146</xdr:rowOff>
    </xdr:from>
    <xdr:to>
      <xdr:col>24</xdr:col>
      <xdr:colOff>25400</xdr:colOff>
      <xdr:row>58</xdr:row>
      <xdr:rowOff>26416</xdr:rowOff>
    </xdr:to>
    <xdr:cxnSp macro="">
      <xdr:nvCxnSpPr>
        <xdr:cNvPr id="188" name="直線コネクタ 187"/>
        <xdr:cNvCxnSpPr/>
      </xdr:nvCxnSpPr>
      <xdr:spPr>
        <a:xfrm>
          <a:off x="3987800" y="99247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152146</xdr:rowOff>
    </xdr:to>
    <xdr:cxnSp macro="">
      <xdr:nvCxnSpPr>
        <xdr:cNvPr id="191" name="直線コネクタ 190"/>
        <xdr:cNvCxnSpPr/>
      </xdr:nvCxnSpPr>
      <xdr:spPr>
        <a:xfrm>
          <a:off x="3098800" y="98425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69850</xdr:rowOff>
    </xdr:to>
    <xdr:cxnSp macro="">
      <xdr:nvCxnSpPr>
        <xdr:cNvPr id="194" name="直線コネクタ 193"/>
        <xdr:cNvCxnSpPr/>
      </xdr:nvCxnSpPr>
      <xdr:spPr>
        <a:xfrm>
          <a:off x="2209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140716</xdr:rowOff>
    </xdr:from>
    <xdr:to>
      <xdr:col>11</xdr:col>
      <xdr:colOff>9525</xdr:colOff>
      <xdr:row>57</xdr:row>
      <xdr:rowOff>24130</xdr:rowOff>
    </xdr:to>
    <xdr:cxnSp macro="">
      <xdr:nvCxnSpPr>
        <xdr:cNvPr id="197" name="直線コネクタ 196"/>
        <xdr:cNvCxnSpPr/>
      </xdr:nvCxnSpPr>
      <xdr:spPr>
        <a:xfrm>
          <a:off x="1320800" y="9741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147066</xdr:rowOff>
    </xdr:from>
    <xdr:to>
      <xdr:col>24</xdr:col>
      <xdr:colOff>76200</xdr:colOff>
      <xdr:row>58</xdr:row>
      <xdr:rowOff>77216</xdr:rowOff>
    </xdr:to>
    <xdr:sp macro="" textlink="">
      <xdr:nvSpPr>
        <xdr:cNvPr id="207" name="楕円 206"/>
        <xdr:cNvSpPr/>
      </xdr:nvSpPr>
      <xdr:spPr>
        <a:xfrm>
          <a:off x="47752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119143</xdr:rowOff>
    </xdr:from>
    <xdr:ext cx="762000" cy="259045"/>
    <xdr:sp macro="" textlink="">
      <xdr:nvSpPr>
        <xdr:cNvPr id="208" name="扶助費該当値テキスト"/>
        <xdr:cNvSpPr txBox="1"/>
      </xdr:nvSpPr>
      <xdr:spPr>
        <a:xfrm>
          <a:off x="4914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101346</xdr:rowOff>
    </xdr:from>
    <xdr:to>
      <xdr:col>20</xdr:col>
      <xdr:colOff>38100</xdr:colOff>
      <xdr:row>58</xdr:row>
      <xdr:rowOff>31496</xdr:rowOff>
    </xdr:to>
    <xdr:sp macro="" textlink="">
      <xdr:nvSpPr>
        <xdr:cNvPr id="209" name="楕円 208"/>
        <xdr:cNvSpPr/>
      </xdr:nvSpPr>
      <xdr:spPr>
        <a:xfrm>
          <a:off x="3937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16273</xdr:rowOff>
    </xdr:from>
    <xdr:ext cx="736600" cy="259045"/>
    <xdr:sp macro="" textlink="">
      <xdr:nvSpPr>
        <xdr:cNvPr id="210" name="テキスト ボックス 209"/>
        <xdr:cNvSpPr txBox="1"/>
      </xdr:nvSpPr>
      <xdr:spPr>
        <a:xfrm>
          <a:off x="3606800" y="996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13" name="楕円 212"/>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14" name="テキスト ボックス 213"/>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89916</xdr:rowOff>
    </xdr:from>
    <xdr:to>
      <xdr:col>6</xdr:col>
      <xdr:colOff>171450</xdr:colOff>
      <xdr:row>57</xdr:row>
      <xdr:rowOff>20066</xdr:rowOff>
    </xdr:to>
    <xdr:sp macro="" textlink="">
      <xdr:nvSpPr>
        <xdr:cNvPr id="215" name="楕円 214"/>
        <xdr:cNvSpPr/>
      </xdr:nvSpPr>
      <xdr:spPr>
        <a:xfrm>
          <a:off x="1270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4843</xdr:rowOff>
    </xdr:from>
    <xdr:ext cx="762000" cy="259045"/>
    <xdr:sp macro="" textlink="">
      <xdr:nvSpPr>
        <xdr:cNvPr id="216" name="テキスト ボックス 215"/>
        <xdr:cNvSpPr txBox="1"/>
      </xdr:nvSpPr>
      <xdr:spPr>
        <a:xfrm>
          <a:off x="939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その他に係る経費の主なものは、繰出金や維持補修費などがあげられるが、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に下水道事業会計が特別会計から企業会計へ移行したことに伴い、繰出金の性質が補助費等に分類されることとなり、大きく改善した。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類似団体平均より下回っているものの、</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は国保特会や介護特会への繰出金が増加傾向となっており、特別会計等の運営においても、経費削減の意識をもって取り組む必要がある。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1270</xdr:rowOff>
    </xdr:to>
    <xdr:cxnSp macro="">
      <xdr:nvCxnSpPr>
        <xdr:cNvPr id="249" name="直線コネクタ 248"/>
        <xdr:cNvCxnSpPr/>
      </xdr:nvCxnSpPr>
      <xdr:spPr>
        <a:xfrm>
          <a:off x="15671800" y="9423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130810</xdr:rowOff>
    </xdr:to>
    <xdr:cxnSp macro="">
      <xdr:nvCxnSpPr>
        <xdr:cNvPr id="252" name="直線コネクタ 251"/>
        <xdr:cNvCxnSpPr/>
      </xdr:nvCxnSpPr>
      <xdr:spPr>
        <a:xfrm flipV="1">
          <a:off x="14782800" y="9423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56</xdr:row>
      <xdr:rowOff>43180</xdr:rowOff>
    </xdr:to>
    <xdr:cxnSp macro="">
      <xdr:nvCxnSpPr>
        <xdr:cNvPr id="255" name="直線コネクタ 254"/>
        <xdr:cNvCxnSpPr/>
      </xdr:nvCxnSpPr>
      <xdr:spPr>
        <a:xfrm flipV="1">
          <a:off x="13893800" y="9560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66040</xdr:rowOff>
    </xdr:to>
    <xdr:cxnSp macro="">
      <xdr:nvCxnSpPr>
        <xdr:cNvPr id="258" name="直線コネクタ 257"/>
        <xdr:cNvCxnSpPr/>
      </xdr:nvCxnSpPr>
      <xdr:spPr>
        <a:xfrm flipV="1">
          <a:off x="13004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8" name="楕円 267"/>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9"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0" name="楕円 269"/>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71" name="テキスト ボックス 270"/>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2" name="楕円 271"/>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3" name="テキスト ボックス 272"/>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4" name="楕円 273"/>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75" name="テキスト ボックス 274"/>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6" name="楕円 275"/>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7" name="テキスト ボックス 276"/>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補助費等については、一部事務組合への負担金の減や下水道事業への繰出金の減など、経常経費の減少があったことから、経常収支比率は昨年度より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平均を上回っている状況が続いており、引き続き事務事業の外部評価・事業仕分け等により、成果を重視する中で、事業の廃止・縮小・スクラップによる見直しを実施し、経費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86995</xdr:rowOff>
    </xdr:from>
    <xdr:to>
      <xdr:col>82</xdr:col>
      <xdr:colOff>107950</xdr:colOff>
      <xdr:row>38</xdr:row>
      <xdr:rowOff>98425</xdr:rowOff>
    </xdr:to>
    <xdr:cxnSp macro="">
      <xdr:nvCxnSpPr>
        <xdr:cNvPr id="305" name="直線コネクタ 304"/>
        <xdr:cNvCxnSpPr/>
      </xdr:nvCxnSpPr>
      <xdr:spPr>
        <a:xfrm flipV="1">
          <a:off x="15671800" y="66020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98425</xdr:rowOff>
    </xdr:to>
    <xdr:cxnSp macro="">
      <xdr:nvCxnSpPr>
        <xdr:cNvPr id="308" name="直線コネクタ 307"/>
        <xdr:cNvCxnSpPr/>
      </xdr:nvCxnSpPr>
      <xdr:spPr>
        <a:xfrm>
          <a:off x="14782800" y="65049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29845</xdr:rowOff>
    </xdr:to>
    <xdr:cxnSp macro="">
      <xdr:nvCxnSpPr>
        <xdr:cNvPr id="311" name="直線コネクタ 310"/>
        <xdr:cNvCxnSpPr/>
      </xdr:nvCxnSpPr>
      <xdr:spPr>
        <a:xfrm flipV="1">
          <a:off x="13893800" y="65049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149860</xdr:rowOff>
    </xdr:from>
    <xdr:to>
      <xdr:col>69</xdr:col>
      <xdr:colOff>92075</xdr:colOff>
      <xdr:row>38</xdr:row>
      <xdr:rowOff>29845</xdr:rowOff>
    </xdr:to>
    <xdr:cxnSp macro="">
      <xdr:nvCxnSpPr>
        <xdr:cNvPr id="314" name="直線コネクタ 313"/>
        <xdr:cNvCxnSpPr/>
      </xdr:nvCxnSpPr>
      <xdr:spPr>
        <a:xfrm>
          <a:off x="13004800" y="64935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36195</xdr:rowOff>
    </xdr:from>
    <xdr:to>
      <xdr:col>82</xdr:col>
      <xdr:colOff>158750</xdr:colOff>
      <xdr:row>38</xdr:row>
      <xdr:rowOff>137795</xdr:rowOff>
    </xdr:to>
    <xdr:sp macro="" textlink="">
      <xdr:nvSpPr>
        <xdr:cNvPr id="324" name="楕円 323"/>
        <xdr:cNvSpPr/>
      </xdr:nvSpPr>
      <xdr:spPr>
        <a:xfrm>
          <a:off x="164592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8272</xdr:rowOff>
    </xdr:from>
    <xdr:ext cx="762000" cy="259045"/>
    <xdr:sp macro="" textlink="">
      <xdr:nvSpPr>
        <xdr:cNvPr id="325" name="補助費等該当値テキスト"/>
        <xdr:cNvSpPr txBox="1"/>
      </xdr:nvSpPr>
      <xdr:spPr>
        <a:xfrm>
          <a:off x="165989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47625</xdr:rowOff>
    </xdr:from>
    <xdr:to>
      <xdr:col>78</xdr:col>
      <xdr:colOff>120650</xdr:colOff>
      <xdr:row>38</xdr:row>
      <xdr:rowOff>149225</xdr:rowOff>
    </xdr:to>
    <xdr:sp macro="" textlink="">
      <xdr:nvSpPr>
        <xdr:cNvPr id="326" name="楕円 325"/>
        <xdr:cNvSpPr/>
      </xdr:nvSpPr>
      <xdr:spPr>
        <a:xfrm>
          <a:off x="15621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134002</xdr:rowOff>
    </xdr:from>
    <xdr:ext cx="736600" cy="259045"/>
    <xdr:sp macro="" textlink="">
      <xdr:nvSpPr>
        <xdr:cNvPr id="327" name="テキスト ボックス 326"/>
        <xdr:cNvSpPr txBox="1"/>
      </xdr:nvSpPr>
      <xdr:spPr>
        <a:xfrm>
          <a:off x="15290800" y="664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28" name="楕円 327"/>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9" name="テキスト ボックス 328"/>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150495</xdr:rowOff>
    </xdr:from>
    <xdr:to>
      <xdr:col>69</xdr:col>
      <xdr:colOff>142875</xdr:colOff>
      <xdr:row>38</xdr:row>
      <xdr:rowOff>80645</xdr:rowOff>
    </xdr:to>
    <xdr:sp macro="" textlink="">
      <xdr:nvSpPr>
        <xdr:cNvPr id="330" name="楕円 329"/>
        <xdr:cNvSpPr/>
      </xdr:nvSpPr>
      <xdr:spPr>
        <a:xfrm>
          <a:off x="13843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65422</xdr:rowOff>
    </xdr:from>
    <xdr:ext cx="762000" cy="259045"/>
    <xdr:sp macro="" textlink="">
      <xdr:nvSpPr>
        <xdr:cNvPr id="331" name="テキスト ボックス 330"/>
        <xdr:cNvSpPr txBox="1"/>
      </xdr:nvSpPr>
      <xdr:spPr>
        <a:xfrm>
          <a:off x="13512800" y="658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99060</xdr:rowOff>
    </xdr:from>
    <xdr:to>
      <xdr:col>65</xdr:col>
      <xdr:colOff>53975</xdr:colOff>
      <xdr:row>38</xdr:row>
      <xdr:rowOff>29210</xdr:rowOff>
    </xdr:to>
    <xdr:sp macro="" textlink="">
      <xdr:nvSpPr>
        <xdr:cNvPr id="332" name="楕円 331"/>
        <xdr:cNvSpPr/>
      </xdr:nvSpPr>
      <xdr:spPr>
        <a:xfrm>
          <a:off x="12954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13987</xdr:rowOff>
    </xdr:from>
    <xdr:ext cx="762000" cy="259045"/>
    <xdr:sp macro="" textlink="">
      <xdr:nvSpPr>
        <xdr:cNvPr id="333" name="テキスト ボックス 332"/>
        <xdr:cNvSpPr txBox="1"/>
      </xdr:nvSpPr>
      <xdr:spPr>
        <a:xfrm>
          <a:off x="12623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公債費においては、過去に発行した市債が完済となったことや、借入利率の低下などから、元利償還金が減少しており、公債費に係る経常収支比率は類似団体平均を下回っている。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今後、環境施設の更新や新庁舎の整備など大規模な公共施設整備の実施を進めていくことから、地方債の新規発行を行う普通建設事業は、精緻な財政計画のもと計画的に実施するとともに、財政改革プログラムのもと、急激な公債費の増加とならないよう適正な運用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42418</xdr:rowOff>
    </xdr:to>
    <xdr:cxnSp macro="">
      <xdr:nvCxnSpPr>
        <xdr:cNvPr id="363" name="直線コネクタ 362"/>
        <xdr:cNvCxnSpPr/>
      </xdr:nvCxnSpPr>
      <xdr:spPr>
        <a:xfrm flipV="1">
          <a:off x="3987800" y="132029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42418</xdr:rowOff>
    </xdr:to>
    <xdr:cxnSp macro="">
      <xdr:nvCxnSpPr>
        <xdr:cNvPr id="366" name="直線コネクタ 365"/>
        <xdr:cNvCxnSpPr/>
      </xdr:nvCxnSpPr>
      <xdr:spPr>
        <a:xfrm>
          <a:off x="3098800" y="13244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78994</xdr:rowOff>
    </xdr:to>
    <xdr:cxnSp macro="">
      <xdr:nvCxnSpPr>
        <xdr:cNvPr id="369" name="直線コネクタ 368"/>
        <xdr:cNvCxnSpPr/>
      </xdr:nvCxnSpPr>
      <xdr:spPr>
        <a:xfrm flipV="1">
          <a:off x="2209800" y="13244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97282</xdr:rowOff>
    </xdr:to>
    <xdr:cxnSp macro="">
      <xdr:nvCxnSpPr>
        <xdr:cNvPr id="372" name="直線コネクタ 371"/>
        <xdr:cNvCxnSpPr/>
      </xdr:nvCxnSpPr>
      <xdr:spPr>
        <a:xfrm flipV="1">
          <a:off x="1320800" y="13280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2" name="楕円 381"/>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83"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84" name="楕円 383"/>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85" name="テキスト ボックス 384"/>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86" name="楕円 385"/>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87" name="テキスト ボックス 386"/>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88" name="楕円 387"/>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9" name="テキスト ボックス 388"/>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90" name="楕円 389"/>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91" name="テキスト ボックス 390"/>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公債費以外の経常収支比率に係る経費は、特に人件費や扶助費などが増加していることが特徴的であり、昨年度と比較し、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今後、経常経費の削減はもとより、持続可能な財政運営を続けていくためにも、財政改革プログラムに基づき、市税収納率向上などにより、自主財源の確保に向けて取り組む。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75</xdr:row>
      <xdr:rowOff>92710</xdr:rowOff>
    </xdr:to>
    <xdr:cxnSp macro="">
      <xdr:nvCxnSpPr>
        <xdr:cNvPr id="422" name="直線コネクタ 421"/>
        <xdr:cNvCxnSpPr/>
      </xdr:nvCxnSpPr>
      <xdr:spPr>
        <a:xfrm>
          <a:off x="15671800" y="12928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136144</xdr:rowOff>
    </xdr:from>
    <xdr:to>
      <xdr:col>78</xdr:col>
      <xdr:colOff>69850</xdr:colOff>
      <xdr:row>75</xdr:row>
      <xdr:rowOff>69850</xdr:rowOff>
    </xdr:to>
    <xdr:cxnSp macro="">
      <xdr:nvCxnSpPr>
        <xdr:cNvPr id="425" name="直線コネクタ 424"/>
        <xdr:cNvCxnSpPr/>
      </xdr:nvCxnSpPr>
      <xdr:spPr>
        <a:xfrm>
          <a:off x="14782800" y="128234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136144</xdr:rowOff>
    </xdr:from>
    <xdr:to>
      <xdr:col>73</xdr:col>
      <xdr:colOff>180975</xdr:colOff>
      <xdr:row>75</xdr:row>
      <xdr:rowOff>51562</xdr:rowOff>
    </xdr:to>
    <xdr:cxnSp macro="">
      <xdr:nvCxnSpPr>
        <xdr:cNvPr id="428" name="直線コネクタ 427"/>
        <xdr:cNvCxnSpPr/>
      </xdr:nvCxnSpPr>
      <xdr:spPr>
        <a:xfrm flipV="1">
          <a:off x="13893800" y="128234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81280</xdr:rowOff>
    </xdr:from>
    <xdr:to>
      <xdr:col>69</xdr:col>
      <xdr:colOff>92075</xdr:colOff>
      <xdr:row>75</xdr:row>
      <xdr:rowOff>51562</xdr:rowOff>
    </xdr:to>
    <xdr:cxnSp macro="">
      <xdr:nvCxnSpPr>
        <xdr:cNvPr id="431" name="直線コネクタ 430"/>
        <xdr:cNvCxnSpPr/>
      </xdr:nvCxnSpPr>
      <xdr:spPr>
        <a:xfrm>
          <a:off x="13004800" y="1276858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1" name="楕円 440"/>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13987</xdr:rowOff>
    </xdr:from>
    <xdr:ext cx="762000" cy="259045"/>
    <xdr:sp macro="" textlink="">
      <xdr:nvSpPr>
        <xdr:cNvPr id="442" name="公債費以外該当値テキスト"/>
        <xdr:cNvSpPr txBox="1"/>
      </xdr:nvSpPr>
      <xdr:spPr>
        <a:xfrm>
          <a:off x="165989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43" name="楕円 442"/>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105427</xdr:rowOff>
    </xdr:from>
    <xdr:ext cx="736600" cy="259045"/>
    <xdr:sp macro="" textlink="">
      <xdr:nvSpPr>
        <xdr:cNvPr id="444" name="テキスト ボックス 443"/>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85344</xdr:rowOff>
    </xdr:from>
    <xdr:to>
      <xdr:col>74</xdr:col>
      <xdr:colOff>31750</xdr:colOff>
      <xdr:row>75</xdr:row>
      <xdr:rowOff>15494</xdr:rowOff>
    </xdr:to>
    <xdr:sp macro="" textlink="">
      <xdr:nvSpPr>
        <xdr:cNvPr id="445" name="楕円 444"/>
        <xdr:cNvSpPr/>
      </xdr:nvSpPr>
      <xdr:spPr>
        <a:xfrm>
          <a:off x="14732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271</xdr:rowOff>
    </xdr:from>
    <xdr:ext cx="762000" cy="259045"/>
    <xdr:sp macro="" textlink="">
      <xdr:nvSpPr>
        <xdr:cNvPr id="446" name="テキスト ボックス 445"/>
        <xdr:cNvSpPr txBox="1"/>
      </xdr:nvSpPr>
      <xdr:spPr>
        <a:xfrm>
          <a:off x="14401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xdr:rowOff>
    </xdr:from>
    <xdr:to>
      <xdr:col>69</xdr:col>
      <xdr:colOff>142875</xdr:colOff>
      <xdr:row>75</xdr:row>
      <xdr:rowOff>102362</xdr:rowOff>
    </xdr:to>
    <xdr:sp macro="" textlink="">
      <xdr:nvSpPr>
        <xdr:cNvPr id="447" name="楕円 446"/>
        <xdr:cNvSpPr/>
      </xdr:nvSpPr>
      <xdr:spPr>
        <a:xfrm>
          <a:off x="13843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87140</xdr:rowOff>
    </xdr:from>
    <xdr:ext cx="762000" cy="259045"/>
    <xdr:sp macro="" textlink="">
      <xdr:nvSpPr>
        <xdr:cNvPr id="448" name="テキスト ボックス 447"/>
        <xdr:cNvSpPr txBox="1"/>
      </xdr:nvSpPr>
      <xdr:spPr>
        <a:xfrm>
          <a:off x="13512800" y="129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30480</xdr:rowOff>
    </xdr:from>
    <xdr:to>
      <xdr:col>65</xdr:col>
      <xdr:colOff>53975</xdr:colOff>
      <xdr:row>74</xdr:row>
      <xdr:rowOff>132080</xdr:rowOff>
    </xdr:to>
    <xdr:sp macro="" textlink="">
      <xdr:nvSpPr>
        <xdr:cNvPr id="449" name="楕円 448"/>
        <xdr:cNvSpPr/>
      </xdr:nvSpPr>
      <xdr:spPr>
        <a:xfrm>
          <a:off x="12954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116857</xdr:rowOff>
    </xdr:from>
    <xdr:ext cx="762000" cy="259045"/>
    <xdr:sp macro="" textlink="">
      <xdr:nvSpPr>
        <xdr:cNvPr id="450" name="テキスト ボックス 449"/>
        <xdr:cNvSpPr txBox="1"/>
      </xdr:nvSpPr>
      <xdr:spPr>
        <a:xfrm>
          <a:off x="12623800" y="1280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59544</xdr:rowOff>
    </xdr:from>
    <xdr:to>
      <xdr:col>29</xdr:col>
      <xdr:colOff>127000</xdr:colOff>
      <xdr:row>17</xdr:row>
      <xdr:rowOff>91338</xdr:rowOff>
    </xdr:to>
    <xdr:cxnSp macro="">
      <xdr:nvCxnSpPr>
        <xdr:cNvPr id="50" name="直線コネクタ 49"/>
        <xdr:cNvCxnSpPr/>
      </xdr:nvCxnSpPr>
      <xdr:spPr bwMode="auto">
        <a:xfrm flipV="1">
          <a:off x="5003800" y="3021819"/>
          <a:ext cx="647700" cy="3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91338</xdr:rowOff>
    </xdr:from>
    <xdr:to>
      <xdr:col>26</xdr:col>
      <xdr:colOff>50800</xdr:colOff>
      <xdr:row>17</xdr:row>
      <xdr:rowOff>107626</xdr:rowOff>
    </xdr:to>
    <xdr:cxnSp macro="">
      <xdr:nvCxnSpPr>
        <xdr:cNvPr id="53" name="直線コネクタ 52"/>
        <xdr:cNvCxnSpPr/>
      </xdr:nvCxnSpPr>
      <xdr:spPr bwMode="auto">
        <a:xfrm flipV="1">
          <a:off x="4305300" y="3053613"/>
          <a:ext cx="698500" cy="16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107626</xdr:rowOff>
    </xdr:from>
    <xdr:to>
      <xdr:col>22</xdr:col>
      <xdr:colOff>114300</xdr:colOff>
      <xdr:row>17</xdr:row>
      <xdr:rowOff>124295</xdr:rowOff>
    </xdr:to>
    <xdr:cxnSp macro="">
      <xdr:nvCxnSpPr>
        <xdr:cNvPr id="56" name="直線コネクタ 55"/>
        <xdr:cNvCxnSpPr/>
      </xdr:nvCxnSpPr>
      <xdr:spPr bwMode="auto">
        <a:xfrm flipV="1">
          <a:off x="3606800" y="3069901"/>
          <a:ext cx="698500" cy="16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124295</xdr:rowOff>
    </xdr:from>
    <xdr:to>
      <xdr:col>18</xdr:col>
      <xdr:colOff>177800</xdr:colOff>
      <xdr:row>18</xdr:row>
      <xdr:rowOff>6223</xdr:rowOff>
    </xdr:to>
    <xdr:cxnSp macro="">
      <xdr:nvCxnSpPr>
        <xdr:cNvPr id="59" name="直線コネクタ 58"/>
        <xdr:cNvCxnSpPr/>
      </xdr:nvCxnSpPr>
      <xdr:spPr bwMode="auto">
        <a:xfrm flipV="1">
          <a:off x="2908300" y="3086570"/>
          <a:ext cx="698500" cy="53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8744</xdr:rowOff>
    </xdr:from>
    <xdr:to>
      <xdr:col>29</xdr:col>
      <xdr:colOff>177800</xdr:colOff>
      <xdr:row>17</xdr:row>
      <xdr:rowOff>110344</xdr:rowOff>
    </xdr:to>
    <xdr:sp macro="" textlink="">
      <xdr:nvSpPr>
        <xdr:cNvPr id="69" name="楕円 68"/>
        <xdr:cNvSpPr/>
      </xdr:nvSpPr>
      <xdr:spPr bwMode="auto">
        <a:xfrm>
          <a:off x="5600700" y="297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152271</xdr:rowOff>
    </xdr:from>
    <xdr:ext cx="762000" cy="259045"/>
    <xdr:sp macro="" textlink="">
      <xdr:nvSpPr>
        <xdr:cNvPr id="70" name="人口1人当たり決算額の推移該当値テキスト130"/>
        <xdr:cNvSpPr txBox="1"/>
      </xdr:nvSpPr>
      <xdr:spPr>
        <a:xfrm>
          <a:off x="5740400" y="294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40538</xdr:rowOff>
    </xdr:from>
    <xdr:to>
      <xdr:col>26</xdr:col>
      <xdr:colOff>101600</xdr:colOff>
      <xdr:row>17</xdr:row>
      <xdr:rowOff>142138</xdr:rowOff>
    </xdr:to>
    <xdr:sp macro="" textlink="">
      <xdr:nvSpPr>
        <xdr:cNvPr id="71" name="楕円 70"/>
        <xdr:cNvSpPr/>
      </xdr:nvSpPr>
      <xdr:spPr bwMode="auto">
        <a:xfrm>
          <a:off x="4953000" y="3002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126915</xdr:rowOff>
    </xdr:from>
    <xdr:ext cx="736600" cy="259045"/>
    <xdr:sp macro="" textlink="">
      <xdr:nvSpPr>
        <xdr:cNvPr id="72" name="テキスト ボックス 71"/>
        <xdr:cNvSpPr txBox="1"/>
      </xdr:nvSpPr>
      <xdr:spPr>
        <a:xfrm>
          <a:off x="4622800" y="3089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56826</xdr:rowOff>
    </xdr:from>
    <xdr:to>
      <xdr:col>22</xdr:col>
      <xdr:colOff>165100</xdr:colOff>
      <xdr:row>17</xdr:row>
      <xdr:rowOff>158426</xdr:rowOff>
    </xdr:to>
    <xdr:sp macro="" textlink="">
      <xdr:nvSpPr>
        <xdr:cNvPr id="73" name="楕円 72"/>
        <xdr:cNvSpPr/>
      </xdr:nvSpPr>
      <xdr:spPr bwMode="auto">
        <a:xfrm>
          <a:off x="4254500" y="301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143203</xdr:rowOff>
    </xdr:from>
    <xdr:ext cx="762000" cy="259045"/>
    <xdr:sp macro="" textlink="">
      <xdr:nvSpPr>
        <xdr:cNvPr id="74" name="テキスト ボックス 73"/>
        <xdr:cNvSpPr txBox="1"/>
      </xdr:nvSpPr>
      <xdr:spPr>
        <a:xfrm>
          <a:off x="3924300" y="310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73495</xdr:rowOff>
    </xdr:from>
    <xdr:to>
      <xdr:col>19</xdr:col>
      <xdr:colOff>38100</xdr:colOff>
      <xdr:row>18</xdr:row>
      <xdr:rowOff>3645</xdr:rowOff>
    </xdr:to>
    <xdr:sp macro="" textlink="">
      <xdr:nvSpPr>
        <xdr:cNvPr id="75" name="楕円 74"/>
        <xdr:cNvSpPr/>
      </xdr:nvSpPr>
      <xdr:spPr bwMode="auto">
        <a:xfrm>
          <a:off x="3556000" y="303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159872</xdr:rowOff>
    </xdr:from>
    <xdr:ext cx="762000" cy="259045"/>
    <xdr:sp macro="" textlink="">
      <xdr:nvSpPr>
        <xdr:cNvPr id="76" name="テキスト ボックス 75"/>
        <xdr:cNvSpPr txBox="1"/>
      </xdr:nvSpPr>
      <xdr:spPr>
        <a:xfrm>
          <a:off x="3225800" y="312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126873</xdr:rowOff>
    </xdr:from>
    <xdr:to>
      <xdr:col>15</xdr:col>
      <xdr:colOff>101600</xdr:colOff>
      <xdr:row>18</xdr:row>
      <xdr:rowOff>57023</xdr:rowOff>
    </xdr:to>
    <xdr:sp macro="" textlink="">
      <xdr:nvSpPr>
        <xdr:cNvPr id="77" name="楕円 76"/>
        <xdr:cNvSpPr/>
      </xdr:nvSpPr>
      <xdr:spPr bwMode="auto">
        <a:xfrm>
          <a:off x="2857500" y="3089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41800</xdr:rowOff>
    </xdr:from>
    <xdr:ext cx="762000" cy="259045"/>
    <xdr:sp macro="" textlink="">
      <xdr:nvSpPr>
        <xdr:cNvPr id="78" name="テキスト ボックス 77"/>
        <xdr:cNvSpPr txBox="1"/>
      </xdr:nvSpPr>
      <xdr:spPr>
        <a:xfrm>
          <a:off x="25273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92742</xdr:rowOff>
    </xdr:from>
    <xdr:to>
      <xdr:col>29</xdr:col>
      <xdr:colOff>127000</xdr:colOff>
      <xdr:row>36</xdr:row>
      <xdr:rowOff>165470</xdr:rowOff>
    </xdr:to>
    <xdr:cxnSp macro="">
      <xdr:nvCxnSpPr>
        <xdr:cNvPr id="113" name="直線コネクタ 112"/>
        <xdr:cNvCxnSpPr/>
      </xdr:nvCxnSpPr>
      <xdr:spPr bwMode="auto">
        <a:xfrm>
          <a:off x="5003800" y="7045992"/>
          <a:ext cx="647700" cy="7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2249</xdr:rowOff>
    </xdr:from>
    <xdr:to>
      <xdr:col>26</xdr:col>
      <xdr:colOff>50800</xdr:colOff>
      <xdr:row>36</xdr:row>
      <xdr:rowOff>92742</xdr:rowOff>
    </xdr:to>
    <xdr:cxnSp macro="">
      <xdr:nvCxnSpPr>
        <xdr:cNvPr id="116" name="直線コネクタ 115"/>
        <xdr:cNvCxnSpPr/>
      </xdr:nvCxnSpPr>
      <xdr:spPr bwMode="auto">
        <a:xfrm>
          <a:off x="4305300" y="6955499"/>
          <a:ext cx="698500" cy="90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2249</xdr:rowOff>
    </xdr:from>
    <xdr:to>
      <xdr:col>22</xdr:col>
      <xdr:colOff>114300</xdr:colOff>
      <xdr:row>36</xdr:row>
      <xdr:rowOff>41667</xdr:rowOff>
    </xdr:to>
    <xdr:cxnSp macro="">
      <xdr:nvCxnSpPr>
        <xdr:cNvPr id="119" name="直線コネクタ 118"/>
        <xdr:cNvCxnSpPr/>
      </xdr:nvCxnSpPr>
      <xdr:spPr bwMode="auto">
        <a:xfrm flipV="1">
          <a:off x="3606800" y="6955499"/>
          <a:ext cx="698500" cy="39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295968</xdr:rowOff>
    </xdr:from>
    <xdr:to>
      <xdr:col>18</xdr:col>
      <xdr:colOff>177800</xdr:colOff>
      <xdr:row>36</xdr:row>
      <xdr:rowOff>41667</xdr:rowOff>
    </xdr:to>
    <xdr:cxnSp macro="">
      <xdr:nvCxnSpPr>
        <xdr:cNvPr id="122" name="直線コネクタ 121"/>
        <xdr:cNvCxnSpPr/>
      </xdr:nvCxnSpPr>
      <xdr:spPr bwMode="auto">
        <a:xfrm>
          <a:off x="2908300" y="6906318"/>
          <a:ext cx="698500" cy="88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114670</xdr:rowOff>
    </xdr:from>
    <xdr:to>
      <xdr:col>29</xdr:col>
      <xdr:colOff>177800</xdr:colOff>
      <xdr:row>37</xdr:row>
      <xdr:rowOff>44820</xdr:rowOff>
    </xdr:to>
    <xdr:sp macro="" textlink="">
      <xdr:nvSpPr>
        <xdr:cNvPr id="132" name="楕円 131"/>
        <xdr:cNvSpPr/>
      </xdr:nvSpPr>
      <xdr:spPr bwMode="auto">
        <a:xfrm>
          <a:off x="5600700" y="706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86747</xdr:rowOff>
    </xdr:from>
    <xdr:ext cx="762000" cy="259045"/>
    <xdr:sp macro="" textlink="">
      <xdr:nvSpPr>
        <xdr:cNvPr id="133" name="人口1人当たり決算額の推移該当値テキスト445"/>
        <xdr:cNvSpPr txBox="1"/>
      </xdr:nvSpPr>
      <xdr:spPr>
        <a:xfrm>
          <a:off x="5740400" y="70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41942</xdr:rowOff>
    </xdr:from>
    <xdr:to>
      <xdr:col>26</xdr:col>
      <xdr:colOff>101600</xdr:colOff>
      <xdr:row>36</xdr:row>
      <xdr:rowOff>143542</xdr:rowOff>
    </xdr:to>
    <xdr:sp macro="" textlink="">
      <xdr:nvSpPr>
        <xdr:cNvPr id="134" name="楕円 133"/>
        <xdr:cNvSpPr/>
      </xdr:nvSpPr>
      <xdr:spPr bwMode="auto">
        <a:xfrm>
          <a:off x="4953000" y="699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128319</xdr:rowOff>
    </xdr:from>
    <xdr:ext cx="736600" cy="259045"/>
    <xdr:sp macro="" textlink="">
      <xdr:nvSpPr>
        <xdr:cNvPr id="135" name="テキスト ボックス 134"/>
        <xdr:cNvSpPr txBox="1"/>
      </xdr:nvSpPr>
      <xdr:spPr>
        <a:xfrm>
          <a:off x="4622800" y="7081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294349</xdr:rowOff>
    </xdr:from>
    <xdr:to>
      <xdr:col>22</xdr:col>
      <xdr:colOff>165100</xdr:colOff>
      <xdr:row>36</xdr:row>
      <xdr:rowOff>53049</xdr:rowOff>
    </xdr:to>
    <xdr:sp macro="" textlink="">
      <xdr:nvSpPr>
        <xdr:cNvPr id="136" name="楕円 135"/>
        <xdr:cNvSpPr/>
      </xdr:nvSpPr>
      <xdr:spPr bwMode="auto">
        <a:xfrm>
          <a:off x="4254500" y="690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37826</xdr:rowOff>
    </xdr:from>
    <xdr:ext cx="762000" cy="259045"/>
    <xdr:sp macro="" textlink="">
      <xdr:nvSpPr>
        <xdr:cNvPr id="137" name="テキスト ボックス 136"/>
        <xdr:cNvSpPr txBox="1"/>
      </xdr:nvSpPr>
      <xdr:spPr>
        <a:xfrm>
          <a:off x="3924300" y="699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333767</xdr:rowOff>
    </xdr:from>
    <xdr:to>
      <xdr:col>19</xdr:col>
      <xdr:colOff>38100</xdr:colOff>
      <xdr:row>36</xdr:row>
      <xdr:rowOff>92467</xdr:rowOff>
    </xdr:to>
    <xdr:sp macro="" textlink="">
      <xdr:nvSpPr>
        <xdr:cNvPr id="138" name="楕円 137"/>
        <xdr:cNvSpPr/>
      </xdr:nvSpPr>
      <xdr:spPr bwMode="auto">
        <a:xfrm>
          <a:off x="3556000" y="6944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77244</xdr:rowOff>
    </xdr:from>
    <xdr:ext cx="762000" cy="259045"/>
    <xdr:sp macro="" textlink="">
      <xdr:nvSpPr>
        <xdr:cNvPr id="139" name="テキスト ボックス 138"/>
        <xdr:cNvSpPr txBox="1"/>
      </xdr:nvSpPr>
      <xdr:spPr>
        <a:xfrm>
          <a:off x="3225800" y="703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245168</xdr:rowOff>
    </xdr:from>
    <xdr:to>
      <xdr:col>15</xdr:col>
      <xdr:colOff>101600</xdr:colOff>
      <xdr:row>36</xdr:row>
      <xdr:rowOff>3868</xdr:rowOff>
    </xdr:to>
    <xdr:sp macro="" textlink="">
      <xdr:nvSpPr>
        <xdr:cNvPr id="140" name="楕円 139"/>
        <xdr:cNvSpPr/>
      </xdr:nvSpPr>
      <xdr:spPr bwMode="auto">
        <a:xfrm>
          <a:off x="2857500" y="685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331545</xdr:rowOff>
    </xdr:from>
    <xdr:ext cx="762000" cy="259045"/>
    <xdr:sp macro="" textlink="">
      <xdr:nvSpPr>
        <xdr:cNvPr id="141" name="テキスト ボックス 140"/>
        <xdr:cNvSpPr txBox="1"/>
      </xdr:nvSpPr>
      <xdr:spPr>
        <a:xfrm>
          <a:off x="2527300" y="694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82,705
81,759
55.74
27,595,031
26,657,126
588,882
16,310,749
26,162,584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20531</xdr:rowOff>
    </xdr:from>
    <xdr:to>
      <xdr:col>24</xdr:col>
      <xdr:colOff>63500</xdr:colOff>
      <xdr:row>37</xdr:row>
      <xdr:rowOff>52260</xdr:rowOff>
    </xdr:to>
    <xdr:cxnSp macro="">
      <xdr:nvCxnSpPr>
        <xdr:cNvPr id="59" name="直線コネクタ 58"/>
        <xdr:cNvCxnSpPr/>
      </xdr:nvCxnSpPr>
      <xdr:spPr>
        <a:xfrm flipV="1">
          <a:off x="3797300" y="6364181"/>
          <a:ext cx="8382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27366</xdr:rowOff>
    </xdr:from>
    <xdr:to>
      <xdr:col>19</xdr:col>
      <xdr:colOff>177800</xdr:colOff>
      <xdr:row>37</xdr:row>
      <xdr:rowOff>52260</xdr:rowOff>
    </xdr:to>
    <xdr:cxnSp macro="">
      <xdr:nvCxnSpPr>
        <xdr:cNvPr id="62" name="直線コネクタ 61"/>
        <xdr:cNvCxnSpPr/>
      </xdr:nvCxnSpPr>
      <xdr:spPr>
        <a:xfrm>
          <a:off x="2908300" y="6371016"/>
          <a:ext cx="889000" cy="2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152776</xdr:rowOff>
    </xdr:from>
    <xdr:to>
      <xdr:col>15</xdr:col>
      <xdr:colOff>50800</xdr:colOff>
      <xdr:row>37</xdr:row>
      <xdr:rowOff>27366</xdr:rowOff>
    </xdr:to>
    <xdr:cxnSp macro="">
      <xdr:nvCxnSpPr>
        <xdr:cNvPr id="65" name="直線コネクタ 64"/>
        <xdr:cNvCxnSpPr/>
      </xdr:nvCxnSpPr>
      <xdr:spPr>
        <a:xfrm>
          <a:off x="2019300" y="6324976"/>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152776</xdr:rowOff>
    </xdr:from>
    <xdr:to>
      <xdr:col>10</xdr:col>
      <xdr:colOff>114300</xdr:colOff>
      <xdr:row>37</xdr:row>
      <xdr:rowOff>17833</xdr:rowOff>
    </xdr:to>
    <xdr:cxnSp macro="">
      <xdr:nvCxnSpPr>
        <xdr:cNvPr id="68" name="直線コネクタ 67"/>
        <xdr:cNvCxnSpPr/>
      </xdr:nvCxnSpPr>
      <xdr:spPr>
        <a:xfrm flipV="1">
          <a:off x="1130300" y="6324976"/>
          <a:ext cx="889000" cy="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141181</xdr:rowOff>
    </xdr:from>
    <xdr:to>
      <xdr:col>24</xdr:col>
      <xdr:colOff>114300</xdr:colOff>
      <xdr:row>37</xdr:row>
      <xdr:rowOff>71331</xdr:rowOff>
    </xdr:to>
    <xdr:sp macro="" textlink="">
      <xdr:nvSpPr>
        <xdr:cNvPr id="78" name="楕円 77"/>
        <xdr:cNvSpPr/>
      </xdr:nvSpPr>
      <xdr:spPr>
        <a:xfrm>
          <a:off x="4584700" y="63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119608</xdr:rowOff>
    </xdr:from>
    <xdr:ext cx="534377" cy="259045"/>
    <xdr:sp macro="" textlink="">
      <xdr:nvSpPr>
        <xdr:cNvPr id="79" name="人件費該当値テキスト"/>
        <xdr:cNvSpPr txBox="1"/>
      </xdr:nvSpPr>
      <xdr:spPr>
        <a:xfrm>
          <a:off x="4686300" y="629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1460</xdr:rowOff>
    </xdr:from>
    <xdr:to>
      <xdr:col>20</xdr:col>
      <xdr:colOff>38100</xdr:colOff>
      <xdr:row>37</xdr:row>
      <xdr:rowOff>103060</xdr:rowOff>
    </xdr:to>
    <xdr:sp macro="" textlink="">
      <xdr:nvSpPr>
        <xdr:cNvPr id="80" name="楕円 79"/>
        <xdr:cNvSpPr/>
      </xdr:nvSpPr>
      <xdr:spPr>
        <a:xfrm>
          <a:off x="3746500" y="63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94187</xdr:rowOff>
    </xdr:from>
    <xdr:ext cx="534377" cy="259045"/>
    <xdr:sp macro="" textlink="">
      <xdr:nvSpPr>
        <xdr:cNvPr id="81" name="テキスト ボックス 80"/>
        <xdr:cNvSpPr txBox="1"/>
      </xdr:nvSpPr>
      <xdr:spPr>
        <a:xfrm>
          <a:off x="3530111" y="643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148016</xdr:rowOff>
    </xdr:from>
    <xdr:to>
      <xdr:col>15</xdr:col>
      <xdr:colOff>101600</xdr:colOff>
      <xdr:row>37</xdr:row>
      <xdr:rowOff>78166</xdr:rowOff>
    </xdr:to>
    <xdr:sp macro="" textlink="">
      <xdr:nvSpPr>
        <xdr:cNvPr id="82" name="楕円 81"/>
        <xdr:cNvSpPr/>
      </xdr:nvSpPr>
      <xdr:spPr>
        <a:xfrm>
          <a:off x="2857500" y="632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69293</xdr:rowOff>
    </xdr:from>
    <xdr:ext cx="534377" cy="259045"/>
    <xdr:sp macro="" textlink="">
      <xdr:nvSpPr>
        <xdr:cNvPr id="83" name="テキスト ボックス 82"/>
        <xdr:cNvSpPr txBox="1"/>
      </xdr:nvSpPr>
      <xdr:spPr>
        <a:xfrm>
          <a:off x="2641111" y="641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101976</xdr:rowOff>
    </xdr:from>
    <xdr:to>
      <xdr:col>10</xdr:col>
      <xdr:colOff>165100</xdr:colOff>
      <xdr:row>37</xdr:row>
      <xdr:rowOff>32126</xdr:rowOff>
    </xdr:to>
    <xdr:sp macro="" textlink="">
      <xdr:nvSpPr>
        <xdr:cNvPr id="84" name="楕円 83"/>
        <xdr:cNvSpPr/>
      </xdr:nvSpPr>
      <xdr:spPr>
        <a:xfrm>
          <a:off x="1968500" y="62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23253</xdr:rowOff>
    </xdr:from>
    <xdr:ext cx="534377" cy="259045"/>
    <xdr:sp macro="" textlink="">
      <xdr:nvSpPr>
        <xdr:cNvPr id="85" name="テキスト ボックス 84"/>
        <xdr:cNvSpPr txBox="1"/>
      </xdr:nvSpPr>
      <xdr:spPr>
        <a:xfrm>
          <a:off x="1752111" y="63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138483</xdr:rowOff>
    </xdr:from>
    <xdr:to>
      <xdr:col>6</xdr:col>
      <xdr:colOff>38100</xdr:colOff>
      <xdr:row>37</xdr:row>
      <xdr:rowOff>68633</xdr:rowOff>
    </xdr:to>
    <xdr:sp macro="" textlink="">
      <xdr:nvSpPr>
        <xdr:cNvPr id="86" name="楕円 85"/>
        <xdr:cNvSpPr/>
      </xdr:nvSpPr>
      <xdr:spPr>
        <a:xfrm>
          <a:off x="1079500" y="631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59760</xdr:rowOff>
    </xdr:from>
    <xdr:ext cx="534377" cy="259045"/>
    <xdr:sp macro="" textlink="">
      <xdr:nvSpPr>
        <xdr:cNvPr id="87" name="テキスト ボックス 86"/>
        <xdr:cNvSpPr txBox="1"/>
      </xdr:nvSpPr>
      <xdr:spPr>
        <a:xfrm>
          <a:off x="863111" y="640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21334</xdr:rowOff>
    </xdr:from>
    <xdr:to>
      <xdr:col>24</xdr:col>
      <xdr:colOff>63500</xdr:colOff>
      <xdr:row>58</xdr:row>
      <xdr:rowOff>24573</xdr:rowOff>
    </xdr:to>
    <xdr:cxnSp macro="">
      <xdr:nvCxnSpPr>
        <xdr:cNvPr id="116" name="直線コネクタ 115"/>
        <xdr:cNvCxnSpPr/>
      </xdr:nvCxnSpPr>
      <xdr:spPr>
        <a:xfrm>
          <a:off x="3797300" y="9965434"/>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20172</xdr:rowOff>
    </xdr:from>
    <xdr:to>
      <xdr:col>19</xdr:col>
      <xdr:colOff>177800</xdr:colOff>
      <xdr:row>58</xdr:row>
      <xdr:rowOff>21334</xdr:rowOff>
    </xdr:to>
    <xdr:cxnSp macro="">
      <xdr:nvCxnSpPr>
        <xdr:cNvPr id="119" name="直線コネクタ 118"/>
        <xdr:cNvCxnSpPr/>
      </xdr:nvCxnSpPr>
      <xdr:spPr>
        <a:xfrm>
          <a:off x="2908300" y="9964272"/>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20172</xdr:rowOff>
    </xdr:from>
    <xdr:to>
      <xdr:col>15</xdr:col>
      <xdr:colOff>50800</xdr:colOff>
      <xdr:row>58</xdr:row>
      <xdr:rowOff>36624</xdr:rowOff>
    </xdr:to>
    <xdr:cxnSp macro="">
      <xdr:nvCxnSpPr>
        <xdr:cNvPr id="122" name="直線コネクタ 121"/>
        <xdr:cNvCxnSpPr/>
      </xdr:nvCxnSpPr>
      <xdr:spPr>
        <a:xfrm flipV="1">
          <a:off x="2019300" y="9964272"/>
          <a:ext cx="889000" cy="1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36624</xdr:rowOff>
    </xdr:from>
    <xdr:to>
      <xdr:col>10</xdr:col>
      <xdr:colOff>114300</xdr:colOff>
      <xdr:row>58</xdr:row>
      <xdr:rowOff>51914</xdr:rowOff>
    </xdr:to>
    <xdr:cxnSp macro="">
      <xdr:nvCxnSpPr>
        <xdr:cNvPr id="125" name="直線コネクタ 124"/>
        <xdr:cNvCxnSpPr/>
      </xdr:nvCxnSpPr>
      <xdr:spPr>
        <a:xfrm flipV="1">
          <a:off x="1130300" y="9980724"/>
          <a:ext cx="889000" cy="1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145223</xdr:rowOff>
    </xdr:from>
    <xdr:to>
      <xdr:col>24</xdr:col>
      <xdr:colOff>114300</xdr:colOff>
      <xdr:row>58</xdr:row>
      <xdr:rowOff>75373</xdr:rowOff>
    </xdr:to>
    <xdr:sp macro="" textlink="">
      <xdr:nvSpPr>
        <xdr:cNvPr id="135" name="楕円 134"/>
        <xdr:cNvSpPr/>
      </xdr:nvSpPr>
      <xdr:spPr>
        <a:xfrm>
          <a:off x="4584700" y="991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141984</xdr:rowOff>
    </xdr:from>
    <xdr:to>
      <xdr:col>20</xdr:col>
      <xdr:colOff>38100</xdr:colOff>
      <xdr:row>58</xdr:row>
      <xdr:rowOff>72134</xdr:rowOff>
    </xdr:to>
    <xdr:sp macro="" textlink="">
      <xdr:nvSpPr>
        <xdr:cNvPr id="137" name="楕円 136"/>
        <xdr:cNvSpPr/>
      </xdr:nvSpPr>
      <xdr:spPr>
        <a:xfrm>
          <a:off x="3746500" y="99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63261</xdr:rowOff>
    </xdr:from>
    <xdr:ext cx="534377" cy="259045"/>
    <xdr:sp macro="" textlink="">
      <xdr:nvSpPr>
        <xdr:cNvPr id="138" name="テキスト ボックス 137"/>
        <xdr:cNvSpPr txBox="1"/>
      </xdr:nvSpPr>
      <xdr:spPr>
        <a:xfrm>
          <a:off x="3530111" y="1000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140822</xdr:rowOff>
    </xdr:from>
    <xdr:to>
      <xdr:col>15</xdr:col>
      <xdr:colOff>101600</xdr:colOff>
      <xdr:row>58</xdr:row>
      <xdr:rowOff>70972</xdr:rowOff>
    </xdr:to>
    <xdr:sp macro="" textlink="">
      <xdr:nvSpPr>
        <xdr:cNvPr id="139" name="楕円 138"/>
        <xdr:cNvSpPr/>
      </xdr:nvSpPr>
      <xdr:spPr>
        <a:xfrm>
          <a:off x="2857500" y="99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62099</xdr:rowOff>
    </xdr:from>
    <xdr:ext cx="534377" cy="259045"/>
    <xdr:sp macro="" textlink="">
      <xdr:nvSpPr>
        <xdr:cNvPr id="140" name="テキスト ボックス 139"/>
        <xdr:cNvSpPr txBox="1"/>
      </xdr:nvSpPr>
      <xdr:spPr>
        <a:xfrm>
          <a:off x="2641111" y="100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157274</xdr:rowOff>
    </xdr:from>
    <xdr:to>
      <xdr:col>10</xdr:col>
      <xdr:colOff>165100</xdr:colOff>
      <xdr:row>58</xdr:row>
      <xdr:rowOff>87424</xdr:rowOff>
    </xdr:to>
    <xdr:sp macro="" textlink="">
      <xdr:nvSpPr>
        <xdr:cNvPr id="141" name="楕円 140"/>
        <xdr:cNvSpPr/>
      </xdr:nvSpPr>
      <xdr:spPr>
        <a:xfrm>
          <a:off x="1968500" y="992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78551</xdr:rowOff>
    </xdr:from>
    <xdr:ext cx="534377" cy="259045"/>
    <xdr:sp macro="" textlink="">
      <xdr:nvSpPr>
        <xdr:cNvPr id="142" name="テキスト ボックス 141"/>
        <xdr:cNvSpPr txBox="1"/>
      </xdr:nvSpPr>
      <xdr:spPr>
        <a:xfrm>
          <a:off x="1752111" y="1002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1114</xdr:rowOff>
    </xdr:from>
    <xdr:to>
      <xdr:col>6</xdr:col>
      <xdr:colOff>38100</xdr:colOff>
      <xdr:row>58</xdr:row>
      <xdr:rowOff>102714</xdr:rowOff>
    </xdr:to>
    <xdr:sp macro="" textlink="">
      <xdr:nvSpPr>
        <xdr:cNvPr id="143" name="楕円 142"/>
        <xdr:cNvSpPr/>
      </xdr:nvSpPr>
      <xdr:spPr>
        <a:xfrm>
          <a:off x="1079500" y="994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93841</xdr:rowOff>
    </xdr:from>
    <xdr:ext cx="534377" cy="259045"/>
    <xdr:sp macro="" textlink="">
      <xdr:nvSpPr>
        <xdr:cNvPr id="144" name="テキスト ボックス 143"/>
        <xdr:cNvSpPr txBox="1"/>
      </xdr:nvSpPr>
      <xdr:spPr>
        <a:xfrm>
          <a:off x="863111" y="1003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155759</xdr:rowOff>
    </xdr:from>
    <xdr:to>
      <xdr:col>24</xdr:col>
      <xdr:colOff>63500</xdr:colOff>
      <xdr:row>77</xdr:row>
      <xdr:rowOff>165418</xdr:rowOff>
    </xdr:to>
    <xdr:cxnSp macro="">
      <xdr:nvCxnSpPr>
        <xdr:cNvPr id="169" name="直線コネクタ 168"/>
        <xdr:cNvCxnSpPr/>
      </xdr:nvCxnSpPr>
      <xdr:spPr>
        <a:xfrm>
          <a:off x="3797300" y="13357409"/>
          <a:ext cx="8382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155759</xdr:rowOff>
    </xdr:from>
    <xdr:to>
      <xdr:col>19</xdr:col>
      <xdr:colOff>177800</xdr:colOff>
      <xdr:row>77</xdr:row>
      <xdr:rowOff>156045</xdr:rowOff>
    </xdr:to>
    <xdr:cxnSp macro="">
      <xdr:nvCxnSpPr>
        <xdr:cNvPr id="172" name="直線コネクタ 171"/>
        <xdr:cNvCxnSpPr/>
      </xdr:nvCxnSpPr>
      <xdr:spPr>
        <a:xfrm flipV="1">
          <a:off x="2908300" y="13357409"/>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80950</xdr:rowOff>
    </xdr:from>
    <xdr:to>
      <xdr:col>15</xdr:col>
      <xdr:colOff>50800</xdr:colOff>
      <xdr:row>77</xdr:row>
      <xdr:rowOff>156045</xdr:rowOff>
    </xdr:to>
    <xdr:cxnSp macro="">
      <xdr:nvCxnSpPr>
        <xdr:cNvPr id="175" name="直線コネクタ 174"/>
        <xdr:cNvCxnSpPr/>
      </xdr:nvCxnSpPr>
      <xdr:spPr>
        <a:xfrm>
          <a:off x="2019300" y="13282600"/>
          <a:ext cx="8890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71692</xdr:rowOff>
    </xdr:from>
    <xdr:to>
      <xdr:col>10</xdr:col>
      <xdr:colOff>114300</xdr:colOff>
      <xdr:row>77</xdr:row>
      <xdr:rowOff>80950</xdr:rowOff>
    </xdr:to>
    <xdr:cxnSp macro="">
      <xdr:nvCxnSpPr>
        <xdr:cNvPr id="178" name="直線コネクタ 177"/>
        <xdr:cNvCxnSpPr/>
      </xdr:nvCxnSpPr>
      <xdr:spPr>
        <a:xfrm>
          <a:off x="1130300" y="13273342"/>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114618</xdr:rowOff>
    </xdr:from>
    <xdr:to>
      <xdr:col>24</xdr:col>
      <xdr:colOff>114300</xdr:colOff>
      <xdr:row>78</xdr:row>
      <xdr:rowOff>44768</xdr:rowOff>
    </xdr:to>
    <xdr:sp macro="" textlink="">
      <xdr:nvSpPr>
        <xdr:cNvPr id="188" name="楕円 187"/>
        <xdr:cNvSpPr/>
      </xdr:nvSpPr>
      <xdr:spPr>
        <a:xfrm>
          <a:off x="4584700" y="133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29545</xdr:rowOff>
    </xdr:from>
    <xdr:ext cx="378565" cy="259045"/>
    <xdr:sp macro="" textlink="">
      <xdr:nvSpPr>
        <xdr:cNvPr id="189" name="維持補修費該当値テキスト"/>
        <xdr:cNvSpPr txBox="1"/>
      </xdr:nvSpPr>
      <xdr:spPr>
        <a:xfrm>
          <a:off x="4686300" y="1323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104959</xdr:rowOff>
    </xdr:from>
    <xdr:to>
      <xdr:col>20</xdr:col>
      <xdr:colOff>38100</xdr:colOff>
      <xdr:row>78</xdr:row>
      <xdr:rowOff>35109</xdr:rowOff>
    </xdr:to>
    <xdr:sp macro="" textlink="">
      <xdr:nvSpPr>
        <xdr:cNvPr id="190" name="楕円 189"/>
        <xdr:cNvSpPr/>
      </xdr:nvSpPr>
      <xdr:spPr>
        <a:xfrm>
          <a:off x="3746500" y="133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26236</xdr:rowOff>
    </xdr:from>
    <xdr:ext cx="378565" cy="259045"/>
    <xdr:sp macro="" textlink="">
      <xdr:nvSpPr>
        <xdr:cNvPr id="191" name="テキスト ボックス 190"/>
        <xdr:cNvSpPr txBox="1"/>
      </xdr:nvSpPr>
      <xdr:spPr>
        <a:xfrm>
          <a:off x="3608017" y="13399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105245</xdr:rowOff>
    </xdr:from>
    <xdr:to>
      <xdr:col>15</xdr:col>
      <xdr:colOff>101600</xdr:colOff>
      <xdr:row>78</xdr:row>
      <xdr:rowOff>35395</xdr:rowOff>
    </xdr:to>
    <xdr:sp macro="" textlink="">
      <xdr:nvSpPr>
        <xdr:cNvPr id="192" name="楕円 191"/>
        <xdr:cNvSpPr/>
      </xdr:nvSpPr>
      <xdr:spPr>
        <a:xfrm>
          <a:off x="2857500" y="133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26522</xdr:rowOff>
    </xdr:from>
    <xdr:ext cx="378565" cy="259045"/>
    <xdr:sp macro="" textlink="">
      <xdr:nvSpPr>
        <xdr:cNvPr id="193" name="テキスト ボックス 192"/>
        <xdr:cNvSpPr txBox="1"/>
      </xdr:nvSpPr>
      <xdr:spPr>
        <a:xfrm>
          <a:off x="2719017" y="1339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30150</xdr:rowOff>
    </xdr:from>
    <xdr:to>
      <xdr:col>10</xdr:col>
      <xdr:colOff>165100</xdr:colOff>
      <xdr:row>77</xdr:row>
      <xdr:rowOff>131750</xdr:rowOff>
    </xdr:to>
    <xdr:sp macro="" textlink="">
      <xdr:nvSpPr>
        <xdr:cNvPr id="194" name="楕円 193"/>
        <xdr:cNvSpPr/>
      </xdr:nvSpPr>
      <xdr:spPr>
        <a:xfrm>
          <a:off x="1968500" y="132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122877</xdr:rowOff>
    </xdr:from>
    <xdr:ext cx="469744" cy="259045"/>
    <xdr:sp macro="" textlink="">
      <xdr:nvSpPr>
        <xdr:cNvPr id="195" name="テキスト ボックス 194"/>
        <xdr:cNvSpPr txBox="1"/>
      </xdr:nvSpPr>
      <xdr:spPr>
        <a:xfrm>
          <a:off x="1784428" y="133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20892</xdr:rowOff>
    </xdr:from>
    <xdr:to>
      <xdr:col>6</xdr:col>
      <xdr:colOff>38100</xdr:colOff>
      <xdr:row>77</xdr:row>
      <xdr:rowOff>122492</xdr:rowOff>
    </xdr:to>
    <xdr:sp macro="" textlink="">
      <xdr:nvSpPr>
        <xdr:cNvPr id="196" name="楕円 195"/>
        <xdr:cNvSpPr/>
      </xdr:nvSpPr>
      <xdr:spPr>
        <a:xfrm>
          <a:off x="1079500" y="132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113619</xdr:rowOff>
    </xdr:from>
    <xdr:ext cx="469744" cy="259045"/>
    <xdr:sp macro="" textlink="">
      <xdr:nvSpPr>
        <xdr:cNvPr id="197" name="テキスト ボックス 196"/>
        <xdr:cNvSpPr txBox="1"/>
      </xdr:nvSpPr>
      <xdr:spPr>
        <a:xfrm>
          <a:off x="895428" y="133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75616</xdr:rowOff>
    </xdr:from>
    <xdr:to>
      <xdr:col>24</xdr:col>
      <xdr:colOff>63500</xdr:colOff>
      <xdr:row>95</xdr:row>
      <xdr:rowOff>121386</xdr:rowOff>
    </xdr:to>
    <xdr:cxnSp macro="">
      <xdr:nvCxnSpPr>
        <xdr:cNvPr id="227" name="直線コネクタ 226"/>
        <xdr:cNvCxnSpPr/>
      </xdr:nvCxnSpPr>
      <xdr:spPr>
        <a:xfrm flipV="1">
          <a:off x="3797300" y="16363366"/>
          <a:ext cx="838200" cy="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121386</xdr:rowOff>
    </xdr:from>
    <xdr:to>
      <xdr:col>19</xdr:col>
      <xdr:colOff>177800</xdr:colOff>
      <xdr:row>95</xdr:row>
      <xdr:rowOff>150279</xdr:rowOff>
    </xdr:to>
    <xdr:cxnSp macro="">
      <xdr:nvCxnSpPr>
        <xdr:cNvPr id="230" name="直線コネクタ 229"/>
        <xdr:cNvCxnSpPr/>
      </xdr:nvCxnSpPr>
      <xdr:spPr>
        <a:xfrm flipV="1">
          <a:off x="2908300" y="16409136"/>
          <a:ext cx="889000" cy="2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150279</xdr:rowOff>
    </xdr:from>
    <xdr:to>
      <xdr:col>15</xdr:col>
      <xdr:colOff>50800</xdr:colOff>
      <xdr:row>96</xdr:row>
      <xdr:rowOff>45669</xdr:rowOff>
    </xdr:to>
    <xdr:cxnSp macro="">
      <xdr:nvCxnSpPr>
        <xdr:cNvPr id="233" name="直線コネクタ 232"/>
        <xdr:cNvCxnSpPr/>
      </xdr:nvCxnSpPr>
      <xdr:spPr>
        <a:xfrm flipV="1">
          <a:off x="2019300" y="16438029"/>
          <a:ext cx="889000" cy="6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45669</xdr:rowOff>
    </xdr:from>
    <xdr:to>
      <xdr:col>10</xdr:col>
      <xdr:colOff>114300</xdr:colOff>
      <xdr:row>96</xdr:row>
      <xdr:rowOff>103073</xdr:rowOff>
    </xdr:to>
    <xdr:cxnSp macro="">
      <xdr:nvCxnSpPr>
        <xdr:cNvPr id="236" name="直線コネクタ 235"/>
        <xdr:cNvCxnSpPr/>
      </xdr:nvCxnSpPr>
      <xdr:spPr>
        <a:xfrm flipV="1">
          <a:off x="1130300" y="16504869"/>
          <a:ext cx="889000" cy="5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24816</xdr:rowOff>
    </xdr:from>
    <xdr:to>
      <xdr:col>24</xdr:col>
      <xdr:colOff>114300</xdr:colOff>
      <xdr:row>95</xdr:row>
      <xdr:rowOff>126416</xdr:rowOff>
    </xdr:to>
    <xdr:sp macro="" textlink="">
      <xdr:nvSpPr>
        <xdr:cNvPr id="246" name="楕円 245"/>
        <xdr:cNvSpPr/>
      </xdr:nvSpPr>
      <xdr:spPr>
        <a:xfrm>
          <a:off x="4584700" y="163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47693</xdr:rowOff>
    </xdr:from>
    <xdr:ext cx="534377" cy="259045"/>
    <xdr:sp macro="" textlink="">
      <xdr:nvSpPr>
        <xdr:cNvPr id="247" name="扶助費該当値テキスト"/>
        <xdr:cNvSpPr txBox="1"/>
      </xdr:nvSpPr>
      <xdr:spPr>
        <a:xfrm>
          <a:off x="4686300" y="161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70586</xdr:rowOff>
    </xdr:from>
    <xdr:to>
      <xdr:col>20</xdr:col>
      <xdr:colOff>38100</xdr:colOff>
      <xdr:row>96</xdr:row>
      <xdr:rowOff>736</xdr:rowOff>
    </xdr:to>
    <xdr:sp macro="" textlink="">
      <xdr:nvSpPr>
        <xdr:cNvPr id="248" name="楕円 247"/>
        <xdr:cNvSpPr/>
      </xdr:nvSpPr>
      <xdr:spPr>
        <a:xfrm>
          <a:off x="3746500" y="163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163313</xdr:rowOff>
    </xdr:from>
    <xdr:ext cx="534377" cy="259045"/>
    <xdr:sp macro="" textlink="">
      <xdr:nvSpPr>
        <xdr:cNvPr id="249" name="テキスト ボックス 248"/>
        <xdr:cNvSpPr txBox="1"/>
      </xdr:nvSpPr>
      <xdr:spPr>
        <a:xfrm>
          <a:off x="3530111" y="1645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99479</xdr:rowOff>
    </xdr:from>
    <xdr:to>
      <xdr:col>15</xdr:col>
      <xdr:colOff>101600</xdr:colOff>
      <xdr:row>96</xdr:row>
      <xdr:rowOff>29629</xdr:rowOff>
    </xdr:to>
    <xdr:sp macro="" textlink="">
      <xdr:nvSpPr>
        <xdr:cNvPr id="250" name="楕円 249"/>
        <xdr:cNvSpPr/>
      </xdr:nvSpPr>
      <xdr:spPr>
        <a:xfrm>
          <a:off x="2857500" y="1638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46156</xdr:rowOff>
    </xdr:from>
    <xdr:ext cx="534377" cy="259045"/>
    <xdr:sp macro="" textlink="">
      <xdr:nvSpPr>
        <xdr:cNvPr id="251" name="テキスト ボックス 250"/>
        <xdr:cNvSpPr txBox="1"/>
      </xdr:nvSpPr>
      <xdr:spPr>
        <a:xfrm>
          <a:off x="2641111" y="1616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166319</xdr:rowOff>
    </xdr:from>
    <xdr:to>
      <xdr:col>10</xdr:col>
      <xdr:colOff>165100</xdr:colOff>
      <xdr:row>96</xdr:row>
      <xdr:rowOff>96469</xdr:rowOff>
    </xdr:to>
    <xdr:sp macro="" textlink="">
      <xdr:nvSpPr>
        <xdr:cNvPr id="252" name="楕円 251"/>
        <xdr:cNvSpPr/>
      </xdr:nvSpPr>
      <xdr:spPr>
        <a:xfrm>
          <a:off x="1968500" y="164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87596</xdr:rowOff>
    </xdr:from>
    <xdr:ext cx="534377" cy="259045"/>
    <xdr:sp macro="" textlink="">
      <xdr:nvSpPr>
        <xdr:cNvPr id="253" name="テキスト ボックス 252"/>
        <xdr:cNvSpPr txBox="1"/>
      </xdr:nvSpPr>
      <xdr:spPr>
        <a:xfrm>
          <a:off x="1752111" y="1654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52273</xdr:rowOff>
    </xdr:from>
    <xdr:to>
      <xdr:col>6</xdr:col>
      <xdr:colOff>38100</xdr:colOff>
      <xdr:row>96</xdr:row>
      <xdr:rowOff>153873</xdr:rowOff>
    </xdr:to>
    <xdr:sp macro="" textlink="">
      <xdr:nvSpPr>
        <xdr:cNvPr id="254" name="楕円 253"/>
        <xdr:cNvSpPr/>
      </xdr:nvSpPr>
      <xdr:spPr>
        <a:xfrm>
          <a:off x="1079500" y="165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145000</xdr:rowOff>
    </xdr:from>
    <xdr:ext cx="534377" cy="259045"/>
    <xdr:sp macro="" textlink="">
      <xdr:nvSpPr>
        <xdr:cNvPr id="255" name="テキスト ボックス 254"/>
        <xdr:cNvSpPr txBox="1"/>
      </xdr:nvSpPr>
      <xdr:spPr>
        <a:xfrm>
          <a:off x="863111" y="166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110490</xdr:rowOff>
    </xdr:from>
    <xdr:to>
      <xdr:col>55</xdr:col>
      <xdr:colOff>0</xdr:colOff>
      <xdr:row>36</xdr:row>
      <xdr:rowOff>127927</xdr:rowOff>
    </xdr:to>
    <xdr:cxnSp macro="">
      <xdr:nvCxnSpPr>
        <xdr:cNvPr id="284" name="直線コネクタ 283"/>
        <xdr:cNvCxnSpPr/>
      </xdr:nvCxnSpPr>
      <xdr:spPr>
        <a:xfrm>
          <a:off x="9639300" y="6282690"/>
          <a:ext cx="838200" cy="1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110490</xdr:rowOff>
    </xdr:from>
    <xdr:to>
      <xdr:col>50</xdr:col>
      <xdr:colOff>114300</xdr:colOff>
      <xdr:row>37</xdr:row>
      <xdr:rowOff>7887</xdr:rowOff>
    </xdr:to>
    <xdr:cxnSp macro="">
      <xdr:nvCxnSpPr>
        <xdr:cNvPr id="287" name="直線コネクタ 286"/>
        <xdr:cNvCxnSpPr/>
      </xdr:nvCxnSpPr>
      <xdr:spPr>
        <a:xfrm flipV="1">
          <a:off x="8750300" y="6282690"/>
          <a:ext cx="889000" cy="6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148882</xdr:rowOff>
    </xdr:from>
    <xdr:to>
      <xdr:col>45</xdr:col>
      <xdr:colOff>177800</xdr:colOff>
      <xdr:row>37</xdr:row>
      <xdr:rowOff>7887</xdr:rowOff>
    </xdr:to>
    <xdr:cxnSp macro="">
      <xdr:nvCxnSpPr>
        <xdr:cNvPr id="290" name="直線コネクタ 289"/>
        <xdr:cNvCxnSpPr/>
      </xdr:nvCxnSpPr>
      <xdr:spPr>
        <a:xfrm>
          <a:off x="7861300" y="6321082"/>
          <a:ext cx="889000" cy="3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148882</xdr:rowOff>
    </xdr:from>
    <xdr:to>
      <xdr:col>41</xdr:col>
      <xdr:colOff>50800</xdr:colOff>
      <xdr:row>37</xdr:row>
      <xdr:rowOff>15684</xdr:rowOff>
    </xdr:to>
    <xdr:cxnSp macro="">
      <xdr:nvCxnSpPr>
        <xdr:cNvPr id="293" name="直線コネクタ 292"/>
        <xdr:cNvCxnSpPr/>
      </xdr:nvCxnSpPr>
      <xdr:spPr>
        <a:xfrm flipV="1">
          <a:off x="6972300" y="6321082"/>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77127</xdr:rowOff>
    </xdr:from>
    <xdr:to>
      <xdr:col>55</xdr:col>
      <xdr:colOff>50800</xdr:colOff>
      <xdr:row>37</xdr:row>
      <xdr:rowOff>7277</xdr:rowOff>
    </xdr:to>
    <xdr:sp macro="" textlink="">
      <xdr:nvSpPr>
        <xdr:cNvPr id="303" name="楕円 302"/>
        <xdr:cNvSpPr/>
      </xdr:nvSpPr>
      <xdr:spPr>
        <a:xfrm>
          <a:off x="10426700" y="62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55554</xdr:rowOff>
    </xdr:from>
    <xdr:ext cx="534377" cy="259045"/>
    <xdr:sp macro="" textlink="">
      <xdr:nvSpPr>
        <xdr:cNvPr id="304" name="補助費等該当値テキスト"/>
        <xdr:cNvSpPr txBox="1"/>
      </xdr:nvSpPr>
      <xdr:spPr>
        <a:xfrm>
          <a:off x="10528300" y="622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59690</xdr:rowOff>
    </xdr:from>
    <xdr:to>
      <xdr:col>50</xdr:col>
      <xdr:colOff>165100</xdr:colOff>
      <xdr:row>36</xdr:row>
      <xdr:rowOff>161290</xdr:rowOff>
    </xdr:to>
    <xdr:sp macro="" textlink="">
      <xdr:nvSpPr>
        <xdr:cNvPr id="305" name="楕円 304"/>
        <xdr:cNvSpPr/>
      </xdr:nvSpPr>
      <xdr:spPr>
        <a:xfrm>
          <a:off x="9588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152417</xdr:rowOff>
    </xdr:from>
    <xdr:ext cx="534377" cy="259045"/>
    <xdr:sp macro="" textlink="">
      <xdr:nvSpPr>
        <xdr:cNvPr id="306" name="テキスト ボックス 305"/>
        <xdr:cNvSpPr txBox="1"/>
      </xdr:nvSpPr>
      <xdr:spPr>
        <a:xfrm>
          <a:off x="9372111" y="63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128537</xdr:rowOff>
    </xdr:from>
    <xdr:to>
      <xdr:col>46</xdr:col>
      <xdr:colOff>38100</xdr:colOff>
      <xdr:row>37</xdr:row>
      <xdr:rowOff>58687</xdr:rowOff>
    </xdr:to>
    <xdr:sp macro="" textlink="">
      <xdr:nvSpPr>
        <xdr:cNvPr id="307" name="楕円 306"/>
        <xdr:cNvSpPr/>
      </xdr:nvSpPr>
      <xdr:spPr>
        <a:xfrm>
          <a:off x="8699500" y="630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49814</xdr:rowOff>
    </xdr:from>
    <xdr:ext cx="534377" cy="259045"/>
    <xdr:sp macro="" textlink="">
      <xdr:nvSpPr>
        <xdr:cNvPr id="308" name="テキスト ボックス 307"/>
        <xdr:cNvSpPr txBox="1"/>
      </xdr:nvSpPr>
      <xdr:spPr>
        <a:xfrm>
          <a:off x="8483111" y="639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98082</xdr:rowOff>
    </xdr:from>
    <xdr:to>
      <xdr:col>41</xdr:col>
      <xdr:colOff>101600</xdr:colOff>
      <xdr:row>37</xdr:row>
      <xdr:rowOff>28232</xdr:rowOff>
    </xdr:to>
    <xdr:sp macro="" textlink="">
      <xdr:nvSpPr>
        <xdr:cNvPr id="309" name="楕円 308"/>
        <xdr:cNvSpPr/>
      </xdr:nvSpPr>
      <xdr:spPr>
        <a:xfrm>
          <a:off x="7810500" y="62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19359</xdr:rowOff>
    </xdr:from>
    <xdr:ext cx="534377" cy="259045"/>
    <xdr:sp macro="" textlink="">
      <xdr:nvSpPr>
        <xdr:cNvPr id="310" name="テキスト ボックス 309"/>
        <xdr:cNvSpPr txBox="1"/>
      </xdr:nvSpPr>
      <xdr:spPr>
        <a:xfrm>
          <a:off x="7594111" y="63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136334</xdr:rowOff>
    </xdr:from>
    <xdr:to>
      <xdr:col>36</xdr:col>
      <xdr:colOff>165100</xdr:colOff>
      <xdr:row>37</xdr:row>
      <xdr:rowOff>66484</xdr:rowOff>
    </xdr:to>
    <xdr:sp macro="" textlink="">
      <xdr:nvSpPr>
        <xdr:cNvPr id="311" name="楕円 310"/>
        <xdr:cNvSpPr/>
      </xdr:nvSpPr>
      <xdr:spPr>
        <a:xfrm>
          <a:off x="6921500" y="63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57611</xdr:rowOff>
    </xdr:from>
    <xdr:ext cx="534377" cy="259045"/>
    <xdr:sp macro="" textlink="">
      <xdr:nvSpPr>
        <xdr:cNvPr id="312" name="テキスト ボックス 311"/>
        <xdr:cNvSpPr txBox="1"/>
      </xdr:nvSpPr>
      <xdr:spPr>
        <a:xfrm>
          <a:off x="6705111" y="640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86394</xdr:rowOff>
    </xdr:from>
    <xdr:to>
      <xdr:col>55</xdr:col>
      <xdr:colOff>0</xdr:colOff>
      <xdr:row>58</xdr:row>
      <xdr:rowOff>140927</xdr:rowOff>
    </xdr:to>
    <xdr:cxnSp macro="">
      <xdr:nvCxnSpPr>
        <xdr:cNvPr id="341" name="直線コネクタ 340"/>
        <xdr:cNvCxnSpPr/>
      </xdr:nvCxnSpPr>
      <xdr:spPr>
        <a:xfrm>
          <a:off x="9639300" y="10030494"/>
          <a:ext cx="838200" cy="5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86394</xdr:rowOff>
    </xdr:from>
    <xdr:to>
      <xdr:col>50</xdr:col>
      <xdr:colOff>114300</xdr:colOff>
      <xdr:row>58</xdr:row>
      <xdr:rowOff>112129</xdr:rowOff>
    </xdr:to>
    <xdr:cxnSp macro="">
      <xdr:nvCxnSpPr>
        <xdr:cNvPr id="344" name="直線コネクタ 343"/>
        <xdr:cNvCxnSpPr/>
      </xdr:nvCxnSpPr>
      <xdr:spPr>
        <a:xfrm flipV="1">
          <a:off x="8750300" y="10030494"/>
          <a:ext cx="889000" cy="2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112129</xdr:rowOff>
    </xdr:from>
    <xdr:to>
      <xdr:col>45</xdr:col>
      <xdr:colOff>177800</xdr:colOff>
      <xdr:row>58</xdr:row>
      <xdr:rowOff>144597</xdr:rowOff>
    </xdr:to>
    <xdr:cxnSp macro="">
      <xdr:nvCxnSpPr>
        <xdr:cNvPr id="347" name="直線コネクタ 346"/>
        <xdr:cNvCxnSpPr/>
      </xdr:nvCxnSpPr>
      <xdr:spPr>
        <a:xfrm flipV="1">
          <a:off x="7861300" y="10056229"/>
          <a:ext cx="889000" cy="3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133794</xdr:rowOff>
    </xdr:from>
    <xdr:to>
      <xdr:col>41</xdr:col>
      <xdr:colOff>50800</xdr:colOff>
      <xdr:row>58</xdr:row>
      <xdr:rowOff>144597</xdr:rowOff>
    </xdr:to>
    <xdr:cxnSp macro="">
      <xdr:nvCxnSpPr>
        <xdr:cNvPr id="350" name="直線コネクタ 349"/>
        <xdr:cNvCxnSpPr/>
      </xdr:nvCxnSpPr>
      <xdr:spPr>
        <a:xfrm>
          <a:off x="6972300" y="10077894"/>
          <a:ext cx="889000" cy="1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90127</xdr:rowOff>
    </xdr:from>
    <xdr:to>
      <xdr:col>55</xdr:col>
      <xdr:colOff>50800</xdr:colOff>
      <xdr:row>59</xdr:row>
      <xdr:rowOff>20277</xdr:rowOff>
    </xdr:to>
    <xdr:sp macro="" textlink="">
      <xdr:nvSpPr>
        <xdr:cNvPr id="360" name="楕円 359"/>
        <xdr:cNvSpPr/>
      </xdr:nvSpPr>
      <xdr:spPr>
        <a:xfrm>
          <a:off x="10426700" y="100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40448</xdr:rowOff>
    </xdr:from>
    <xdr:ext cx="534377" cy="259045"/>
    <xdr:sp macro="" textlink="">
      <xdr:nvSpPr>
        <xdr:cNvPr id="361" name="普通建設事業費該当値テキスト"/>
        <xdr:cNvSpPr txBox="1"/>
      </xdr:nvSpPr>
      <xdr:spPr>
        <a:xfrm>
          <a:off x="10528300" y="99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35594</xdr:rowOff>
    </xdr:from>
    <xdr:to>
      <xdr:col>50</xdr:col>
      <xdr:colOff>165100</xdr:colOff>
      <xdr:row>58</xdr:row>
      <xdr:rowOff>137194</xdr:rowOff>
    </xdr:to>
    <xdr:sp macro="" textlink="">
      <xdr:nvSpPr>
        <xdr:cNvPr id="362" name="楕円 361"/>
        <xdr:cNvSpPr/>
      </xdr:nvSpPr>
      <xdr:spPr>
        <a:xfrm>
          <a:off x="9588500" y="99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153721</xdr:rowOff>
    </xdr:from>
    <xdr:ext cx="534377" cy="259045"/>
    <xdr:sp macro="" textlink="">
      <xdr:nvSpPr>
        <xdr:cNvPr id="363" name="テキスト ボックス 362"/>
        <xdr:cNvSpPr txBox="1"/>
      </xdr:nvSpPr>
      <xdr:spPr>
        <a:xfrm>
          <a:off x="9372111" y="9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61329</xdr:rowOff>
    </xdr:from>
    <xdr:to>
      <xdr:col>46</xdr:col>
      <xdr:colOff>38100</xdr:colOff>
      <xdr:row>58</xdr:row>
      <xdr:rowOff>162929</xdr:rowOff>
    </xdr:to>
    <xdr:sp macro="" textlink="">
      <xdr:nvSpPr>
        <xdr:cNvPr id="364" name="楕円 363"/>
        <xdr:cNvSpPr/>
      </xdr:nvSpPr>
      <xdr:spPr>
        <a:xfrm>
          <a:off x="8699500" y="100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8006</xdr:rowOff>
    </xdr:from>
    <xdr:ext cx="534377" cy="259045"/>
    <xdr:sp macro="" textlink="">
      <xdr:nvSpPr>
        <xdr:cNvPr id="365" name="テキスト ボックス 364"/>
        <xdr:cNvSpPr txBox="1"/>
      </xdr:nvSpPr>
      <xdr:spPr>
        <a:xfrm>
          <a:off x="8483111" y="978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93797</xdr:rowOff>
    </xdr:from>
    <xdr:to>
      <xdr:col>41</xdr:col>
      <xdr:colOff>101600</xdr:colOff>
      <xdr:row>59</xdr:row>
      <xdr:rowOff>23947</xdr:rowOff>
    </xdr:to>
    <xdr:sp macro="" textlink="">
      <xdr:nvSpPr>
        <xdr:cNvPr id="366" name="楕円 365"/>
        <xdr:cNvSpPr/>
      </xdr:nvSpPr>
      <xdr:spPr>
        <a:xfrm>
          <a:off x="7810500" y="1003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15074</xdr:rowOff>
    </xdr:from>
    <xdr:ext cx="534377" cy="259045"/>
    <xdr:sp macro="" textlink="">
      <xdr:nvSpPr>
        <xdr:cNvPr id="367" name="テキスト ボックス 366"/>
        <xdr:cNvSpPr txBox="1"/>
      </xdr:nvSpPr>
      <xdr:spPr>
        <a:xfrm>
          <a:off x="7594111" y="101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82994</xdr:rowOff>
    </xdr:from>
    <xdr:to>
      <xdr:col>36</xdr:col>
      <xdr:colOff>165100</xdr:colOff>
      <xdr:row>59</xdr:row>
      <xdr:rowOff>13144</xdr:rowOff>
    </xdr:to>
    <xdr:sp macro="" textlink="">
      <xdr:nvSpPr>
        <xdr:cNvPr id="368" name="楕円 367"/>
        <xdr:cNvSpPr/>
      </xdr:nvSpPr>
      <xdr:spPr>
        <a:xfrm>
          <a:off x="6921500" y="100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4271</xdr:rowOff>
    </xdr:from>
    <xdr:ext cx="534377" cy="259045"/>
    <xdr:sp macro="" textlink="">
      <xdr:nvSpPr>
        <xdr:cNvPr id="369" name="テキスト ボックス 368"/>
        <xdr:cNvSpPr txBox="1"/>
      </xdr:nvSpPr>
      <xdr:spPr>
        <a:xfrm>
          <a:off x="6705111" y="1011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133028</xdr:rowOff>
    </xdr:from>
    <xdr:to>
      <xdr:col>55</xdr:col>
      <xdr:colOff>0</xdr:colOff>
      <xdr:row>78</xdr:row>
      <xdr:rowOff>134429</xdr:rowOff>
    </xdr:to>
    <xdr:cxnSp macro="">
      <xdr:nvCxnSpPr>
        <xdr:cNvPr id="396" name="直線コネクタ 395"/>
        <xdr:cNvCxnSpPr/>
      </xdr:nvCxnSpPr>
      <xdr:spPr>
        <a:xfrm flipV="1">
          <a:off x="9639300" y="13506128"/>
          <a:ext cx="838200" cy="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92531</xdr:rowOff>
    </xdr:from>
    <xdr:to>
      <xdr:col>50</xdr:col>
      <xdr:colOff>114300</xdr:colOff>
      <xdr:row>78</xdr:row>
      <xdr:rowOff>134429</xdr:rowOff>
    </xdr:to>
    <xdr:cxnSp macro="">
      <xdr:nvCxnSpPr>
        <xdr:cNvPr id="399" name="直線コネクタ 398"/>
        <xdr:cNvCxnSpPr/>
      </xdr:nvCxnSpPr>
      <xdr:spPr>
        <a:xfrm>
          <a:off x="8750300" y="13465631"/>
          <a:ext cx="889000" cy="4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92531</xdr:rowOff>
    </xdr:from>
    <xdr:to>
      <xdr:col>45</xdr:col>
      <xdr:colOff>177800</xdr:colOff>
      <xdr:row>78</xdr:row>
      <xdr:rowOff>113345</xdr:rowOff>
    </xdr:to>
    <xdr:cxnSp macro="">
      <xdr:nvCxnSpPr>
        <xdr:cNvPr id="402" name="直線コネクタ 401"/>
        <xdr:cNvCxnSpPr/>
      </xdr:nvCxnSpPr>
      <xdr:spPr>
        <a:xfrm flipV="1">
          <a:off x="7861300" y="13465631"/>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82228</xdr:rowOff>
    </xdr:from>
    <xdr:to>
      <xdr:col>55</xdr:col>
      <xdr:colOff>50800</xdr:colOff>
      <xdr:row>79</xdr:row>
      <xdr:rowOff>12378</xdr:rowOff>
    </xdr:to>
    <xdr:sp macro="" textlink="">
      <xdr:nvSpPr>
        <xdr:cNvPr id="412" name="楕円 411"/>
        <xdr:cNvSpPr/>
      </xdr:nvSpPr>
      <xdr:spPr>
        <a:xfrm>
          <a:off x="10426700" y="134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469744" cy="259045"/>
    <xdr:sp macro="" textlink="">
      <xdr:nvSpPr>
        <xdr:cNvPr id="413" name="普通建設事業費 （ うち新規整備　）該当値テキスト"/>
        <xdr:cNvSpPr txBox="1"/>
      </xdr:nvSpPr>
      <xdr:spPr>
        <a:xfrm>
          <a:off x="10528300" y="1340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83629</xdr:rowOff>
    </xdr:from>
    <xdr:to>
      <xdr:col>50</xdr:col>
      <xdr:colOff>165100</xdr:colOff>
      <xdr:row>79</xdr:row>
      <xdr:rowOff>13779</xdr:rowOff>
    </xdr:to>
    <xdr:sp macro="" textlink="">
      <xdr:nvSpPr>
        <xdr:cNvPr id="414" name="楕円 413"/>
        <xdr:cNvSpPr/>
      </xdr:nvSpPr>
      <xdr:spPr>
        <a:xfrm>
          <a:off x="9588500" y="134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4906</xdr:rowOff>
    </xdr:from>
    <xdr:ext cx="469744" cy="259045"/>
    <xdr:sp macro="" textlink="">
      <xdr:nvSpPr>
        <xdr:cNvPr id="415" name="テキスト ボックス 414"/>
        <xdr:cNvSpPr txBox="1"/>
      </xdr:nvSpPr>
      <xdr:spPr>
        <a:xfrm>
          <a:off x="9404428" y="135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41731</xdr:rowOff>
    </xdr:from>
    <xdr:to>
      <xdr:col>46</xdr:col>
      <xdr:colOff>38100</xdr:colOff>
      <xdr:row>78</xdr:row>
      <xdr:rowOff>143331</xdr:rowOff>
    </xdr:to>
    <xdr:sp macro="" textlink="">
      <xdr:nvSpPr>
        <xdr:cNvPr id="416" name="楕円 415"/>
        <xdr:cNvSpPr/>
      </xdr:nvSpPr>
      <xdr:spPr>
        <a:xfrm>
          <a:off x="8699500" y="1341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134458</xdr:rowOff>
    </xdr:from>
    <xdr:ext cx="534377" cy="259045"/>
    <xdr:sp macro="" textlink="">
      <xdr:nvSpPr>
        <xdr:cNvPr id="417" name="テキスト ボックス 416"/>
        <xdr:cNvSpPr txBox="1"/>
      </xdr:nvSpPr>
      <xdr:spPr>
        <a:xfrm>
          <a:off x="8483111" y="1350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62545</xdr:rowOff>
    </xdr:from>
    <xdr:to>
      <xdr:col>41</xdr:col>
      <xdr:colOff>101600</xdr:colOff>
      <xdr:row>78</xdr:row>
      <xdr:rowOff>164145</xdr:rowOff>
    </xdr:to>
    <xdr:sp macro="" textlink="">
      <xdr:nvSpPr>
        <xdr:cNvPr id="418" name="楕円 417"/>
        <xdr:cNvSpPr/>
      </xdr:nvSpPr>
      <xdr:spPr>
        <a:xfrm>
          <a:off x="7810500" y="1343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155272</xdr:rowOff>
    </xdr:from>
    <xdr:ext cx="534377" cy="259045"/>
    <xdr:sp macro="" textlink="">
      <xdr:nvSpPr>
        <xdr:cNvPr id="419" name="テキスト ボックス 418"/>
        <xdr:cNvSpPr txBox="1"/>
      </xdr:nvSpPr>
      <xdr:spPr>
        <a:xfrm>
          <a:off x="7594111" y="1352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112497</xdr:rowOff>
    </xdr:from>
    <xdr:to>
      <xdr:col>55</xdr:col>
      <xdr:colOff>0</xdr:colOff>
      <xdr:row>96</xdr:row>
      <xdr:rowOff>46565</xdr:rowOff>
    </xdr:to>
    <xdr:cxnSp macro="">
      <xdr:nvCxnSpPr>
        <xdr:cNvPr id="448" name="直線コネクタ 447"/>
        <xdr:cNvCxnSpPr/>
      </xdr:nvCxnSpPr>
      <xdr:spPr>
        <a:xfrm>
          <a:off x="9639300" y="16057347"/>
          <a:ext cx="838200" cy="44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112497</xdr:rowOff>
    </xdr:from>
    <xdr:to>
      <xdr:col>50</xdr:col>
      <xdr:colOff>114300</xdr:colOff>
      <xdr:row>96</xdr:row>
      <xdr:rowOff>35268</xdr:rowOff>
    </xdr:to>
    <xdr:cxnSp macro="">
      <xdr:nvCxnSpPr>
        <xdr:cNvPr id="451" name="直線コネクタ 450"/>
        <xdr:cNvCxnSpPr/>
      </xdr:nvCxnSpPr>
      <xdr:spPr>
        <a:xfrm flipV="1">
          <a:off x="8750300" y="16057347"/>
          <a:ext cx="889000" cy="43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35268</xdr:rowOff>
    </xdr:from>
    <xdr:to>
      <xdr:col>45</xdr:col>
      <xdr:colOff>177800</xdr:colOff>
      <xdr:row>97</xdr:row>
      <xdr:rowOff>61652</xdr:rowOff>
    </xdr:to>
    <xdr:cxnSp macro="">
      <xdr:nvCxnSpPr>
        <xdr:cNvPr id="454" name="直線コネクタ 453"/>
        <xdr:cNvCxnSpPr/>
      </xdr:nvCxnSpPr>
      <xdr:spPr>
        <a:xfrm flipV="1">
          <a:off x="7861300" y="16494468"/>
          <a:ext cx="889000" cy="19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167215</xdr:rowOff>
    </xdr:from>
    <xdr:to>
      <xdr:col>55</xdr:col>
      <xdr:colOff>50800</xdr:colOff>
      <xdr:row>96</xdr:row>
      <xdr:rowOff>97365</xdr:rowOff>
    </xdr:to>
    <xdr:sp macro="" textlink="">
      <xdr:nvSpPr>
        <xdr:cNvPr id="464" name="楕円 463"/>
        <xdr:cNvSpPr/>
      </xdr:nvSpPr>
      <xdr:spPr>
        <a:xfrm>
          <a:off x="10426700" y="164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145642</xdr:rowOff>
    </xdr:from>
    <xdr:ext cx="534377" cy="259045"/>
    <xdr:sp macro="" textlink="">
      <xdr:nvSpPr>
        <xdr:cNvPr id="465" name="普通建設事業費 （ うち更新整備　）該当値テキスト"/>
        <xdr:cNvSpPr txBox="1"/>
      </xdr:nvSpPr>
      <xdr:spPr>
        <a:xfrm>
          <a:off x="10528300" y="164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61697</xdr:rowOff>
    </xdr:from>
    <xdr:to>
      <xdr:col>50</xdr:col>
      <xdr:colOff>165100</xdr:colOff>
      <xdr:row>93</xdr:row>
      <xdr:rowOff>163297</xdr:rowOff>
    </xdr:to>
    <xdr:sp macro="" textlink="">
      <xdr:nvSpPr>
        <xdr:cNvPr id="466" name="楕円 465"/>
        <xdr:cNvSpPr/>
      </xdr:nvSpPr>
      <xdr:spPr>
        <a:xfrm>
          <a:off x="9588500" y="160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8374</xdr:rowOff>
    </xdr:from>
    <xdr:ext cx="534377" cy="259045"/>
    <xdr:sp macro="" textlink="">
      <xdr:nvSpPr>
        <xdr:cNvPr id="467" name="テキスト ボックス 466"/>
        <xdr:cNvSpPr txBox="1"/>
      </xdr:nvSpPr>
      <xdr:spPr>
        <a:xfrm>
          <a:off x="9372111" y="1578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155918</xdr:rowOff>
    </xdr:from>
    <xdr:to>
      <xdr:col>46</xdr:col>
      <xdr:colOff>38100</xdr:colOff>
      <xdr:row>96</xdr:row>
      <xdr:rowOff>86068</xdr:rowOff>
    </xdr:to>
    <xdr:sp macro="" textlink="">
      <xdr:nvSpPr>
        <xdr:cNvPr id="468" name="楕円 467"/>
        <xdr:cNvSpPr/>
      </xdr:nvSpPr>
      <xdr:spPr>
        <a:xfrm>
          <a:off x="8699500" y="1644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102595</xdr:rowOff>
    </xdr:from>
    <xdr:ext cx="534377" cy="259045"/>
    <xdr:sp macro="" textlink="">
      <xdr:nvSpPr>
        <xdr:cNvPr id="469" name="テキスト ボックス 468"/>
        <xdr:cNvSpPr txBox="1"/>
      </xdr:nvSpPr>
      <xdr:spPr>
        <a:xfrm>
          <a:off x="8483111" y="1621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10852</xdr:rowOff>
    </xdr:from>
    <xdr:to>
      <xdr:col>41</xdr:col>
      <xdr:colOff>101600</xdr:colOff>
      <xdr:row>97</xdr:row>
      <xdr:rowOff>112452</xdr:rowOff>
    </xdr:to>
    <xdr:sp macro="" textlink="">
      <xdr:nvSpPr>
        <xdr:cNvPr id="470" name="楕円 469"/>
        <xdr:cNvSpPr/>
      </xdr:nvSpPr>
      <xdr:spPr>
        <a:xfrm>
          <a:off x="7810500" y="166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103579</xdr:rowOff>
    </xdr:from>
    <xdr:ext cx="534377" cy="259045"/>
    <xdr:sp macro="" textlink="">
      <xdr:nvSpPr>
        <xdr:cNvPr id="471" name="テキスト ボックス 470"/>
        <xdr:cNvSpPr txBox="1"/>
      </xdr:nvSpPr>
      <xdr:spPr>
        <a:xfrm>
          <a:off x="7594111" y="1673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15430</xdr:rowOff>
    </xdr:from>
    <xdr:to>
      <xdr:col>85</xdr:col>
      <xdr:colOff>127000</xdr:colOff>
      <xdr:row>77</xdr:row>
      <xdr:rowOff>37300</xdr:rowOff>
    </xdr:to>
    <xdr:cxnSp macro="">
      <xdr:nvCxnSpPr>
        <xdr:cNvPr id="606" name="直線コネクタ 605"/>
        <xdr:cNvCxnSpPr/>
      </xdr:nvCxnSpPr>
      <xdr:spPr>
        <a:xfrm>
          <a:off x="15481300" y="13217080"/>
          <a:ext cx="8382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2223</xdr:rowOff>
    </xdr:from>
    <xdr:to>
      <xdr:col>81</xdr:col>
      <xdr:colOff>50800</xdr:colOff>
      <xdr:row>77</xdr:row>
      <xdr:rowOff>15430</xdr:rowOff>
    </xdr:to>
    <xdr:cxnSp macro="">
      <xdr:nvCxnSpPr>
        <xdr:cNvPr id="609" name="直線コネクタ 608"/>
        <xdr:cNvCxnSpPr/>
      </xdr:nvCxnSpPr>
      <xdr:spPr>
        <a:xfrm>
          <a:off x="14592300" y="13203873"/>
          <a:ext cx="889000" cy="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164325</xdr:rowOff>
    </xdr:from>
    <xdr:to>
      <xdr:col>76</xdr:col>
      <xdr:colOff>114300</xdr:colOff>
      <xdr:row>77</xdr:row>
      <xdr:rowOff>2223</xdr:rowOff>
    </xdr:to>
    <xdr:cxnSp macro="">
      <xdr:nvCxnSpPr>
        <xdr:cNvPr id="612" name="直線コネクタ 611"/>
        <xdr:cNvCxnSpPr/>
      </xdr:nvCxnSpPr>
      <xdr:spPr>
        <a:xfrm>
          <a:off x="13703300" y="13194525"/>
          <a:ext cx="889000" cy="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159169</xdr:rowOff>
    </xdr:from>
    <xdr:to>
      <xdr:col>71</xdr:col>
      <xdr:colOff>177800</xdr:colOff>
      <xdr:row>76</xdr:row>
      <xdr:rowOff>164325</xdr:rowOff>
    </xdr:to>
    <xdr:cxnSp macro="">
      <xdr:nvCxnSpPr>
        <xdr:cNvPr id="615" name="直線コネクタ 614"/>
        <xdr:cNvCxnSpPr/>
      </xdr:nvCxnSpPr>
      <xdr:spPr>
        <a:xfrm>
          <a:off x="12814300" y="13189369"/>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157950</xdr:rowOff>
    </xdr:from>
    <xdr:to>
      <xdr:col>85</xdr:col>
      <xdr:colOff>177800</xdr:colOff>
      <xdr:row>77</xdr:row>
      <xdr:rowOff>88100</xdr:rowOff>
    </xdr:to>
    <xdr:sp macro="" textlink="">
      <xdr:nvSpPr>
        <xdr:cNvPr id="625" name="楕円 624"/>
        <xdr:cNvSpPr/>
      </xdr:nvSpPr>
      <xdr:spPr>
        <a:xfrm>
          <a:off x="16268700" y="131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136377</xdr:rowOff>
    </xdr:from>
    <xdr:ext cx="534377" cy="259045"/>
    <xdr:sp macro="" textlink="">
      <xdr:nvSpPr>
        <xdr:cNvPr id="626" name="公債費該当値テキスト"/>
        <xdr:cNvSpPr txBox="1"/>
      </xdr:nvSpPr>
      <xdr:spPr>
        <a:xfrm>
          <a:off x="16370300" y="131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136080</xdr:rowOff>
    </xdr:from>
    <xdr:to>
      <xdr:col>81</xdr:col>
      <xdr:colOff>101600</xdr:colOff>
      <xdr:row>77</xdr:row>
      <xdr:rowOff>66230</xdr:rowOff>
    </xdr:to>
    <xdr:sp macro="" textlink="">
      <xdr:nvSpPr>
        <xdr:cNvPr id="627" name="楕円 626"/>
        <xdr:cNvSpPr/>
      </xdr:nvSpPr>
      <xdr:spPr>
        <a:xfrm>
          <a:off x="15430500" y="131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57357</xdr:rowOff>
    </xdr:from>
    <xdr:ext cx="534377" cy="259045"/>
    <xdr:sp macro="" textlink="">
      <xdr:nvSpPr>
        <xdr:cNvPr id="628" name="テキスト ボックス 627"/>
        <xdr:cNvSpPr txBox="1"/>
      </xdr:nvSpPr>
      <xdr:spPr>
        <a:xfrm>
          <a:off x="15214111" y="1325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122873</xdr:rowOff>
    </xdr:from>
    <xdr:to>
      <xdr:col>76</xdr:col>
      <xdr:colOff>165100</xdr:colOff>
      <xdr:row>77</xdr:row>
      <xdr:rowOff>53023</xdr:rowOff>
    </xdr:to>
    <xdr:sp macro="" textlink="">
      <xdr:nvSpPr>
        <xdr:cNvPr id="629" name="楕円 628"/>
        <xdr:cNvSpPr/>
      </xdr:nvSpPr>
      <xdr:spPr>
        <a:xfrm>
          <a:off x="14541500" y="1315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44150</xdr:rowOff>
    </xdr:from>
    <xdr:ext cx="534377" cy="259045"/>
    <xdr:sp macro="" textlink="">
      <xdr:nvSpPr>
        <xdr:cNvPr id="630" name="テキスト ボックス 629"/>
        <xdr:cNvSpPr txBox="1"/>
      </xdr:nvSpPr>
      <xdr:spPr>
        <a:xfrm>
          <a:off x="14325111" y="1324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113525</xdr:rowOff>
    </xdr:from>
    <xdr:to>
      <xdr:col>72</xdr:col>
      <xdr:colOff>38100</xdr:colOff>
      <xdr:row>77</xdr:row>
      <xdr:rowOff>43675</xdr:rowOff>
    </xdr:to>
    <xdr:sp macro="" textlink="">
      <xdr:nvSpPr>
        <xdr:cNvPr id="631" name="楕円 630"/>
        <xdr:cNvSpPr/>
      </xdr:nvSpPr>
      <xdr:spPr>
        <a:xfrm>
          <a:off x="13652500" y="131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34802</xdr:rowOff>
    </xdr:from>
    <xdr:ext cx="534377" cy="259045"/>
    <xdr:sp macro="" textlink="">
      <xdr:nvSpPr>
        <xdr:cNvPr id="632" name="テキスト ボックス 631"/>
        <xdr:cNvSpPr txBox="1"/>
      </xdr:nvSpPr>
      <xdr:spPr>
        <a:xfrm>
          <a:off x="13436111" y="132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108369</xdr:rowOff>
    </xdr:from>
    <xdr:to>
      <xdr:col>67</xdr:col>
      <xdr:colOff>101600</xdr:colOff>
      <xdr:row>77</xdr:row>
      <xdr:rowOff>38519</xdr:rowOff>
    </xdr:to>
    <xdr:sp macro="" textlink="">
      <xdr:nvSpPr>
        <xdr:cNvPr id="633" name="楕円 632"/>
        <xdr:cNvSpPr/>
      </xdr:nvSpPr>
      <xdr:spPr>
        <a:xfrm>
          <a:off x="12763500" y="131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29646</xdr:rowOff>
    </xdr:from>
    <xdr:ext cx="534377" cy="259045"/>
    <xdr:sp macro="" textlink="">
      <xdr:nvSpPr>
        <xdr:cNvPr id="634" name="テキスト ボックス 633"/>
        <xdr:cNvSpPr txBox="1"/>
      </xdr:nvSpPr>
      <xdr:spPr>
        <a:xfrm>
          <a:off x="12547111" y="1323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93408</xdr:rowOff>
    </xdr:from>
    <xdr:to>
      <xdr:col>85</xdr:col>
      <xdr:colOff>127000</xdr:colOff>
      <xdr:row>98</xdr:row>
      <xdr:rowOff>126798</xdr:rowOff>
    </xdr:to>
    <xdr:cxnSp macro="">
      <xdr:nvCxnSpPr>
        <xdr:cNvPr id="661" name="直線コネクタ 660"/>
        <xdr:cNvCxnSpPr/>
      </xdr:nvCxnSpPr>
      <xdr:spPr>
        <a:xfrm flipV="1">
          <a:off x="15481300" y="16895508"/>
          <a:ext cx="838200" cy="3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92892</xdr:rowOff>
    </xdr:from>
    <xdr:to>
      <xdr:col>81</xdr:col>
      <xdr:colOff>50800</xdr:colOff>
      <xdr:row>98</xdr:row>
      <xdr:rowOff>126798</xdr:rowOff>
    </xdr:to>
    <xdr:cxnSp macro="">
      <xdr:nvCxnSpPr>
        <xdr:cNvPr id="664" name="直線コネクタ 663"/>
        <xdr:cNvCxnSpPr/>
      </xdr:nvCxnSpPr>
      <xdr:spPr>
        <a:xfrm>
          <a:off x="14592300" y="16894992"/>
          <a:ext cx="889000" cy="3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88018</xdr:rowOff>
    </xdr:from>
    <xdr:to>
      <xdr:col>76</xdr:col>
      <xdr:colOff>114300</xdr:colOff>
      <xdr:row>98</xdr:row>
      <xdr:rowOff>92892</xdr:rowOff>
    </xdr:to>
    <xdr:cxnSp macro="">
      <xdr:nvCxnSpPr>
        <xdr:cNvPr id="667" name="直線コネクタ 666"/>
        <xdr:cNvCxnSpPr/>
      </xdr:nvCxnSpPr>
      <xdr:spPr>
        <a:xfrm>
          <a:off x="13703300" y="16890118"/>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70585</xdr:rowOff>
    </xdr:from>
    <xdr:to>
      <xdr:col>71</xdr:col>
      <xdr:colOff>177800</xdr:colOff>
      <xdr:row>98</xdr:row>
      <xdr:rowOff>88018</xdr:rowOff>
    </xdr:to>
    <xdr:cxnSp macro="">
      <xdr:nvCxnSpPr>
        <xdr:cNvPr id="670" name="直線コネクタ 669"/>
        <xdr:cNvCxnSpPr/>
      </xdr:nvCxnSpPr>
      <xdr:spPr>
        <a:xfrm>
          <a:off x="12814300" y="16872685"/>
          <a:ext cx="889000" cy="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42608</xdr:rowOff>
    </xdr:from>
    <xdr:to>
      <xdr:col>85</xdr:col>
      <xdr:colOff>177800</xdr:colOff>
      <xdr:row>98</xdr:row>
      <xdr:rowOff>144208</xdr:rowOff>
    </xdr:to>
    <xdr:sp macro="" textlink="">
      <xdr:nvSpPr>
        <xdr:cNvPr id="680" name="楕円 679"/>
        <xdr:cNvSpPr/>
      </xdr:nvSpPr>
      <xdr:spPr>
        <a:xfrm>
          <a:off x="16268700" y="1684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12142</xdr:rowOff>
    </xdr:from>
    <xdr:ext cx="534377" cy="259045"/>
    <xdr:sp macro="" textlink="">
      <xdr:nvSpPr>
        <xdr:cNvPr id="681" name="積立金該当値テキスト"/>
        <xdr:cNvSpPr txBox="1"/>
      </xdr:nvSpPr>
      <xdr:spPr>
        <a:xfrm>
          <a:off x="16370300" y="168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75998</xdr:rowOff>
    </xdr:from>
    <xdr:to>
      <xdr:col>81</xdr:col>
      <xdr:colOff>101600</xdr:colOff>
      <xdr:row>99</xdr:row>
      <xdr:rowOff>6148</xdr:rowOff>
    </xdr:to>
    <xdr:sp macro="" textlink="">
      <xdr:nvSpPr>
        <xdr:cNvPr id="682" name="楕円 681"/>
        <xdr:cNvSpPr/>
      </xdr:nvSpPr>
      <xdr:spPr>
        <a:xfrm>
          <a:off x="15430500" y="168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168725</xdr:rowOff>
    </xdr:from>
    <xdr:ext cx="469744" cy="259045"/>
    <xdr:sp macro="" textlink="">
      <xdr:nvSpPr>
        <xdr:cNvPr id="683" name="テキスト ボックス 682"/>
        <xdr:cNvSpPr txBox="1"/>
      </xdr:nvSpPr>
      <xdr:spPr>
        <a:xfrm>
          <a:off x="15246428" y="1697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42092</xdr:rowOff>
    </xdr:from>
    <xdr:to>
      <xdr:col>76</xdr:col>
      <xdr:colOff>165100</xdr:colOff>
      <xdr:row>98</xdr:row>
      <xdr:rowOff>143692</xdr:rowOff>
    </xdr:to>
    <xdr:sp macro="" textlink="">
      <xdr:nvSpPr>
        <xdr:cNvPr id="684" name="楕円 683"/>
        <xdr:cNvSpPr/>
      </xdr:nvSpPr>
      <xdr:spPr>
        <a:xfrm>
          <a:off x="14541500" y="168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134819</xdr:rowOff>
    </xdr:from>
    <xdr:ext cx="534377" cy="259045"/>
    <xdr:sp macro="" textlink="">
      <xdr:nvSpPr>
        <xdr:cNvPr id="685" name="テキスト ボックス 684"/>
        <xdr:cNvSpPr txBox="1"/>
      </xdr:nvSpPr>
      <xdr:spPr>
        <a:xfrm>
          <a:off x="14325111" y="1693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37218</xdr:rowOff>
    </xdr:from>
    <xdr:to>
      <xdr:col>72</xdr:col>
      <xdr:colOff>38100</xdr:colOff>
      <xdr:row>98</xdr:row>
      <xdr:rowOff>138818</xdr:rowOff>
    </xdr:to>
    <xdr:sp macro="" textlink="">
      <xdr:nvSpPr>
        <xdr:cNvPr id="686" name="楕円 685"/>
        <xdr:cNvSpPr/>
      </xdr:nvSpPr>
      <xdr:spPr>
        <a:xfrm>
          <a:off x="13652500" y="168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129945</xdr:rowOff>
    </xdr:from>
    <xdr:ext cx="534377" cy="259045"/>
    <xdr:sp macro="" textlink="">
      <xdr:nvSpPr>
        <xdr:cNvPr id="687" name="テキスト ボックス 686"/>
        <xdr:cNvSpPr txBox="1"/>
      </xdr:nvSpPr>
      <xdr:spPr>
        <a:xfrm>
          <a:off x="13436111" y="169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19785</xdr:rowOff>
    </xdr:from>
    <xdr:to>
      <xdr:col>67</xdr:col>
      <xdr:colOff>101600</xdr:colOff>
      <xdr:row>98</xdr:row>
      <xdr:rowOff>121385</xdr:rowOff>
    </xdr:to>
    <xdr:sp macro="" textlink="">
      <xdr:nvSpPr>
        <xdr:cNvPr id="688" name="楕円 687"/>
        <xdr:cNvSpPr/>
      </xdr:nvSpPr>
      <xdr:spPr>
        <a:xfrm>
          <a:off x="12763500" y="1682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112512</xdr:rowOff>
    </xdr:from>
    <xdr:ext cx="534377" cy="259045"/>
    <xdr:sp macro="" textlink="">
      <xdr:nvSpPr>
        <xdr:cNvPr id="689" name="テキスト ボックス 688"/>
        <xdr:cNvSpPr txBox="1"/>
      </xdr:nvSpPr>
      <xdr:spPr>
        <a:xfrm>
          <a:off x="12547111" y="1691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98278</xdr:rowOff>
    </xdr:from>
    <xdr:to>
      <xdr:col>116</xdr:col>
      <xdr:colOff>63500</xdr:colOff>
      <xdr:row>38</xdr:row>
      <xdr:rowOff>106645</xdr:rowOff>
    </xdr:to>
    <xdr:cxnSp macro="">
      <xdr:nvCxnSpPr>
        <xdr:cNvPr id="716" name="直線コネクタ 715"/>
        <xdr:cNvCxnSpPr/>
      </xdr:nvCxnSpPr>
      <xdr:spPr>
        <a:xfrm flipV="1">
          <a:off x="21323300" y="6613378"/>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106645</xdr:rowOff>
    </xdr:from>
    <xdr:to>
      <xdr:col>111</xdr:col>
      <xdr:colOff>177800</xdr:colOff>
      <xdr:row>38</xdr:row>
      <xdr:rowOff>116977</xdr:rowOff>
    </xdr:to>
    <xdr:cxnSp macro="">
      <xdr:nvCxnSpPr>
        <xdr:cNvPr id="719" name="直線コネクタ 718"/>
        <xdr:cNvCxnSpPr/>
      </xdr:nvCxnSpPr>
      <xdr:spPr>
        <a:xfrm flipV="1">
          <a:off x="20434300" y="6621745"/>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101890</xdr:rowOff>
    </xdr:from>
    <xdr:to>
      <xdr:col>107</xdr:col>
      <xdr:colOff>50800</xdr:colOff>
      <xdr:row>38</xdr:row>
      <xdr:rowOff>116977</xdr:rowOff>
    </xdr:to>
    <xdr:cxnSp macro="">
      <xdr:nvCxnSpPr>
        <xdr:cNvPr id="722" name="直線コネクタ 721"/>
        <xdr:cNvCxnSpPr/>
      </xdr:nvCxnSpPr>
      <xdr:spPr>
        <a:xfrm>
          <a:off x="19545300" y="6616990"/>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24668</xdr:rowOff>
    </xdr:from>
    <xdr:to>
      <xdr:col>102</xdr:col>
      <xdr:colOff>114300</xdr:colOff>
      <xdr:row>38</xdr:row>
      <xdr:rowOff>101890</xdr:rowOff>
    </xdr:to>
    <xdr:cxnSp macro="">
      <xdr:nvCxnSpPr>
        <xdr:cNvPr id="725" name="直線コネクタ 724"/>
        <xdr:cNvCxnSpPr/>
      </xdr:nvCxnSpPr>
      <xdr:spPr>
        <a:xfrm>
          <a:off x="18656300" y="6539768"/>
          <a:ext cx="889000" cy="7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104589</xdr:rowOff>
    </xdr:from>
    <xdr:ext cx="469744" cy="259045"/>
    <xdr:sp macro="" textlink="">
      <xdr:nvSpPr>
        <xdr:cNvPr id="729" name="テキスト ボックス 728"/>
        <xdr:cNvSpPr txBox="1"/>
      </xdr:nvSpPr>
      <xdr:spPr>
        <a:xfrm>
          <a:off x="18421428" y="66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47478</xdr:rowOff>
    </xdr:from>
    <xdr:to>
      <xdr:col>116</xdr:col>
      <xdr:colOff>114300</xdr:colOff>
      <xdr:row>38</xdr:row>
      <xdr:rowOff>149078</xdr:rowOff>
    </xdr:to>
    <xdr:sp macro="" textlink="">
      <xdr:nvSpPr>
        <xdr:cNvPr id="735" name="楕円 734"/>
        <xdr:cNvSpPr/>
      </xdr:nvSpPr>
      <xdr:spPr>
        <a:xfrm>
          <a:off x="22110700" y="65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134719</xdr:rowOff>
    </xdr:from>
    <xdr:ext cx="378565" cy="259045"/>
    <xdr:sp macro="" textlink="">
      <xdr:nvSpPr>
        <xdr:cNvPr id="736" name="投資及び出資金該当値テキスト"/>
        <xdr:cNvSpPr txBox="1"/>
      </xdr:nvSpPr>
      <xdr:spPr>
        <a:xfrm>
          <a:off x="22212300" y="6478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55845</xdr:rowOff>
    </xdr:from>
    <xdr:to>
      <xdr:col>112</xdr:col>
      <xdr:colOff>38100</xdr:colOff>
      <xdr:row>38</xdr:row>
      <xdr:rowOff>157445</xdr:rowOff>
    </xdr:to>
    <xdr:sp macro="" textlink="">
      <xdr:nvSpPr>
        <xdr:cNvPr id="737" name="楕円 736"/>
        <xdr:cNvSpPr/>
      </xdr:nvSpPr>
      <xdr:spPr>
        <a:xfrm>
          <a:off x="21272500" y="65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148572</xdr:rowOff>
    </xdr:from>
    <xdr:ext cx="378565" cy="259045"/>
    <xdr:sp macro="" textlink="">
      <xdr:nvSpPr>
        <xdr:cNvPr id="738" name="テキスト ボックス 737"/>
        <xdr:cNvSpPr txBox="1"/>
      </xdr:nvSpPr>
      <xdr:spPr>
        <a:xfrm>
          <a:off x="21134017" y="6663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66177</xdr:rowOff>
    </xdr:from>
    <xdr:to>
      <xdr:col>107</xdr:col>
      <xdr:colOff>101600</xdr:colOff>
      <xdr:row>38</xdr:row>
      <xdr:rowOff>167777</xdr:rowOff>
    </xdr:to>
    <xdr:sp macro="" textlink="">
      <xdr:nvSpPr>
        <xdr:cNvPr id="739" name="楕円 738"/>
        <xdr:cNvSpPr/>
      </xdr:nvSpPr>
      <xdr:spPr>
        <a:xfrm>
          <a:off x="20383500" y="65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158904</xdr:rowOff>
    </xdr:from>
    <xdr:ext cx="378565" cy="259045"/>
    <xdr:sp macro="" textlink="">
      <xdr:nvSpPr>
        <xdr:cNvPr id="740" name="テキスト ボックス 739"/>
        <xdr:cNvSpPr txBox="1"/>
      </xdr:nvSpPr>
      <xdr:spPr>
        <a:xfrm>
          <a:off x="20245017" y="6674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51090</xdr:rowOff>
    </xdr:from>
    <xdr:to>
      <xdr:col>102</xdr:col>
      <xdr:colOff>165100</xdr:colOff>
      <xdr:row>38</xdr:row>
      <xdr:rowOff>152690</xdr:rowOff>
    </xdr:to>
    <xdr:sp macro="" textlink="">
      <xdr:nvSpPr>
        <xdr:cNvPr id="741" name="楕円 740"/>
        <xdr:cNvSpPr/>
      </xdr:nvSpPr>
      <xdr:spPr>
        <a:xfrm>
          <a:off x="19494500" y="65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143817</xdr:rowOff>
    </xdr:from>
    <xdr:ext cx="378565" cy="259045"/>
    <xdr:sp macro="" textlink="">
      <xdr:nvSpPr>
        <xdr:cNvPr id="742" name="テキスト ボックス 741"/>
        <xdr:cNvSpPr txBox="1"/>
      </xdr:nvSpPr>
      <xdr:spPr>
        <a:xfrm>
          <a:off x="19356017" y="6658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145319</xdr:rowOff>
    </xdr:from>
    <xdr:to>
      <xdr:col>98</xdr:col>
      <xdr:colOff>38100</xdr:colOff>
      <xdr:row>38</xdr:row>
      <xdr:rowOff>75468</xdr:rowOff>
    </xdr:to>
    <xdr:sp macro="" textlink="">
      <xdr:nvSpPr>
        <xdr:cNvPr id="743" name="楕円 742"/>
        <xdr:cNvSpPr/>
      </xdr:nvSpPr>
      <xdr:spPr>
        <a:xfrm>
          <a:off x="18605500" y="64889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91996</xdr:rowOff>
    </xdr:from>
    <xdr:ext cx="469744" cy="259045"/>
    <xdr:sp macro="" textlink="">
      <xdr:nvSpPr>
        <xdr:cNvPr id="744" name="テキスト ボックス 743"/>
        <xdr:cNvSpPr txBox="1"/>
      </xdr:nvSpPr>
      <xdr:spPr>
        <a:xfrm>
          <a:off x="18421428" y="626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43535</xdr:rowOff>
    </xdr:from>
    <xdr:to>
      <xdr:col>116</xdr:col>
      <xdr:colOff>63500</xdr:colOff>
      <xdr:row>59</xdr:row>
      <xdr:rowOff>43993</xdr:rowOff>
    </xdr:to>
    <xdr:cxnSp macro="">
      <xdr:nvCxnSpPr>
        <xdr:cNvPr id="773" name="直線コネクタ 772"/>
        <xdr:cNvCxnSpPr/>
      </xdr:nvCxnSpPr>
      <xdr:spPr>
        <a:xfrm>
          <a:off x="21323300" y="10159085"/>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43497</xdr:rowOff>
    </xdr:from>
    <xdr:to>
      <xdr:col>111</xdr:col>
      <xdr:colOff>177800</xdr:colOff>
      <xdr:row>59</xdr:row>
      <xdr:rowOff>43535</xdr:rowOff>
    </xdr:to>
    <xdr:cxnSp macro="">
      <xdr:nvCxnSpPr>
        <xdr:cNvPr id="776" name="直線コネクタ 775"/>
        <xdr:cNvCxnSpPr/>
      </xdr:nvCxnSpPr>
      <xdr:spPr>
        <a:xfrm>
          <a:off x="20434300" y="1015904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43497</xdr:rowOff>
    </xdr:from>
    <xdr:to>
      <xdr:col>107</xdr:col>
      <xdr:colOff>50800</xdr:colOff>
      <xdr:row>59</xdr:row>
      <xdr:rowOff>43497</xdr:rowOff>
    </xdr:to>
    <xdr:cxnSp macro="">
      <xdr:nvCxnSpPr>
        <xdr:cNvPr id="779" name="直線コネクタ 778"/>
        <xdr:cNvCxnSpPr/>
      </xdr:nvCxnSpPr>
      <xdr:spPr>
        <a:xfrm>
          <a:off x="19545300" y="101590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43040</xdr:rowOff>
    </xdr:from>
    <xdr:to>
      <xdr:col>102</xdr:col>
      <xdr:colOff>114300</xdr:colOff>
      <xdr:row>59</xdr:row>
      <xdr:rowOff>43497</xdr:rowOff>
    </xdr:to>
    <xdr:cxnSp macro="">
      <xdr:nvCxnSpPr>
        <xdr:cNvPr id="782" name="直線コネクタ 781"/>
        <xdr:cNvCxnSpPr/>
      </xdr:nvCxnSpPr>
      <xdr:spPr>
        <a:xfrm>
          <a:off x="18656300" y="1015859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164643</xdr:rowOff>
    </xdr:from>
    <xdr:to>
      <xdr:col>116</xdr:col>
      <xdr:colOff>114300</xdr:colOff>
      <xdr:row>59</xdr:row>
      <xdr:rowOff>94793</xdr:rowOff>
    </xdr:to>
    <xdr:sp macro="" textlink="">
      <xdr:nvSpPr>
        <xdr:cNvPr id="792" name="楕円 791"/>
        <xdr:cNvSpPr/>
      </xdr:nvSpPr>
      <xdr:spPr>
        <a:xfrm>
          <a:off x="221107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79570</xdr:rowOff>
    </xdr:from>
    <xdr:ext cx="313932" cy="259045"/>
    <xdr:sp macro="" textlink="">
      <xdr:nvSpPr>
        <xdr:cNvPr id="793" name="貸付金該当値テキスト"/>
        <xdr:cNvSpPr txBox="1"/>
      </xdr:nvSpPr>
      <xdr:spPr>
        <a:xfrm>
          <a:off x="22212300" y="10023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164185</xdr:rowOff>
    </xdr:from>
    <xdr:to>
      <xdr:col>112</xdr:col>
      <xdr:colOff>38100</xdr:colOff>
      <xdr:row>59</xdr:row>
      <xdr:rowOff>94335</xdr:rowOff>
    </xdr:to>
    <xdr:sp macro="" textlink="">
      <xdr:nvSpPr>
        <xdr:cNvPr id="794" name="楕円 793"/>
        <xdr:cNvSpPr/>
      </xdr:nvSpPr>
      <xdr:spPr>
        <a:xfrm>
          <a:off x="21272500" y="101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85462</xdr:rowOff>
    </xdr:from>
    <xdr:ext cx="313932" cy="259045"/>
    <xdr:sp macro="" textlink="">
      <xdr:nvSpPr>
        <xdr:cNvPr id="795" name="テキスト ボックス 794"/>
        <xdr:cNvSpPr txBox="1"/>
      </xdr:nvSpPr>
      <xdr:spPr>
        <a:xfrm>
          <a:off x="21166333" y="1020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164147</xdr:rowOff>
    </xdr:from>
    <xdr:to>
      <xdr:col>107</xdr:col>
      <xdr:colOff>101600</xdr:colOff>
      <xdr:row>59</xdr:row>
      <xdr:rowOff>94297</xdr:rowOff>
    </xdr:to>
    <xdr:sp macro="" textlink="">
      <xdr:nvSpPr>
        <xdr:cNvPr id="796" name="楕円 795"/>
        <xdr:cNvSpPr/>
      </xdr:nvSpPr>
      <xdr:spPr>
        <a:xfrm>
          <a:off x="203835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85424</xdr:rowOff>
    </xdr:from>
    <xdr:ext cx="313932" cy="259045"/>
    <xdr:sp macro="" textlink="">
      <xdr:nvSpPr>
        <xdr:cNvPr id="797" name="テキスト ボックス 796"/>
        <xdr:cNvSpPr txBox="1"/>
      </xdr:nvSpPr>
      <xdr:spPr>
        <a:xfrm>
          <a:off x="20277333" y="10200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164147</xdr:rowOff>
    </xdr:from>
    <xdr:to>
      <xdr:col>102</xdr:col>
      <xdr:colOff>165100</xdr:colOff>
      <xdr:row>59</xdr:row>
      <xdr:rowOff>94297</xdr:rowOff>
    </xdr:to>
    <xdr:sp macro="" textlink="">
      <xdr:nvSpPr>
        <xdr:cNvPr id="798" name="楕円 797"/>
        <xdr:cNvSpPr/>
      </xdr:nvSpPr>
      <xdr:spPr>
        <a:xfrm>
          <a:off x="194945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85424</xdr:rowOff>
    </xdr:from>
    <xdr:ext cx="313932" cy="259045"/>
    <xdr:sp macro="" textlink="">
      <xdr:nvSpPr>
        <xdr:cNvPr id="799" name="テキスト ボックス 798"/>
        <xdr:cNvSpPr txBox="1"/>
      </xdr:nvSpPr>
      <xdr:spPr>
        <a:xfrm>
          <a:off x="19388333" y="10200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163690</xdr:rowOff>
    </xdr:from>
    <xdr:to>
      <xdr:col>98</xdr:col>
      <xdr:colOff>38100</xdr:colOff>
      <xdr:row>59</xdr:row>
      <xdr:rowOff>93840</xdr:rowOff>
    </xdr:to>
    <xdr:sp macro="" textlink="">
      <xdr:nvSpPr>
        <xdr:cNvPr id="800" name="楕円 799"/>
        <xdr:cNvSpPr/>
      </xdr:nvSpPr>
      <xdr:spPr>
        <a:xfrm>
          <a:off x="18605500" y="101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84967</xdr:rowOff>
    </xdr:from>
    <xdr:ext cx="313932" cy="259045"/>
    <xdr:sp macro="" textlink="">
      <xdr:nvSpPr>
        <xdr:cNvPr id="801" name="テキスト ボックス 800"/>
        <xdr:cNvSpPr txBox="1"/>
      </xdr:nvSpPr>
      <xdr:spPr>
        <a:xfrm>
          <a:off x="18499333" y="10200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113030</xdr:rowOff>
    </xdr:from>
    <xdr:to>
      <xdr:col>116</xdr:col>
      <xdr:colOff>63500</xdr:colOff>
      <xdr:row>78</xdr:row>
      <xdr:rowOff>119965</xdr:rowOff>
    </xdr:to>
    <xdr:cxnSp macro="">
      <xdr:nvCxnSpPr>
        <xdr:cNvPr id="831" name="直線コネクタ 830"/>
        <xdr:cNvCxnSpPr/>
      </xdr:nvCxnSpPr>
      <xdr:spPr>
        <a:xfrm flipV="1">
          <a:off x="21323300" y="13486130"/>
          <a:ext cx="8382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140576</xdr:rowOff>
    </xdr:from>
    <xdr:to>
      <xdr:col>111</xdr:col>
      <xdr:colOff>177800</xdr:colOff>
      <xdr:row>78</xdr:row>
      <xdr:rowOff>119965</xdr:rowOff>
    </xdr:to>
    <xdr:cxnSp macro="">
      <xdr:nvCxnSpPr>
        <xdr:cNvPr id="834" name="直線コネクタ 833"/>
        <xdr:cNvCxnSpPr/>
      </xdr:nvCxnSpPr>
      <xdr:spPr>
        <a:xfrm>
          <a:off x="20434300" y="13342226"/>
          <a:ext cx="889000" cy="15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140576</xdr:rowOff>
    </xdr:from>
    <xdr:to>
      <xdr:col>107</xdr:col>
      <xdr:colOff>50800</xdr:colOff>
      <xdr:row>78</xdr:row>
      <xdr:rowOff>1987</xdr:rowOff>
    </xdr:to>
    <xdr:cxnSp macro="">
      <xdr:nvCxnSpPr>
        <xdr:cNvPr id="837" name="直線コネクタ 836"/>
        <xdr:cNvCxnSpPr/>
      </xdr:nvCxnSpPr>
      <xdr:spPr>
        <a:xfrm flipV="1">
          <a:off x="19545300" y="13342226"/>
          <a:ext cx="8890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1987</xdr:rowOff>
    </xdr:from>
    <xdr:to>
      <xdr:col>102</xdr:col>
      <xdr:colOff>114300</xdr:colOff>
      <xdr:row>78</xdr:row>
      <xdr:rowOff>14866</xdr:rowOff>
    </xdr:to>
    <xdr:cxnSp macro="">
      <xdr:nvCxnSpPr>
        <xdr:cNvPr id="840" name="直線コネクタ 839"/>
        <xdr:cNvCxnSpPr/>
      </xdr:nvCxnSpPr>
      <xdr:spPr>
        <a:xfrm flipV="1">
          <a:off x="18656300" y="13375087"/>
          <a:ext cx="889000" cy="1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62230</xdr:rowOff>
    </xdr:from>
    <xdr:to>
      <xdr:col>116</xdr:col>
      <xdr:colOff>114300</xdr:colOff>
      <xdr:row>78</xdr:row>
      <xdr:rowOff>163830</xdr:rowOff>
    </xdr:to>
    <xdr:sp macro="" textlink="">
      <xdr:nvSpPr>
        <xdr:cNvPr id="850" name="楕円 849"/>
        <xdr:cNvSpPr/>
      </xdr:nvSpPr>
      <xdr:spPr>
        <a:xfrm>
          <a:off x="221107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148607</xdr:rowOff>
    </xdr:from>
    <xdr:ext cx="534377" cy="259045"/>
    <xdr:sp macro="" textlink="">
      <xdr:nvSpPr>
        <xdr:cNvPr id="851" name="繰出金該当値テキスト"/>
        <xdr:cNvSpPr txBox="1"/>
      </xdr:nvSpPr>
      <xdr:spPr>
        <a:xfrm>
          <a:off x="22212300" y="133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69165</xdr:rowOff>
    </xdr:from>
    <xdr:to>
      <xdr:col>112</xdr:col>
      <xdr:colOff>38100</xdr:colOff>
      <xdr:row>78</xdr:row>
      <xdr:rowOff>170765</xdr:rowOff>
    </xdr:to>
    <xdr:sp macro="" textlink="">
      <xdr:nvSpPr>
        <xdr:cNvPr id="852" name="楕円 851"/>
        <xdr:cNvSpPr/>
      </xdr:nvSpPr>
      <xdr:spPr>
        <a:xfrm>
          <a:off x="21272500" y="134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161892</xdr:rowOff>
    </xdr:from>
    <xdr:ext cx="534377" cy="259045"/>
    <xdr:sp macro="" textlink="">
      <xdr:nvSpPr>
        <xdr:cNvPr id="853" name="テキスト ボックス 852"/>
        <xdr:cNvSpPr txBox="1"/>
      </xdr:nvSpPr>
      <xdr:spPr>
        <a:xfrm>
          <a:off x="21056111" y="1353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89776</xdr:rowOff>
    </xdr:from>
    <xdr:to>
      <xdr:col>107</xdr:col>
      <xdr:colOff>101600</xdr:colOff>
      <xdr:row>78</xdr:row>
      <xdr:rowOff>19926</xdr:rowOff>
    </xdr:to>
    <xdr:sp macro="" textlink="">
      <xdr:nvSpPr>
        <xdr:cNvPr id="854" name="楕円 853"/>
        <xdr:cNvSpPr/>
      </xdr:nvSpPr>
      <xdr:spPr>
        <a:xfrm>
          <a:off x="20383500" y="132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11053</xdr:rowOff>
    </xdr:from>
    <xdr:ext cx="534377" cy="259045"/>
    <xdr:sp macro="" textlink="">
      <xdr:nvSpPr>
        <xdr:cNvPr id="855" name="テキスト ボックス 854"/>
        <xdr:cNvSpPr txBox="1"/>
      </xdr:nvSpPr>
      <xdr:spPr>
        <a:xfrm>
          <a:off x="20167111" y="133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122637</xdr:rowOff>
    </xdr:from>
    <xdr:to>
      <xdr:col>102</xdr:col>
      <xdr:colOff>165100</xdr:colOff>
      <xdr:row>78</xdr:row>
      <xdr:rowOff>52787</xdr:rowOff>
    </xdr:to>
    <xdr:sp macro="" textlink="">
      <xdr:nvSpPr>
        <xdr:cNvPr id="856" name="楕円 855"/>
        <xdr:cNvSpPr/>
      </xdr:nvSpPr>
      <xdr:spPr>
        <a:xfrm>
          <a:off x="19494500" y="1332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43914</xdr:rowOff>
    </xdr:from>
    <xdr:ext cx="534377" cy="259045"/>
    <xdr:sp macro="" textlink="">
      <xdr:nvSpPr>
        <xdr:cNvPr id="857" name="テキスト ボックス 856"/>
        <xdr:cNvSpPr txBox="1"/>
      </xdr:nvSpPr>
      <xdr:spPr>
        <a:xfrm>
          <a:off x="19278111" y="1341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135516</xdr:rowOff>
    </xdr:from>
    <xdr:to>
      <xdr:col>98</xdr:col>
      <xdr:colOff>38100</xdr:colOff>
      <xdr:row>78</xdr:row>
      <xdr:rowOff>65666</xdr:rowOff>
    </xdr:to>
    <xdr:sp macro="" textlink="">
      <xdr:nvSpPr>
        <xdr:cNvPr id="858" name="楕円 857"/>
        <xdr:cNvSpPr/>
      </xdr:nvSpPr>
      <xdr:spPr>
        <a:xfrm>
          <a:off x="18605500" y="1333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56793</xdr:rowOff>
    </xdr:from>
    <xdr:ext cx="534377" cy="259045"/>
    <xdr:sp macro="" textlink="">
      <xdr:nvSpPr>
        <xdr:cNvPr id="859" name="テキスト ボックス 858"/>
        <xdr:cNvSpPr txBox="1"/>
      </xdr:nvSpPr>
      <xdr:spPr>
        <a:xfrm>
          <a:off x="18389111" y="1342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322,316</a:t>
          </a:r>
          <a:r>
            <a:rPr kumimoji="1" lang="ja-JP" altLang="en-US" sz="1300">
              <a:latin typeface="ＭＳ Ｐゴシック" panose="020B0600070205080204" pitchFamily="50" charset="-128"/>
              <a:ea typeface="ＭＳ Ｐゴシック" panose="020B0600070205080204" pitchFamily="50" charset="-128"/>
            </a:rPr>
            <a:t>千円となっている。全体的に類似団体平均よりも下回っている状況であり、人件費（住民一人当たり</a:t>
          </a:r>
          <a:r>
            <a:rPr kumimoji="1" lang="en-US" altLang="ja-JP" sz="1300">
              <a:latin typeface="ＭＳ Ｐゴシック" panose="020B0600070205080204" pitchFamily="50" charset="-128"/>
              <a:ea typeface="ＭＳ Ｐゴシック" panose="020B0600070205080204" pitchFamily="50" charset="-128"/>
            </a:rPr>
            <a:t>52,713</a:t>
          </a:r>
          <a:r>
            <a:rPr kumimoji="1" lang="ja-JP" altLang="en-US" sz="1300">
              <a:latin typeface="ＭＳ Ｐゴシック" panose="020B0600070205080204" pitchFamily="50" charset="-128"/>
              <a:ea typeface="ＭＳ Ｐゴシック" panose="020B0600070205080204" pitchFamily="50" charset="-128"/>
            </a:rPr>
            <a:t>円）、物件費（住民一人当たり</a:t>
          </a:r>
          <a:r>
            <a:rPr kumimoji="1" lang="en-US" altLang="ja-JP" sz="1300">
              <a:latin typeface="ＭＳ Ｐゴシック" panose="020B0600070205080204" pitchFamily="50" charset="-128"/>
              <a:ea typeface="ＭＳ Ｐゴシック" panose="020B0600070205080204" pitchFamily="50" charset="-128"/>
            </a:rPr>
            <a:t>50,217</a:t>
          </a:r>
          <a:r>
            <a:rPr kumimoji="1" lang="ja-JP" altLang="en-US" sz="1300">
              <a:latin typeface="ＭＳ Ｐゴシック" panose="020B0600070205080204" pitchFamily="50" charset="-128"/>
              <a:ea typeface="ＭＳ Ｐゴシック" panose="020B0600070205080204" pitchFamily="50" charset="-128"/>
            </a:rPr>
            <a:t>円）、維持補修費（住民一人当たり</a:t>
          </a:r>
          <a:r>
            <a:rPr kumimoji="1" lang="en-US" altLang="ja-JP" sz="1300">
              <a:latin typeface="ＭＳ Ｐゴシック" panose="020B0600070205080204" pitchFamily="50" charset="-128"/>
              <a:ea typeface="ＭＳ Ｐゴシック" panose="020B0600070205080204" pitchFamily="50" charset="-128"/>
            </a:rPr>
            <a:t>550</a:t>
          </a:r>
          <a:r>
            <a:rPr kumimoji="1" lang="ja-JP" altLang="en-US" sz="1300">
              <a:latin typeface="ＭＳ Ｐゴシック" panose="020B0600070205080204" pitchFamily="50" charset="-128"/>
              <a:ea typeface="ＭＳ Ｐゴシック" panose="020B0600070205080204" pitchFamily="50" charset="-128"/>
            </a:rPr>
            <a:t>円）、繰出金（住民一人当たり</a:t>
          </a:r>
          <a:r>
            <a:rPr kumimoji="1" lang="en-US" altLang="ja-JP" sz="1300">
              <a:latin typeface="ＭＳ Ｐゴシック" panose="020B0600070205080204" pitchFamily="50" charset="-128"/>
              <a:ea typeface="ＭＳ Ｐゴシック" panose="020B0600070205080204" pitchFamily="50" charset="-128"/>
            </a:rPr>
            <a:t>25,400</a:t>
          </a:r>
          <a:r>
            <a:rPr kumimoji="1" lang="ja-JP" altLang="en-US" sz="1300">
              <a:latin typeface="ＭＳ Ｐゴシック" panose="020B0600070205080204" pitchFamily="50" charset="-128"/>
              <a:ea typeface="ＭＳ Ｐゴシック" panose="020B0600070205080204" pitchFamily="50" charset="-128"/>
            </a:rPr>
            <a:t>円）などは類似団体内でも低い順位となってが、扶助費（住民一人当たり</a:t>
          </a:r>
          <a:r>
            <a:rPr kumimoji="1" lang="en-US" altLang="ja-JP" sz="1300">
              <a:latin typeface="ＭＳ Ｐゴシック" panose="020B0600070205080204" pitchFamily="50" charset="-128"/>
              <a:ea typeface="ＭＳ Ｐゴシック" panose="020B0600070205080204" pitchFamily="50" charset="-128"/>
            </a:rPr>
            <a:t>81,546</a:t>
          </a:r>
          <a:r>
            <a:rPr kumimoji="1" lang="ja-JP" altLang="en-US" sz="1300">
              <a:latin typeface="ＭＳ Ｐゴシック" panose="020B0600070205080204" pitchFamily="50" charset="-128"/>
              <a:ea typeface="ＭＳ Ｐゴシック" panose="020B0600070205080204" pitchFamily="50" charset="-128"/>
            </a:rPr>
            <a:t>円）については、保育園の運営に係る経費や障害者自立支援給付費をはじめとした福祉施策により類似団体平均よりも上回っている。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また、普通建設事業費（住民一人当たり</a:t>
          </a:r>
          <a:r>
            <a:rPr kumimoji="1" lang="en-US" altLang="ja-JP" sz="1300">
              <a:latin typeface="ＭＳ Ｐゴシック" panose="020B0600070205080204" pitchFamily="50" charset="-128"/>
              <a:ea typeface="ＭＳ Ｐゴシック" panose="020B0600070205080204" pitchFamily="50" charset="-128"/>
            </a:rPr>
            <a:t>39,356</a:t>
          </a:r>
          <a:r>
            <a:rPr kumimoji="1" lang="ja-JP" altLang="en-US" sz="1300">
              <a:latin typeface="ＭＳ Ｐゴシック" panose="020B0600070205080204" pitchFamily="50" charset="-128"/>
              <a:ea typeface="ＭＳ Ｐゴシック" panose="020B0600070205080204" pitchFamily="50" charset="-128"/>
            </a:rPr>
            <a:t>円）についても類似団体平均を下回っており、昨年度よりも減少したものの、これは中学校の改築事業や新図書館の整備事業が大きく減となったことによる影響によるものであり、今後は大規模な建設事業を実施していく予定であることから、普通建設事業費の動向については注視しなけれなばならず、今後の財政見通しをしっかり計画する中での事業実施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82,705
81,759
55.74
27,595,031
26,657,126
588,882
16,310,749
26,162,584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156464</xdr:rowOff>
    </xdr:from>
    <xdr:to>
      <xdr:col>24</xdr:col>
      <xdr:colOff>63500</xdr:colOff>
      <xdr:row>37</xdr:row>
      <xdr:rowOff>28067</xdr:rowOff>
    </xdr:to>
    <xdr:cxnSp macro="">
      <xdr:nvCxnSpPr>
        <xdr:cNvPr id="61" name="直線コネクタ 60"/>
        <xdr:cNvCxnSpPr/>
      </xdr:nvCxnSpPr>
      <xdr:spPr>
        <a:xfrm>
          <a:off x="3797300" y="6328664"/>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141986</xdr:rowOff>
    </xdr:from>
    <xdr:to>
      <xdr:col>19</xdr:col>
      <xdr:colOff>177800</xdr:colOff>
      <xdr:row>36</xdr:row>
      <xdr:rowOff>156464</xdr:rowOff>
    </xdr:to>
    <xdr:cxnSp macro="">
      <xdr:nvCxnSpPr>
        <xdr:cNvPr id="64" name="直線コネクタ 63"/>
        <xdr:cNvCxnSpPr/>
      </xdr:nvCxnSpPr>
      <xdr:spPr>
        <a:xfrm>
          <a:off x="2908300" y="63141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141986</xdr:rowOff>
    </xdr:from>
    <xdr:to>
      <xdr:col>15</xdr:col>
      <xdr:colOff>50800</xdr:colOff>
      <xdr:row>36</xdr:row>
      <xdr:rowOff>148463</xdr:rowOff>
    </xdr:to>
    <xdr:cxnSp macro="">
      <xdr:nvCxnSpPr>
        <xdr:cNvPr id="67" name="直線コネクタ 66"/>
        <xdr:cNvCxnSpPr/>
      </xdr:nvCxnSpPr>
      <xdr:spPr>
        <a:xfrm flipV="1">
          <a:off x="2019300" y="631418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148463</xdr:rowOff>
    </xdr:from>
    <xdr:to>
      <xdr:col>10</xdr:col>
      <xdr:colOff>114300</xdr:colOff>
      <xdr:row>36</xdr:row>
      <xdr:rowOff>152273</xdr:rowOff>
    </xdr:to>
    <xdr:cxnSp macro="">
      <xdr:nvCxnSpPr>
        <xdr:cNvPr id="70" name="直線コネクタ 69"/>
        <xdr:cNvCxnSpPr/>
      </xdr:nvCxnSpPr>
      <xdr:spPr>
        <a:xfrm flipV="1">
          <a:off x="1130300" y="632066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148717</xdr:rowOff>
    </xdr:from>
    <xdr:to>
      <xdr:col>24</xdr:col>
      <xdr:colOff>114300</xdr:colOff>
      <xdr:row>37</xdr:row>
      <xdr:rowOff>78867</xdr:rowOff>
    </xdr:to>
    <xdr:sp macro="" textlink="">
      <xdr:nvSpPr>
        <xdr:cNvPr id="80" name="楕円 79"/>
        <xdr:cNvSpPr/>
      </xdr:nvSpPr>
      <xdr:spPr>
        <a:xfrm>
          <a:off x="45847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127144</xdr:rowOff>
    </xdr:from>
    <xdr:ext cx="469744" cy="259045"/>
    <xdr:sp macro="" textlink="">
      <xdr:nvSpPr>
        <xdr:cNvPr id="81" name="議会費該当値テキスト"/>
        <xdr:cNvSpPr txBox="1"/>
      </xdr:nvSpPr>
      <xdr:spPr>
        <a:xfrm>
          <a:off x="4686300" y="629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105664</xdr:rowOff>
    </xdr:from>
    <xdr:to>
      <xdr:col>20</xdr:col>
      <xdr:colOff>38100</xdr:colOff>
      <xdr:row>37</xdr:row>
      <xdr:rowOff>35814</xdr:rowOff>
    </xdr:to>
    <xdr:sp macro="" textlink="">
      <xdr:nvSpPr>
        <xdr:cNvPr id="82" name="楕円 81"/>
        <xdr:cNvSpPr/>
      </xdr:nvSpPr>
      <xdr:spPr>
        <a:xfrm>
          <a:off x="37465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26941</xdr:rowOff>
    </xdr:from>
    <xdr:ext cx="469744" cy="259045"/>
    <xdr:sp macro="" textlink="">
      <xdr:nvSpPr>
        <xdr:cNvPr id="83" name="テキスト ボックス 82"/>
        <xdr:cNvSpPr txBox="1"/>
      </xdr:nvSpPr>
      <xdr:spPr>
        <a:xfrm>
          <a:off x="3562428"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91186</xdr:rowOff>
    </xdr:from>
    <xdr:to>
      <xdr:col>15</xdr:col>
      <xdr:colOff>101600</xdr:colOff>
      <xdr:row>37</xdr:row>
      <xdr:rowOff>21336</xdr:rowOff>
    </xdr:to>
    <xdr:sp macro="" textlink="">
      <xdr:nvSpPr>
        <xdr:cNvPr id="84" name="楕円 83"/>
        <xdr:cNvSpPr/>
      </xdr:nvSpPr>
      <xdr:spPr>
        <a:xfrm>
          <a:off x="2857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12463</xdr:rowOff>
    </xdr:from>
    <xdr:ext cx="469744" cy="259045"/>
    <xdr:sp macro="" textlink="">
      <xdr:nvSpPr>
        <xdr:cNvPr id="85" name="テキスト ボックス 84"/>
        <xdr:cNvSpPr txBox="1"/>
      </xdr:nvSpPr>
      <xdr:spPr>
        <a:xfrm>
          <a:off x="2673428" y="63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97663</xdr:rowOff>
    </xdr:from>
    <xdr:to>
      <xdr:col>10</xdr:col>
      <xdr:colOff>165100</xdr:colOff>
      <xdr:row>37</xdr:row>
      <xdr:rowOff>27813</xdr:rowOff>
    </xdr:to>
    <xdr:sp macro="" textlink="">
      <xdr:nvSpPr>
        <xdr:cNvPr id="86" name="楕円 85"/>
        <xdr:cNvSpPr/>
      </xdr:nvSpPr>
      <xdr:spPr>
        <a:xfrm>
          <a:off x="1968500" y="62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18940</xdr:rowOff>
    </xdr:from>
    <xdr:ext cx="469744" cy="259045"/>
    <xdr:sp macro="" textlink="">
      <xdr:nvSpPr>
        <xdr:cNvPr id="87" name="テキスト ボックス 86"/>
        <xdr:cNvSpPr txBox="1"/>
      </xdr:nvSpPr>
      <xdr:spPr>
        <a:xfrm>
          <a:off x="1784428" y="636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101473</xdr:rowOff>
    </xdr:from>
    <xdr:to>
      <xdr:col>6</xdr:col>
      <xdr:colOff>38100</xdr:colOff>
      <xdr:row>37</xdr:row>
      <xdr:rowOff>31623</xdr:rowOff>
    </xdr:to>
    <xdr:sp macro="" textlink="">
      <xdr:nvSpPr>
        <xdr:cNvPr id="88" name="楕円 87"/>
        <xdr:cNvSpPr/>
      </xdr:nvSpPr>
      <xdr:spPr>
        <a:xfrm>
          <a:off x="1079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22750</xdr:rowOff>
    </xdr:from>
    <xdr:ext cx="469744" cy="259045"/>
    <xdr:sp macro="" textlink="">
      <xdr:nvSpPr>
        <xdr:cNvPr id="89" name="テキスト ボックス 88"/>
        <xdr:cNvSpPr txBox="1"/>
      </xdr:nvSpPr>
      <xdr:spPr>
        <a:xfrm>
          <a:off x="895428" y="636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135032</xdr:rowOff>
    </xdr:from>
    <xdr:to>
      <xdr:col>24</xdr:col>
      <xdr:colOff>63500</xdr:colOff>
      <xdr:row>57</xdr:row>
      <xdr:rowOff>166181</xdr:rowOff>
    </xdr:to>
    <xdr:cxnSp macro="">
      <xdr:nvCxnSpPr>
        <xdr:cNvPr id="116" name="直線コネクタ 115"/>
        <xdr:cNvCxnSpPr/>
      </xdr:nvCxnSpPr>
      <xdr:spPr>
        <a:xfrm flipV="1">
          <a:off x="3797300" y="9907682"/>
          <a:ext cx="838200" cy="3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128284</xdr:rowOff>
    </xdr:from>
    <xdr:to>
      <xdr:col>19</xdr:col>
      <xdr:colOff>177800</xdr:colOff>
      <xdr:row>57</xdr:row>
      <xdr:rowOff>166181</xdr:rowOff>
    </xdr:to>
    <xdr:cxnSp macro="">
      <xdr:nvCxnSpPr>
        <xdr:cNvPr id="119" name="直線コネクタ 118"/>
        <xdr:cNvCxnSpPr/>
      </xdr:nvCxnSpPr>
      <xdr:spPr>
        <a:xfrm>
          <a:off x="2908300" y="9900934"/>
          <a:ext cx="889000" cy="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120653</xdr:rowOff>
    </xdr:from>
    <xdr:to>
      <xdr:col>15</xdr:col>
      <xdr:colOff>50800</xdr:colOff>
      <xdr:row>57</xdr:row>
      <xdr:rowOff>128284</xdr:rowOff>
    </xdr:to>
    <xdr:cxnSp macro="">
      <xdr:nvCxnSpPr>
        <xdr:cNvPr id="122" name="直線コネクタ 121"/>
        <xdr:cNvCxnSpPr/>
      </xdr:nvCxnSpPr>
      <xdr:spPr>
        <a:xfrm>
          <a:off x="2019300" y="9893303"/>
          <a:ext cx="8890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104966</xdr:rowOff>
    </xdr:from>
    <xdr:to>
      <xdr:col>10</xdr:col>
      <xdr:colOff>114300</xdr:colOff>
      <xdr:row>57</xdr:row>
      <xdr:rowOff>120653</xdr:rowOff>
    </xdr:to>
    <xdr:cxnSp macro="">
      <xdr:nvCxnSpPr>
        <xdr:cNvPr id="125" name="直線コネクタ 124"/>
        <xdr:cNvCxnSpPr/>
      </xdr:nvCxnSpPr>
      <xdr:spPr>
        <a:xfrm>
          <a:off x="1130300" y="9877616"/>
          <a:ext cx="889000" cy="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84232</xdr:rowOff>
    </xdr:from>
    <xdr:to>
      <xdr:col>24</xdr:col>
      <xdr:colOff>114300</xdr:colOff>
      <xdr:row>58</xdr:row>
      <xdr:rowOff>14382</xdr:rowOff>
    </xdr:to>
    <xdr:sp macro="" textlink="">
      <xdr:nvSpPr>
        <xdr:cNvPr id="135" name="楕円 134"/>
        <xdr:cNvSpPr/>
      </xdr:nvSpPr>
      <xdr:spPr>
        <a:xfrm>
          <a:off x="4584700" y="98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170609</xdr:rowOff>
    </xdr:from>
    <xdr:ext cx="534377" cy="259045"/>
    <xdr:sp macro="" textlink="">
      <xdr:nvSpPr>
        <xdr:cNvPr id="136" name="総務費該当値テキスト"/>
        <xdr:cNvSpPr txBox="1"/>
      </xdr:nvSpPr>
      <xdr:spPr>
        <a:xfrm>
          <a:off x="4686300" y="977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115381</xdr:rowOff>
    </xdr:from>
    <xdr:to>
      <xdr:col>20</xdr:col>
      <xdr:colOff>38100</xdr:colOff>
      <xdr:row>58</xdr:row>
      <xdr:rowOff>45531</xdr:rowOff>
    </xdr:to>
    <xdr:sp macro="" textlink="">
      <xdr:nvSpPr>
        <xdr:cNvPr id="137" name="楕円 136"/>
        <xdr:cNvSpPr/>
      </xdr:nvSpPr>
      <xdr:spPr>
        <a:xfrm>
          <a:off x="3746500" y="98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36658</xdr:rowOff>
    </xdr:from>
    <xdr:ext cx="534377" cy="259045"/>
    <xdr:sp macro="" textlink="">
      <xdr:nvSpPr>
        <xdr:cNvPr id="138" name="テキスト ボックス 137"/>
        <xdr:cNvSpPr txBox="1"/>
      </xdr:nvSpPr>
      <xdr:spPr>
        <a:xfrm>
          <a:off x="3530111" y="998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77484</xdr:rowOff>
    </xdr:from>
    <xdr:to>
      <xdr:col>15</xdr:col>
      <xdr:colOff>101600</xdr:colOff>
      <xdr:row>58</xdr:row>
      <xdr:rowOff>7634</xdr:rowOff>
    </xdr:to>
    <xdr:sp macro="" textlink="">
      <xdr:nvSpPr>
        <xdr:cNvPr id="139" name="楕円 138"/>
        <xdr:cNvSpPr/>
      </xdr:nvSpPr>
      <xdr:spPr>
        <a:xfrm>
          <a:off x="2857500" y="985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170211</xdr:rowOff>
    </xdr:from>
    <xdr:ext cx="534377" cy="259045"/>
    <xdr:sp macro="" textlink="">
      <xdr:nvSpPr>
        <xdr:cNvPr id="140" name="テキスト ボックス 139"/>
        <xdr:cNvSpPr txBox="1"/>
      </xdr:nvSpPr>
      <xdr:spPr>
        <a:xfrm>
          <a:off x="2641111" y="99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69853</xdr:rowOff>
    </xdr:from>
    <xdr:to>
      <xdr:col>10</xdr:col>
      <xdr:colOff>165100</xdr:colOff>
      <xdr:row>58</xdr:row>
      <xdr:rowOff>3</xdr:rowOff>
    </xdr:to>
    <xdr:sp macro="" textlink="">
      <xdr:nvSpPr>
        <xdr:cNvPr id="141" name="楕円 140"/>
        <xdr:cNvSpPr/>
      </xdr:nvSpPr>
      <xdr:spPr>
        <a:xfrm>
          <a:off x="1968500" y="98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162580</xdr:rowOff>
    </xdr:from>
    <xdr:ext cx="534377" cy="259045"/>
    <xdr:sp macro="" textlink="">
      <xdr:nvSpPr>
        <xdr:cNvPr id="142" name="テキスト ボックス 141"/>
        <xdr:cNvSpPr txBox="1"/>
      </xdr:nvSpPr>
      <xdr:spPr>
        <a:xfrm>
          <a:off x="1752111" y="993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54166</xdr:rowOff>
    </xdr:from>
    <xdr:to>
      <xdr:col>6</xdr:col>
      <xdr:colOff>38100</xdr:colOff>
      <xdr:row>57</xdr:row>
      <xdr:rowOff>155766</xdr:rowOff>
    </xdr:to>
    <xdr:sp macro="" textlink="">
      <xdr:nvSpPr>
        <xdr:cNvPr id="143" name="楕円 142"/>
        <xdr:cNvSpPr/>
      </xdr:nvSpPr>
      <xdr:spPr>
        <a:xfrm>
          <a:off x="1079500" y="982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146893</xdr:rowOff>
    </xdr:from>
    <xdr:ext cx="534377" cy="259045"/>
    <xdr:sp macro="" textlink="">
      <xdr:nvSpPr>
        <xdr:cNvPr id="144" name="テキスト ボックス 143"/>
        <xdr:cNvSpPr txBox="1"/>
      </xdr:nvSpPr>
      <xdr:spPr>
        <a:xfrm>
          <a:off x="863111" y="991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30397</xdr:rowOff>
    </xdr:from>
    <xdr:to>
      <xdr:col>24</xdr:col>
      <xdr:colOff>63500</xdr:colOff>
      <xdr:row>78</xdr:row>
      <xdr:rowOff>50198</xdr:rowOff>
    </xdr:to>
    <xdr:cxnSp macro="">
      <xdr:nvCxnSpPr>
        <xdr:cNvPr id="172" name="直線コネクタ 171"/>
        <xdr:cNvCxnSpPr/>
      </xdr:nvCxnSpPr>
      <xdr:spPr>
        <a:xfrm flipV="1">
          <a:off x="3797300" y="13403497"/>
          <a:ext cx="838200" cy="1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50198</xdr:rowOff>
    </xdr:from>
    <xdr:to>
      <xdr:col>19</xdr:col>
      <xdr:colOff>177800</xdr:colOff>
      <xdr:row>78</xdr:row>
      <xdr:rowOff>64920</xdr:rowOff>
    </xdr:to>
    <xdr:cxnSp macro="">
      <xdr:nvCxnSpPr>
        <xdr:cNvPr id="175" name="直線コネクタ 174"/>
        <xdr:cNvCxnSpPr/>
      </xdr:nvCxnSpPr>
      <xdr:spPr>
        <a:xfrm flipV="1">
          <a:off x="2908300" y="13423298"/>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55000</xdr:rowOff>
    </xdr:from>
    <xdr:to>
      <xdr:col>15</xdr:col>
      <xdr:colOff>50800</xdr:colOff>
      <xdr:row>78</xdr:row>
      <xdr:rowOff>64920</xdr:rowOff>
    </xdr:to>
    <xdr:cxnSp macro="">
      <xdr:nvCxnSpPr>
        <xdr:cNvPr id="178" name="直線コネクタ 177"/>
        <xdr:cNvCxnSpPr/>
      </xdr:nvCxnSpPr>
      <xdr:spPr>
        <a:xfrm>
          <a:off x="2019300" y="13428100"/>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55000</xdr:rowOff>
    </xdr:from>
    <xdr:to>
      <xdr:col>10</xdr:col>
      <xdr:colOff>114300</xdr:colOff>
      <xdr:row>78</xdr:row>
      <xdr:rowOff>112762</xdr:rowOff>
    </xdr:to>
    <xdr:cxnSp macro="">
      <xdr:nvCxnSpPr>
        <xdr:cNvPr id="181" name="直線コネクタ 180"/>
        <xdr:cNvCxnSpPr/>
      </xdr:nvCxnSpPr>
      <xdr:spPr>
        <a:xfrm flipV="1">
          <a:off x="1130300" y="13428100"/>
          <a:ext cx="889000" cy="5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151047</xdr:rowOff>
    </xdr:from>
    <xdr:to>
      <xdr:col>24</xdr:col>
      <xdr:colOff>114300</xdr:colOff>
      <xdr:row>78</xdr:row>
      <xdr:rowOff>81197</xdr:rowOff>
    </xdr:to>
    <xdr:sp macro="" textlink="">
      <xdr:nvSpPr>
        <xdr:cNvPr id="191" name="楕円 190"/>
        <xdr:cNvSpPr/>
      </xdr:nvSpPr>
      <xdr:spPr>
        <a:xfrm>
          <a:off x="4584700" y="133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65974</xdr:rowOff>
    </xdr:from>
    <xdr:ext cx="599010" cy="259045"/>
    <xdr:sp macro="" textlink="">
      <xdr:nvSpPr>
        <xdr:cNvPr id="192" name="民生費該当値テキスト"/>
        <xdr:cNvSpPr txBox="1"/>
      </xdr:nvSpPr>
      <xdr:spPr>
        <a:xfrm>
          <a:off x="4686300" y="1326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170848</xdr:rowOff>
    </xdr:from>
    <xdr:to>
      <xdr:col>20</xdr:col>
      <xdr:colOff>38100</xdr:colOff>
      <xdr:row>78</xdr:row>
      <xdr:rowOff>100998</xdr:rowOff>
    </xdr:to>
    <xdr:sp macro="" textlink="">
      <xdr:nvSpPr>
        <xdr:cNvPr id="193" name="楕円 192"/>
        <xdr:cNvSpPr/>
      </xdr:nvSpPr>
      <xdr:spPr>
        <a:xfrm>
          <a:off x="3746500" y="133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92125</xdr:rowOff>
    </xdr:from>
    <xdr:ext cx="599010" cy="259045"/>
    <xdr:sp macro="" textlink="">
      <xdr:nvSpPr>
        <xdr:cNvPr id="194" name="テキスト ボックス 193"/>
        <xdr:cNvSpPr txBox="1"/>
      </xdr:nvSpPr>
      <xdr:spPr>
        <a:xfrm>
          <a:off x="3497795" y="1346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14120</xdr:rowOff>
    </xdr:from>
    <xdr:to>
      <xdr:col>15</xdr:col>
      <xdr:colOff>101600</xdr:colOff>
      <xdr:row>78</xdr:row>
      <xdr:rowOff>115720</xdr:rowOff>
    </xdr:to>
    <xdr:sp macro="" textlink="">
      <xdr:nvSpPr>
        <xdr:cNvPr id="195" name="楕円 194"/>
        <xdr:cNvSpPr/>
      </xdr:nvSpPr>
      <xdr:spPr>
        <a:xfrm>
          <a:off x="2857500" y="133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106847</xdr:rowOff>
    </xdr:from>
    <xdr:ext cx="599010" cy="259045"/>
    <xdr:sp macro="" textlink="">
      <xdr:nvSpPr>
        <xdr:cNvPr id="196" name="テキスト ボックス 195"/>
        <xdr:cNvSpPr txBox="1"/>
      </xdr:nvSpPr>
      <xdr:spPr>
        <a:xfrm>
          <a:off x="2608795" y="134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4200</xdr:rowOff>
    </xdr:from>
    <xdr:to>
      <xdr:col>10</xdr:col>
      <xdr:colOff>165100</xdr:colOff>
      <xdr:row>78</xdr:row>
      <xdr:rowOff>105800</xdr:rowOff>
    </xdr:to>
    <xdr:sp macro="" textlink="">
      <xdr:nvSpPr>
        <xdr:cNvPr id="197" name="楕円 196"/>
        <xdr:cNvSpPr/>
      </xdr:nvSpPr>
      <xdr:spPr>
        <a:xfrm>
          <a:off x="1968500" y="133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96927</xdr:rowOff>
    </xdr:from>
    <xdr:ext cx="599010" cy="259045"/>
    <xdr:sp macro="" textlink="">
      <xdr:nvSpPr>
        <xdr:cNvPr id="198" name="テキスト ボックス 197"/>
        <xdr:cNvSpPr txBox="1"/>
      </xdr:nvSpPr>
      <xdr:spPr>
        <a:xfrm>
          <a:off x="1719795" y="134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61962</xdr:rowOff>
    </xdr:from>
    <xdr:to>
      <xdr:col>6</xdr:col>
      <xdr:colOff>38100</xdr:colOff>
      <xdr:row>78</xdr:row>
      <xdr:rowOff>163562</xdr:rowOff>
    </xdr:to>
    <xdr:sp macro="" textlink="">
      <xdr:nvSpPr>
        <xdr:cNvPr id="199" name="楕円 198"/>
        <xdr:cNvSpPr/>
      </xdr:nvSpPr>
      <xdr:spPr>
        <a:xfrm>
          <a:off x="1079500" y="1343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154689</xdr:rowOff>
    </xdr:from>
    <xdr:ext cx="599010" cy="259045"/>
    <xdr:sp macro="" textlink="">
      <xdr:nvSpPr>
        <xdr:cNvPr id="200" name="テキスト ボックス 199"/>
        <xdr:cNvSpPr txBox="1"/>
      </xdr:nvSpPr>
      <xdr:spPr>
        <a:xfrm>
          <a:off x="830795" y="135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162125</xdr:rowOff>
    </xdr:from>
    <xdr:to>
      <xdr:col>24</xdr:col>
      <xdr:colOff>63500</xdr:colOff>
      <xdr:row>97</xdr:row>
      <xdr:rowOff>26702</xdr:rowOff>
    </xdr:to>
    <xdr:cxnSp macro="">
      <xdr:nvCxnSpPr>
        <xdr:cNvPr id="228" name="直線コネクタ 227"/>
        <xdr:cNvCxnSpPr/>
      </xdr:nvCxnSpPr>
      <xdr:spPr>
        <a:xfrm flipV="1">
          <a:off x="3797300" y="16621325"/>
          <a:ext cx="8382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26702</xdr:rowOff>
    </xdr:from>
    <xdr:to>
      <xdr:col>19</xdr:col>
      <xdr:colOff>177800</xdr:colOff>
      <xdr:row>97</xdr:row>
      <xdr:rowOff>28670</xdr:rowOff>
    </xdr:to>
    <xdr:cxnSp macro="">
      <xdr:nvCxnSpPr>
        <xdr:cNvPr id="231" name="直線コネクタ 230"/>
        <xdr:cNvCxnSpPr/>
      </xdr:nvCxnSpPr>
      <xdr:spPr>
        <a:xfrm flipV="1">
          <a:off x="2908300" y="16657352"/>
          <a:ext cx="889000" cy="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22726</xdr:rowOff>
    </xdr:from>
    <xdr:to>
      <xdr:col>15</xdr:col>
      <xdr:colOff>50800</xdr:colOff>
      <xdr:row>97</xdr:row>
      <xdr:rowOff>28670</xdr:rowOff>
    </xdr:to>
    <xdr:cxnSp macro="">
      <xdr:nvCxnSpPr>
        <xdr:cNvPr id="234" name="直線コネクタ 233"/>
        <xdr:cNvCxnSpPr/>
      </xdr:nvCxnSpPr>
      <xdr:spPr>
        <a:xfrm>
          <a:off x="2019300" y="1665337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22726</xdr:rowOff>
    </xdr:from>
    <xdr:to>
      <xdr:col>10</xdr:col>
      <xdr:colOff>114300</xdr:colOff>
      <xdr:row>97</xdr:row>
      <xdr:rowOff>57083</xdr:rowOff>
    </xdr:to>
    <xdr:cxnSp macro="">
      <xdr:nvCxnSpPr>
        <xdr:cNvPr id="237" name="直線コネクタ 236"/>
        <xdr:cNvCxnSpPr/>
      </xdr:nvCxnSpPr>
      <xdr:spPr>
        <a:xfrm flipV="1">
          <a:off x="1130300" y="16653376"/>
          <a:ext cx="889000" cy="3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111325</xdr:rowOff>
    </xdr:from>
    <xdr:to>
      <xdr:col>24</xdr:col>
      <xdr:colOff>114300</xdr:colOff>
      <xdr:row>97</xdr:row>
      <xdr:rowOff>41475</xdr:rowOff>
    </xdr:to>
    <xdr:sp macro="" textlink="">
      <xdr:nvSpPr>
        <xdr:cNvPr id="247" name="楕円 246"/>
        <xdr:cNvSpPr/>
      </xdr:nvSpPr>
      <xdr:spPr>
        <a:xfrm>
          <a:off x="4584700" y="165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89752</xdr:rowOff>
    </xdr:from>
    <xdr:ext cx="534377" cy="259045"/>
    <xdr:sp macro="" textlink="">
      <xdr:nvSpPr>
        <xdr:cNvPr id="248" name="衛生費該当値テキスト"/>
        <xdr:cNvSpPr txBox="1"/>
      </xdr:nvSpPr>
      <xdr:spPr>
        <a:xfrm>
          <a:off x="4686300" y="1654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147352</xdr:rowOff>
    </xdr:from>
    <xdr:to>
      <xdr:col>20</xdr:col>
      <xdr:colOff>38100</xdr:colOff>
      <xdr:row>97</xdr:row>
      <xdr:rowOff>77502</xdr:rowOff>
    </xdr:to>
    <xdr:sp macro="" textlink="">
      <xdr:nvSpPr>
        <xdr:cNvPr id="249" name="楕円 248"/>
        <xdr:cNvSpPr/>
      </xdr:nvSpPr>
      <xdr:spPr>
        <a:xfrm>
          <a:off x="3746500" y="166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68629</xdr:rowOff>
    </xdr:from>
    <xdr:ext cx="534377" cy="259045"/>
    <xdr:sp macro="" textlink="">
      <xdr:nvSpPr>
        <xdr:cNvPr id="250" name="テキスト ボックス 249"/>
        <xdr:cNvSpPr txBox="1"/>
      </xdr:nvSpPr>
      <xdr:spPr>
        <a:xfrm>
          <a:off x="3530111" y="166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149320</xdr:rowOff>
    </xdr:from>
    <xdr:to>
      <xdr:col>15</xdr:col>
      <xdr:colOff>101600</xdr:colOff>
      <xdr:row>97</xdr:row>
      <xdr:rowOff>79470</xdr:rowOff>
    </xdr:to>
    <xdr:sp macro="" textlink="">
      <xdr:nvSpPr>
        <xdr:cNvPr id="251" name="楕円 250"/>
        <xdr:cNvSpPr/>
      </xdr:nvSpPr>
      <xdr:spPr>
        <a:xfrm>
          <a:off x="2857500" y="166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70597</xdr:rowOff>
    </xdr:from>
    <xdr:ext cx="534377" cy="259045"/>
    <xdr:sp macro="" textlink="">
      <xdr:nvSpPr>
        <xdr:cNvPr id="252" name="テキスト ボックス 251"/>
        <xdr:cNvSpPr txBox="1"/>
      </xdr:nvSpPr>
      <xdr:spPr>
        <a:xfrm>
          <a:off x="2641111" y="167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143376</xdr:rowOff>
    </xdr:from>
    <xdr:to>
      <xdr:col>10</xdr:col>
      <xdr:colOff>165100</xdr:colOff>
      <xdr:row>97</xdr:row>
      <xdr:rowOff>73526</xdr:rowOff>
    </xdr:to>
    <xdr:sp macro="" textlink="">
      <xdr:nvSpPr>
        <xdr:cNvPr id="253" name="楕円 252"/>
        <xdr:cNvSpPr/>
      </xdr:nvSpPr>
      <xdr:spPr>
        <a:xfrm>
          <a:off x="1968500" y="166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64653</xdr:rowOff>
    </xdr:from>
    <xdr:ext cx="534377" cy="259045"/>
    <xdr:sp macro="" textlink="">
      <xdr:nvSpPr>
        <xdr:cNvPr id="254" name="テキスト ボックス 253"/>
        <xdr:cNvSpPr txBox="1"/>
      </xdr:nvSpPr>
      <xdr:spPr>
        <a:xfrm>
          <a:off x="1752111" y="166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6283</xdr:rowOff>
    </xdr:from>
    <xdr:to>
      <xdr:col>6</xdr:col>
      <xdr:colOff>38100</xdr:colOff>
      <xdr:row>97</xdr:row>
      <xdr:rowOff>107883</xdr:rowOff>
    </xdr:to>
    <xdr:sp macro="" textlink="">
      <xdr:nvSpPr>
        <xdr:cNvPr id="255" name="楕円 254"/>
        <xdr:cNvSpPr/>
      </xdr:nvSpPr>
      <xdr:spPr>
        <a:xfrm>
          <a:off x="1079500" y="166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99010</xdr:rowOff>
    </xdr:from>
    <xdr:ext cx="534377" cy="259045"/>
    <xdr:sp macro="" textlink="">
      <xdr:nvSpPr>
        <xdr:cNvPr id="256" name="テキスト ボックス 255"/>
        <xdr:cNvSpPr txBox="1"/>
      </xdr:nvSpPr>
      <xdr:spPr>
        <a:xfrm>
          <a:off x="863111" y="1672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108610</xdr:rowOff>
    </xdr:from>
    <xdr:to>
      <xdr:col>55</xdr:col>
      <xdr:colOff>0</xdr:colOff>
      <xdr:row>38</xdr:row>
      <xdr:rowOff>113960</xdr:rowOff>
    </xdr:to>
    <xdr:cxnSp macro="">
      <xdr:nvCxnSpPr>
        <xdr:cNvPr id="283" name="直線コネクタ 282"/>
        <xdr:cNvCxnSpPr/>
      </xdr:nvCxnSpPr>
      <xdr:spPr>
        <a:xfrm>
          <a:off x="9639300" y="6623710"/>
          <a:ext cx="8382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106187</xdr:rowOff>
    </xdr:from>
    <xdr:to>
      <xdr:col>50</xdr:col>
      <xdr:colOff>114300</xdr:colOff>
      <xdr:row>38</xdr:row>
      <xdr:rowOff>108610</xdr:rowOff>
    </xdr:to>
    <xdr:cxnSp macro="">
      <xdr:nvCxnSpPr>
        <xdr:cNvPr id="286" name="直線コネクタ 285"/>
        <xdr:cNvCxnSpPr/>
      </xdr:nvCxnSpPr>
      <xdr:spPr>
        <a:xfrm>
          <a:off x="8750300" y="662128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105593</xdr:rowOff>
    </xdr:from>
    <xdr:to>
      <xdr:col>45</xdr:col>
      <xdr:colOff>177800</xdr:colOff>
      <xdr:row>38</xdr:row>
      <xdr:rowOff>106187</xdr:rowOff>
    </xdr:to>
    <xdr:cxnSp macro="">
      <xdr:nvCxnSpPr>
        <xdr:cNvPr id="289" name="直線コネクタ 288"/>
        <xdr:cNvCxnSpPr/>
      </xdr:nvCxnSpPr>
      <xdr:spPr>
        <a:xfrm>
          <a:off x="7861300" y="6620693"/>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91374</xdr:rowOff>
    </xdr:from>
    <xdr:to>
      <xdr:col>41</xdr:col>
      <xdr:colOff>50800</xdr:colOff>
      <xdr:row>38</xdr:row>
      <xdr:rowOff>105593</xdr:rowOff>
    </xdr:to>
    <xdr:cxnSp macro="">
      <xdr:nvCxnSpPr>
        <xdr:cNvPr id="292" name="直線コネクタ 291"/>
        <xdr:cNvCxnSpPr/>
      </xdr:nvCxnSpPr>
      <xdr:spPr>
        <a:xfrm>
          <a:off x="6972300" y="6606474"/>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63160</xdr:rowOff>
    </xdr:from>
    <xdr:to>
      <xdr:col>55</xdr:col>
      <xdr:colOff>50800</xdr:colOff>
      <xdr:row>38</xdr:row>
      <xdr:rowOff>164760</xdr:rowOff>
    </xdr:to>
    <xdr:sp macro="" textlink="">
      <xdr:nvSpPr>
        <xdr:cNvPr id="302" name="楕円 301"/>
        <xdr:cNvSpPr/>
      </xdr:nvSpPr>
      <xdr:spPr>
        <a:xfrm>
          <a:off x="10426700" y="657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57810</xdr:rowOff>
    </xdr:from>
    <xdr:to>
      <xdr:col>50</xdr:col>
      <xdr:colOff>165100</xdr:colOff>
      <xdr:row>38</xdr:row>
      <xdr:rowOff>159410</xdr:rowOff>
    </xdr:to>
    <xdr:sp macro="" textlink="">
      <xdr:nvSpPr>
        <xdr:cNvPr id="304" name="楕円 303"/>
        <xdr:cNvSpPr/>
      </xdr:nvSpPr>
      <xdr:spPr>
        <a:xfrm>
          <a:off x="9588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150537</xdr:rowOff>
    </xdr:from>
    <xdr:ext cx="378565" cy="259045"/>
    <xdr:sp macro="" textlink="">
      <xdr:nvSpPr>
        <xdr:cNvPr id="305" name="テキスト ボックス 304"/>
        <xdr:cNvSpPr txBox="1"/>
      </xdr:nvSpPr>
      <xdr:spPr>
        <a:xfrm>
          <a:off x="9450017" y="6665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55387</xdr:rowOff>
    </xdr:from>
    <xdr:to>
      <xdr:col>46</xdr:col>
      <xdr:colOff>38100</xdr:colOff>
      <xdr:row>38</xdr:row>
      <xdr:rowOff>156987</xdr:rowOff>
    </xdr:to>
    <xdr:sp macro="" textlink="">
      <xdr:nvSpPr>
        <xdr:cNvPr id="306" name="楕円 305"/>
        <xdr:cNvSpPr/>
      </xdr:nvSpPr>
      <xdr:spPr>
        <a:xfrm>
          <a:off x="8699500" y="657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148114</xdr:rowOff>
    </xdr:from>
    <xdr:ext cx="378565" cy="259045"/>
    <xdr:sp macro="" textlink="">
      <xdr:nvSpPr>
        <xdr:cNvPr id="307" name="テキスト ボックス 306"/>
        <xdr:cNvSpPr txBox="1"/>
      </xdr:nvSpPr>
      <xdr:spPr>
        <a:xfrm>
          <a:off x="8561017" y="6663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54793</xdr:rowOff>
    </xdr:from>
    <xdr:to>
      <xdr:col>41</xdr:col>
      <xdr:colOff>101600</xdr:colOff>
      <xdr:row>38</xdr:row>
      <xdr:rowOff>156393</xdr:rowOff>
    </xdr:to>
    <xdr:sp macro="" textlink="">
      <xdr:nvSpPr>
        <xdr:cNvPr id="308" name="楕円 307"/>
        <xdr:cNvSpPr/>
      </xdr:nvSpPr>
      <xdr:spPr>
        <a:xfrm>
          <a:off x="7810500" y="65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147520</xdr:rowOff>
    </xdr:from>
    <xdr:ext cx="378565" cy="259045"/>
    <xdr:sp macro="" textlink="">
      <xdr:nvSpPr>
        <xdr:cNvPr id="309" name="テキスト ボックス 308"/>
        <xdr:cNvSpPr txBox="1"/>
      </xdr:nvSpPr>
      <xdr:spPr>
        <a:xfrm>
          <a:off x="7672017" y="666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40574</xdr:rowOff>
    </xdr:from>
    <xdr:to>
      <xdr:col>36</xdr:col>
      <xdr:colOff>165100</xdr:colOff>
      <xdr:row>38</xdr:row>
      <xdr:rowOff>142174</xdr:rowOff>
    </xdr:to>
    <xdr:sp macro="" textlink="">
      <xdr:nvSpPr>
        <xdr:cNvPr id="310" name="楕円 309"/>
        <xdr:cNvSpPr/>
      </xdr:nvSpPr>
      <xdr:spPr>
        <a:xfrm>
          <a:off x="6921500" y="655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133301</xdr:rowOff>
    </xdr:from>
    <xdr:ext cx="469744" cy="259045"/>
    <xdr:sp macro="" textlink="">
      <xdr:nvSpPr>
        <xdr:cNvPr id="311" name="テキスト ボックス 310"/>
        <xdr:cNvSpPr txBox="1"/>
      </xdr:nvSpPr>
      <xdr:spPr>
        <a:xfrm>
          <a:off x="6737428" y="664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109656</xdr:rowOff>
    </xdr:from>
    <xdr:to>
      <xdr:col>55</xdr:col>
      <xdr:colOff>0</xdr:colOff>
      <xdr:row>57</xdr:row>
      <xdr:rowOff>164006</xdr:rowOff>
    </xdr:to>
    <xdr:cxnSp macro="">
      <xdr:nvCxnSpPr>
        <xdr:cNvPr id="336" name="直線コネクタ 335"/>
        <xdr:cNvCxnSpPr/>
      </xdr:nvCxnSpPr>
      <xdr:spPr>
        <a:xfrm>
          <a:off x="9639300" y="9882306"/>
          <a:ext cx="838200" cy="5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109656</xdr:rowOff>
    </xdr:from>
    <xdr:to>
      <xdr:col>50</xdr:col>
      <xdr:colOff>114300</xdr:colOff>
      <xdr:row>57</xdr:row>
      <xdr:rowOff>160634</xdr:rowOff>
    </xdr:to>
    <xdr:cxnSp macro="">
      <xdr:nvCxnSpPr>
        <xdr:cNvPr id="339" name="直線コネクタ 338"/>
        <xdr:cNvCxnSpPr/>
      </xdr:nvCxnSpPr>
      <xdr:spPr>
        <a:xfrm flipV="1">
          <a:off x="8750300" y="9882306"/>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1" name="テキスト ボックス 340"/>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160634</xdr:rowOff>
    </xdr:from>
    <xdr:to>
      <xdr:col>45</xdr:col>
      <xdr:colOff>177800</xdr:colOff>
      <xdr:row>57</xdr:row>
      <xdr:rowOff>163543</xdr:rowOff>
    </xdr:to>
    <xdr:cxnSp macro="">
      <xdr:nvCxnSpPr>
        <xdr:cNvPr id="342" name="直線コネクタ 341"/>
        <xdr:cNvCxnSpPr/>
      </xdr:nvCxnSpPr>
      <xdr:spPr>
        <a:xfrm flipV="1">
          <a:off x="7861300" y="9933284"/>
          <a:ext cx="889000" cy="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163543</xdr:rowOff>
    </xdr:from>
    <xdr:to>
      <xdr:col>41</xdr:col>
      <xdr:colOff>50800</xdr:colOff>
      <xdr:row>57</xdr:row>
      <xdr:rowOff>164292</xdr:rowOff>
    </xdr:to>
    <xdr:cxnSp macro="">
      <xdr:nvCxnSpPr>
        <xdr:cNvPr id="345" name="直線コネクタ 344"/>
        <xdr:cNvCxnSpPr/>
      </xdr:nvCxnSpPr>
      <xdr:spPr>
        <a:xfrm flipV="1">
          <a:off x="6972300" y="9936193"/>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113206</xdr:rowOff>
    </xdr:from>
    <xdr:to>
      <xdr:col>55</xdr:col>
      <xdr:colOff>50800</xdr:colOff>
      <xdr:row>58</xdr:row>
      <xdr:rowOff>43356</xdr:rowOff>
    </xdr:to>
    <xdr:sp macro="" textlink="">
      <xdr:nvSpPr>
        <xdr:cNvPr id="355" name="楕円 354"/>
        <xdr:cNvSpPr/>
      </xdr:nvSpPr>
      <xdr:spPr>
        <a:xfrm>
          <a:off x="10426700" y="98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58856</xdr:rowOff>
    </xdr:from>
    <xdr:to>
      <xdr:col>50</xdr:col>
      <xdr:colOff>165100</xdr:colOff>
      <xdr:row>57</xdr:row>
      <xdr:rowOff>160456</xdr:rowOff>
    </xdr:to>
    <xdr:sp macro="" textlink="">
      <xdr:nvSpPr>
        <xdr:cNvPr id="357" name="楕円 356"/>
        <xdr:cNvSpPr/>
      </xdr:nvSpPr>
      <xdr:spPr>
        <a:xfrm>
          <a:off x="9588500" y="983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5533</xdr:rowOff>
    </xdr:from>
    <xdr:ext cx="534377" cy="259045"/>
    <xdr:sp macro="" textlink="">
      <xdr:nvSpPr>
        <xdr:cNvPr id="358" name="テキスト ボックス 357"/>
        <xdr:cNvSpPr txBox="1"/>
      </xdr:nvSpPr>
      <xdr:spPr>
        <a:xfrm>
          <a:off x="9372111" y="960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109834</xdr:rowOff>
    </xdr:from>
    <xdr:to>
      <xdr:col>46</xdr:col>
      <xdr:colOff>38100</xdr:colOff>
      <xdr:row>58</xdr:row>
      <xdr:rowOff>39984</xdr:rowOff>
    </xdr:to>
    <xdr:sp macro="" textlink="">
      <xdr:nvSpPr>
        <xdr:cNvPr id="359" name="楕円 358"/>
        <xdr:cNvSpPr/>
      </xdr:nvSpPr>
      <xdr:spPr>
        <a:xfrm>
          <a:off x="8699500" y="98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31111</xdr:rowOff>
    </xdr:from>
    <xdr:ext cx="469744" cy="259045"/>
    <xdr:sp macro="" textlink="">
      <xdr:nvSpPr>
        <xdr:cNvPr id="360" name="テキスト ボックス 359"/>
        <xdr:cNvSpPr txBox="1"/>
      </xdr:nvSpPr>
      <xdr:spPr>
        <a:xfrm>
          <a:off x="8515428" y="997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112743</xdr:rowOff>
    </xdr:from>
    <xdr:to>
      <xdr:col>41</xdr:col>
      <xdr:colOff>101600</xdr:colOff>
      <xdr:row>58</xdr:row>
      <xdr:rowOff>42893</xdr:rowOff>
    </xdr:to>
    <xdr:sp macro="" textlink="">
      <xdr:nvSpPr>
        <xdr:cNvPr id="361" name="楕円 360"/>
        <xdr:cNvSpPr/>
      </xdr:nvSpPr>
      <xdr:spPr>
        <a:xfrm>
          <a:off x="7810500" y="988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34020</xdr:rowOff>
    </xdr:from>
    <xdr:ext cx="469744" cy="259045"/>
    <xdr:sp macro="" textlink="">
      <xdr:nvSpPr>
        <xdr:cNvPr id="362" name="テキスト ボックス 361"/>
        <xdr:cNvSpPr txBox="1"/>
      </xdr:nvSpPr>
      <xdr:spPr>
        <a:xfrm>
          <a:off x="7626428" y="997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113492</xdr:rowOff>
    </xdr:from>
    <xdr:to>
      <xdr:col>36</xdr:col>
      <xdr:colOff>165100</xdr:colOff>
      <xdr:row>58</xdr:row>
      <xdr:rowOff>43642</xdr:rowOff>
    </xdr:to>
    <xdr:sp macro="" textlink="">
      <xdr:nvSpPr>
        <xdr:cNvPr id="363" name="楕円 362"/>
        <xdr:cNvSpPr/>
      </xdr:nvSpPr>
      <xdr:spPr>
        <a:xfrm>
          <a:off x="6921500" y="988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34769</xdr:rowOff>
    </xdr:from>
    <xdr:ext cx="469744" cy="259045"/>
    <xdr:sp macro="" textlink="">
      <xdr:nvSpPr>
        <xdr:cNvPr id="364" name="テキスト ボックス 363"/>
        <xdr:cNvSpPr txBox="1"/>
      </xdr:nvSpPr>
      <xdr:spPr>
        <a:xfrm>
          <a:off x="6737428" y="997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170066</xdr:rowOff>
    </xdr:from>
    <xdr:to>
      <xdr:col>55</xdr:col>
      <xdr:colOff>0</xdr:colOff>
      <xdr:row>79</xdr:row>
      <xdr:rowOff>16884</xdr:rowOff>
    </xdr:to>
    <xdr:cxnSp macro="">
      <xdr:nvCxnSpPr>
        <xdr:cNvPr id="393" name="直線コネクタ 392"/>
        <xdr:cNvCxnSpPr/>
      </xdr:nvCxnSpPr>
      <xdr:spPr>
        <a:xfrm>
          <a:off x="9639300" y="13543166"/>
          <a:ext cx="838200" cy="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158159</xdr:rowOff>
    </xdr:from>
    <xdr:to>
      <xdr:col>50</xdr:col>
      <xdr:colOff>114300</xdr:colOff>
      <xdr:row>78</xdr:row>
      <xdr:rowOff>170066</xdr:rowOff>
    </xdr:to>
    <xdr:cxnSp macro="">
      <xdr:nvCxnSpPr>
        <xdr:cNvPr id="396" name="直線コネクタ 395"/>
        <xdr:cNvCxnSpPr/>
      </xdr:nvCxnSpPr>
      <xdr:spPr>
        <a:xfrm>
          <a:off x="8750300" y="13531259"/>
          <a:ext cx="889000" cy="1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158159</xdr:rowOff>
    </xdr:from>
    <xdr:to>
      <xdr:col>45</xdr:col>
      <xdr:colOff>177800</xdr:colOff>
      <xdr:row>79</xdr:row>
      <xdr:rowOff>8959</xdr:rowOff>
    </xdr:to>
    <xdr:cxnSp macro="">
      <xdr:nvCxnSpPr>
        <xdr:cNvPr id="399" name="直線コネクタ 398"/>
        <xdr:cNvCxnSpPr/>
      </xdr:nvCxnSpPr>
      <xdr:spPr>
        <a:xfrm flipV="1">
          <a:off x="7861300" y="13531259"/>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8959</xdr:rowOff>
    </xdr:from>
    <xdr:to>
      <xdr:col>41</xdr:col>
      <xdr:colOff>50800</xdr:colOff>
      <xdr:row>79</xdr:row>
      <xdr:rowOff>10389</xdr:rowOff>
    </xdr:to>
    <xdr:cxnSp macro="">
      <xdr:nvCxnSpPr>
        <xdr:cNvPr id="402" name="直線コネクタ 401"/>
        <xdr:cNvCxnSpPr/>
      </xdr:nvCxnSpPr>
      <xdr:spPr>
        <a:xfrm flipV="1">
          <a:off x="6972300" y="13553509"/>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137534</xdr:rowOff>
    </xdr:from>
    <xdr:to>
      <xdr:col>55</xdr:col>
      <xdr:colOff>50800</xdr:colOff>
      <xdr:row>79</xdr:row>
      <xdr:rowOff>67684</xdr:rowOff>
    </xdr:to>
    <xdr:sp macro="" textlink="">
      <xdr:nvSpPr>
        <xdr:cNvPr id="412" name="楕円 411"/>
        <xdr:cNvSpPr/>
      </xdr:nvSpPr>
      <xdr:spPr>
        <a:xfrm>
          <a:off x="10426700" y="135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52461</xdr:rowOff>
    </xdr:from>
    <xdr:ext cx="469744" cy="259045"/>
    <xdr:sp macro="" textlink="">
      <xdr:nvSpPr>
        <xdr:cNvPr id="413" name="商工費該当値テキスト"/>
        <xdr:cNvSpPr txBox="1"/>
      </xdr:nvSpPr>
      <xdr:spPr>
        <a:xfrm>
          <a:off x="10528300" y="1342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119266</xdr:rowOff>
    </xdr:from>
    <xdr:to>
      <xdr:col>50</xdr:col>
      <xdr:colOff>165100</xdr:colOff>
      <xdr:row>79</xdr:row>
      <xdr:rowOff>49416</xdr:rowOff>
    </xdr:to>
    <xdr:sp macro="" textlink="">
      <xdr:nvSpPr>
        <xdr:cNvPr id="414" name="楕円 413"/>
        <xdr:cNvSpPr/>
      </xdr:nvSpPr>
      <xdr:spPr>
        <a:xfrm>
          <a:off x="9588500" y="134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40543</xdr:rowOff>
    </xdr:from>
    <xdr:ext cx="469744" cy="259045"/>
    <xdr:sp macro="" textlink="">
      <xdr:nvSpPr>
        <xdr:cNvPr id="415" name="テキスト ボックス 414"/>
        <xdr:cNvSpPr txBox="1"/>
      </xdr:nvSpPr>
      <xdr:spPr>
        <a:xfrm>
          <a:off x="9404428" y="135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107359</xdr:rowOff>
    </xdr:from>
    <xdr:to>
      <xdr:col>46</xdr:col>
      <xdr:colOff>38100</xdr:colOff>
      <xdr:row>79</xdr:row>
      <xdr:rowOff>37509</xdr:rowOff>
    </xdr:to>
    <xdr:sp macro="" textlink="">
      <xdr:nvSpPr>
        <xdr:cNvPr id="416" name="楕円 415"/>
        <xdr:cNvSpPr/>
      </xdr:nvSpPr>
      <xdr:spPr>
        <a:xfrm>
          <a:off x="8699500" y="1348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28636</xdr:rowOff>
    </xdr:from>
    <xdr:ext cx="469744" cy="259045"/>
    <xdr:sp macro="" textlink="">
      <xdr:nvSpPr>
        <xdr:cNvPr id="417" name="テキスト ボックス 416"/>
        <xdr:cNvSpPr txBox="1"/>
      </xdr:nvSpPr>
      <xdr:spPr>
        <a:xfrm>
          <a:off x="8515428" y="1357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129609</xdr:rowOff>
    </xdr:from>
    <xdr:to>
      <xdr:col>41</xdr:col>
      <xdr:colOff>101600</xdr:colOff>
      <xdr:row>79</xdr:row>
      <xdr:rowOff>59759</xdr:rowOff>
    </xdr:to>
    <xdr:sp macro="" textlink="">
      <xdr:nvSpPr>
        <xdr:cNvPr id="418" name="楕円 417"/>
        <xdr:cNvSpPr/>
      </xdr:nvSpPr>
      <xdr:spPr>
        <a:xfrm>
          <a:off x="7810500" y="135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50886</xdr:rowOff>
    </xdr:from>
    <xdr:ext cx="469744" cy="259045"/>
    <xdr:sp macro="" textlink="">
      <xdr:nvSpPr>
        <xdr:cNvPr id="419" name="テキスト ボックス 418"/>
        <xdr:cNvSpPr txBox="1"/>
      </xdr:nvSpPr>
      <xdr:spPr>
        <a:xfrm>
          <a:off x="7626428" y="1359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131039</xdr:rowOff>
    </xdr:from>
    <xdr:to>
      <xdr:col>36</xdr:col>
      <xdr:colOff>165100</xdr:colOff>
      <xdr:row>79</xdr:row>
      <xdr:rowOff>61189</xdr:rowOff>
    </xdr:to>
    <xdr:sp macro="" textlink="">
      <xdr:nvSpPr>
        <xdr:cNvPr id="420" name="楕円 419"/>
        <xdr:cNvSpPr/>
      </xdr:nvSpPr>
      <xdr:spPr>
        <a:xfrm>
          <a:off x="6921500" y="135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52316</xdr:rowOff>
    </xdr:from>
    <xdr:ext cx="469744" cy="259045"/>
    <xdr:sp macro="" textlink="">
      <xdr:nvSpPr>
        <xdr:cNvPr id="421" name="テキスト ボックス 420"/>
        <xdr:cNvSpPr txBox="1"/>
      </xdr:nvSpPr>
      <xdr:spPr>
        <a:xfrm>
          <a:off x="6737428" y="1359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166436</xdr:rowOff>
    </xdr:from>
    <xdr:to>
      <xdr:col>55</xdr:col>
      <xdr:colOff>0</xdr:colOff>
      <xdr:row>99</xdr:row>
      <xdr:rowOff>6465</xdr:rowOff>
    </xdr:to>
    <xdr:cxnSp macro="">
      <xdr:nvCxnSpPr>
        <xdr:cNvPr id="452" name="直線コネクタ 451"/>
        <xdr:cNvCxnSpPr/>
      </xdr:nvCxnSpPr>
      <xdr:spPr>
        <a:xfrm flipV="1">
          <a:off x="9639300" y="16968536"/>
          <a:ext cx="838200" cy="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163925</xdr:rowOff>
    </xdr:from>
    <xdr:to>
      <xdr:col>50</xdr:col>
      <xdr:colOff>114300</xdr:colOff>
      <xdr:row>99</xdr:row>
      <xdr:rowOff>6465</xdr:rowOff>
    </xdr:to>
    <xdr:cxnSp macro="">
      <xdr:nvCxnSpPr>
        <xdr:cNvPr id="455" name="直線コネクタ 454"/>
        <xdr:cNvCxnSpPr/>
      </xdr:nvCxnSpPr>
      <xdr:spPr>
        <a:xfrm>
          <a:off x="8750300" y="16966025"/>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163925</xdr:rowOff>
    </xdr:from>
    <xdr:to>
      <xdr:col>45</xdr:col>
      <xdr:colOff>177800</xdr:colOff>
      <xdr:row>98</xdr:row>
      <xdr:rowOff>168201</xdr:rowOff>
    </xdr:to>
    <xdr:cxnSp macro="">
      <xdr:nvCxnSpPr>
        <xdr:cNvPr id="458" name="直線コネクタ 457"/>
        <xdr:cNvCxnSpPr/>
      </xdr:nvCxnSpPr>
      <xdr:spPr>
        <a:xfrm flipV="1">
          <a:off x="7861300" y="16966025"/>
          <a:ext cx="889000" cy="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168201</xdr:rowOff>
    </xdr:from>
    <xdr:to>
      <xdr:col>41</xdr:col>
      <xdr:colOff>50800</xdr:colOff>
      <xdr:row>99</xdr:row>
      <xdr:rowOff>2223</xdr:rowOff>
    </xdr:to>
    <xdr:cxnSp macro="">
      <xdr:nvCxnSpPr>
        <xdr:cNvPr id="461" name="直線コネクタ 460"/>
        <xdr:cNvCxnSpPr/>
      </xdr:nvCxnSpPr>
      <xdr:spPr>
        <a:xfrm flipV="1">
          <a:off x="6972300" y="16970301"/>
          <a:ext cx="889000" cy="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115636</xdr:rowOff>
    </xdr:from>
    <xdr:to>
      <xdr:col>55</xdr:col>
      <xdr:colOff>50800</xdr:colOff>
      <xdr:row>99</xdr:row>
      <xdr:rowOff>45786</xdr:rowOff>
    </xdr:to>
    <xdr:sp macro="" textlink="">
      <xdr:nvSpPr>
        <xdr:cNvPr id="471" name="楕円 470"/>
        <xdr:cNvSpPr/>
      </xdr:nvSpPr>
      <xdr:spPr>
        <a:xfrm>
          <a:off x="10426700" y="169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51772</xdr:rowOff>
    </xdr:from>
    <xdr:ext cx="534377" cy="259045"/>
    <xdr:sp macro="" textlink="">
      <xdr:nvSpPr>
        <xdr:cNvPr id="472" name="土木費該当値テキスト"/>
        <xdr:cNvSpPr txBox="1"/>
      </xdr:nvSpPr>
      <xdr:spPr>
        <a:xfrm>
          <a:off x="10528300" y="168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127115</xdr:rowOff>
    </xdr:from>
    <xdr:to>
      <xdr:col>50</xdr:col>
      <xdr:colOff>165100</xdr:colOff>
      <xdr:row>99</xdr:row>
      <xdr:rowOff>57265</xdr:rowOff>
    </xdr:to>
    <xdr:sp macro="" textlink="">
      <xdr:nvSpPr>
        <xdr:cNvPr id="473" name="楕円 472"/>
        <xdr:cNvSpPr/>
      </xdr:nvSpPr>
      <xdr:spPr>
        <a:xfrm>
          <a:off x="9588500" y="169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48392</xdr:rowOff>
    </xdr:from>
    <xdr:ext cx="534377" cy="259045"/>
    <xdr:sp macro="" textlink="">
      <xdr:nvSpPr>
        <xdr:cNvPr id="474" name="テキスト ボックス 473"/>
        <xdr:cNvSpPr txBox="1"/>
      </xdr:nvSpPr>
      <xdr:spPr>
        <a:xfrm>
          <a:off x="9372111" y="1702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113125</xdr:rowOff>
    </xdr:from>
    <xdr:to>
      <xdr:col>46</xdr:col>
      <xdr:colOff>38100</xdr:colOff>
      <xdr:row>99</xdr:row>
      <xdr:rowOff>43275</xdr:rowOff>
    </xdr:to>
    <xdr:sp macro="" textlink="">
      <xdr:nvSpPr>
        <xdr:cNvPr id="475" name="楕円 474"/>
        <xdr:cNvSpPr/>
      </xdr:nvSpPr>
      <xdr:spPr>
        <a:xfrm>
          <a:off x="8699500" y="1691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34402</xdr:rowOff>
    </xdr:from>
    <xdr:ext cx="534377" cy="259045"/>
    <xdr:sp macro="" textlink="">
      <xdr:nvSpPr>
        <xdr:cNvPr id="476" name="テキスト ボックス 475"/>
        <xdr:cNvSpPr txBox="1"/>
      </xdr:nvSpPr>
      <xdr:spPr>
        <a:xfrm>
          <a:off x="8483111" y="1700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117401</xdr:rowOff>
    </xdr:from>
    <xdr:to>
      <xdr:col>41</xdr:col>
      <xdr:colOff>101600</xdr:colOff>
      <xdr:row>99</xdr:row>
      <xdr:rowOff>47551</xdr:rowOff>
    </xdr:to>
    <xdr:sp macro="" textlink="">
      <xdr:nvSpPr>
        <xdr:cNvPr id="477" name="楕円 476"/>
        <xdr:cNvSpPr/>
      </xdr:nvSpPr>
      <xdr:spPr>
        <a:xfrm>
          <a:off x="7810500" y="1691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38678</xdr:rowOff>
    </xdr:from>
    <xdr:ext cx="534377" cy="259045"/>
    <xdr:sp macro="" textlink="">
      <xdr:nvSpPr>
        <xdr:cNvPr id="478" name="テキスト ボックス 477"/>
        <xdr:cNvSpPr txBox="1"/>
      </xdr:nvSpPr>
      <xdr:spPr>
        <a:xfrm>
          <a:off x="7594111" y="1701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122873</xdr:rowOff>
    </xdr:from>
    <xdr:to>
      <xdr:col>36</xdr:col>
      <xdr:colOff>165100</xdr:colOff>
      <xdr:row>99</xdr:row>
      <xdr:rowOff>53023</xdr:rowOff>
    </xdr:to>
    <xdr:sp macro="" textlink="">
      <xdr:nvSpPr>
        <xdr:cNvPr id="479" name="楕円 478"/>
        <xdr:cNvSpPr/>
      </xdr:nvSpPr>
      <xdr:spPr>
        <a:xfrm>
          <a:off x="6921500" y="169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44150</xdr:rowOff>
    </xdr:from>
    <xdr:ext cx="534377" cy="259045"/>
    <xdr:sp macro="" textlink="">
      <xdr:nvSpPr>
        <xdr:cNvPr id="480" name="テキスト ボックス 479"/>
        <xdr:cNvSpPr txBox="1"/>
      </xdr:nvSpPr>
      <xdr:spPr>
        <a:xfrm>
          <a:off x="6705111" y="1701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114280</xdr:rowOff>
    </xdr:from>
    <xdr:to>
      <xdr:col>85</xdr:col>
      <xdr:colOff>127000</xdr:colOff>
      <xdr:row>38</xdr:row>
      <xdr:rowOff>127264</xdr:rowOff>
    </xdr:to>
    <xdr:cxnSp macro="">
      <xdr:nvCxnSpPr>
        <xdr:cNvPr id="508" name="直線コネクタ 507"/>
        <xdr:cNvCxnSpPr/>
      </xdr:nvCxnSpPr>
      <xdr:spPr>
        <a:xfrm>
          <a:off x="15481300" y="6629380"/>
          <a:ext cx="8382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114280</xdr:rowOff>
    </xdr:from>
    <xdr:to>
      <xdr:col>81</xdr:col>
      <xdr:colOff>50800</xdr:colOff>
      <xdr:row>38</xdr:row>
      <xdr:rowOff>135082</xdr:rowOff>
    </xdr:to>
    <xdr:cxnSp macro="">
      <xdr:nvCxnSpPr>
        <xdr:cNvPr id="511" name="直線コネクタ 510"/>
        <xdr:cNvCxnSpPr/>
      </xdr:nvCxnSpPr>
      <xdr:spPr>
        <a:xfrm flipV="1">
          <a:off x="14592300" y="6629380"/>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119355</xdr:rowOff>
    </xdr:from>
    <xdr:to>
      <xdr:col>76</xdr:col>
      <xdr:colOff>114300</xdr:colOff>
      <xdr:row>38</xdr:row>
      <xdr:rowOff>135082</xdr:rowOff>
    </xdr:to>
    <xdr:cxnSp macro="">
      <xdr:nvCxnSpPr>
        <xdr:cNvPr id="514" name="直線コネクタ 513"/>
        <xdr:cNvCxnSpPr/>
      </xdr:nvCxnSpPr>
      <xdr:spPr>
        <a:xfrm>
          <a:off x="13703300" y="6634455"/>
          <a:ext cx="8890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119355</xdr:rowOff>
    </xdr:from>
    <xdr:to>
      <xdr:col>71</xdr:col>
      <xdr:colOff>177800</xdr:colOff>
      <xdr:row>38</xdr:row>
      <xdr:rowOff>167589</xdr:rowOff>
    </xdr:to>
    <xdr:cxnSp macro="">
      <xdr:nvCxnSpPr>
        <xdr:cNvPr id="517" name="直線コネクタ 516"/>
        <xdr:cNvCxnSpPr/>
      </xdr:nvCxnSpPr>
      <xdr:spPr>
        <a:xfrm flipV="1">
          <a:off x="12814300" y="6634455"/>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76464</xdr:rowOff>
    </xdr:from>
    <xdr:to>
      <xdr:col>85</xdr:col>
      <xdr:colOff>177800</xdr:colOff>
      <xdr:row>39</xdr:row>
      <xdr:rowOff>6614</xdr:rowOff>
    </xdr:to>
    <xdr:sp macro="" textlink="">
      <xdr:nvSpPr>
        <xdr:cNvPr id="527" name="楕円 526"/>
        <xdr:cNvSpPr/>
      </xdr:nvSpPr>
      <xdr:spPr>
        <a:xfrm>
          <a:off x="16268700" y="65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162841</xdr:rowOff>
    </xdr:from>
    <xdr:ext cx="534377" cy="259045"/>
    <xdr:sp macro="" textlink="">
      <xdr:nvSpPr>
        <xdr:cNvPr id="528" name="消防費該当値テキスト"/>
        <xdr:cNvSpPr txBox="1"/>
      </xdr:nvSpPr>
      <xdr:spPr>
        <a:xfrm>
          <a:off x="16370300" y="65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63480</xdr:rowOff>
    </xdr:from>
    <xdr:to>
      <xdr:col>81</xdr:col>
      <xdr:colOff>101600</xdr:colOff>
      <xdr:row>38</xdr:row>
      <xdr:rowOff>165080</xdr:rowOff>
    </xdr:to>
    <xdr:sp macro="" textlink="">
      <xdr:nvSpPr>
        <xdr:cNvPr id="529" name="楕円 528"/>
        <xdr:cNvSpPr/>
      </xdr:nvSpPr>
      <xdr:spPr>
        <a:xfrm>
          <a:off x="15430500" y="65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156207</xdr:rowOff>
    </xdr:from>
    <xdr:ext cx="534377" cy="259045"/>
    <xdr:sp macro="" textlink="">
      <xdr:nvSpPr>
        <xdr:cNvPr id="530" name="テキスト ボックス 529"/>
        <xdr:cNvSpPr txBox="1"/>
      </xdr:nvSpPr>
      <xdr:spPr>
        <a:xfrm>
          <a:off x="15214111" y="66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84282</xdr:rowOff>
    </xdr:from>
    <xdr:to>
      <xdr:col>76</xdr:col>
      <xdr:colOff>165100</xdr:colOff>
      <xdr:row>39</xdr:row>
      <xdr:rowOff>14432</xdr:rowOff>
    </xdr:to>
    <xdr:sp macro="" textlink="">
      <xdr:nvSpPr>
        <xdr:cNvPr id="531" name="楕円 530"/>
        <xdr:cNvSpPr/>
      </xdr:nvSpPr>
      <xdr:spPr>
        <a:xfrm>
          <a:off x="14541500" y="65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5559</xdr:rowOff>
    </xdr:from>
    <xdr:ext cx="534377" cy="259045"/>
    <xdr:sp macro="" textlink="">
      <xdr:nvSpPr>
        <xdr:cNvPr id="532" name="テキスト ボックス 531"/>
        <xdr:cNvSpPr txBox="1"/>
      </xdr:nvSpPr>
      <xdr:spPr>
        <a:xfrm>
          <a:off x="14325111" y="66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68555</xdr:rowOff>
    </xdr:from>
    <xdr:to>
      <xdr:col>72</xdr:col>
      <xdr:colOff>38100</xdr:colOff>
      <xdr:row>38</xdr:row>
      <xdr:rowOff>170155</xdr:rowOff>
    </xdr:to>
    <xdr:sp macro="" textlink="">
      <xdr:nvSpPr>
        <xdr:cNvPr id="533" name="楕円 532"/>
        <xdr:cNvSpPr/>
      </xdr:nvSpPr>
      <xdr:spPr>
        <a:xfrm>
          <a:off x="136525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161282</xdr:rowOff>
    </xdr:from>
    <xdr:ext cx="534377" cy="259045"/>
    <xdr:sp macro="" textlink="">
      <xdr:nvSpPr>
        <xdr:cNvPr id="534" name="テキスト ボックス 533"/>
        <xdr:cNvSpPr txBox="1"/>
      </xdr:nvSpPr>
      <xdr:spPr>
        <a:xfrm>
          <a:off x="13436111" y="667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116789</xdr:rowOff>
    </xdr:from>
    <xdr:to>
      <xdr:col>67</xdr:col>
      <xdr:colOff>101600</xdr:colOff>
      <xdr:row>39</xdr:row>
      <xdr:rowOff>46939</xdr:rowOff>
    </xdr:to>
    <xdr:sp macro="" textlink="">
      <xdr:nvSpPr>
        <xdr:cNvPr id="535" name="楕円 534"/>
        <xdr:cNvSpPr/>
      </xdr:nvSpPr>
      <xdr:spPr>
        <a:xfrm>
          <a:off x="12763500" y="66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38066</xdr:rowOff>
    </xdr:from>
    <xdr:ext cx="469744" cy="259045"/>
    <xdr:sp macro="" textlink="">
      <xdr:nvSpPr>
        <xdr:cNvPr id="536" name="テキスト ボックス 535"/>
        <xdr:cNvSpPr txBox="1"/>
      </xdr:nvSpPr>
      <xdr:spPr>
        <a:xfrm>
          <a:off x="12579428" y="672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64033</xdr:rowOff>
    </xdr:from>
    <xdr:to>
      <xdr:col>85</xdr:col>
      <xdr:colOff>127000</xdr:colOff>
      <xdr:row>58</xdr:row>
      <xdr:rowOff>18783</xdr:rowOff>
    </xdr:to>
    <xdr:cxnSp macro="">
      <xdr:nvCxnSpPr>
        <xdr:cNvPr id="566" name="直線コネクタ 565"/>
        <xdr:cNvCxnSpPr/>
      </xdr:nvCxnSpPr>
      <xdr:spPr>
        <a:xfrm>
          <a:off x="15481300" y="9665233"/>
          <a:ext cx="838200" cy="29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64033</xdr:rowOff>
    </xdr:from>
    <xdr:to>
      <xdr:col>81</xdr:col>
      <xdr:colOff>50800</xdr:colOff>
      <xdr:row>56</xdr:row>
      <xdr:rowOff>131483</xdr:rowOff>
    </xdr:to>
    <xdr:cxnSp macro="">
      <xdr:nvCxnSpPr>
        <xdr:cNvPr id="569" name="直線コネクタ 568"/>
        <xdr:cNvCxnSpPr/>
      </xdr:nvCxnSpPr>
      <xdr:spPr>
        <a:xfrm flipV="1">
          <a:off x="14592300" y="9665233"/>
          <a:ext cx="889000" cy="6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131483</xdr:rowOff>
    </xdr:from>
    <xdr:to>
      <xdr:col>76</xdr:col>
      <xdr:colOff>114300</xdr:colOff>
      <xdr:row>58</xdr:row>
      <xdr:rowOff>76670</xdr:rowOff>
    </xdr:to>
    <xdr:cxnSp macro="">
      <xdr:nvCxnSpPr>
        <xdr:cNvPr id="572" name="直線コネクタ 571"/>
        <xdr:cNvCxnSpPr/>
      </xdr:nvCxnSpPr>
      <xdr:spPr>
        <a:xfrm flipV="1">
          <a:off x="13703300" y="9732683"/>
          <a:ext cx="889000" cy="2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110020</xdr:rowOff>
    </xdr:from>
    <xdr:to>
      <xdr:col>71</xdr:col>
      <xdr:colOff>177800</xdr:colOff>
      <xdr:row>58</xdr:row>
      <xdr:rowOff>76670</xdr:rowOff>
    </xdr:to>
    <xdr:cxnSp macro="">
      <xdr:nvCxnSpPr>
        <xdr:cNvPr id="575" name="直線コネクタ 574"/>
        <xdr:cNvCxnSpPr/>
      </xdr:nvCxnSpPr>
      <xdr:spPr>
        <a:xfrm>
          <a:off x="12814300" y="9882670"/>
          <a:ext cx="889000" cy="1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79" name="テキスト ボックス 578"/>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139433</xdr:rowOff>
    </xdr:from>
    <xdr:to>
      <xdr:col>85</xdr:col>
      <xdr:colOff>177800</xdr:colOff>
      <xdr:row>58</xdr:row>
      <xdr:rowOff>69583</xdr:rowOff>
    </xdr:to>
    <xdr:sp macro="" textlink="">
      <xdr:nvSpPr>
        <xdr:cNvPr id="585" name="楕円 584"/>
        <xdr:cNvSpPr/>
      </xdr:nvSpPr>
      <xdr:spPr>
        <a:xfrm>
          <a:off x="16268700" y="99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117860</xdr:rowOff>
    </xdr:from>
    <xdr:ext cx="534377" cy="259045"/>
    <xdr:sp macro="" textlink="">
      <xdr:nvSpPr>
        <xdr:cNvPr id="586" name="教育費該当値テキスト"/>
        <xdr:cNvSpPr txBox="1"/>
      </xdr:nvSpPr>
      <xdr:spPr>
        <a:xfrm>
          <a:off x="16370300" y="989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13233</xdr:rowOff>
    </xdr:from>
    <xdr:to>
      <xdr:col>81</xdr:col>
      <xdr:colOff>101600</xdr:colOff>
      <xdr:row>56</xdr:row>
      <xdr:rowOff>114833</xdr:rowOff>
    </xdr:to>
    <xdr:sp macro="" textlink="">
      <xdr:nvSpPr>
        <xdr:cNvPr id="587" name="楕円 586"/>
        <xdr:cNvSpPr/>
      </xdr:nvSpPr>
      <xdr:spPr>
        <a:xfrm>
          <a:off x="15430500" y="96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131360</xdr:rowOff>
    </xdr:from>
    <xdr:ext cx="534377" cy="259045"/>
    <xdr:sp macro="" textlink="">
      <xdr:nvSpPr>
        <xdr:cNvPr id="588" name="テキスト ボックス 587"/>
        <xdr:cNvSpPr txBox="1"/>
      </xdr:nvSpPr>
      <xdr:spPr>
        <a:xfrm>
          <a:off x="15214111" y="93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80683</xdr:rowOff>
    </xdr:from>
    <xdr:to>
      <xdr:col>76</xdr:col>
      <xdr:colOff>165100</xdr:colOff>
      <xdr:row>57</xdr:row>
      <xdr:rowOff>10833</xdr:rowOff>
    </xdr:to>
    <xdr:sp macro="" textlink="">
      <xdr:nvSpPr>
        <xdr:cNvPr id="589" name="楕円 588"/>
        <xdr:cNvSpPr/>
      </xdr:nvSpPr>
      <xdr:spPr>
        <a:xfrm>
          <a:off x="14541500" y="96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27360</xdr:rowOff>
    </xdr:from>
    <xdr:ext cx="534377" cy="259045"/>
    <xdr:sp macro="" textlink="">
      <xdr:nvSpPr>
        <xdr:cNvPr id="590" name="テキスト ボックス 589"/>
        <xdr:cNvSpPr txBox="1"/>
      </xdr:nvSpPr>
      <xdr:spPr>
        <a:xfrm>
          <a:off x="14325111" y="945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25870</xdr:rowOff>
    </xdr:from>
    <xdr:to>
      <xdr:col>72</xdr:col>
      <xdr:colOff>38100</xdr:colOff>
      <xdr:row>58</xdr:row>
      <xdr:rowOff>127470</xdr:rowOff>
    </xdr:to>
    <xdr:sp macro="" textlink="">
      <xdr:nvSpPr>
        <xdr:cNvPr id="591" name="楕円 590"/>
        <xdr:cNvSpPr/>
      </xdr:nvSpPr>
      <xdr:spPr>
        <a:xfrm>
          <a:off x="13652500" y="99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118597</xdr:rowOff>
    </xdr:from>
    <xdr:ext cx="534377" cy="259045"/>
    <xdr:sp macro="" textlink="">
      <xdr:nvSpPr>
        <xdr:cNvPr id="592" name="テキスト ボックス 591"/>
        <xdr:cNvSpPr txBox="1"/>
      </xdr:nvSpPr>
      <xdr:spPr>
        <a:xfrm>
          <a:off x="13436111" y="1006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59220</xdr:rowOff>
    </xdr:from>
    <xdr:to>
      <xdr:col>67</xdr:col>
      <xdr:colOff>101600</xdr:colOff>
      <xdr:row>57</xdr:row>
      <xdr:rowOff>160820</xdr:rowOff>
    </xdr:to>
    <xdr:sp macro="" textlink="">
      <xdr:nvSpPr>
        <xdr:cNvPr id="593" name="楕円 592"/>
        <xdr:cNvSpPr/>
      </xdr:nvSpPr>
      <xdr:spPr>
        <a:xfrm>
          <a:off x="12763500" y="98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5897</xdr:rowOff>
    </xdr:from>
    <xdr:ext cx="534377" cy="259045"/>
    <xdr:sp macro="" textlink="">
      <xdr:nvSpPr>
        <xdr:cNvPr id="594" name="テキスト ボックス 593"/>
        <xdr:cNvSpPr txBox="1"/>
      </xdr:nvSpPr>
      <xdr:spPr>
        <a:xfrm>
          <a:off x="12547111" y="960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15418</xdr:rowOff>
    </xdr:from>
    <xdr:to>
      <xdr:col>85</xdr:col>
      <xdr:colOff>127000</xdr:colOff>
      <xdr:row>97</xdr:row>
      <xdr:rowOff>37300</xdr:rowOff>
    </xdr:to>
    <xdr:cxnSp macro="">
      <xdr:nvCxnSpPr>
        <xdr:cNvPr id="680" name="直線コネクタ 679"/>
        <xdr:cNvCxnSpPr/>
      </xdr:nvCxnSpPr>
      <xdr:spPr>
        <a:xfrm>
          <a:off x="15481300" y="16646068"/>
          <a:ext cx="838200" cy="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2223</xdr:rowOff>
    </xdr:from>
    <xdr:to>
      <xdr:col>81</xdr:col>
      <xdr:colOff>50800</xdr:colOff>
      <xdr:row>97</xdr:row>
      <xdr:rowOff>15418</xdr:rowOff>
    </xdr:to>
    <xdr:cxnSp macro="">
      <xdr:nvCxnSpPr>
        <xdr:cNvPr id="683" name="直線コネクタ 682"/>
        <xdr:cNvCxnSpPr/>
      </xdr:nvCxnSpPr>
      <xdr:spPr>
        <a:xfrm>
          <a:off x="14592300" y="16632873"/>
          <a:ext cx="8890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164325</xdr:rowOff>
    </xdr:from>
    <xdr:to>
      <xdr:col>76</xdr:col>
      <xdr:colOff>114300</xdr:colOff>
      <xdr:row>97</xdr:row>
      <xdr:rowOff>2223</xdr:rowOff>
    </xdr:to>
    <xdr:cxnSp macro="">
      <xdr:nvCxnSpPr>
        <xdr:cNvPr id="686" name="直線コネクタ 685"/>
        <xdr:cNvCxnSpPr/>
      </xdr:nvCxnSpPr>
      <xdr:spPr>
        <a:xfrm>
          <a:off x="13703300" y="16623525"/>
          <a:ext cx="889000" cy="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159169</xdr:rowOff>
    </xdr:from>
    <xdr:to>
      <xdr:col>71</xdr:col>
      <xdr:colOff>177800</xdr:colOff>
      <xdr:row>96</xdr:row>
      <xdr:rowOff>164325</xdr:rowOff>
    </xdr:to>
    <xdr:cxnSp macro="">
      <xdr:nvCxnSpPr>
        <xdr:cNvPr id="689" name="直線コネクタ 688"/>
        <xdr:cNvCxnSpPr/>
      </xdr:nvCxnSpPr>
      <xdr:spPr>
        <a:xfrm>
          <a:off x="12814300" y="16618369"/>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157950</xdr:rowOff>
    </xdr:from>
    <xdr:to>
      <xdr:col>85</xdr:col>
      <xdr:colOff>177800</xdr:colOff>
      <xdr:row>97</xdr:row>
      <xdr:rowOff>88100</xdr:rowOff>
    </xdr:to>
    <xdr:sp macro="" textlink="">
      <xdr:nvSpPr>
        <xdr:cNvPr id="699" name="楕円 698"/>
        <xdr:cNvSpPr/>
      </xdr:nvSpPr>
      <xdr:spPr>
        <a:xfrm>
          <a:off x="16268700" y="166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136377</xdr:rowOff>
    </xdr:from>
    <xdr:ext cx="534377" cy="259045"/>
    <xdr:sp macro="" textlink="">
      <xdr:nvSpPr>
        <xdr:cNvPr id="700" name="公債費該当値テキスト"/>
        <xdr:cNvSpPr txBox="1"/>
      </xdr:nvSpPr>
      <xdr:spPr>
        <a:xfrm>
          <a:off x="16370300" y="1659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136068</xdr:rowOff>
    </xdr:from>
    <xdr:to>
      <xdr:col>81</xdr:col>
      <xdr:colOff>101600</xdr:colOff>
      <xdr:row>97</xdr:row>
      <xdr:rowOff>66218</xdr:rowOff>
    </xdr:to>
    <xdr:sp macro="" textlink="">
      <xdr:nvSpPr>
        <xdr:cNvPr id="701" name="楕円 700"/>
        <xdr:cNvSpPr/>
      </xdr:nvSpPr>
      <xdr:spPr>
        <a:xfrm>
          <a:off x="15430500" y="165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57345</xdr:rowOff>
    </xdr:from>
    <xdr:ext cx="534377" cy="259045"/>
    <xdr:sp macro="" textlink="">
      <xdr:nvSpPr>
        <xdr:cNvPr id="702" name="テキスト ボックス 701"/>
        <xdr:cNvSpPr txBox="1"/>
      </xdr:nvSpPr>
      <xdr:spPr>
        <a:xfrm>
          <a:off x="15214111" y="1668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122873</xdr:rowOff>
    </xdr:from>
    <xdr:to>
      <xdr:col>76</xdr:col>
      <xdr:colOff>165100</xdr:colOff>
      <xdr:row>97</xdr:row>
      <xdr:rowOff>53023</xdr:rowOff>
    </xdr:to>
    <xdr:sp macro="" textlink="">
      <xdr:nvSpPr>
        <xdr:cNvPr id="703" name="楕円 702"/>
        <xdr:cNvSpPr/>
      </xdr:nvSpPr>
      <xdr:spPr>
        <a:xfrm>
          <a:off x="14541500" y="165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44150</xdr:rowOff>
    </xdr:from>
    <xdr:ext cx="534377" cy="259045"/>
    <xdr:sp macro="" textlink="">
      <xdr:nvSpPr>
        <xdr:cNvPr id="704" name="テキスト ボックス 703"/>
        <xdr:cNvSpPr txBox="1"/>
      </xdr:nvSpPr>
      <xdr:spPr>
        <a:xfrm>
          <a:off x="14325111" y="1667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113525</xdr:rowOff>
    </xdr:from>
    <xdr:to>
      <xdr:col>72</xdr:col>
      <xdr:colOff>38100</xdr:colOff>
      <xdr:row>97</xdr:row>
      <xdr:rowOff>43675</xdr:rowOff>
    </xdr:to>
    <xdr:sp macro="" textlink="">
      <xdr:nvSpPr>
        <xdr:cNvPr id="705" name="楕円 704"/>
        <xdr:cNvSpPr/>
      </xdr:nvSpPr>
      <xdr:spPr>
        <a:xfrm>
          <a:off x="13652500" y="165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34802</xdr:rowOff>
    </xdr:from>
    <xdr:ext cx="534377" cy="259045"/>
    <xdr:sp macro="" textlink="">
      <xdr:nvSpPr>
        <xdr:cNvPr id="706" name="テキスト ボックス 705"/>
        <xdr:cNvSpPr txBox="1"/>
      </xdr:nvSpPr>
      <xdr:spPr>
        <a:xfrm>
          <a:off x="13436111" y="1666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108369</xdr:rowOff>
    </xdr:from>
    <xdr:to>
      <xdr:col>67</xdr:col>
      <xdr:colOff>101600</xdr:colOff>
      <xdr:row>97</xdr:row>
      <xdr:rowOff>38519</xdr:rowOff>
    </xdr:to>
    <xdr:sp macro="" textlink="">
      <xdr:nvSpPr>
        <xdr:cNvPr id="707" name="楕円 706"/>
        <xdr:cNvSpPr/>
      </xdr:nvSpPr>
      <xdr:spPr>
        <a:xfrm>
          <a:off x="12763500" y="165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29646</xdr:rowOff>
    </xdr:from>
    <xdr:ext cx="534377" cy="259045"/>
    <xdr:sp macro="" textlink="">
      <xdr:nvSpPr>
        <xdr:cNvPr id="708" name="テキスト ボックス 707"/>
        <xdr:cNvSpPr txBox="1"/>
      </xdr:nvSpPr>
      <xdr:spPr>
        <a:xfrm>
          <a:off x="12547111" y="166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歳出すべてにおいて類似団体内平均値よりも下回っている状況であり、消防費（住民一人当たり</a:t>
          </a:r>
          <a:r>
            <a:rPr kumimoji="1" lang="en-US" altLang="ja-JP" sz="1300">
              <a:latin typeface="ＭＳ Ｐゴシック" panose="020B0600070205080204" pitchFamily="50" charset="-128"/>
              <a:ea typeface="ＭＳ Ｐゴシック" panose="020B0600070205080204" pitchFamily="50" charset="-128"/>
            </a:rPr>
            <a:t>10,272</a:t>
          </a:r>
          <a:r>
            <a:rPr kumimoji="1" lang="ja-JP" altLang="en-US" sz="1300">
              <a:latin typeface="ＭＳ Ｐゴシック" panose="020B0600070205080204" pitchFamily="50" charset="-128"/>
              <a:ea typeface="ＭＳ Ｐゴシック" panose="020B0600070205080204" pitchFamily="50" charset="-128"/>
            </a:rPr>
            <a:t>円）や商工費（住民一人当たり</a:t>
          </a:r>
          <a:r>
            <a:rPr kumimoji="1" lang="en-US" altLang="ja-JP" sz="1300">
              <a:latin typeface="ＭＳ Ｐゴシック" panose="020B0600070205080204" pitchFamily="50" charset="-128"/>
              <a:ea typeface="ＭＳ Ｐゴシック" panose="020B0600070205080204" pitchFamily="50" charset="-128"/>
            </a:rPr>
            <a:t>1,447</a:t>
          </a:r>
          <a:r>
            <a:rPr kumimoji="1" lang="ja-JP" altLang="en-US" sz="1300">
              <a:latin typeface="ＭＳ Ｐゴシック" panose="020B0600070205080204" pitchFamily="50" charset="-128"/>
              <a:ea typeface="ＭＳ Ｐゴシック" panose="020B0600070205080204" pitchFamily="50" charset="-128"/>
            </a:rPr>
            <a:t>円）などは類似団体内でも低い順位となっている。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は農林水産業費や教育費について、類似団体平均を上回っていたものの、農林水産業費については、大規模な施設整備補助が終了したこと、教育費については、複数年間実施してきた中学校の改築事業が終了したことや新図書館整備事業の進捗が遅れたことで支出額が少なかったことにより、住民一人当たりのコストは改善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財政調整基金は、近年は横ばいで推移しており、利息分として平成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年度で約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百万円余を積み立て、基金残高は</a:t>
          </a:r>
          <a:r>
            <a:rPr kumimoji="1" lang="en-US" altLang="ja-JP" sz="1200">
              <a:latin typeface="ＭＳ ゴシック" pitchFamily="49" charset="-128"/>
              <a:ea typeface="ＭＳ ゴシック" pitchFamily="49" charset="-128"/>
            </a:rPr>
            <a:t>20.1</a:t>
          </a:r>
          <a:r>
            <a:rPr kumimoji="1" lang="ja-JP" altLang="en-US" sz="1200">
              <a:latin typeface="ＭＳ ゴシック" pitchFamily="49" charset="-128"/>
              <a:ea typeface="ＭＳ ゴシック" pitchFamily="49" charset="-128"/>
            </a:rPr>
            <a:t>億円となった。しかし、標準財政規模が拡大したことにより比率としては低下した。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実質収支は、毎年５億円程度確保できるような財政運営に努めており、今後においても、財政改革プログラムのもと、市税収納率の向上や、使用料等をはじめとした受益者負担の見直しなど自主財源の確保に取り組むなど、適切な財源の確保を進めていくとともに、事務事業の見直しや経費削減を進めていき、将来を見据えた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年度以降、全ての会計において黒字となっている。今後においても、各会計において赤字とならないよう健全な財政運営に努める。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27595031</v>
      </c>
      <c r="BO4" s="410"/>
      <c r="BP4" s="410"/>
      <c r="BQ4" s="410"/>
      <c r="BR4" s="410"/>
      <c r="BS4" s="410"/>
      <c r="BT4" s="410"/>
      <c r="BU4" s="411"/>
      <c r="BV4" s="409">
        <v>29042365</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3.6</v>
      </c>
      <c r="CU4" s="416"/>
      <c r="CV4" s="416"/>
      <c r="CW4" s="416"/>
      <c r="CX4" s="416"/>
      <c r="CY4" s="416"/>
      <c r="CZ4" s="416"/>
      <c r="DA4" s="417"/>
      <c r="DB4" s="415">
        <v>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26657126</v>
      </c>
      <c r="BO5" s="447"/>
      <c r="BP5" s="447"/>
      <c r="BQ5" s="447"/>
      <c r="BR5" s="447"/>
      <c r="BS5" s="447"/>
      <c r="BT5" s="447"/>
      <c r="BU5" s="448"/>
      <c r="BV5" s="446">
        <v>28066564</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91.5</v>
      </c>
      <c r="CU5" s="444"/>
      <c r="CV5" s="444"/>
      <c r="CW5" s="444"/>
      <c r="CX5" s="444"/>
      <c r="CY5" s="444"/>
      <c r="CZ5" s="444"/>
      <c r="DA5" s="445"/>
      <c r="DB5" s="443">
        <v>91.9</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937905</v>
      </c>
      <c r="BO6" s="447"/>
      <c r="BP6" s="447"/>
      <c r="BQ6" s="447"/>
      <c r="BR6" s="447"/>
      <c r="BS6" s="447"/>
      <c r="BT6" s="447"/>
      <c r="BU6" s="448"/>
      <c r="BV6" s="446">
        <v>975801</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98.5</v>
      </c>
      <c r="CU6" s="484"/>
      <c r="CV6" s="484"/>
      <c r="CW6" s="484"/>
      <c r="CX6" s="484"/>
      <c r="CY6" s="484"/>
      <c r="CZ6" s="484"/>
      <c r="DA6" s="485"/>
      <c r="DB6" s="483">
        <v>98.8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95</v>
      </c>
      <c r="AV7" s="479"/>
      <c r="AW7" s="479"/>
      <c r="AX7" s="479"/>
      <c r="AY7" s="480" t="s">
        <v>99</v>
      </c>
      <c r="AZ7" s="481"/>
      <c r="BA7" s="481"/>
      <c r="BB7" s="481"/>
      <c r="BC7" s="481"/>
      <c r="BD7" s="481"/>
      <c r="BE7" s="481"/>
      <c r="BF7" s="481"/>
      <c r="BG7" s="481"/>
      <c r="BH7" s="481"/>
      <c r="BI7" s="481"/>
      <c r="BJ7" s="481"/>
      <c r="BK7" s="481"/>
      <c r="BL7" s="481"/>
      <c r="BM7" s="482"/>
      <c r="BN7" s="446">
        <v>349023</v>
      </c>
      <c r="BO7" s="447"/>
      <c r="BP7" s="447"/>
      <c r="BQ7" s="447"/>
      <c r="BR7" s="447"/>
      <c r="BS7" s="447"/>
      <c r="BT7" s="447"/>
      <c r="BU7" s="448"/>
      <c r="BV7" s="446">
        <v>484229</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16310749</v>
      </c>
      <c r="CU7" s="447"/>
      <c r="CV7" s="447"/>
      <c r="CW7" s="447"/>
      <c r="CX7" s="447"/>
      <c r="CY7" s="447"/>
      <c r="CZ7" s="447"/>
      <c r="DA7" s="448"/>
      <c r="DB7" s="446">
        <v>16157588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588882</v>
      </c>
      <c r="BO8" s="447"/>
      <c r="BP8" s="447"/>
      <c r="BQ8" s="447"/>
      <c r="BR8" s="447"/>
      <c r="BS8" s="447"/>
      <c r="BT8" s="447"/>
      <c r="BU8" s="448"/>
      <c r="BV8" s="446">
        <v>491572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0.86</v>
      </c>
      <c r="CU8" s="487"/>
      <c r="CV8" s="487"/>
      <c r="CW8" s="487"/>
      <c r="CX8" s="487"/>
      <c r="CY8" s="487"/>
      <c r="CZ8" s="487"/>
      <c r="DA8" s="488"/>
      <c r="DB8" s="486">
        <v>0.85</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79859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97310</v>
      </c>
      <c r="BO9" s="447"/>
      <c r="BP9" s="447"/>
      <c r="BQ9" s="447"/>
      <c r="BR9" s="447"/>
      <c r="BS9" s="447"/>
      <c r="BT9" s="447"/>
      <c r="BU9" s="448"/>
      <c r="BV9" s="446">
        <v>-114924</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12.1</v>
      </c>
      <c r="CU9" s="444"/>
      <c r="CV9" s="444"/>
      <c r="CW9" s="444"/>
      <c r="CX9" s="444"/>
      <c r="CY9" s="444"/>
      <c r="CZ9" s="444"/>
      <c r="DA9" s="445"/>
      <c r="DB9" s="443">
        <v>12.9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76560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87</v>
      </c>
      <c r="AV10" s="479"/>
      <c r="AW10" s="479"/>
      <c r="AX10" s="479"/>
      <c r="AY10" s="480" t="s">
        <v>113</v>
      </c>
      <c r="AZ10" s="481"/>
      <c r="BA10" s="481"/>
      <c r="BB10" s="481"/>
      <c r="BC10" s="481"/>
      <c r="BD10" s="481"/>
      <c r="BE10" s="481"/>
      <c r="BF10" s="481"/>
      <c r="BG10" s="481"/>
      <c r="BH10" s="481"/>
      <c r="BI10" s="481"/>
      <c r="BJ10" s="481"/>
      <c r="BK10" s="481"/>
      <c r="BL10" s="481"/>
      <c r="BM10" s="482"/>
      <c r="BN10" s="446">
        <v>3640</v>
      </c>
      <c r="BO10" s="447"/>
      <c r="BP10" s="447"/>
      <c r="BQ10" s="447"/>
      <c r="BR10" s="447"/>
      <c r="BS10" s="447"/>
      <c r="BT10" s="447"/>
      <c r="BU10" s="448"/>
      <c r="BV10" s="446">
        <v>4686</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8305</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82705</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87</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129</v>
      </c>
      <c r="N13" s="535"/>
      <c r="O13" s="535"/>
      <c r="P13" s="535"/>
      <c r="Q13" s="536"/>
      <c r="R13" s="527">
        <v>81759</v>
      </c>
      <c r="S13" s="528"/>
      <c r="T13" s="528"/>
      <c r="U13" s="528"/>
      <c r="V13" s="529"/>
      <c r="W13" s="462" t="s">
        <v>130</v>
      </c>
      <c r="X13" s="463"/>
      <c r="Y13" s="463"/>
      <c r="Z13" s="463"/>
      <c r="AA13" s="463"/>
      <c r="AB13" s="453"/>
      <c r="AC13" s="497">
        <v>917</v>
      </c>
      <c r="AD13" s="498"/>
      <c r="AE13" s="498"/>
      <c r="AF13" s="498"/>
      <c r="AG13" s="537"/>
      <c r="AH13" s="497">
        <v>1031</v>
      </c>
      <c r="AI13" s="498"/>
      <c r="AJ13" s="498"/>
      <c r="AK13" s="498"/>
      <c r="AL13" s="499"/>
      <c r="AM13" s="475" t="s">
        <v>131</v>
      </c>
      <c r="AN13" s="476"/>
      <c r="AO13" s="476"/>
      <c r="AP13" s="476"/>
      <c r="AQ13" s="476"/>
      <c r="AR13" s="476"/>
      <c r="AS13" s="476"/>
      <c r="AT13" s="477"/>
      <c r="AU13" s="478" t="s">
        <v>102</v>
      </c>
      <c r="AV13" s="479"/>
      <c r="AW13" s="479"/>
      <c r="AX13" s="479"/>
      <c r="AY13" s="480" t="s">
        <v>132</v>
      </c>
      <c r="AZ13" s="481"/>
      <c r="BA13" s="481"/>
      <c r="BB13" s="481"/>
      <c r="BC13" s="481"/>
      <c r="BD13" s="481"/>
      <c r="BE13" s="481"/>
      <c r="BF13" s="481"/>
      <c r="BG13" s="481"/>
      <c r="BH13" s="481"/>
      <c r="BI13" s="481"/>
      <c r="BJ13" s="481"/>
      <c r="BK13" s="481"/>
      <c r="BL13" s="481"/>
      <c r="BM13" s="482"/>
      <c r="BN13" s="446">
        <v>100950</v>
      </c>
      <c r="BO13" s="447"/>
      <c r="BP13" s="447"/>
      <c r="BQ13" s="447"/>
      <c r="BR13" s="447"/>
      <c r="BS13" s="447"/>
      <c r="BT13" s="447"/>
      <c r="BU13" s="448"/>
      <c r="BV13" s="446">
        <v>-101933</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4.4000000000000004</v>
      </c>
      <c r="CU13" s="444"/>
      <c r="CV13" s="444"/>
      <c r="CW13" s="444"/>
      <c r="CX13" s="444"/>
      <c r="CY13" s="444"/>
      <c r="CZ13" s="444"/>
      <c r="DA13" s="445"/>
      <c r="DB13" s="443">
        <v>5.2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134</v>
      </c>
      <c r="M14" s="525"/>
      <c r="N14" s="525"/>
      <c r="O14" s="525"/>
      <c r="P14" s="525"/>
      <c r="Q14" s="526"/>
      <c r="R14" s="527">
        <v>82012</v>
      </c>
      <c r="S14" s="528"/>
      <c r="T14" s="528"/>
      <c r="U14" s="528"/>
      <c r="V14" s="529"/>
      <c r="W14" s="436"/>
      <c r="X14" s="437"/>
      <c r="Y14" s="437"/>
      <c r="Z14" s="437"/>
      <c r="AA14" s="437"/>
      <c r="AB14" s="426"/>
      <c r="AC14" s="530">
        <v>2.4</v>
      </c>
      <c r="AD14" s="531"/>
      <c r="AE14" s="531"/>
      <c r="AF14" s="531"/>
      <c r="AG14" s="532"/>
      <c r="AH14" s="530">
        <v>2.9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t="s">
        <v>136</v>
      </c>
      <c r="CU14" s="542"/>
      <c r="CV14" s="542"/>
      <c r="CW14" s="542"/>
      <c r="CX14" s="542"/>
      <c r="CY14" s="542"/>
      <c r="CZ14" s="542"/>
      <c r="DA14" s="543"/>
      <c r="DB14" s="541" t="s">
        <v>137</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138</v>
      </c>
      <c r="N15" s="535"/>
      <c r="O15" s="535"/>
      <c r="P15" s="535"/>
      <c r="Q15" s="536"/>
      <c r="R15" s="527">
        <v>81158</v>
      </c>
      <c r="S15" s="528"/>
      <c r="T15" s="528"/>
      <c r="U15" s="528"/>
      <c r="V15" s="529"/>
      <c r="W15" s="462" t="s">
        <v>139</v>
      </c>
      <c r="X15" s="463"/>
      <c r="Y15" s="463"/>
      <c r="Z15" s="463"/>
      <c r="AA15" s="463"/>
      <c r="AB15" s="453"/>
      <c r="AC15" s="497">
        <v>12407</v>
      </c>
      <c r="AD15" s="498"/>
      <c r="AE15" s="498"/>
      <c r="AF15" s="498"/>
      <c r="AG15" s="537"/>
      <c r="AH15" s="497">
        <v>12037</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10499177</v>
      </c>
      <c r="BO15" s="410"/>
      <c r="BP15" s="410"/>
      <c r="BQ15" s="410"/>
      <c r="BR15" s="410"/>
      <c r="BS15" s="410"/>
      <c r="BT15" s="410"/>
      <c r="BU15" s="411"/>
      <c r="BV15" s="409">
        <v>10365858</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33</v>
      </c>
      <c r="AD16" s="531"/>
      <c r="AE16" s="531"/>
      <c r="AF16" s="531"/>
      <c r="AG16" s="532"/>
      <c r="AH16" s="530">
        <v>33.6</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12153497</v>
      </c>
      <c r="BO16" s="447"/>
      <c r="BP16" s="447"/>
      <c r="BQ16" s="447"/>
      <c r="BR16" s="447"/>
      <c r="BS16" s="447"/>
      <c r="BT16" s="447"/>
      <c r="BU16" s="448"/>
      <c r="BV16" s="446">
        <v>12052860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24269</v>
      </c>
      <c r="AD17" s="498"/>
      <c r="AE17" s="498"/>
      <c r="AF17" s="498"/>
      <c r="AG17" s="537"/>
      <c r="AH17" s="497">
        <v>22742</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13491002</v>
      </c>
      <c r="BO17" s="447"/>
      <c r="BP17" s="447"/>
      <c r="BQ17" s="447"/>
      <c r="BR17" s="447"/>
      <c r="BS17" s="447"/>
      <c r="BT17" s="447"/>
      <c r="BU17" s="448"/>
      <c r="BV17" s="446">
        <v>13333771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55.74</v>
      </c>
      <c r="M18" s="559"/>
      <c r="N18" s="559"/>
      <c r="O18" s="559"/>
      <c r="P18" s="559"/>
      <c r="Q18" s="559"/>
      <c r="R18" s="560"/>
      <c r="S18" s="560"/>
      <c r="T18" s="560"/>
      <c r="U18" s="560"/>
      <c r="V18" s="561"/>
      <c r="W18" s="464"/>
      <c r="X18" s="465"/>
      <c r="Y18" s="465"/>
      <c r="Z18" s="465"/>
      <c r="AA18" s="465"/>
      <c r="AB18" s="456"/>
      <c r="AC18" s="562">
        <v>64.599999999999994</v>
      </c>
      <c r="AD18" s="563"/>
      <c r="AE18" s="563"/>
      <c r="AF18" s="563"/>
      <c r="AG18" s="564"/>
      <c r="AH18" s="562">
        <v>63.5</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15273049</v>
      </c>
      <c r="BO18" s="447"/>
      <c r="BP18" s="447"/>
      <c r="BQ18" s="447"/>
      <c r="BR18" s="447"/>
      <c r="BS18" s="447"/>
      <c r="BT18" s="447"/>
      <c r="BU18" s="448"/>
      <c r="BV18" s="446">
        <v>15031312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1433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18555136</v>
      </c>
      <c r="BO19" s="447"/>
      <c r="BP19" s="447"/>
      <c r="BQ19" s="447"/>
      <c r="BR19" s="447"/>
      <c r="BS19" s="447"/>
      <c r="BT19" s="447"/>
      <c r="BU19" s="448"/>
      <c r="BV19" s="446">
        <v>18345435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29052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26162584</v>
      </c>
      <c r="BO23" s="447"/>
      <c r="BP23" s="447"/>
      <c r="BQ23" s="447"/>
      <c r="BR23" s="447"/>
      <c r="BS23" s="447"/>
      <c r="BT23" s="447"/>
      <c r="BU23" s="448"/>
      <c r="BV23" s="446">
        <v>25779738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8770</v>
      </c>
      <c r="R24" s="498"/>
      <c r="S24" s="498"/>
      <c r="T24" s="498"/>
      <c r="U24" s="498"/>
      <c r="V24" s="537"/>
      <c r="W24" s="596"/>
      <c r="X24" s="584"/>
      <c r="Y24" s="585"/>
      <c r="Z24" s="496" t="s">
        <v>163</v>
      </c>
      <c r="AA24" s="476"/>
      <c r="AB24" s="476"/>
      <c r="AC24" s="476"/>
      <c r="AD24" s="476"/>
      <c r="AE24" s="476"/>
      <c r="AF24" s="476"/>
      <c r="AG24" s="477"/>
      <c r="AH24" s="497">
        <v>387</v>
      </c>
      <c r="AI24" s="498"/>
      <c r="AJ24" s="498"/>
      <c r="AK24" s="498"/>
      <c r="AL24" s="537"/>
      <c r="AM24" s="497">
        <v>1157130</v>
      </c>
      <c r="AN24" s="498"/>
      <c r="AO24" s="498"/>
      <c r="AP24" s="498"/>
      <c r="AQ24" s="498"/>
      <c r="AR24" s="537"/>
      <c r="AS24" s="497">
        <v>2990</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21923592</v>
      </c>
      <c r="BO24" s="447"/>
      <c r="BP24" s="447"/>
      <c r="BQ24" s="447"/>
      <c r="BR24" s="447"/>
      <c r="BS24" s="447"/>
      <c r="BT24" s="447"/>
      <c r="BU24" s="448"/>
      <c r="BV24" s="446">
        <v>21511408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7470</v>
      </c>
      <c r="R25" s="498"/>
      <c r="S25" s="498"/>
      <c r="T25" s="498"/>
      <c r="U25" s="498"/>
      <c r="V25" s="537"/>
      <c r="W25" s="596"/>
      <c r="X25" s="584"/>
      <c r="Y25" s="585"/>
      <c r="Z25" s="496" t="s">
        <v>166</v>
      </c>
      <c r="AA25" s="476"/>
      <c r="AB25" s="476"/>
      <c r="AC25" s="476"/>
      <c r="AD25" s="476"/>
      <c r="AE25" s="476"/>
      <c r="AF25" s="476"/>
      <c r="AG25" s="477"/>
      <c r="AH25" s="497" t="s">
        <v>137</v>
      </c>
      <c r="AI25" s="498"/>
      <c r="AJ25" s="498"/>
      <c r="AK25" s="498"/>
      <c r="AL25" s="537"/>
      <c r="AM25" s="497" t="s">
        <v>137</v>
      </c>
      <c r="AN25" s="498"/>
      <c r="AO25" s="498"/>
      <c r="AP25" s="498"/>
      <c r="AQ25" s="498"/>
      <c r="AR25" s="537"/>
      <c r="AS25" s="497" t="s">
        <v>121</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25349136</v>
      </c>
      <c r="BO25" s="410"/>
      <c r="BP25" s="410"/>
      <c r="BQ25" s="410"/>
      <c r="BR25" s="410"/>
      <c r="BS25" s="410"/>
      <c r="BT25" s="410"/>
      <c r="BU25" s="411"/>
      <c r="BV25" s="409">
        <v>6868891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6920</v>
      </c>
      <c r="R26" s="498"/>
      <c r="S26" s="498"/>
      <c r="T26" s="498"/>
      <c r="U26" s="498"/>
      <c r="V26" s="537"/>
      <c r="W26" s="596"/>
      <c r="X26" s="584"/>
      <c r="Y26" s="585"/>
      <c r="Z26" s="496" t="s">
        <v>169</v>
      </c>
      <c r="AA26" s="606"/>
      <c r="AB26" s="606"/>
      <c r="AC26" s="606"/>
      <c r="AD26" s="606"/>
      <c r="AE26" s="606"/>
      <c r="AF26" s="606"/>
      <c r="AG26" s="607"/>
      <c r="AH26" s="497">
        <v>3</v>
      </c>
      <c r="AI26" s="498"/>
      <c r="AJ26" s="498"/>
      <c r="AK26" s="498"/>
      <c r="AL26" s="537"/>
      <c r="AM26" s="497">
        <v>9597</v>
      </c>
      <c r="AN26" s="498"/>
      <c r="AO26" s="498"/>
      <c r="AP26" s="498"/>
      <c r="AQ26" s="498"/>
      <c r="AR26" s="537"/>
      <c r="AS26" s="497">
        <v>3199</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137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4920</v>
      </c>
      <c r="R27" s="498"/>
      <c r="S27" s="498"/>
      <c r="T27" s="498"/>
      <c r="U27" s="498"/>
      <c r="V27" s="537"/>
      <c r="W27" s="596"/>
      <c r="X27" s="584"/>
      <c r="Y27" s="585"/>
      <c r="Z27" s="496" t="s">
        <v>172</v>
      </c>
      <c r="AA27" s="476"/>
      <c r="AB27" s="476"/>
      <c r="AC27" s="476"/>
      <c r="AD27" s="476"/>
      <c r="AE27" s="476"/>
      <c r="AF27" s="476"/>
      <c r="AG27" s="477"/>
      <c r="AH27" s="497">
        <v>66</v>
      </c>
      <c r="AI27" s="498"/>
      <c r="AJ27" s="498"/>
      <c r="AK27" s="498"/>
      <c r="AL27" s="537"/>
      <c r="AM27" s="497">
        <v>210234</v>
      </c>
      <c r="AN27" s="498"/>
      <c r="AO27" s="498"/>
      <c r="AP27" s="498"/>
      <c r="AQ27" s="498"/>
      <c r="AR27" s="537"/>
      <c r="AS27" s="497">
        <v>3185</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379698</v>
      </c>
      <c r="BO27" s="620"/>
      <c r="BP27" s="620"/>
      <c r="BQ27" s="620"/>
      <c r="BR27" s="620"/>
      <c r="BS27" s="620"/>
      <c r="BT27" s="620"/>
      <c r="BU27" s="621"/>
      <c r="BV27" s="619">
        <v>379355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4220</v>
      </c>
      <c r="R28" s="498"/>
      <c r="S28" s="498"/>
      <c r="T28" s="498"/>
      <c r="U28" s="498"/>
      <c r="V28" s="537"/>
      <c r="W28" s="596"/>
      <c r="X28" s="584"/>
      <c r="Y28" s="585"/>
      <c r="Z28" s="496" t="s">
        <v>175</v>
      </c>
      <c r="AA28" s="476"/>
      <c r="AB28" s="476"/>
      <c r="AC28" s="476"/>
      <c r="AD28" s="476"/>
      <c r="AE28" s="476"/>
      <c r="AF28" s="476"/>
      <c r="AG28" s="477"/>
      <c r="AH28" s="497" t="s">
        <v>121</v>
      </c>
      <c r="AI28" s="498"/>
      <c r="AJ28" s="498"/>
      <c r="AK28" s="498"/>
      <c r="AL28" s="537"/>
      <c r="AM28" s="497" t="s">
        <v>137</v>
      </c>
      <c r="AN28" s="498"/>
      <c r="AO28" s="498"/>
      <c r="AP28" s="498"/>
      <c r="AQ28" s="498"/>
      <c r="AR28" s="537"/>
      <c r="AS28" s="497" t="s">
        <v>137</v>
      </c>
      <c r="AT28" s="498"/>
      <c r="AU28" s="498"/>
      <c r="AV28" s="498"/>
      <c r="AW28" s="498"/>
      <c r="AX28" s="499"/>
      <c r="AY28" s="622" t="s">
        <v>176</v>
      </c>
      <c r="AZ28" s="623"/>
      <c r="BA28" s="623"/>
      <c r="BB28" s="624"/>
      <c r="BC28" s="406" t="s">
        <v>41</v>
      </c>
      <c r="BD28" s="407"/>
      <c r="BE28" s="407"/>
      <c r="BF28" s="407"/>
      <c r="BG28" s="407"/>
      <c r="BH28" s="407"/>
      <c r="BI28" s="407"/>
      <c r="BJ28" s="407"/>
      <c r="BK28" s="407"/>
      <c r="BL28" s="407"/>
      <c r="BM28" s="408"/>
      <c r="BN28" s="409">
        <v>2007453</v>
      </c>
      <c r="BO28" s="410"/>
      <c r="BP28" s="410"/>
      <c r="BQ28" s="410"/>
      <c r="BR28" s="410"/>
      <c r="BS28" s="410"/>
      <c r="BT28" s="410"/>
      <c r="BU28" s="411"/>
      <c r="BV28" s="409">
        <v>2003813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20</v>
      </c>
      <c r="M29" s="498"/>
      <c r="N29" s="498"/>
      <c r="O29" s="498"/>
      <c r="P29" s="537"/>
      <c r="Q29" s="497">
        <v>3820</v>
      </c>
      <c r="R29" s="498"/>
      <c r="S29" s="498"/>
      <c r="T29" s="498"/>
      <c r="U29" s="498"/>
      <c r="V29" s="537"/>
      <c r="W29" s="597"/>
      <c r="X29" s="598"/>
      <c r="Y29" s="599"/>
      <c r="Z29" s="496" t="s">
        <v>178</v>
      </c>
      <c r="AA29" s="476"/>
      <c r="AB29" s="476"/>
      <c r="AC29" s="476"/>
      <c r="AD29" s="476"/>
      <c r="AE29" s="476"/>
      <c r="AF29" s="476"/>
      <c r="AG29" s="477"/>
      <c r="AH29" s="497">
        <v>453</v>
      </c>
      <c r="AI29" s="498"/>
      <c r="AJ29" s="498"/>
      <c r="AK29" s="498"/>
      <c r="AL29" s="537"/>
      <c r="AM29" s="497">
        <v>1367364</v>
      </c>
      <c r="AN29" s="498"/>
      <c r="AO29" s="498"/>
      <c r="AP29" s="498"/>
      <c r="AQ29" s="498"/>
      <c r="AR29" s="537"/>
      <c r="AS29" s="497">
        <v>3018</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1376449</v>
      </c>
      <c r="BO29" s="447"/>
      <c r="BP29" s="447"/>
      <c r="BQ29" s="447"/>
      <c r="BR29" s="447"/>
      <c r="BS29" s="447"/>
      <c r="BT29" s="447"/>
      <c r="BU29" s="448"/>
      <c r="BV29" s="446">
        <v>1373953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100.4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7588886</v>
      </c>
      <c r="BO30" s="620"/>
      <c r="BP30" s="620"/>
      <c r="BQ30" s="620"/>
      <c r="BR30" s="620"/>
      <c r="BS30" s="620"/>
      <c r="BT30" s="620"/>
      <c r="BU30" s="621"/>
      <c r="BV30" s="619">
        <v>6810574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187</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11</v>
      </c>
      <c r="BF34" s="632"/>
      <c r="BG34" s="633" t="str">
        <f>IF('各会計、関係団体の財政状況及び健全化判断比率'!B35="","",'各会計、関係団体の財政状況及び健全化判断比率'!B35)</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湖南広域行政組合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守山市土地開発公社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介護保険特別会計(介護保険事業)</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IF('各会計、関係団体の財政状況及び健全化判断比率'!B33="","",'各会計、関係団体の財政状況及び健全化判断比率'!B33)</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滋賀県後期高齢者医療広域組合（一般会計）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守山市文化体育振興事業団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育英奨学事業特別会計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介護保険特別会計(介護サービス事業)</v>
      </c>
      <c r="X36" s="633"/>
      <c r="Y36" s="633"/>
      <c r="Z36" s="633"/>
      <c r="AA36" s="633"/>
      <c r="AB36" s="633"/>
      <c r="AC36" s="633"/>
      <c r="AD36" s="633"/>
      <c r="AE36" s="633"/>
      <c r="AF36" s="633"/>
      <c r="AG36" s="633"/>
      <c r="AH36" s="633"/>
      <c r="AI36" s="633"/>
      <c r="AJ36" s="633"/>
      <c r="AK36" s="633"/>
      <c r="AL36" s="193"/>
      <c r="AM36" s="632">
        <f t="shared" si="0"/>
        <v>10</v>
      </c>
      <c r="AN36" s="632"/>
      <c r="AO36" s="633" t="str">
        <f>IF('各会計、関係団体の財政状況及び健全化判断比率'!B34="","",'各会計、関係団体の財政状況及び健全化判断比率'!B34)</f>
        <v>病院事業会計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滋賀県広域高齢者医療広域組合（後期高齢者医療特別会計）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守山野洲市民交流プラザ</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後期高齢者医療事業特別会計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守山野洲行政事務組合</v>
      </c>
      <c r="BZ37" s="633"/>
      <c r="CA37" s="633"/>
      <c r="CB37" s="633"/>
      <c r="CC37" s="633"/>
      <c r="CD37" s="633"/>
      <c r="CE37" s="633"/>
      <c r="CF37" s="633"/>
      <c r="CG37" s="633"/>
      <c r="CH37" s="633"/>
      <c r="CI37" s="633"/>
      <c r="CJ37" s="633"/>
      <c r="CK37" s="633"/>
      <c r="CL37" s="633"/>
      <c r="CM37" s="633"/>
      <c r="CN37" s="193"/>
      <c r="CO37" s="632">
        <f t="shared" si="3"/>
        <v>21</v>
      </c>
      <c r="CP37" s="632"/>
      <c r="CQ37" s="633" t="str">
        <f>IF('各会計、関係団体の財政状況及び健全化判断比率'!BS10="","",'各会計、関係団体の財政状況及び健全化判断比率'!BS10)</f>
        <v>守山野洲勤労福祉サービスセンター</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滋賀県市町村交通災害共済組合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滋賀県市町村職員研修センター</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ov8J1XgXT5IQE3jmyrZz2IkAgHFqgtvFz0l0UqgHxwaBFJ0AO+ZkaWCmeiZmJ5/OlmiQipx55Mi3DflbPNcsIA==" saltValue="FsQxrEwVZTBJjT57Fohc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4" t="s">
        <v>561</v>
      </c>
      <c r="D34" s="1224"/>
      <c r="E34" s="1225"/>
      <c r="F34" s="32">
        <v>7.56</v>
      </c>
      <c r="G34" s="33">
        <v>7.14</v>
      </c>
      <c r="H34" s="33">
        <v>7.53</v>
      </c>
      <c r="I34" s="33">
        <v>7.61</v>
      </c>
      <c r="J34" s="34">
        <v>7</v>
      </c>
      <c r="K34" s="22"/>
      <c r="L34" s="22"/>
      <c r="M34" s="22"/>
      <c r="N34" s="22"/>
      <c r="O34" s="22"/>
      <c r="P34" s="22"/>
    </row>
    <row r="35" spans="1:16" ht="39" customHeight="1">
      <c r="A35" s="22"/>
      <c r="B35" s="35"/>
      <c r="C35" s="1218" t="s">
        <v>562</v>
      </c>
      <c r="D35" s="1219"/>
      <c r="E35" s="1220"/>
      <c r="F35" s="36">
        <v>3.17</v>
      </c>
      <c r="G35" s="37">
        <v>3.47</v>
      </c>
      <c r="H35" s="37">
        <v>3.76</v>
      </c>
      <c r="I35" s="37">
        <v>3.04</v>
      </c>
      <c r="J35" s="38">
        <v>3.61</v>
      </c>
      <c r="K35" s="22"/>
      <c r="L35" s="22"/>
      <c r="M35" s="22"/>
      <c r="N35" s="22"/>
      <c r="O35" s="22"/>
      <c r="P35" s="22"/>
    </row>
    <row r="36" spans="1:16" ht="39" customHeight="1">
      <c r="A36" s="22"/>
      <c r="B36" s="35"/>
      <c r="C36" s="1218" t="s">
        <v>563</v>
      </c>
      <c r="D36" s="1219"/>
      <c r="E36" s="1220"/>
      <c r="F36" s="36">
        <v>1.2</v>
      </c>
      <c r="G36" s="37">
        <v>1.49</v>
      </c>
      <c r="H36" s="37">
        <v>0.18</v>
      </c>
      <c r="I36" s="37">
        <v>0.45</v>
      </c>
      <c r="J36" s="38">
        <v>1.1599999999999999</v>
      </c>
      <c r="K36" s="22"/>
      <c r="L36" s="22"/>
      <c r="M36" s="22"/>
      <c r="N36" s="22"/>
      <c r="O36" s="22"/>
      <c r="P36" s="22"/>
    </row>
    <row r="37" spans="1:16" ht="39" customHeight="1">
      <c r="A37" s="22"/>
      <c r="B37" s="35"/>
      <c r="C37" s="1218" t="s">
        <v>564</v>
      </c>
      <c r="D37" s="1219"/>
      <c r="E37" s="1220"/>
      <c r="F37" s="36">
        <v>7.0000000000000007E-2</v>
      </c>
      <c r="G37" s="37">
        <v>0.2</v>
      </c>
      <c r="H37" s="37">
        <v>0.68</v>
      </c>
      <c r="I37" s="37">
        <v>0.95</v>
      </c>
      <c r="J37" s="38">
        <v>0.72</v>
      </c>
      <c r="K37" s="22"/>
      <c r="L37" s="22"/>
      <c r="M37" s="22"/>
      <c r="N37" s="22"/>
      <c r="O37" s="22"/>
      <c r="P37" s="22"/>
    </row>
    <row r="38" spans="1:16" ht="39" customHeight="1">
      <c r="A38" s="22"/>
      <c r="B38" s="35"/>
      <c r="C38" s="1218" t="s">
        <v>565</v>
      </c>
      <c r="D38" s="1219"/>
      <c r="E38" s="1220"/>
      <c r="F38" s="36" t="s">
        <v>512</v>
      </c>
      <c r="G38" s="37" t="s">
        <v>512</v>
      </c>
      <c r="H38" s="37" t="s">
        <v>512</v>
      </c>
      <c r="I38" s="37">
        <v>0.23</v>
      </c>
      <c r="J38" s="38">
        <v>0.44</v>
      </c>
      <c r="K38" s="22"/>
      <c r="L38" s="22"/>
      <c r="M38" s="22"/>
      <c r="N38" s="22"/>
      <c r="O38" s="22"/>
      <c r="P38" s="22"/>
    </row>
    <row r="39" spans="1:16" ht="39" customHeight="1">
      <c r="A39" s="22"/>
      <c r="B39" s="35"/>
      <c r="C39" s="1218" t="s">
        <v>566</v>
      </c>
      <c r="D39" s="1219"/>
      <c r="E39" s="1220"/>
      <c r="F39" s="36">
        <v>0.01</v>
      </c>
      <c r="G39" s="37">
        <v>0.01</v>
      </c>
      <c r="H39" s="37">
        <v>0.02</v>
      </c>
      <c r="I39" s="37">
        <v>0.02</v>
      </c>
      <c r="J39" s="38">
        <v>0.04</v>
      </c>
      <c r="K39" s="22"/>
      <c r="L39" s="22"/>
      <c r="M39" s="22"/>
      <c r="N39" s="22"/>
      <c r="O39" s="22"/>
      <c r="P39" s="22"/>
    </row>
    <row r="40" spans="1:16" ht="39" customHeight="1">
      <c r="A40" s="22"/>
      <c r="B40" s="35"/>
      <c r="C40" s="1218" t="s">
        <v>567</v>
      </c>
      <c r="D40" s="1219"/>
      <c r="E40" s="1220"/>
      <c r="F40" s="36">
        <v>0.03</v>
      </c>
      <c r="G40" s="37">
        <v>0.03</v>
      </c>
      <c r="H40" s="37">
        <v>0.03</v>
      </c>
      <c r="I40" s="37">
        <v>0.03</v>
      </c>
      <c r="J40" s="38">
        <v>0.03</v>
      </c>
      <c r="K40" s="22"/>
      <c r="L40" s="22"/>
      <c r="M40" s="22"/>
      <c r="N40" s="22"/>
      <c r="O40" s="22"/>
      <c r="P40" s="22"/>
    </row>
    <row r="41" spans="1:16" ht="39" customHeight="1">
      <c r="A41" s="22"/>
      <c r="B41" s="35"/>
      <c r="C41" s="1218" t="s">
        <v>568</v>
      </c>
      <c r="D41" s="1219"/>
      <c r="E41" s="1220"/>
      <c r="F41" s="36">
        <v>0.05</v>
      </c>
      <c r="G41" s="37">
        <v>0</v>
      </c>
      <c r="H41" s="37">
        <v>0</v>
      </c>
      <c r="I41" s="37">
        <v>0</v>
      </c>
      <c r="J41" s="38">
        <v>0</v>
      </c>
      <c r="K41" s="22"/>
      <c r="L41" s="22"/>
      <c r="M41" s="22"/>
      <c r="N41" s="22"/>
      <c r="O41" s="22"/>
      <c r="P41" s="22"/>
    </row>
    <row r="42" spans="1:16" ht="39" customHeight="1">
      <c r="A42" s="22"/>
      <c r="B42" s="39"/>
      <c r="C42" s="1218" t="s">
        <v>569</v>
      </c>
      <c r="D42" s="1219"/>
      <c r="E42" s="1220"/>
      <c r="F42" s="36" t="s">
        <v>512</v>
      </c>
      <c r="G42" s="37" t="s">
        <v>512</v>
      </c>
      <c r="H42" s="37" t="s">
        <v>512</v>
      </c>
      <c r="I42" s="37" t="s">
        <v>512</v>
      </c>
      <c r="J42" s="38" t="s">
        <v>512</v>
      </c>
      <c r="K42" s="22"/>
      <c r="L42" s="22"/>
      <c r="M42" s="22"/>
      <c r="N42" s="22"/>
      <c r="O42" s="22"/>
      <c r="P42" s="22"/>
    </row>
    <row r="43" spans="1:16" ht="39" customHeight="1" thickBot="1">
      <c r="A43" s="22"/>
      <c r="B43" s="40"/>
      <c r="C43" s="1221" t="s">
        <v>570</v>
      </c>
      <c r="D43" s="1222"/>
      <c r="E43" s="1223"/>
      <c r="F43" s="41">
        <v>3.09</v>
      </c>
      <c r="G43" s="42">
        <v>1.9</v>
      </c>
      <c r="H43" s="42">
        <v>2.96</v>
      </c>
      <c r="I43" s="42">
        <v>1.88</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eKvEMbzAv8MZAurfaVpLs8omFwhYcWfoyDhLTAq+3VKUuhU0cOkKKWzvQz/5kGWkZUAkqNsxyskkoLWYApbw==" saltValue="yixN+xEWZK4xHnfpTIPH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4" t="s">
        <v>10</v>
      </c>
      <c r="C45" s="1235"/>
      <c r="D45" s="58"/>
      <c r="E45" s="1240" t="s">
        <v>11</v>
      </c>
      <c r="F45" s="1240"/>
      <c r="G45" s="1240"/>
      <c r="H45" s="1240"/>
      <c r="I45" s="1240"/>
      <c r="J45" s="1241"/>
      <c r="K45" s="59">
        <v>2518</v>
      </c>
      <c r="L45" s="60">
        <v>2506</v>
      </c>
      <c r="M45" s="60">
        <v>2459</v>
      </c>
      <c r="N45" s="60">
        <v>2393</v>
      </c>
      <c r="O45" s="61">
        <v>2280</v>
      </c>
      <c r="P45" s="48"/>
      <c r="Q45" s="48"/>
      <c r="R45" s="48"/>
      <c r="S45" s="48"/>
      <c r="T45" s="48"/>
      <c r="U45" s="48"/>
    </row>
    <row r="46" spans="1:21" ht="30.75" customHeight="1">
      <c r="A46" s="48"/>
      <c r="B46" s="1236"/>
      <c r="C46" s="1237"/>
      <c r="D46" s="62"/>
      <c r="E46" s="1228" t="s">
        <v>12</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c r="A47" s="48"/>
      <c r="B47" s="1236"/>
      <c r="C47" s="1237"/>
      <c r="D47" s="62"/>
      <c r="E47" s="1228" t="s">
        <v>13</v>
      </c>
      <c r="F47" s="1228"/>
      <c r="G47" s="1228"/>
      <c r="H47" s="1228"/>
      <c r="I47" s="1228"/>
      <c r="J47" s="1229"/>
      <c r="K47" s="63">
        <v>7</v>
      </c>
      <c r="L47" s="64">
        <v>7</v>
      </c>
      <c r="M47" s="64">
        <v>7</v>
      </c>
      <c r="N47" s="64">
        <v>7</v>
      </c>
      <c r="O47" s="65">
        <v>7</v>
      </c>
      <c r="P47" s="48"/>
      <c r="Q47" s="48"/>
      <c r="R47" s="48"/>
      <c r="S47" s="48"/>
      <c r="T47" s="48"/>
      <c r="U47" s="48"/>
    </row>
    <row r="48" spans="1:21" ht="30.75" customHeight="1">
      <c r="A48" s="48"/>
      <c r="B48" s="1236"/>
      <c r="C48" s="1237"/>
      <c r="D48" s="62"/>
      <c r="E48" s="1228" t="s">
        <v>14</v>
      </c>
      <c r="F48" s="1228"/>
      <c r="G48" s="1228"/>
      <c r="H48" s="1228"/>
      <c r="I48" s="1228"/>
      <c r="J48" s="1229"/>
      <c r="K48" s="63">
        <v>911</v>
      </c>
      <c r="L48" s="64">
        <v>878</v>
      </c>
      <c r="M48" s="64">
        <v>913</v>
      </c>
      <c r="N48" s="64">
        <v>784</v>
      </c>
      <c r="O48" s="65">
        <v>749</v>
      </c>
      <c r="P48" s="48"/>
      <c r="Q48" s="48"/>
      <c r="R48" s="48"/>
      <c r="S48" s="48"/>
      <c r="T48" s="48"/>
      <c r="U48" s="48"/>
    </row>
    <row r="49" spans="1:21" ht="30.75" customHeight="1">
      <c r="A49" s="48"/>
      <c r="B49" s="1236"/>
      <c r="C49" s="1237"/>
      <c r="D49" s="62"/>
      <c r="E49" s="1228" t="s">
        <v>15</v>
      </c>
      <c r="F49" s="1228"/>
      <c r="G49" s="1228"/>
      <c r="H49" s="1228"/>
      <c r="I49" s="1228"/>
      <c r="J49" s="1229"/>
      <c r="K49" s="63">
        <v>241</v>
      </c>
      <c r="L49" s="64">
        <v>243</v>
      </c>
      <c r="M49" s="64">
        <v>216</v>
      </c>
      <c r="N49" s="64">
        <v>155</v>
      </c>
      <c r="O49" s="65">
        <v>103</v>
      </c>
      <c r="P49" s="48"/>
      <c r="Q49" s="48"/>
      <c r="R49" s="48"/>
      <c r="S49" s="48"/>
      <c r="T49" s="48"/>
      <c r="U49" s="48"/>
    </row>
    <row r="50" spans="1:21" ht="30.75" customHeight="1">
      <c r="A50" s="48"/>
      <c r="B50" s="1236"/>
      <c r="C50" s="1237"/>
      <c r="D50" s="62"/>
      <c r="E50" s="1228" t="s">
        <v>16</v>
      </c>
      <c r="F50" s="1228"/>
      <c r="G50" s="1228"/>
      <c r="H50" s="1228"/>
      <c r="I50" s="1228"/>
      <c r="J50" s="1229"/>
      <c r="K50" s="63" t="s">
        <v>512</v>
      </c>
      <c r="L50" s="64" t="s">
        <v>512</v>
      </c>
      <c r="M50" s="64" t="s">
        <v>512</v>
      </c>
      <c r="N50" s="64" t="s">
        <v>512</v>
      </c>
      <c r="O50" s="65" t="s">
        <v>512</v>
      </c>
      <c r="P50" s="48"/>
      <c r="Q50" s="48"/>
      <c r="R50" s="48"/>
      <c r="S50" s="48"/>
      <c r="T50" s="48"/>
      <c r="U50" s="48"/>
    </row>
    <row r="51" spans="1:21" ht="30.75" customHeight="1">
      <c r="A51" s="48"/>
      <c r="B51" s="1238"/>
      <c r="C51" s="1239"/>
      <c r="D51" s="66"/>
      <c r="E51" s="1228" t="s">
        <v>17</v>
      </c>
      <c r="F51" s="1228"/>
      <c r="G51" s="1228"/>
      <c r="H51" s="1228"/>
      <c r="I51" s="1228"/>
      <c r="J51" s="1229"/>
      <c r="K51" s="63" t="s">
        <v>512</v>
      </c>
      <c r="L51" s="64">
        <v>0</v>
      </c>
      <c r="M51" s="64">
        <v>0</v>
      </c>
      <c r="N51" s="64" t="s">
        <v>512</v>
      </c>
      <c r="O51" s="65" t="s">
        <v>512</v>
      </c>
      <c r="P51" s="48"/>
      <c r="Q51" s="48"/>
      <c r="R51" s="48"/>
      <c r="S51" s="48"/>
      <c r="T51" s="48"/>
      <c r="U51" s="48"/>
    </row>
    <row r="52" spans="1:21" ht="30.75" customHeight="1">
      <c r="A52" s="48"/>
      <c r="B52" s="1226" t="s">
        <v>18</v>
      </c>
      <c r="C52" s="1227"/>
      <c r="D52" s="66"/>
      <c r="E52" s="1228" t="s">
        <v>19</v>
      </c>
      <c r="F52" s="1228"/>
      <c r="G52" s="1228"/>
      <c r="H52" s="1228"/>
      <c r="I52" s="1228"/>
      <c r="J52" s="1229"/>
      <c r="K52" s="63">
        <v>2751</v>
      </c>
      <c r="L52" s="64">
        <v>2918</v>
      </c>
      <c r="M52" s="64">
        <v>2779</v>
      </c>
      <c r="N52" s="64">
        <v>2740</v>
      </c>
      <c r="O52" s="65">
        <v>2719</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926</v>
      </c>
      <c r="L53" s="69">
        <v>716</v>
      </c>
      <c r="M53" s="69">
        <v>816</v>
      </c>
      <c r="N53" s="69">
        <v>599</v>
      </c>
      <c r="O53" s="70">
        <v>420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RHy6iBSKkNCdz2ZKibTHBnfO5IsGMkH08ebl3pk8hE+aeMuhF8HQICpD2I57WXm8jLGT/h4zAFd3X1hopRnJg==" saltValue="b21XcaSpn0ljLTlZJeggv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4294967294"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554</v>
      </c>
      <c r="J40" s="79" t="s">
        <v>555</v>
      </c>
      <c r="K40" s="79" t="s">
        <v>556</v>
      </c>
      <c r="L40" s="79" t="s">
        <v>557</v>
      </c>
      <c r="M40" s="80" t="s">
        <v>558</v>
      </c>
    </row>
    <row r="41" spans="2:13" ht="27.75" customHeight="1">
      <c r="B41" s="1242" t="s">
        <v>23</v>
      </c>
      <c r="C41" s="1243"/>
      <c r="D41" s="81"/>
      <c r="E41" s="1248" t="s">
        <v>24</v>
      </c>
      <c r="F41" s="1248"/>
      <c r="G41" s="1248"/>
      <c r="H41" s="1249"/>
      <c r="I41" s="82">
        <v>23248</v>
      </c>
      <c r="J41" s="83">
        <v>23414</v>
      </c>
      <c r="K41" s="83">
        <v>24702</v>
      </c>
      <c r="L41" s="83">
        <v>25780</v>
      </c>
      <c r="M41" s="84">
        <v>26163</v>
      </c>
    </row>
    <row r="42" spans="2:13" ht="27.75" customHeight="1">
      <c r="B42" s="1244"/>
      <c r="C42" s="1245"/>
      <c r="D42" s="85"/>
      <c r="E42" s="1250" t="s">
        <v>25</v>
      </c>
      <c r="F42" s="1250"/>
      <c r="G42" s="1250"/>
      <c r="H42" s="1251"/>
      <c r="I42" s="86">
        <v>198</v>
      </c>
      <c r="J42" s="87">
        <v>549</v>
      </c>
      <c r="K42" s="87">
        <v>532</v>
      </c>
      <c r="L42" s="87">
        <v>460</v>
      </c>
      <c r="M42" s="88">
        <v>603</v>
      </c>
    </row>
    <row r="43" spans="2:13" ht="27.75" customHeight="1">
      <c r="B43" s="1244"/>
      <c r="C43" s="1245"/>
      <c r="D43" s="85"/>
      <c r="E43" s="1250" t="s">
        <v>26</v>
      </c>
      <c r="F43" s="1250"/>
      <c r="G43" s="1250"/>
      <c r="H43" s="1251"/>
      <c r="I43" s="86">
        <v>9538</v>
      </c>
      <c r="J43" s="87">
        <v>10579</v>
      </c>
      <c r="K43" s="87">
        <v>10352</v>
      </c>
      <c r="L43" s="87">
        <v>9303</v>
      </c>
      <c r="M43" s="88">
        <v>9106</v>
      </c>
    </row>
    <row r="44" spans="2:13" ht="27.75" customHeight="1">
      <c r="B44" s="1244"/>
      <c r="C44" s="1245"/>
      <c r="D44" s="85"/>
      <c r="E44" s="1250" t="s">
        <v>27</v>
      </c>
      <c r="F44" s="1250"/>
      <c r="G44" s="1250"/>
      <c r="H44" s="1251"/>
      <c r="I44" s="86">
        <v>1107</v>
      </c>
      <c r="J44" s="87">
        <v>1000</v>
      </c>
      <c r="K44" s="87">
        <v>813</v>
      </c>
      <c r="L44" s="87">
        <v>822</v>
      </c>
      <c r="M44" s="88">
        <v>770</v>
      </c>
    </row>
    <row r="45" spans="2:13" ht="27.75" customHeight="1">
      <c r="B45" s="1244"/>
      <c r="C45" s="1245"/>
      <c r="D45" s="85"/>
      <c r="E45" s="1250" t="s">
        <v>28</v>
      </c>
      <c r="F45" s="1250"/>
      <c r="G45" s="1250"/>
      <c r="H45" s="1251"/>
      <c r="I45" s="86">
        <v>2759</v>
      </c>
      <c r="J45" s="87">
        <v>2436</v>
      </c>
      <c r="K45" s="87">
        <v>2487</v>
      </c>
      <c r="L45" s="87">
        <v>2525</v>
      </c>
      <c r="M45" s="88">
        <v>2459</v>
      </c>
    </row>
    <row r="46" spans="2:13" ht="27.75" customHeight="1">
      <c r="B46" s="1244"/>
      <c r="C46" s="1245"/>
      <c r="D46" s="89"/>
      <c r="E46" s="1250" t="s">
        <v>29</v>
      </c>
      <c r="F46" s="1250"/>
      <c r="G46" s="1250"/>
      <c r="H46" s="1251"/>
      <c r="I46" s="86">
        <v>1805</v>
      </c>
      <c r="J46" s="87">
        <v>1122</v>
      </c>
      <c r="K46" s="87">
        <v>1308</v>
      </c>
      <c r="L46" s="87">
        <v>1279</v>
      </c>
      <c r="M46" s="88">
        <v>1285</v>
      </c>
    </row>
    <row r="47" spans="2:13" ht="27.75" customHeight="1">
      <c r="B47" s="1244"/>
      <c r="C47" s="1245"/>
      <c r="D47" s="90"/>
      <c r="E47" s="1252" t="s">
        <v>30</v>
      </c>
      <c r="F47" s="1253"/>
      <c r="G47" s="1253"/>
      <c r="H47" s="1254"/>
      <c r="I47" s="86" t="s">
        <v>512</v>
      </c>
      <c r="J47" s="87" t="s">
        <v>512</v>
      </c>
      <c r="K47" s="87" t="s">
        <v>512</v>
      </c>
      <c r="L47" s="87" t="s">
        <v>512</v>
      </c>
      <c r="M47" s="88" t="s">
        <v>512</v>
      </c>
    </row>
    <row r="48" spans="2:13" ht="27.75" customHeight="1">
      <c r="B48" s="1244"/>
      <c r="C48" s="1245"/>
      <c r="D48" s="85"/>
      <c r="E48" s="1250" t="s">
        <v>31</v>
      </c>
      <c r="F48" s="1250"/>
      <c r="G48" s="1250"/>
      <c r="H48" s="1251"/>
      <c r="I48" s="86" t="s">
        <v>512</v>
      </c>
      <c r="J48" s="87" t="s">
        <v>512</v>
      </c>
      <c r="K48" s="87" t="s">
        <v>512</v>
      </c>
      <c r="L48" s="87" t="s">
        <v>512</v>
      </c>
      <c r="M48" s="88" t="s">
        <v>512</v>
      </c>
    </row>
    <row r="49" spans="2:13" ht="27.75" customHeight="1">
      <c r="B49" s="1246"/>
      <c r="C49" s="1247"/>
      <c r="D49" s="85"/>
      <c r="E49" s="1250" t="s">
        <v>32</v>
      </c>
      <c r="F49" s="1250"/>
      <c r="G49" s="1250"/>
      <c r="H49" s="1251"/>
      <c r="I49" s="86" t="s">
        <v>512</v>
      </c>
      <c r="J49" s="87" t="s">
        <v>512</v>
      </c>
      <c r="K49" s="87" t="s">
        <v>512</v>
      </c>
      <c r="L49" s="87" t="s">
        <v>512</v>
      </c>
      <c r="M49" s="88" t="s">
        <v>512</v>
      </c>
    </row>
    <row r="50" spans="2:13" ht="27.75" customHeight="1">
      <c r="B50" s="1255" t="s">
        <v>33</v>
      </c>
      <c r="C50" s="1256"/>
      <c r="D50" s="91"/>
      <c r="E50" s="1250" t="s">
        <v>34</v>
      </c>
      <c r="F50" s="1250"/>
      <c r="G50" s="1250"/>
      <c r="H50" s="1251"/>
      <c r="I50" s="86">
        <v>9764</v>
      </c>
      <c r="J50" s="87">
        <v>10412</v>
      </c>
      <c r="K50" s="87">
        <v>10962</v>
      </c>
      <c r="L50" s="87">
        <v>11055</v>
      </c>
      <c r="M50" s="88">
        <v>11948</v>
      </c>
    </row>
    <row r="51" spans="2:13" ht="27.75" customHeight="1">
      <c r="B51" s="1244"/>
      <c r="C51" s="1245"/>
      <c r="D51" s="85"/>
      <c r="E51" s="1250" t="s">
        <v>35</v>
      </c>
      <c r="F51" s="1250"/>
      <c r="G51" s="1250"/>
      <c r="H51" s="1251"/>
      <c r="I51" s="86">
        <v>4744</v>
      </c>
      <c r="J51" s="87">
        <v>4909</v>
      </c>
      <c r="K51" s="87">
        <v>5142</v>
      </c>
      <c r="L51" s="87">
        <v>5566</v>
      </c>
      <c r="M51" s="88">
        <v>4908</v>
      </c>
    </row>
    <row r="52" spans="2:13" ht="27.75" customHeight="1">
      <c r="B52" s="1246"/>
      <c r="C52" s="1247"/>
      <c r="D52" s="85"/>
      <c r="E52" s="1250" t="s">
        <v>36</v>
      </c>
      <c r="F52" s="1250"/>
      <c r="G52" s="1250"/>
      <c r="H52" s="1251"/>
      <c r="I52" s="86">
        <v>27673</v>
      </c>
      <c r="J52" s="87">
        <v>27435</v>
      </c>
      <c r="K52" s="87">
        <v>27698</v>
      </c>
      <c r="L52" s="87">
        <v>27818</v>
      </c>
      <c r="M52" s="88">
        <v>27229</v>
      </c>
    </row>
    <row r="53" spans="2:13" ht="27.75" customHeight="1" thickBot="1">
      <c r="B53" s="1257" t="s">
        <v>37</v>
      </c>
      <c r="C53" s="1258"/>
      <c r="D53" s="92"/>
      <c r="E53" s="1259" t="s">
        <v>38</v>
      </c>
      <c r="F53" s="1259"/>
      <c r="G53" s="1259"/>
      <c r="H53" s="1260"/>
      <c r="I53" s="93">
        <v>-3526</v>
      </c>
      <c r="J53" s="94">
        <v>-3656</v>
      </c>
      <c r="K53" s="94">
        <v>-3608</v>
      </c>
      <c r="L53" s="94">
        <v>-4270</v>
      </c>
      <c r="M53" s="95">
        <v>-3700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oB0qlfyJqbRYbaWPQK85NLtj65+JvFsKA4oSSiOgmIcu90exzmiRkMPbinoBTiB776PwF2Vv9X6ZlNp0aXXjQ==" saltValue="TwTQUvuS97Ht/JMBn/aO2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4294967294"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556</v>
      </c>
      <c r="G54" s="104" t="s">
        <v>557</v>
      </c>
      <c r="H54" s="105" t="s">
        <v>558</v>
      </c>
    </row>
    <row r="55" spans="2:8" ht="52.5" customHeight="1">
      <c r="B55" s="106"/>
      <c r="C55" s="1269" t="s">
        <v>41</v>
      </c>
      <c r="D55" s="1269"/>
      <c r="E55" s="1270"/>
      <c r="F55" s="107">
        <v>1999</v>
      </c>
      <c r="G55" s="107">
        <v>2004</v>
      </c>
      <c r="H55" s="108">
        <v>2007</v>
      </c>
    </row>
    <row r="56" spans="2:8" ht="52.5" customHeight="1">
      <c r="B56" s="109"/>
      <c r="C56" s="1271" t="s">
        <v>42</v>
      </c>
      <c r="D56" s="1271"/>
      <c r="E56" s="1272"/>
      <c r="F56" s="110">
        <v>1371</v>
      </c>
      <c r="G56" s="110">
        <v>1374</v>
      </c>
      <c r="H56" s="111">
        <v>1376</v>
      </c>
    </row>
    <row r="57" spans="2:8" ht="53.25" customHeight="1">
      <c r="B57" s="109"/>
      <c r="C57" s="1273" t="s">
        <v>43</v>
      </c>
      <c r="D57" s="1273"/>
      <c r="E57" s="1274"/>
      <c r="F57" s="112">
        <v>6777</v>
      </c>
      <c r="G57" s="112">
        <v>6811</v>
      </c>
      <c r="H57" s="113">
        <v>7589</v>
      </c>
    </row>
    <row r="58" spans="2:8" ht="45.75" customHeight="1">
      <c r="B58" s="114"/>
      <c r="C58" s="1261" t="s">
        <v>575</v>
      </c>
      <c r="D58" s="1262"/>
      <c r="E58" s="1263"/>
      <c r="F58" s="115">
        <v>5884</v>
      </c>
      <c r="G58" s="115">
        <v>5877</v>
      </c>
      <c r="H58" s="116">
        <v>6628</v>
      </c>
    </row>
    <row r="59" spans="2:8" ht="45.75" customHeight="1">
      <c r="B59" s="114"/>
      <c r="C59" s="1261" t="s">
        <v>576</v>
      </c>
      <c r="D59" s="1262"/>
      <c r="E59" s="1263"/>
      <c r="F59" s="115">
        <v>458</v>
      </c>
      <c r="G59" s="115">
        <v>459</v>
      </c>
      <c r="H59" s="116">
        <v>460</v>
      </c>
    </row>
    <row r="60" spans="2:8" ht="45.75" customHeight="1">
      <c r="B60" s="114"/>
      <c r="C60" s="1261" t="s">
        <v>577</v>
      </c>
      <c r="D60" s="1262"/>
      <c r="E60" s="1263"/>
      <c r="F60" s="115">
        <v>320</v>
      </c>
      <c r="G60" s="115">
        <v>320</v>
      </c>
      <c r="H60" s="116">
        <v>320</v>
      </c>
    </row>
    <row r="61" spans="2:8" ht="45.75" customHeight="1">
      <c r="B61" s="114"/>
      <c r="C61" s="1261" t="s">
        <v>578</v>
      </c>
      <c r="D61" s="1262"/>
      <c r="E61" s="1263"/>
      <c r="F61" s="115">
        <v>24</v>
      </c>
      <c r="G61" s="115">
        <v>64</v>
      </c>
      <c r="H61" s="116">
        <v>90</v>
      </c>
    </row>
    <row r="62" spans="2:8" ht="45.75" customHeight="1" thickBot="1">
      <c r="B62" s="117"/>
      <c r="C62" s="1264" t="s">
        <v>579</v>
      </c>
      <c r="D62" s="1265"/>
      <c r="E62" s="1266"/>
      <c r="F62" s="118">
        <v>45</v>
      </c>
      <c r="G62" s="118">
        <v>45</v>
      </c>
      <c r="H62" s="119">
        <v>45</v>
      </c>
    </row>
    <row r="63" spans="2:8" ht="52.5" customHeight="1" thickBot="1">
      <c r="B63" s="120"/>
      <c r="C63" s="1267" t="s">
        <v>44</v>
      </c>
      <c r="D63" s="1267"/>
      <c r="E63" s="1268"/>
      <c r="F63" s="121">
        <v>10146</v>
      </c>
      <c r="G63" s="121">
        <v>10188</v>
      </c>
      <c r="H63" s="122">
        <v>10973</v>
      </c>
    </row>
    <row r="64" spans="2:8" ht="15" customHeight="1"/>
    <row r="65" ht="0" hidden="1" customHeight="1"/>
    <row r="66" ht="0" hidden="1" customHeight="1"/>
  </sheetData>
  <sheetProtection algorithmName="SHA-512" hashValue="0xUwUYYZ24QYAaBIkR/WH4Gcwm/IxkdhkRx7P6Vz3BTJ80zJ1uIQGA2GNwcsx9V4p8ZyeIYb3qvDMgFhSdKKug==" saltValue="EYraPV3RuyZH4Ddbqj6U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1" zoomScaleNormal="100" zoomScaleSheetLayoutView="55" workbookViewId="0">
      <selection activeCell="AN83" sqref="AN83"/>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600</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554</v>
      </c>
      <c r="BQ50" s="1280"/>
      <c r="BR50" s="1280"/>
      <c r="BS50" s="1280"/>
      <c r="BT50" s="1280"/>
      <c r="BU50" s="1280"/>
      <c r="BV50" s="1280"/>
      <c r="BW50" s="1280"/>
      <c r="BX50" s="1280" t="s">
        <v>555</v>
      </c>
      <c r="BY50" s="1280"/>
      <c r="BZ50" s="1280"/>
      <c r="CA50" s="1280"/>
      <c r="CB50" s="1280"/>
      <c r="CC50" s="1280"/>
      <c r="CD50" s="1280"/>
      <c r="CE50" s="1280"/>
      <c r="CF50" s="1280" t="s">
        <v>556</v>
      </c>
      <c r="CG50" s="1280"/>
      <c r="CH50" s="1280"/>
      <c r="CI50" s="1280"/>
      <c r="CJ50" s="1280"/>
      <c r="CK50" s="1280"/>
      <c r="CL50" s="1280"/>
      <c r="CM50" s="1280"/>
      <c r="CN50" s="1280" t="s">
        <v>557</v>
      </c>
      <c r="CO50" s="1280"/>
      <c r="CP50" s="1280"/>
      <c r="CQ50" s="1280"/>
      <c r="CR50" s="1280"/>
      <c r="CS50" s="1280"/>
      <c r="CT50" s="1280"/>
      <c r="CU50" s="1280"/>
      <c r="CV50" s="1280" t="s">
        <v>558</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601</v>
      </c>
      <c r="AO51" s="1278"/>
      <c r="AP51" s="1278"/>
      <c r="AQ51" s="1278"/>
      <c r="AR51" s="1278"/>
      <c r="AS51" s="1278"/>
      <c r="AT51" s="1278"/>
      <c r="AU51" s="1278"/>
      <c r="AV51" s="1278"/>
      <c r="AW51" s="1278"/>
      <c r="AX51" s="1278"/>
      <c r="AY51" s="1278"/>
      <c r="AZ51" s="1278"/>
      <c r="BA51" s="1278"/>
      <c r="BB51" s="1278" t="s">
        <v>602</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603</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57.2</v>
      </c>
      <c r="CG53" s="1275"/>
      <c r="CH53" s="1275"/>
      <c r="CI53" s="1275"/>
      <c r="CJ53" s="1275"/>
      <c r="CK53" s="1275"/>
      <c r="CL53" s="1275"/>
      <c r="CM53" s="1275"/>
      <c r="CN53" s="1275">
        <v>56</v>
      </c>
      <c r="CO53" s="1275"/>
      <c r="CP53" s="1275"/>
      <c r="CQ53" s="1275"/>
      <c r="CR53" s="1275"/>
      <c r="CS53" s="1275"/>
      <c r="CT53" s="1275"/>
      <c r="CU53" s="1275"/>
      <c r="CV53" s="1275">
        <v>57.1</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604</v>
      </c>
      <c r="AO55" s="1280"/>
      <c r="AP55" s="1280"/>
      <c r="AQ55" s="1280"/>
      <c r="AR55" s="1280"/>
      <c r="AS55" s="1280"/>
      <c r="AT55" s="1280"/>
      <c r="AU55" s="1280"/>
      <c r="AV55" s="1280"/>
      <c r="AW55" s="1280"/>
      <c r="AX55" s="1280"/>
      <c r="AY55" s="1280"/>
      <c r="AZ55" s="1280"/>
      <c r="BA55" s="1280"/>
      <c r="BB55" s="1278" t="s">
        <v>602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37.299999999999997</v>
      </c>
      <c r="CG55" s="1275"/>
      <c r="CH55" s="1275"/>
      <c r="CI55" s="1275"/>
      <c r="CJ55" s="1275"/>
      <c r="CK55" s="1275"/>
      <c r="CL55" s="1275"/>
      <c r="CM55" s="1275"/>
      <c r="CN55" s="1275">
        <v>33.1</v>
      </c>
      <c r="CO55" s="1275"/>
      <c r="CP55" s="1275"/>
      <c r="CQ55" s="1275"/>
      <c r="CR55" s="1275"/>
      <c r="CS55" s="1275"/>
      <c r="CT55" s="1275"/>
      <c r="CU55" s="1275"/>
      <c r="CV55" s="1275">
        <v>31.3</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603</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55.2</v>
      </c>
      <c r="CG57" s="1275"/>
      <c r="CH57" s="1275"/>
      <c r="CI57" s="1275"/>
      <c r="CJ57" s="1275"/>
      <c r="CK57" s="1275"/>
      <c r="CL57" s="1275"/>
      <c r="CM57" s="1275"/>
      <c r="CN57" s="1275">
        <v>57.2</v>
      </c>
      <c r="CO57" s="1275"/>
      <c r="CP57" s="1275"/>
      <c r="CQ57" s="1275"/>
      <c r="CR57" s="1275"/>
      <c r="CS57" s="1275"/>
      <c r="CT57" s="1275"/>
      <c r="CU57" s="1275"/>
      <c r="CV57" s="1275">
        <v>58.5</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605</v>
      </c>
    </row>
    <row r="64" spans="1:109">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600</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554</v>
      </c>
      <c r="BQ72" s="1280"/>
      <c r="BR72" s="1280"/>
      <c r="BS72" s="1280"/>
      <c r="BT72" s="1280"/>
      <c r="BU72" s="1280"/>
      <c r="BV72" s="1280"/>
      <c r="BW72" s="1280"/>
      <c r="BX72" s="1280" t="s">
        <v>555</v>
      </c>
      <c r="BY72" s="1280"/>
      <c r="BZ72" s="1280"/>
      <c r="CA72" s="1280"/>
      <c r="CB72" s="1280"/>
      <c r="CC72" s="1280"/>
      <c r="CD72" s="1280"/>
      <c r="CE72" s="1280"/>
      <c r="CF72" s="1280" t="s">
        <v>556</v>
      </c>
      <c r="CG72" s="1280"/>
      <c r="CH72" s="1280"/>
      <c r="CI72" s="1280"/>
      <c r="CJ72" s="1280"/>
      <c r="CK72" s="1280"/>
      <c r="CL72" s="1280"/>
      <c r="CM72" s="1280"/>
      <c r="CN72" s="1280" t="s">
        <v>557</v>
      </c>
      <c r="CO72" s="1280"/>
      <c r="CP72" s="1280"/>
      <c r="CQ72" s="1280"/>
      <c r="CR72" s="1280"/>
      <c r="CS72" s="1280"/>
      <c r="CT72" s="1280"/>
      <c r="CU72" s="1280"/>
      <c r="CV72" s="1280" t="s">
        <v>558</v>
      </c>
      <c r="CW72" s="1280"/>
      <c r="CX72" s="1280"/>
      <c r="CY72" s="1280"/>
      <c r="CZ72" s="1280"/>
      <c r="DA72" s="1280"/>
      <c r="DB72" s="1280"/>
      <c r="DC72" s="1280"/>
    </row>
    <row r="73" spans="2:107">
      <c r="B73" s="374"/>
      <c r="G73" s="1283"/>
      <c r="H73" s="1283"/>
      <c r="I73" s="1283"/>
      <c r="J73" s="1283"/>
      <c r="K73" s="1279"/>
      <c r="L73" s="1279"/>
      <c r="M73" s="1279"/>
      <c r="N73" s="1279"/>
      <c r="AM73" s="383"/>
      <c r="AN73" s="1278" t="s">
        <v>601</v>
      </c>
      <c r="AO73" s="1278"/>
      <c r="AP73" s="1278"/>
      <c r="AQ73" s="1278"/>
      <c r="AR73" s="1278"/>
      <c r="AS73" s="1278"/>
      <c r="AT73" s="1278"/>
      <c r="AU73" s="1278"/>
      <c r="AV73" s="1278"/>
      <c r="AW73" s="1278"/>
      <c r="AX73" s="1278"/>
      <c r="AY73" s="1278"/>
      <c r="AZ73" s="1278"/>
      <c r="BA73" s="1278"/>
      <c r="BB73" s="1278" t="s">
        <v>602</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607</v>
      </c>
      <c r="BC75" s="1278"/>
      <c r="BD75" s="1278"/>
      <c r="BE75" s="1278"/>
      <c r="BF75" s="1278"/>
      <c r="BG75" s="1278"/>
      <c r="BH75" s="1278"/>
      <c r="BI75" s="1278"/>
      <c r="BJ75" s="1278"/>
      <c r="BK75" s="1278"/>
      <c r="BL75" s="1278"/>
      <c r="BM75" s="1278"/>
      <c r="BN75" s="1278"/>
      <c r="BO75" s="1278"/>
      <c r="BP75" s="1275">
        <v>7</v>
      </c>
      <c r="BQ75" s="1275"/>
      <c r="BR75" s="1275"/>
      <c r="BS75" s="1275"/>
      <c r="BT75" s="1275"/>
      <c r="BU75" s="1275"/>
      <c r="BV75" s="1275"/>
      <c r="BW75" s="1275"/>
      <c r="BX75" s="1275">
        <v>6.8</v>
      </c>
      <c r="BY75" s="1275"/>
      <c r="BZ75" s="1275"/>
      <c r="CA75" s="1275"/>
      <c r="CB75" s="1275"/>
      <c r="CC75" s="1275"/>
      <c r="CD75" s="1275"/>
      <c r="CE75" s="1275"/>
      <c r="CF75" s="1275">
        <v>6</v>
      </c>
      <c r="CG75" s="1275"/>
      <c r="CH75" s="1275"/>
      <c r="CI75" s="1275"/>
      <c r="CJ75" s="1275"/>
      <c r="CK75" s="1275"/>
      <c r="CL75" s="1275"/>
      <c r="CM75" s="1275"/>
      <c r="CN75" s="1275">
        <v>5.2</v>
      </c>
      <c r="CO75" s="1275"/>
      <c r="CP75" s="1275"/>
      <c r="CQ75" s="1275"/>
      <c r="CR75" s="1275"/>
      <c r="CS75" s="1275"/>
      <c r="CT75" s="1275"/>
      <c r="CU75" s="1275"/>
      <c r="CV75" s="1275">
        <v>4.4000000000000004</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604</v>
      </c>
      <c r="AO77" s="1280"/>
      <c r="AP77" s="1280"/>
      <c r="AQ77" s="1280"/>
      <c r="AR77" s="1280"/>
      <c r="AS77" s="1280"/>
      <c r="AT77" s="1280"/>
      <c r="AU77" s="1280"/>
      <c r="AV77" s="1280"/>
      <c r="AW77" s="1280"/>
      <c r="AX77" s="1280"/>
      <c r="AY77" s="1280"/>
      <c r="AZ77" s="1280"/>
      <c r="BA77" s="1280"/>
      <c r="BB77" s="1278" t="s">
        <v>602</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37.299999999999997</v>
      </c>
      <c r="CG77" s="1275"/>
      <c r="CH77" s="1275"/>
      <c r="CI77" s="1275"/>
      <c r="CJ77" s="1275"/>
      <c r="CK77" s="1275"/>
      <c r="CL77" s="1275"/>
      <c r="CM77" s="1275"/>
      <c r="CN77" s="1275">
        <v>33.1</v>
      </c>
      <c r="CO77" s="1275"/>
      <c r="CP77" s="1275"/>
      <c r="CQ77" s="1275"/>
      <c r="CR77" s="1275"/>
      <c r="CS77" s="1275"/>
      <c r="CT77" s="1275"/>
      <c r="CU77" s="1275"/>
      <c r="CV77" s="1275">
        <v>31.3</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607</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7.8</v>
      </c>
      <c r="CG79" s="1275"/>
      <c r="CH79" s="1275"/>
      <c r="CI79" s="1275"/>
      <c r="CJ79" s="1275"/>
      <c r="CK79" s="1275"/>
      <c r="CL79" s="1275"/>
      <c r="CM79" s="1275"/>
      <c r="CN79" s="1275">
        <v>7.5</v>
      </c>
      <c r="CO79" s="1275"/>
      <c r="CP79" s="1275"/>
      <c r="CQ79" s="1275"/>
      <c r="CR79" s="1275"/>
      <c r="CS79" s="1275"/>
      <c r="CT79" s="1275"/>
      <c r="CU79" s="1275"/>
      <c r="CV79" s="1275">
        <v>7.2</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F0ukBtQGxDZ4upCxEyOWm9DaSVtyXCn6wkvGwWYuPy8ewz5ViirhUG3ldfadBO9ji1xBULp5QlqupKi5e+jTg==" saltValue="ffTBcp7GHDkNzLPppHewA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F1" zoomScaleNormal="100" zoomScaleSheetLayoutView="70" workbookViewId="0">
      <selection activeCell="AN83" sqref="AN8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TAyPTZwOtM240gn06odYPxiA7H0rcTuMDAFySb3RsElbBIdsB6ZpBPfJW/FLUm9mWRvdNYl9udJspX7dE1fNw==" saltValue="RmdOhdNgzH0h0j076BCL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F1" zoomScaleNormal="100" zoomScaleSheetLayoutView="55" workbookViewId="0">
      <selection activeCell="AN83" sqref="AN8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5EJJlYiNtbxHW+XVjhxhKosF9whLlQGzBUSyfPj1WtuaZEN0LVGfGCVUnS006kvdAqQLZjtDh1LgDga8aNBtw==" saltValue="cj9P0CVXLX6fjD+uUPc0w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551</v>
      </c>
      <c r="G2" s="136"/>
      <c r="H2" s="137"/>
    </row>
    <row r="3" spans="1:8">
      <c r="A3" s="133" t="s">
        <v>544</v>
      </c>
      <c r="B3" s="138"/>
      <c r="C3" s="139"/>
      <c r="D3" s="140">
        <v>43100</v>
      </c>
      <c r="E3" s="141"/>
      <c r="F3" s="142">
        <v>63956</v>
      </c>
      <c r="G3" s="143"/>
      <c r="H3" s="144"/>
    </row>
    <row r="4" spans="1:8">
      <c r="A4" s="145"/>
      <c r="B4" s="146"/>
      <c r="C4" s="147"/>
      <c r="D4" s="148">
        <v>13816</v>
      </c>
      <c r="E4" s="149"/>
      <c r="F4" s="150">
        <v>29239</v>
      </c>
      <c r="G4" s="151"/>
      <c r="H4" s="152"/>
    </row>
    <row r="5" spans="1:8">
      <c r="A5" s="133" t="s">
        <v>546</v>
      </c>
      <c r="B5" s="138"/>
      <c r="C5" s="139"/>
      <c r="D5" s="140">
        <v>37429</v>
      </c>
      <c r="E5" s="141"/>
      <c r="F5" s="142">
        <v>66255</v>
      </c>
      <c r="G5" s="143"/>
      <c r="H5" s="144"/>
    </row>
    <row r="6" spans="1:8">
      <c r="A6" s="145"/>
      <c r="B6" s="146"/>
      <c r="C6" s="147"/>
      <c r="D6" s="148">
        <v>15865</v>
      </c>
      <c r="E6" s="149"/>
      <c r="F6" s="150">
        <v>31822</v>
      </c>
      <c r="G6" s="151"/>
      <c r="H6" s="152"/>
    </row>
    <row r="7" spans="1:8">
      <c r="A7" s="133" t="s">
        <v>547</v>
      </c>
      <c r="B7" s="138"/>
      <c r="C7" s="139"/>
      <c r="D7" s="140">
        <v>54473</v>
      </c>
      <c r="E7" s="141"/>
      <c r="F7" s="142">
        <v>54227</v>
      </c>
      <c r="G7" s="143"/>
      <c r="H7" s="144"/>
    </row>
    <row r="8" spans="1:8">
      <c r="A8" s="145"/>
      <c r="B8" s="146"/>
      <c r="C8" s="147"/>
      <c r="D8" s="148">
        <v>22301</v>
      </c>
      <c r="E8" s="149"/>
      <c r="F8" s="150">
        <v>29694</v>
      </c>
      <c r="G8" s="151"/>
      <c r="H8" s="152"/>
    </row>
    <row r="9" spans="1:8">
      <c r="A9" s="133" t="s">
        <v>548</v>
      </c>
      <c r="B9" s="138"/>
      <c r="C9" s="139"/>
      <c r="D9" s="140">
        <v>67982</v>
      </c>
      <c r="E9" s="141"/>
      <c r="F9" s="142">
        <v>57295</v>
      </c>
      <c r="G9" s="143"/>
      <c r="H9" s="144"/>
    </row>
    <row r="10" spans="1:8">
      <c r="A10" s="145"/>
      <c r="B10" s="146"/>
      <c r="C10" s="147"/>
      <c r="D10" s="148">
        <v>22574</v>
      </c>
      <c r="E10" s="149"/>
      <c r="F10" s="150">
        <v>32771</v>
      </c>
      <c r="G10" s="151"/>
      <c r="H10" s="152"/>
    </row>
    <row r="11" spans="1:8">
      <c r="A11" s="133" t="s">
        <v>549</v>
      </c>
      <c r="B11" s="138"/>
      <c r="C11" s="139"/>
      <c r="D11" s="140">
        <v>39356</v>
      </c>
      <c r="E11" s="141"/>
      <c r="F11" s="142">
        <v>54110</v>
      </c>
      <c r="G11" s="143"/>
      <c r="H11" s="144"/>
    </row>
    <row r="12" spans="1:8">
      <c r="A12" s="145"/>
      <c r="B12" s="146"/>
      <c r="C12" s="153"/>
      <c r="D12" s="148">
        <v>16149</v>
      </c>
      <c r="E12" s="149"/>
      <c r="F12" s="150">
        <v>30620</v>
      </c>
      <c r="G12" s="151"/>
      <c r="H12" s="152"/>
    </row>
    <row r="13" spans="1:8">
      <c r="A13" s="133"/>
      <c r="B13" s="138"/>
      <c r="C13" s="154"/>
      <c r="D13" s="155">
        <v>48468</v>
      </c>
      <c r="E13" s="156"/>
      <c r="F13" s="157">
        <v>59169</v>
      </c>
      <c r="G13" s="158"/>
      <c r="H13" s="144"/>
    </row>
    <row r="14" spans="1:8">
      <c r="A14" s="145"/>
      <c r="B14" s="146"/>
      <c r="C14" s="147"/>
      <c r="D14" s="148">
        <v>18141</v>
      </c>
      <c r="E14" s="149"/>
      <c r="F14" s="150">
        <v>30829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3.18</v>
      </c>
      <c r="C19" s="159">
        <f>ROUND(VALUE(SUBSTITUTE(実質収支比率等に係る経年分析!G$48,"▲","-")),2)</f>
        <v>3.48</v>
      </c>
      <c r="D19" s="159">
        <f>ROUND(VALUE(SUBSTITUTE(実質収支比率等に係る経年分析!H$48,"▲","-")),2)</f>
        <v>3.77</v>
      </c>
      <c r="E19" s="159">
        <f>ROUND(VALUE(SUBSTITUTE(実質収支比率等に係る経年分析!I$48,"▲","-")),2)</f>
        <v>3.04</v>
      </c>
      <c r="F19" s="159">
        <f>ROUND(VALUE(SUBSTITUTE(実質収支比率等に係る経年分析!J$48,"▲","-")),2)</f>
        <v>3.61</v>
      </c>
    </row>
    <row r="20" spans="1:11">
      <c r="A20" s="159" t="s">
        <v>48</v>
      </c>
      <c r="B20" s="159">
        <f>ROUND(VALUE(SUBSTITUTE(実質収支比率等に係る経年分析!F$47,"▲","-")),2)</f>
        <v>12.59</v>
      </c>
      <c r="C20" s="159">
        <f>ROUND(VALUE(SUBSTITUTE(実質収支比率等に係る経年分析!G$47,"▲","-")),2)</f>
        <v>12.64</v>
      </c>
      <c r="D20" s="159">
        <f>ROUND(VALUE(SUBSTITUTE(実質収支比率等に係る経年分析!H$47,"▲","-")),2)</f>
        <v>12.41</v>
      </c>
      <c r="E20" s="159">
        <f>ROUND(VALUE(SUBSTITUTE(実質収支比率等に係る経年分析!I$47,"▲","-")),2)</f>
        <v>12.4</v>
      </c>
      <c r="F20" s="159">
        <f>ROUND(VALUE(SUBSTITUTE(実質収支比率等に係る経年分析!J$47,"▲","-")),2)</f>
        <v>12.31</v>
      </c>
    </row>
    <row r="21" spans="1:11">
      <c r="A21" s="159" t="s">
        <v>49</v>
      </c>
      <c r="B21" s="159">
        <f>IF(ISNUMBER(VALUE(SUBSTITUTE(実質収支比率等に係る経年分析!F$49,"▲","-"))),ROUND(VALUE(SUBSTITUTE(実質収支比率等に係る経年分析!F$49,"▲","-")),2),NA())</f>
        <v>-0.08</v>
      </c>
      <c r="C21" s="159">
        <f>IF(ISNUMBER(VALUE(SUBSTITUTE(実質収支比率等に係る経年分析!G$49,"▲","-"))),ROUND(VALUE(SUBSTITUTE(実質収支比率等に係る経年分析!G$49,"▲","-")),2),NA())</f>
        <v>0.34</v>
      </c>
      <c r="D21" s="159">
        <f>IF(ISNUMBER(VALUE(SUBSTITUTE(実質収支比率等に係る経年分析!H$49,"▲","-"))),ROUND(VALUE(SUBSTITUTE(実質収支比率等に係る経年分析!H$49,"▲","-")),2),NA())</f>
        <v>0.39</v>
      </c>
      <c r="E21" s="159">
        <f>IF(ISNUMBER(VALUE(SUBSTITUTE(実質収支比率等に係る経年分析!I$49,"▲","-"))),ROUND(VALUE(SUBSTITUTE(実質収支比率等に係る経年分析!I$49,"▲","-")),2),NA())</f>
        <v>-0.63</v>
      </c>
      <c r="F21" s="159">
        <f>IF(ISNUMBER(VALUE(SUBSTITUTE(実質収支比率等に係る経年分析!J$49,"▲","-"))),ROUND(VALUE(SUBSTITUTE(実質収支比率等に係る経年分析!J$49,"▲","-")),2),NA())</f>
        <v>0.62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3.09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2.96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1.88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土地取得特別会計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育英奨学事業特別会計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0.44</v>
      </c>
    </row>
    <row r="33" spans="1:16">
      <c r="A33" s="160" t="str">
        <f>IF(連結実質赤字比率に係る赤字・黒字の構成分析!C$37="",NA(),連結実質赤字比率に係る赤字・黒字の構成分析!C$37)</f>
        <v>介護保険特別会計(介護保険事業)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7.0000000000000007E-2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0.72</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1.1599999999999999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3.76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3.61</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7.56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7.14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7.53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7.61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2751</v>
      </c>
      <c r="E42" s="161"/>
      <c r="F42" s="161"/>
      <c r="G42" s="161">
        <f>'実質公債費比率（分子）の構造'!L$52</f>
        <v>2918</v>
      </c>
      <c r="H42" s="161"/>
      <c r="I42" s="161"/>
      <c r="J42" s="161">
        <f>'実質公債費比率（分子）の構造'!M$52</f>
        <v>2779</v>
      </c>
      <c r="K42" s="161"/>
      <c r="L42" s="161"/>
      <c r="M42" s="161">
        <f>'実質公債費比率（分子）の構造'!N$52</f>
        <v>2740</v>
      </c>
      <c r="N42" s="161"/>
      <c r="O42" s="161"/>
      <c r="P42" s="161">
        <f>'実質公債費比率（分子）の構造'!O$52</f>
        <v>2719</v>
      </c>
    </row>
    <row r="43" spans="1:16">
      <c r="A43" s="161" t="s">
        <v>57</v>
      </c>
      <c r="B43" s="161" t="str">
        <f>'実質公債費比率（分子）の構造'!K$51</f>
        <v>-</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241</v>
      </c>
      <c r="C45" s="161"/>
      <c r="D45" s="161"/>
      <c r="E45" s="161">
        <f>'実質公債費比率（分子）の構造'!L$49</f>
        <v>243</v>
      </c>
      <c r="F45" s="161"/>
      <c r="G45" s="161"/>
      <c r="H45" s="161">
        <f>'実質公債費比率（分子）の構造'!M$49</f>
        <v>216</v>
      </c>
      <c r="I45" s="161"/>
      <c r="J45" s="161"/>
      <c r="K45" s="161">
        <f>'実質公債費比率（分子）の構造'!N$49</f>
        <v>155</v>
      </c>
      <c r="L45" s="161"/>
      <c r="M45" s="161"/>
      <c r="N45" s="161">
        <f>'実質公債費比率（分子）の構造'!O$49</f>
        <v>103</v>
      </c>
      <c r="O45" s="161"/>
      <c r="P45" s="161"/>
    </row>
    <row r="46" spans="1:16">
      <c r="A46" s="161" t="s">
        <v>60</v>
      </c>
      <c r="B46" s="161">
        <f>'実質公債費比率（分子）の構造'!K$48</f>
        <v>911</v>
      </c>
      <c r="C46" s="161"/>
      <c r="D46" s="161"/>
      <c r="E46" s="161">
        <f>'実質公債費比率（分子）の構造'!L$48</f>
        <v>878</v>
      </c>
      <c r="F46" s="161"/>
      <c r="G46" s="161"/>
      <c r="H46" s="161">
        <f>'実質公債費比率（分子）の構造'!M$48</f>
        <v>913</v>
      </c>
      <c r="I46" s="161"/>
      <c r="J46" s="161"/>
      <c r="K46" s="161">
        <f>'実質公債費比率（分子）の構造'!N$48</f>
        <v>784</v>
      </c>
      <c r="L46" s="161"/>
      <c r="M46" s="161"/>
      <c r="N46" s="161">
        <f>'実質公債費比率（分子）の構造'!O$48</f>
        <v>749</v>
      </c>
      <c r="O46" s="161"/>
      <c r="P46" s="161"/>
    </row>
    <row r="47" spans="1:16">
      <c r="A47" s="161" t="s">
        <v>61</v>
      </c>
      <c r="B47" s="161">
        <f>'実質公債費比率（分子）の構造'!K$47</f>
        <v>7</v>
      </c>
      <c r="C47" s="161"/>
      <c r="D47" s="161"/>
      <c r="E47" s="161">
        <f>'実質公債費比率（分子）の構造'!L$47</f>
        <v>7</v>
      </c>
      <c r="F47" s="161"/>
      <c r="G47" s="161"/>
      <c r="H47" s="161">
        <f>'実質公債費比率（分子）の構造'!M$47</f>
        <v>7</v>
      </c>
      <c r="I47" s="161"/>
      <c r="J47" s="161"/>
      <c r="K47" s="161">
        <f>'実質公債費比率（分子）の構造'!N$47</f>
        <v>7</v>
      </c>
      <c r="L47" s="161"/>
      <c r="M47" s="161"/>
      <c r="N47" s="161">
        <f>'実質公債費比率（分子）の構造'!O$47</f>
        <v>7</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2518</v>
      </c>
      <c r="C49" s="161"/>
      <c r="D49" s="161"/>
      <c r="E49" s="161">
        <f>'実質公債費比率（分子）の構造'!L$45</f>
        <v>2506</v>
      </c>
      <c r="F49" s="161"/>
      <c r="G49" s="161"/>
      <c r="H49" s="161">
        <f>'実質公債費比率（分子）の構造'!M$45</f>
        <v>2459</v>
      </c>
      <c r="I49" s="161"/>
      <c r="J49" s="161"/>
      <c r="K49" s="161">
        <f>'実質公債費比率（分子）の構造'!N$45</f>
        <v>2393</v>
      </c>
      <c r="L49" s="161"/>
      <c r="M49" s="161"/>
      <c r="N49" s="161">
        <f>'実質公債費比率（分子）の構造'!O$45</f>
        <v>2280</v>
      </c>
      <c r="O49" s="161"/>
      <c r="P49" s="161"/>
    </row>
    <row r="50" spans="1:16">
      <c r="A50" s="161" t="s">
        <v>64</v>
      </c>
      <c r="B50" s="161" t="e">
        <f>NA()</f>
        <v>#N/A</v>
      </c>
      <c r="C50" s="161">
        <f>IF(ISNUMBER('実質公債費比率（分子）の構造'!K$53),'実質公債費比率（分子）の構造'!K$53,NA())</f>
        <v>926</v>
      </c>
      <c r="D50" s="161" t="e">
        <f>NA()</f>
        <v>#N/A</v>
      </c>
      <c r="E50" s="161" t="e">
        <f>NA()</f>
        <v>#N/A</v>
      </c>
      <c r="F50" s="161">
        <f>IF(ISNUMBER('実質公債費比率（分子）の構造'!L$53),'実質公債費比率（分子）の構造'!L$53,NA())</f>
        <v>716</v>
      </c>
      <c r="G50" s="161" t="e">
        <f>NA()</f>
        <v>#N/A</v>
      </c>
      <c r="H50" s="161" t="e">
        <f>NA()</f>
        <v>#N/A</v>
      </c>
      <c r="I50" s="161">
        <f>IF(ISNUMBER('実質公債費比率（分子）の構造'!M$53),'実質公債費比率（分子）の構造'!M$53,NA())</f>
        <v>816</v>
      </c>
      <c r="J50" s="161" t="e">
        <f>NA()</f>
        <v>#N/A</v>
      </c>
      <c r="K50" s="161" t="e">
        <f>NA()</f>
        <v>#N/A</v>
      </c>
      <c r="L50" s="161">
        <f>IF(ISNUMBER('実質公債費比率（分子）の構造'!N$53),'実質公債費比率（分子）の構造'!N$53,NA())</f>
        <v>599</v>
      </c>
      <c r="M50" s="161" t="e">
        <f>NA()</f>
        <v>#N/A</v>
      </c>
      <c r="N50" s="161" t="e">
        <f>NA()</f>
        <v>#N/A</v>
      </c>
      <c r="O50" s="161">
        <f>IF(ISNUMBER('実質公債費比率（分子）の構造'!O$53),'実質公債費比率（分子）の構造'!O$53,NA())</f>
        <v>420</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27673</v>
      </c>
      <c r="E56" s="160"/>
      <c r="F56" s="160"/>
      <c r="G56" s="160">
        <f>'将来負担比率（分子）の構造'!J$52</f>
        <v>27435</v>
      </c>
      <c r="H56" s="160"/>
      <c r="I56" s="160"/>
      <c r="J56" s="160">
        <f>'将来負担比率（分子）の構造'!K$52</f>
        <v>27698</v>
      </c>
      <c r="K56" s="160"/>
      <c r="L56" s="160"/>
      <c r="M56" s="160">
        <f>'将来負担比率（分子）の構造'!L$52</f>
        <v>27818</v>
      </c>
      <c r="N56" s="160"/>
      <c r="O56" s="160"/>
      <c r="P56" s="160">
        <f>'将来負担比率（分子）の構造'!M$52</f>
        <v>27229</v>
      </c>
    </row>
    <row r="57" spans="1:16">
      <c r="A57" s="160" t="s">
        <v>35</v>
      </c>
      <c r="B57" s="160"/>
      <c r="C57" s="160"/>
      <c r="D57" s="160">
        <f>'将来負担比率（分子）の構造'!I$51</f>
        <v>4744</v>
      </c>
      <c r="E57" s="160"/>
      <c r="F57" s="160"/>
      <c r="G57" s="160">
        <f>'将来負担比率（分子）の構造'!J$51</f>
        <v>4909</v>
      </c>
      <c r="H57" s="160"/>
      <c r="I57" s="160"/>
      <c r="J57" s="160">
        <f>'将来負担比率（分子）の構造'!K$51</f>
        <v>5142</v>
      </c>
      <c r="K57" s="160"/>
      <c r="L57" s="160"/>
      <c r="M57" s="160">
        <f>'将来負担比率（分子）の構造'!L$51</f>
        <v>5566</v>
      </c>
      <c r="N57" s="160"/>
      <c r="O57" s="160"/>
      <c r="P57" s="160">
        <f>'将来負担比率（分子）の構造'!M$51</f>
        <v>4908</v>
      </c>
    </row>
    <row r="58" spans="1:16">
      <c r="A58" s="160" t="s">
        <v>34</v>
      </c>
      <c r="B58" s="160"/>
      <c r="C58" s="160"/>
      <c r="D58" s="160">
        <f>'将来負担比率（分子）の構造'!I$50</f>
        <v>9764</v>
      </c>
      <c r="E58" s="160"/>
      <c r="F58" s="160"/>
      <c r="G58" s="160">
        <f>'将来負担比率（分子）の構造'!J$50</f>
        <v>10412</v>
      </c>
      <c r="H58" s="160"/>
      <c r="I58" s="160"/>
      <c r="J58" s="160">
        <f>'将来負担比率（分子）の構造'!K$50</f>
        <v>10962</v>
      </c>
      <c r="K58" s="160"/>
      <c r="L58" s="160"/>
      <c r="M58" s="160">
        <f>'将来負担比率（分子）の構造'!L$50</f>
        <v>11055</v>
      </c>
      <c r="N58" s="160"/>
      <c r="O58" s="160"/>
      <c r="P58" s="160">
        <f>'将来負担比率（分子）の構造'!M$50</f>
        <v>11948</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1805</v>
      </c>
      <c r="C61" s="160"/>
      <c r="D61" s="160"/>
      <c r="E61" s="160">
        <f>'将来負担比率（分子）の構造'!J$46</f>
        <v>1122</v>
      </c>
      <c r="F61" s="160"/>
      <c r="G61" s="160"/>
      <c r="H61" s="160">
        <f>'将来負担比率（分子）の構造'!K$46</f>
        <v>1308</v>
      </c>
      <c r="I61" s="160"/>
      <c r="J61" s="160"/>
      <c r="K61" s="160">
        <f>'将来負担比率（分子）の構造'!L$46</f>
        <v>1279</v>
      </c>
      <c r="L61" s="160"/>
      <c r="M61" s="160"/>
      <c r="N61" s="160">
        <f>'将来負担比率（分子）の構造'!M$46</f>
        <v>1285</v>
      </c>
      <c r="O61" s="160"/>
      <c r="P61" s="160"/>
    </row>
    <row r="62" spans="1:16">
      <c r="A62" s="160" t="s">
        <v>28</v>
      </c>
      <c r="B62" s="160">
        <f>'将来負担比率（分子）の構造'!I$45</f>
        <v>2759</v>
      </c>
      <c r="C62" s="160"/>
      <c r="D62" s="160"/>
      <c r="E62" s="160">
        <f>'将来負担比率（分子）の構造'!J$45</f>
        <v>2436</v>
      </c>
      <c r="F62" s="160"/>
      <c r="G62" s="160"/>
      <c r="H62" s="160">
        <f>'将来負担比率（分子）の構造'!K$45</f>
        <v>2487</v>
      </c>
      <c r="I62" s="160"/>
      <c r="J62" s="160"/>
      <c r="K62" s="160">
        <f>'将来負担比率（分子）の構造'!L$45</f>
        <v>2525</v>
      </c>
      <c r="L62" s="160"/>
      <c r="M62" s="160"/>
      <c r="N62" s="160">
        <f>'将来負担比率（分子）の構造'!M$45</f>
        <v>2459</v>
      </c>
      <c r="O62" s="160"/>
      <c r="P62" s="160"/>
    </row>
    <row r="63" spans="1:16">
      <c r="A63" s="160" t="s">
        <v>27</v>
      </c>
      <c r="B63" s="160">
        <f>'将来負担比率（分子）の構造'!I$44</f>
        <v>1107</v>
      </c>
      <c r="C63" s="160"/>
      <c r="D63" s="160"/>
      <c r="E63" s="160">
        <f>'将来負担比率（分子）の構造'!J$44</f>
        <v>1000</v>
      </c>
      <c r="F63" s="160"/>
      <c r="G63" s="160"/>
      <c r="H63" s="160">
        <f>'将来負担比率（分子）の構造'!K$44</f>
        <v>813</v>
      </c>
      <c r="I63" s="160"/>
      <c r="J63" s="160"/>
      <c r="K63" s="160">
        <f>'将来負担比率（分子）の構造'!L$44</f>
        <v>822</v>
      </c>
      <c r="L63" s="160"/>
      <c r="M63" s="160"/>
      <c r="N63" s="160">
        <f>'将来負担比率（分子）の構造'!M$44</f>
        <v>770</v>
      </c>
      <c r="O63" s="160"/>
      <c r="P63" s="160"/>
    </row>
    <row r="64" spans="1:16">
      <c r="A64" s="160" t="s">
        <v>26</v>
      </c>
      <c r="B64" s="160">
        <f>'将来負担比率（分子）の構造'!I$43</f>
        <v>9538</v>
      </c>
      <c r="C64" s="160"/>
      <c r="D64" s="160"/>
      <c r="E64" s="160">
        <f>'将来負担比率（分子）の構造'!J$43</f>
        <v>10579</v>
      </c>
      <c r="F64" s="160"/>
      <c r="G64" s="160"/>
      <c r="H64" s="160">
        <f>'将来負担比率（分子）の構造'!K$43</f>
        <v>10352</v>
      </c>
      <c r="I64" s="160"/>
      <c r="J64" s="160"/>
      <c r="K64" s="160">
        <f>'将来負担比率（分子）の構造'!L$43</f>
        <v>9303</v>
      </c>
      <c r="L64" s="160"/>
      <c r="M64" s="160"/>
      <c r="N64" s="160">
        <f>'将来負担比率（分子）の構造'!M$43</f>
        <v>9106</v>
      </c>
      <c r="O64" s="160"/>
      <c r="P64" s="160"/>
    </row>
    <row r="65" spans="1:16">
      <c r="A65" s="160" t="s">
        <v>25</v>
      </c>
      <c r="B65" s="160">
        <f>'将来負担比率（分子）の構造'!I$42</f>
        <v>198</v>
      </c>
      <c r="C65" s="160"/>
      <c r="D65" s="160"/>
      <c r="E65" s="160">
        <f>'将来負担比率（分子）の構造'!J$42</f>
        <v>549</v>
      </c>
      <c r="F65" s="160"/>
      <c r="G65" s="160"/>
      <c r="H65" s="160">
        <f>'将来負担比率（分子）の構造'!K$42</f>
        <v>532</v>
      </c>
      <c r="I65" s="160"/>
      <c r="J65" s="160"/>
      <c r="K65" s="160">
        <f>'将来負担比率（分子）の構造'!L$42</f>
        <v>460</v>
      </c>
      <c r="L65" s="160"/>
      <c r="M65" s="160"/>
      <c r="N65" s="160">
        <f>'将来負担比率（分子）の構造'!M$42</f>
        <v>603</v>
      </c>
      <c r="O65" s="160"/>
      <c r="P65" s="160"/>
    </row>
    <row r="66" spans="1:16">
      <c r="A66" s="160" t="s">
        <v>24</v>
      </c>
      <c r="B66" s="160">
        <f>'将来負担比率（分子）の構造'!I$41</f>
        <v>23248</v>
      </c>
      <c r="C66" s="160"/>
      <c r="D66" s="160"/>
      <c r="E66" s="160">
        <f>'将来負担比率（分子）の構造'!J$41</f>
        <v>23414</v>
      </c>
      <c r="F66" s="160"/>
      <c r="G66" s="160"/>
      <c r="H66" s="160">
        <f>'将来負担比率（分子）の構造'!K$41</f>
        <v>24702</v>
      </c>
      <c r="I66" s="160"/>
      <c r="J66" s="160"/>
      <c r="K66" s="160">
        <f>'将来負担比率（分子）の構造'!L$41</f>
        <v>25780</v>
      </c>
      <c r="L66" s="160"/>
      <c r="M66" s="160"/>
      <c r="N66" s="160">
        <f>'将来負担比率（分子）の構造'!M$41</f>
        <v>26163</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1999</v>
      </c>
      <c r="C72" s="164">
        <f>基金残高に係る経年分析!G55</f>
        <v>2004</v>
      </c>
      <c r="D72" s="164">
        <f>基金残高に係る経年分析!H55</f>
        <v>2007</v>
      </c>
    </row>
    <row r="73" spans="1:16">
      <c r="A73" s="163" t="s">
        <v>71</v>
      </c>
      <c r="B73" s="164">
        <f>基金残高に係る経年分析!F56</f>
        <v>1371</v>
      </c>
      <c r="C73" s="164">
        <f>基金残高に係る経年分析!G56</f>
        <v>1374</v>
      </c>
      <c r="D73" s="164">
        <f>基金残高に係る経年分析!H56</f>
        <v>1376</v>
      </c>
    </row>
    <row r="74" spans="1:16">
      <c r="A74" s="163" t="s">
        <v>72</v>
      </c>
      <c r="B74" s="164">
        <f>基金残高に係る経年分析!F57</f>
        <v>6777</v>
      </c>
      <c r="C74" s="164">
        <f>基金残高に係る経年分析!G57</f>
        <v>6811</v>
      </c>
      <c r="D74" s="164">
        <f>基金残高に係る経年分析!H57</f>
        <v>7589</v>
      </c>
    </row>
  </sheetData>
  <sheetProtection algorithmName="SHA-512" hashValue="q8gnUEW2LvK/w+HEUjyC0hv/ImezNc5N/hIiVJdk1uS2jMMwMDMNGG5d71R8gImwyXGoJTDWNFQb8QRTi3RqVA==" saltValue="itdrdVnADL9BVxxxVZgr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216</v>
      </c>
      <c r="C5" s="646"/>
      <c r="D5" s="646"/>
      <c r="E5" s="646"/>
      <c r="F5" s="646"/>
      <c r="G5" s="646"/>
      <c r="H5" s="646"/>
      <c r="I5" s="646"/>
      <c r="J5" s="646"/>
      <c r="K5" s="646"/>
      <c r="L5" s="646"/>
      <c r="M5" s="646"/>
      <c r="N5" s="646"/>
      <c r="O5" s="646"/>
      <c r="P5" s="646"/>
      <c r="Q5" s="647"/>
      <c r="R5" s="648">
        <v>12635147</v>
      </c>
      <c r="S5" s="649"/>
      <c r="T5" s="649"/>
      <c r="U5" s="649"/>
      <c r="V5" s="649"/>
      <c r="W5" s="649"/>
      <c r="X5" s="649"/>
      <c r="Y5" s="650"/>
      <c r="Z5" s="651">
        <v>45.8</v>
      </c>
      <c r="AA5" s="651"/>
      <c r="AB5" s="651"/>
      <c r="AC5" s="651"/>
      <c r="AD5" s="652">
        <v>12033231</v>
      </c>
      <c r="AE5" s="652"/>
      <c r="AF5" s="652"/>
      <c r="AG5" s="652"/>
      <c r="AH5" s="652"/>
      <c r="AI5" s="652"/>
      <c r="AJ5" s="652"/>
      <c r="AK5" s="652"/>
      <c r="AL5" s="653">
        <v>77.599999999999994</v>
      </c>
      <c r="AM5" s="654"/>
      <c r="AN5" s="654"/>
      <c r="AO5" s="655"/>
      <c r="AP5" s="645" t="s">
        <v>217</v>
      </c>
      <c r="AQ5" s="646"/>
      <c r="AR5" s="646"/>
      <c r="AS5" s="646"/>
      <c r="AT5" s="646"/>
      <c r="AU5" s="646"/>
      <c r="AV5" s="646"/>
      <c r="AW5" s="646"/>
      <c r="AX5" s="646"/>
      <c r="AY5" s="646"/>
      <c r="AZ5" s="646"/>
      <c r="BA5" s="646"/>
      <c r="BB5" s="646"/>
      <c r="BC5" s="646"/>
      <c r="BD5" s="646"/>
      <c r="BE5" s="646"/>
      <c r="BF5" s="647"/>
      <c r="BG5" s="659">
        <v>12030946</v>
      </c>
      <c r="BH5" s="660"/>
      <c r="BI5" s="660"/>
      <c r="BJ5" s="660"/>
      <c r="BK5" s="660"/>
      <c r="BL5" s="660"/>
      <c r="BM5" s="660"/>
      <c r="BN5" s="661"/>
      <c r="BO5" s="662">
        <v>95.2</v>
      </c>
      <c r="BP5" s="662"/>
      <c r="BQ5" s="662"/>
      <c r="BR5" s="662"/>
      <c r="BS5" s="663">
        <v>192629</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c r="B6" s="656" t="s">
        <v>221</v>
      </c>
      <c r="C6" s="657"/>
      <c r="D6" s="657"/>
      <c r="E6" s="657"/>
      <c r="F6" s="657"/>
      <c r="G6" s="657"/>
      <c r="H6" s="657"/>
      <c r="I6" s="657"/>
      <c r="J6" s="657"/>
      <c r="K6" s="657"/>
      <c r="L6" s="657"/>
      <c r="M6" s="657"/>
      <c r="N6" s="657"/>
      <c r="O6" s="657"/>
      <c r="P6" s="657"/>
      <c r="Q6" s="658"/>
      <c r="R6" s="659">
        <v>196237</v>
      </c>
      <c r="S6" s="660"/>
      <c r="T6" s="660"/>
      <c r="U6" s="660"/>
      <c r="V6" s="660"/>
      <c r="W6" s="660"/>
      <c r="X6" s="660"/>
      <c r="Y6" s="661"/>
      <c r="Z6" s="662">
        <v>0.7</v>
      </c>
      <c r="AA6" s="662"/>
      <c r="AB6" s="662"/>
      <c r="AC6" s="662"/>
      <c r="AD6" s="663">
        <v>196237</v>
      </c>
      <c r="AE6" s="663"/>
      <c r="AF6" s="663"/>
      <c r="AG6" s="663"/>
      <c r="AH6" s="663"/>
      <c r="AI6" s="663"/>
      <c r="AJ6" s="663"/>
      <c r="AK6" s="663"/>
      <c r="AL6" s="664">
        <v>1.3</v>
      </c>
      <c r="AM6" s="665"/>
      <c r="AN6" s="665"/>
      <c r="AO6" s="666"/>
      <c r="AP6" s="656" t="s">
        <v>222</v>
      </c>
      <c r="AQ6" s="657"/>
      <c r="AR6" s="657"/>
      <c r="AS6" s="657"/>
      <c r="AT6" s="657"/>
      <c r="AU6" s="657"/>
      <c r="AV6" s="657"/>
      <c r="AW6" s="657"/>
      <c r="AX6" s="657"/>
      <c r="AY6" s="657"/>
      <c r="AZ6" s="657"/>
      <c r="BA6" s="657"/>
      <c r="BB6" s="657"/>
      <c r="BC6" s="657"/>
      <c r="BD6" s="657"/>
      <c r="BE6" s="657"/>
      <c r="BF6" s="658"/>
      <c r="BG6" s="659">
        <v>12030946</v>
      </c>
      <c r="BH6" s="660"/>
      <c r="BI6" s="660"/>
      <c r="BJ6" s="660"/>
      <c r="BK6" s="660"/>
      <c r="BL6" s="660"/>
      <c r="BM6" s="660"/>
      <c r="BN6" s="661"/>
      <c r="BO6" s="662">
        <v>95.2</v>
      </c>
      <c r="BP6" s="662"/>
      <c r="BQ6" s="662"/>
      <c r="BR6" s="662"/>
      <c r="BS6" s="663">
        <v>192629</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243419</v>
      </c>
      <c r="CS6" s="660"/>
      <c r="CT6" s="660"/>
      <c r="CU6" s="660"/>
      <c r="CV6" s="660"/>
      <c r="CW6" s="660"/>
      <c r="CX6" s="660"/>
      <c r="CY6" s="661"/>
      <c r="CZ6" s="653">
        <v>0.9</v>
      </c>
      <c r="DA6" s="654"/>
      <c r="DB6" s="654"/>
      <c r="DC6" s="673"/>
      <c r="DD6" s="668" t="s">
        <v>121</v>
      </c>
      <c r="DE6" s="660"/>
      <c r="DF6" s="660"/>
      <c r="DG6" s="660"/>
      <c r="DH6" s="660"/>
      <c r="DI6" s="660"/>
      <c r="DJ6" s="660"/>
      <c r="DK6" s="660"/>
      <c r="DL6" s="660"/>
      <c r="DM6" s="660"/>
      <c r="DN6" s="660"/>
      <c r="DO6" s="660"/>
      <c r="DP6" s="661"/>
      <c r="DQ6" s="668">
        <v>243392</v>
      </c>
      <c r="DR6" s="660"/>
      <c r="DS6" s="660"/>
      <c r="DT6" s="660"/>
      <c r="DU6" s="660"/>
      <c r="DV6" s="660"/>
      <c r="DW6" s="660"/>
      <c r="DX6" s="660"/>
      <c r="DY6" s="660"/>
      <c r="DZ6" s="660"/>
      <c r="EA6" s="660"/>
      <c r="EB6" s="660"/>
      <c r="EC6" s="669"/>
    </row>
    <row r="7" spans="2:143" ht="11.25" customHeight="1">
      <c r="B7" s="656" t="s">
        <v>224</v>
      </c>
      <c r="C7" s="657"/>
      <c r="D7" s="657"/>
      <c r="E7" s="657"/>
      <c r="F7" s="657"/>
      <c r="G7" s="657"/>
      <c r="H7" s="657"/>
      <c r="I7" s="657"/>
      <c r="J7" s="657"/>
      <c r="K7" s="657"/>
      <c r="L7" s="657"/>
      <c r="M7" s="657"/>
      <c r="N7" s="657"/>
      <c r="O7" s="657"/>
      <c r="P7" s="657"/>
      <c r="Q7" s="658"/>
      <c r="R7" s="659">
        <v>23320</v>
      </c>
      <c r="S7" s="660"/>
      <c r="T7" s="660"/>
      <c r="U7" s="660"/>
      <c r="V7" s="660"/>
      <c r="W7" s="660"/>
      <c r="X7" s="660"/>
      <c r="Y7" s="661"/>
      <c r="Z7" s="662">
        <v>0.1</v>
      </c>
      <c r="AA7" s="662"/>
      <c r="AB7" s="662"/>
      <c r="AC7" s="662"/>
      <c r="AD7" s="663">
        <v>23320</v>
      </c>
      <c r="AE7" s="663"/>
      <c r="AF7" s="663"/>
      <c r="AG7" s="663"/>
      <c r="AH7" s="663"/>
      <c r="AI7" s="663"/>
      <c r="AJ7" s="663"/>
      <c r="AK7" s="663"/>
      <c r="AL7" s="664">
        <v>0.2</v>
      </c>
      <c r="AM7" s="665"/>
      <c r="AN7" s="665"/>
      <c r="AO7" s="666"/>
      <c r="AP7" s="656" t="s">
        <v>225</v>
      </c>
      <c r="AQ7" s="657"/>
      <c r="AR7" s="657"/>
      <c r="AS7" s="657"/>
      <c r="AT7" s="657"/>
      <c r="AU7" s="657"/>
      <c r="AV7" s="657"/>
      <c r="AW7" s="657"/>
      <c r="AX7" s="657"/>
      <c r="AY7" s="657"/>
      <c r="AZ7" s="657"/>
      <c r="BA7" s="657"/>
      <c r="BB7" s="657"/>
      <c r="BC7" s="657"/>
      <c r="BD7" s="657"/>
      <c r="BE7" s="657"/>
      <c r="BF7" s="658"/>
      <c r="BG7" s="659">
        <v>5991423</v>
      </c>
      <c r="BH7" s="660"/>
      <c r="BI7" s="660"/>
      <c r="BJ7" s="660"/>
      <c r="BK7" s="660"/>
      <c r="BL7" s="660"/>
      <c r="BM7" s="660"/>
      <c r="BN7" s="661"/>
      <c r="BO7" s="662">
        <v>47.4</v>
      </c>
      <c r="BP7" s="662"/>
      <c r="BQ7" s="662"/>
      <c r="BR7" s="662"/>
      <c r="BS7" s="663">
        <v>192629</v>
      </c>
      <c r="BT7" s="663"/>
      <c r="BU7" s="663"/>
      <c r="BV7" s="663"/>
      <c r="BW7" s="663"/>
      <c r="BX7" s="663"/>
      <c r="BY7" s="663"/>
      <c r="BZ7" s="663"/>
      <c r="CA7" s="663"/>
      <c r="CB7" s="667"/>
      <c r="CD7" s="674" t="s">
        <v>226</v>
      </c>
      <c r="CE7" s="675"/>
      <c r="CF7" s="675"/>
      <c r="CG7" s="675"/>
      <c r="CH7" s="675"/>
      <c r="CI7" s="675"/>
      <c r="CJ7" s="675"/>
      <c r="CK7" s="675"/>
      <c r="CL7" s="675"/>
      <c r="CM7" s="675"/>
      <c r="CN7" s="675"/>
      <c r="CO7" s="675"/>
      <c r="CP7" s="675"/>
      <c r="CQ7" s="676"/>
      <c r="CR7" s="659">
        <v>3185881</v>
      </c>
      <c r="CS7" s="660"/>
      <c r="CT7" s="660"/>
      <c r="CU7" s="660"/>
      <c r="CV7" s="660"/>
      <c r="CW7" s="660"/>
      <c r="CX7" s="660"/>
      <c r="CY7" s="661"/>
      <c r="CZ7" s="662">
        <v>12</v>
      </c>
      <c r="DA7" s="662"/>
      <c r="DB7" s="662"/>
      <c r="DC7" s="662"/>
      <c r="DD7" s="668">
        <v>32042</v>
      </c>
      <c r="DE7" s="660"/>
      <c r="DF7" s="660"/>
      <c r="DG7" s="660"/>
      <c r="DH7" s="660"/>
      <c r="DI7" s="660"/>
      <c r="DJ7" s="660"/>
      <c r="DK7" s="660"/>
      <c r="DL7" s="660"/>
      <c r="DM7" s="660"/>
      <c r="DN7" s="660"/>
      <c r="DO7" s="660"/>
      <c r="DP7" s="661"/>
      <c r="DQ7" s="668">
        <v>2823366</v>
      </c>
      <c r="DR7" s="660"/>
      <c r="DS7" s="660"/>
      <c r="DT7" s="660"/>
      <c r="DU7" s="660"/>
      <c r="DV7" s="660"/>
      <c r="DW7" s="660"/>
      <c r="DX7" s="660"/>
      <c r="DY7" s="660"/>
      <c r="DZ7" s="660"/>
      <c r="EA7" s="660"/>
      <c r="EB7" s="660"/>
      <c r="EC7" s="669"/>
    </row>
    <row r="8" spans="2:143" ht="11.25" customHeight="1">
      <c r="B8" s="656" t="s">
        <v>227</v>
      </c>
      <c r="C8" s="657"/>
      <c r="D8" s="657"/>
      <c r="E8" s="657"/>
      <c r="F8" s="657"/>
      <c r="G8" s="657"/>
      <c r="H8" s="657"/>
      <c r="I8" s="657"/>
      <c r="J8" s="657"/>
      <c r="K8" s="657"/>
      <c r="L8" s="657"/>
      <c r="M8" s="657"/>
      <c r="N8" s="657"/>
      <c r="O8" s="657"/>
      <c r="P8" s="657"/>
      <c r="Q8" s="658"/>
      <c r="R8" s="659">
        <v>56713</v>
      </c>
      <c r="S8" s="660"/>
      <c r="T8" s="660"/>
      <c r="U8" s="660"/>
      <c r="V8" s="660"/>
      <c r="W8" s="660"/>
      <c r="X8" s="660"/>
      <c r="Y8" s="661"/>
      <c r="Z8" s="662">
        <v>0.2</v>
      </c>
      <c r="AA8" s="662"/>
      <c r="AB8" s="662"/>
      <c r="AC8" s="662"/>
      <c r="AD8" s="663">
        <v>56713</v>
      </c>
      <c r="AE8" s="663"/>
      <c r="AF8" s="663"/>
      <c r="AG8" s="663"/>
      <c r="AH8" s="663"/>
      <c r="AI8" s="663"/>
      <c r="AJ8" s="663"/>
      <c r="AK8" s="663"/>
      <c r="AL8" s="664">
        <v>0.4</v>
      </c>
      <c r="AM8" s="665"/>
      <c r="AN8" s="665"/>
      <c r="AO8" s="666"/>
      <c r="AP8" s="656" t="s">
        <v>228</v>
      </c>
      <c r="AQ8" s="657"/>
      <c r="AR8" s="657"/>
      <c r="AS8" s="657"/>
      <c r="AT8" s="657"/>
      <c r="AU8" s="657"/>
      <c r="AV8" s="657"/>
      <c r="AW8" s="657"/>
      <c r="AX8" s="657"/>
      <c r="AY8" s="657"/>
      <c r="AZ8" s="657"/>
      <c r="BA8" s="657"/>
      <c r="BB8" s="657"/>
      <c r="BC8" s="657"/>
      <c r="BD8" s="657"/>
      <c r="BE8" s="657"/>
      <c r="BF8" s="658"/>
      <c r="BG8" s="659">
        <v>143168</v>
      </c>
      <c r="BH8" s="660"/>
      <c r="BI8" s="660"/>
      <c r="BJ8" s="660"/>
      <c r="BK8" s="660"/>
      <c r="BL8" s="660"/>
      <c r="BM8" s="660"/>
      <c r="BN8" s="661"/>
      <c r="BO8" s="662">
        <v>1.1000000000000001</v>
      </c>
      <c r="BP8" s="662"/>
      <c r="BQ8" s="662"/>
      <c r="BR8" s="662"/>
      <c r="BS8" s="668" t="s">
        <v>121</v>
      </c>
      <c r="BT8" s="660"/>
      <c r="BU8" s="660"/>
      <c r="BV8" s="660"/>
      <c r="BW8" s="660"/>
      <c r="BX8" s="660"/>
      <c r="BY8" s="660"/>
      <c r="BZ8" s="660"/>
      <c r="CA8" s="660"/>
      <c r="CB8" s="669"/>
      <c r="CD8" s="674" t="s">
        <v>229</v>
      </c>
      <c r="CE8" s="675"/>
      <c r="CF8" s="675"/>
      <c r="CG8" s="675"/>
      <c r="CH8" s="675"/>
      <c r="CI8" s="675"/>
      <c r="CJ8" s="675"/>
      <c r="CK8" s="675"/>
      <c r="CL8" s="675"/>
      <c r="CM8" s="675"/>
      <c r="CN8" s="675"/>
      <c r="CO8" s="675"/>
      <c r="CP8" s="675"/>
      <c r="CQ8" s="676"/>
      <c r="CR8" s="659">
        <v>10247707</v>
      </c>
      <c r="CS8" s="660"/>
      <c r="CT8" s="660"/>
      <c r="CU8" s="660"/>
      <c r="CV8" s="660"/>
      <c r="CW8" s="660"/>
      <c r="CX8" s="660"/>
      <c r="CY8" s="661"/>
      <c r="CZ8" s="662">
        <v>38.4</v>
      </c>
      <c r="DA8" s="662"/>
      <c r="DB8" s="662"/>
      <c r="DC8" s="662"/>
      <c r="DD8" s="668">
        <v>184003</v>
      </c>
      <c r="DE8" s="660"/>
      <c r="DF8" s="660"/>
      <c r="DG8" s="660"/>
      <c r="DH8" s="660"/>
      <c r="DI8" s="660"/>
      <c r="DJ8" s="660"/>
      <c r="DK8" s="660"/>
      <c r="DL8" s="660"/>
      <c r="DM8" s="660"/>
      <c r="DN8" s="660"/>
      <c r="DO8" s="660"/>
      <c r="DP8" s="661"/>
      <c r="DQ8" s="668">
        <v>5005861</v>
      </c>
      <c r="DR8" s="660"/>
      <c r="DS8" s="660"/>
      <c r="DT8" s="660"/>
      <c r="DU8" s="660"/>
      <c r="DV8" s="660"/>
      <c r="DW8" s="660"/>
      <c r="DX8" s="660"/>
      <c r="DY8" s="660"/>
      <c r="DZ8" s="660"/>
      <c r="EA8" s="660"/>
      <c r="EB8" s="660"/>
      <c r="EC8" s="669"/>
    </row>
    <row r="9" spans="2:143" ht="11.25" customHeight="1">
      <c r="B9" s="656" t="s">
        <v>230</v>
      </c>
      <c r="C9" s="657"/>
      <c r="D9" s="657"/>
      <c r="E9" s="657"/>
      <c r="F9" s="657"/>
      <c r="G9" s="657"/>
      <c r="H9" s="657"/>
      <c r="I9" s="657"/>
      <c r="J9" s="657"/>
      <c r="K9" s="657"/>
      <c r="L9" s="657"/>
      <c r="M9" s="657"/>
      <c r="N9" s="657"/>
      <c r="O9" s="657"/>
      <c r="P9" s="657"/>
      <c r="Q9" s="658"/>
      <c r="R9" s="659">
        <v>68854</v>
      </c>
      <c r="S9" s="660"/>
      <c r="T9" s="660"/>
      <c r="U9" s="660"/>
      <c r="V9" s="660"/>
      <c r="W9" s="660"/>
      <c r="X9" s="660"/>
      <c r="Y9" s="661"/>
      <c r="Z9" s="662">
        <v>0.2</v>
      </c>
      <c r="AA9" s="662"/>
      <c r="AB9" s="662"/>
      <c r="AC9" s="662"/>
      <c r="AD9" s="663">
        <v>68854</v>
      </c>
      <c r="AE9" s="663"/>
      <c r="AF9" s="663"/>
      <c r="AG9" s="663"/>
      <c r="AH9" s="663"/>
      <c r="AI9" s="663"/>
      <c r="AJ9" s="663"/>
      <c r="AK9" s="663"/>
      <c r="AL9" s="664">
        <v>0.4</v>
      </c>
      <c r="AM9" s="665"/>
      <c r="AN9" s="665"/>
      <c r="AO9" s="666"/>
      <c r="AP9" s="656" t="s">
        <v>231</v>
      </c>
      <c r="AQ9" s="657"/>
      <c r="AR9" s="657"/>
      <c r="AS9" s="657"/>
      <c r="AT9" s="657"/>
      <c r="AU9" s="657"/>
      <c r="AV9" s="657"/>
      <c r="AW9" s="657"/>
      <c r="AX9" s="657"/>
      <c r="AY9" s="657"/>
      <c r="AZ9" s="657"/>
      <c r="BA9" s="657"/>
      <c r="BB9" s="657"/>
      <c r="BC9" s="657"/>
      <c r="BD9" s="657"/>
      <c r="BE9" s="657"/>
      <c r="BF9" s="658"/>
      <c r="BG9" s="659">
        <v>4629099</v>
      </c>
      <c r="BH9" s="660"/>
      <c r="BI9" s="660"/>
      <c r="BJ9" s="660"/>
      <c r="BK9" s="660"/>
      <c r="BL9" s="660"/>
      <c r="BM9" s="660"/>
      <c r="BN9" s="661"/>
      <c r="BO9" s="662">
        <v>36.6</v>
      </c>
      <c r="BP9" s="662"/>
      <c r="BQ9" s="662"/>
      <c r="BR9" s="662"/>
      <c r="BS9" s="668" t="s">
        <v>121</v>
      </c>
      <c r="BT9" s="660"/>
      <c r="BU9" s="660"/>
      <c r="BV9" s="660"/>
      <c r="BW9" s="660"/>
      <c r="BX9" s="660"/>
      <c r="BY9" s="660"/>
      <c r="BZ9" s="660"/>
      <c r="CA9" s="660"/>
      <c r="CB9" s="669"/>
      <c r="CD9" s="674" t="s">
        <v>232</v>
      </c>
      <c r="CE9" s="675"/>
      <c r="CF9" s="675"/>
      <c r="CG9" s="675"/>
      <c r="CH9" s="675"/>
      <c r="CI9" s="675"/>
      <c r="CJ9" s="675"/>
      <c r="CK9" s="675"/>
      <c r="CL9" s="675"/>
      <c r="CM9" s="675"/>
      <c r="CN9" s="675"/>
      <c r="CO9" s="675"/>
      <c r="CP9" s="675"/>
      <c r="CQ9" s="676"/>
      <c r="CR9" s="659">
        <v>2813559</v>
      </c>
      <c r="CS9" s="660"/>
      <c r="CT9" s="660"/>
      <c r="CU9" s="660"/>
      <c r="CV9" s="660"/>
      <c r="CW9" s="660"/>
      <c r="CX9" s="660"/>
      <c r="CY9" s="661"/>
      <c r="CZ9" s="662">
        <v>10.6</v>
      </c>
      <c r="DA9" s="662"/>
      <c r="DB9" s="662"/>
      <c r="DC9" s="662"/>
      <c r="DD9" s="668">
        <v>75559</v>
      </c>
      <c r="DE9" s="660"/>
      <c r="DF9" s="660"/>
      <c r="DG9" s="660"/>
      <c r="DH9" s="660"/>
      <c r="DI9" s="660"/>
      <c r="DJ9" s="660"/>
      <c r="DK9" s="660"/>
      <c r="DL9" s="660"/>
      <c r="DM9" s="660"/>
      <c r="DN9" s="660"/>
      <c r="DO9" s="660"/>
      <c r="DP9" s="661"/>
      <c r="DQ9" s="668">
        <v>2335944</v>
      </c>
      <c r="DR9" s="660"/>
      <c r="DS9" s="660"/>
      <c r="DT9" s="660"/>
      <c r="DU9" s="660"/>
      <c r="DV9" s="660"/>
      <c r="DW9" s="660"/>
      <c r="DX9" s="660"/>
      <c r="DY9" s="660"/>
      <c r="DZ9" s="660"/>
      <c r="EA9" s="660"/>
      <c r="EB9" s="660"/>
      <c r="EC9" s="669"/>
    </row>
    <row r="10" spans="2:143" ht="11.25" customHeight="1">
      <c r="B10" s="656" t="s">
        <v>233</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234</v>
      </c>
      <c r="AA10" s="662"/>
      <c r="AB10" s="662"/>
      <c r="AC10" s="662"/>
      <c r="AD10" s="663" t="s">
        <v>234</v>
      </c>
      <c r="AE10" s="663"/>
      <c r="AF10" s="663"/>
      <c r="AG10" s="663"/>
      <c r="AH10" s="663"/>
      <c r="AI10" s="663"/>
      <c r="AJ10" s="663"/>
      <c r="AK10" s="663"/>
      <c r="AL10" s="664" t="s">
        <v>234</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227372</v>
      </c>
      <c r="BH10" s="660"/>
      <c r="BI10" s="660"/>
      <c r="BJ10" s="660"/>
      <c r="BK10" s="660"/>
      <c r="BL10" s="660"/>
      <c r="BM10" s="660"/>
      <c r="BN10" s="661"/>
      <c r="BO10" s="662">
        <v>1.8</v>
      </c>
      <c r="BP10" s="662"/>
      <c r="BQ10" s="662"/>
      <c r="BR10" s="662"/>
      <c r="BS10" s="668" t="s">
        <v>137</v>
      </c>
      <c r="BT10" s="660"/>
      <c r="BU10" s="660"/>
      <c r="BV10" s="660"/>
      <c r="BW10" s="660"/>
      <c r="BX10" s="660"/>
      <c r="BY10" s="660"/>
      <c r="BZ10" s="660"/>
      <c r="CA10" s="660"/>
      <c r="CB10" s="669"/>
      <c r="CD10" s="674" t="s">
        <v>236</v>
      </c>
      <c r="CE10" s="675"/>
      <c r="CF10" s="675"/>
      <c r="CG10" s="675"/>
      <c r="CH10" s="675"/>
      <c r="CI10" s="675"/>
      <c r="CJ10" s="675"/>
      <c r="CK10" s="675"/>
      <c r="CL10" s="675"/>
      <c r="CM10" s="675"/>
      <c r="CN10" s="675"/>
      <c r="CO10" s="675"/>
      <c r="CP10" s="675"/>
      <c r="CQ10" s="676"/>
      <c r="CR10" s="659">
        <v>46524</v>
      </c>
      <c r="CS10" s="660"/>
      <c r="CT10" s="660"/>
      <c r="CU10" s="660"/>
      <c r="CV10" s="660"/>
      <c r="CW10" s="660"/>
      <c r="CX10" s="660"/>
      <c r="CY10" s="661"/>
      <c r="CZ10" s="662">
        <v>0.2</v>
      </c>
      <c r="DA10" s="662"/>
      <c r="DB10" s="662"/>
      <c r="DC10" s="662"/>
      <c r="DD10" s="668" t="s">
        <v>121</v>
      </c>
      <c r="DE10" s="660"/>
      <c r="DF10" s="660"/>
      <c r="DG10" s="660"/>
      <c r="DH10" s="660"/>
      <c r="DI10" s="660"/>
      <c r="DJ10" s="660"/>
      <c r="DK10" s="660"/>
      <c r="DL10" s="660"/>
      <c r="DM10" s="660"/>
      <c r="DN10" s="660"/>
      <c r="DO10" s="660"/>
      <c r="DP10" s="661"/>
      <c r="DQ10" s="668">
        <v>45808</v>
      </c>
      <c r="DR10" s="660"/>
      <c r="DS10" s="660"/>
      <c r="DT10" s="660"/>
      <c r="DU10" s="660"/>
      <c r="DV10" s="660"/>
      <c r="DW10" s="660"/>
      <c r="DX10" s="660"/>
      <c r="DY10" s="660"/>
      <c r="DZ10" s="660"/>
      <c r="EA10" s="660"/>
      <c r="EB10" s="660"/>
      <c r="EC10" s="669"/>
    </row>
    <row r="11" spans="2:143" ht="11.25" customHeight="1">
      <c r="B11" s="656" t="s">
        <v>237</v>
      </c>
      <c r="C11" s="657"/>
      <c r="D11" s="657"/>
      <c r="E11" s="657"/>
      <c r="F11" s="657"/>
      <c r="G11" s="657"/>
      <c r="H11" s="657"/>
      <c r="I11" s="657"/>
      <c r="J11" s="657"/>
      <c r="K11" s="657"/>
      <c r="L11" s="657"/>
      <c r="M11" s="657"/>
      <c r="N11" s="657"/>
      <c r="O11" s="657"/>
      <c r="P11" s="657"/>
      <c r="Q11" s="658"/>
      <c r="R11" s="659" t="s">
        <v>137</v>
      </c>
      <c r="S11" s="660"/>
      <c r="T11" s="660"/>
      <c r="U11" s="660"/>
      <c r="V11" s="660"/>
      <c r="W11" s="660"/>
      <c r="X11" s="660"/>
      <c r="Y11" s="661"/>
      <c r="Z11" s="662" t="s">
        <v>137</v>
      </c>
      <c r="AA11" s="662"/>
      <c r="AB11" s="662"/>
      <c r="AC11" s="662"/>
      <c r="AD11" s="663" t="s">
        <v>137</v>
      </c>
      <c r="AE11" s="663"/>
      <c r="AF11" s="663"/>
      <c r="AG11" s="663"/>
      <c r="AH11" s="663"/>
      <c r="AI11" s="663"/>
      <c r="AJ11" s="663"/>
      <c r="AK11" s="663"/>
      <c r="AL11" s="664" t="s">
        <v>121</v>
      </c>
      <c r="AM11" s="665"/>
      <c r="AN11" s="665"/>
      <c r="AO11" s="666"/>
      <c r="AP11" s="656" t="s">
        <v>238</v>
      </c>
      <c r="AQ11" s="657"/>
      <c r="AR11" s="657"/>
      <c r="AS11" s="657"/>
      <c r="AT11" s="657"/>
      <c r="AU11" s="657"/>
      <c r="AV11" s="657"/>
      <c r="AW11" s="657"/>
      <c r="AX11" s="657"/>
      <c r="AY11" s="657"/>
      <c r="AZ11" s="657"/>
      <c r="BA11" s="657"/>
      <c r="BB11" s="657"/>
      <c r="BC11" s="657"/>
      <c r="BD11" s="657"/>
      <c r="BE11" s="657"/>
      <c r="BF11" s="658"/>
      <c r="BG11" s="659">
        <v>991784</v>
      </c>
      <c r="BH11" s="660"/>
      <c r="BI11" s="660"/>
      <c r="BJ11" s="660"/>
      <c r="BK11" s="660"/>
      <c r="BL11" s="660"/>
      <c r="BM11" s="660"/>
      <c r="BN11" s="661"/>
      <c r="BO11" s="662">
        <v>7.8</v>
      </c>
      <c r="BP11" s="662"/>
      <c r="BQ11" s="662"/>
      <c r="BR11" s="662"/>
      <c r="BS11" s="668">
        <v>192629</v>
      </c>
      <c r="BT11" s="660"/>
      <c r="BU11" s="660"/>
      <c r="BV11" s="660"/>
      <c r="BW11" s="660"/>
      <c r="BX11" s="660"/>
      <c r="BY11" s="660"/>
      <c r="BZ11" s="660"/>
      <c r="CA11" s="660"/>
      <c r="CB11" s="669"/>
      <c r="CD11" s="674" t="s">
        <v>239</v>
      </c>
      <c r="CE11" s="675"/>
      <c r="CF11" s="675"/>
      <c r="CG11" s="675"/>
      <c r="CH11" s="675"/>
      <c r="CI11" s="675"/>
      <c r="CJ11" s="675"/>
      <c r="CK11" s="675"/>
      <c r="CL11" s="675"/>
      <c r="CM11" s="675"/>
      <c r="CN11" s="675"/>
      <c r="CO11" s="675"/>
      <c r="CP11" s="675"/>
      <c r="CQ11" s="676"/>
      <c r="CR11" s="659">
        <v>475323</v>
      </c>
      <c r="CS11" s="660"/>
      <c r="CT11" s="660"/>
      <c r="CU11" s="660"/>
      <c r="CV11" s="660"/>
      <c r="CW11" s="660"/>
      <c r="CX11" s="660"/>
      <c r="CY11" s="661"/>
      <c r="CZ11" s="662">
        <v>1.8</v>
      </c>
      <c r="DA11" s="662"/>
      <c r="DB11" s="662"/>
      <c r="DC11" s="662"/>
      <c r="DD11" s="668">
        <v>28653</v>
      </c>
      <c r="DE11" s="660"/>
      <c r="DF11" s="660"/>
      <c r="DG11" s="660"/>
      <c r="DH11" s="660"/>
      <c r="DI11" s="660"/>
      <c r="DJ11" s="660"/>
      <c r="DK11" s="660"/>
      <c r="DL11" s="660"/>
      <c r="DM11" s="660"/>
      <c r="DN11" s="660"/>
      <c r="DO11" s="660"/>
      <c r="DP11" s="661"/>
      <c r="DQ11" s="668">
        <v>366174</v>
      </c>
      <c r="DR11" s="660"/>
      <c r="DS11" s="660"/>
      <c r="DT11" s="660"/>
      <c r="DU11" s="660"/>
      <c r="DV11" s="660"/>
      <c r="DW11" s="660"/>
      <c r="DX11" s="660"/>
      <c r="DY11" s="660"/>
      <c r="DZ11" s="660"/>
      <c r="EA11" s="660"/>
      <c r="EB11" s="660"/>
      <c r="EC11" s="669"/>
    </row>
    <row r="12" spans="2:143" ht="11.25" customHeight="1">
      <c r="B12" s="656" t="s">
        <v>240</v>
      </c>
      <c r="C12" s="657"/>
      <c r="D12" s="657"/>
      <c r="E12" s="657"/>
      <c r="F12" s="657"/>
      <c r="G12" s="657"/>
      <c r="H12" s="657"/>
      <c r="I12" s="657"/>
      <c r="J12" s="657"/>
      <c r="K12" s="657"/>
      <c r="L12" s="657"/>
      <c r="M12" s="657"/>
      <c r="N12" s="657"/>
      <c r="O12" s="657"/>
      <c r="P12" s="657"/>
      <c r="Q12" s="658"/>
      <c r="R12" s="659">
        <v>1244196</v>
      </c>
      <c r="S12" s="660"/>
      <c r="T12" s="660"/>
      <c r="U12" s="660"/>
      <c r="V12" s="660"/>
      <c r="W12" s="660"/>
      <c r="X12" s="660"/>
      <c r="Y12" s="661"/>
      <c r="Z12" s="662">
        <v>4.5</v>
      </c>
      <c r="AA12" s="662"/>
      <c r="AB12" s="662"/>
      <c r="AC12" s="662"/>
      <c r="AD12" s="663">
        <v>1244196</v>
      </c>
      <c r="AE12" s="663"/>
      <c r="AF12" s="663"/>
      <c r="AG12" s="663"/>
      <c r="AH12" s="663"/>
      <c r="AI12" s="663"/>
      <c r="AJ12" s="663"/>
      <c r="AK12" s="663"/>
      <c r="AL12" s="664">
        <v>8</v>
      </c>
      <c r="AM12" s="665"/>
      <c r="AN12" s="665"/>
      <c r="AO12" s="666"/>
      <c r="AP12" s="656" t="s">
        <v>241</v>
      </c>
      <c r="AQ12" s="657"/>
      <c r="AR12" s="657"/>
      <c r="AS12" s="657"/>
      <c r="AT12" s="657"/>
      <c r="AU12" s="657"/>
      <c r="AV12" s="657"/>
      <c r="AW12" s="657"/>
      <c r="AX12" s="657"/>
      <c r="AY12" s="657"/>
      <c r="AZ12" s="657"/>
      <c r="BA12" s="657"/>
      <c r="BB12" s="657"/>
      <c r="BC12" s="657"/>
      <c r="BD12" s="657"/>
      <c r="BE12" s="657"/>
      <c r="BF12" s="658"/>
      <c r="BG12" s="659">
        <v>5343754</v>
      </c>
      <c r="BH12" s="660"/>
      <c r="BI12" s="660"/>
      <c r="BJ12" s="660"/>
      <c r="BK12" s="660"/>
      <c r="BL12" s="660"/>
      <c r="BM12" s="660"/>
      <c r="BN12" s="661"/>
      <c r="BO12" s="662">
        <v>42.3</v>
      </c>
      <c r="BP12" s="662"/>
      <c r="BQ12" s="662"/>
      <c r="BR12" s="662"/>
      <c r="BS12" s="668" t="s">
        <v>137</v>
      </c>
      <c r="BT12" s="660"/>
      <c r="BU12" s="660"/>
      <c r="BV12" s="660"/>
      <c r="BW12" s="660"/>
      <c r="BX12" s="660"/>
      <c r="BY12" s="660"/>
      <c r="BZ12" s="660"/>
      <c r="CA12" s="660"/>
      <c r="CB12" s="669"/>
      <c r="CD12" s="674" t="s">
        <v>242</v>
      </c>
      <c r="CE12" s="675"/>
      <c r="CF12" s="675"/>
      <c r="CG12" s="675"/>
      <c r="CH12" s="675"/>
      <c r="CI12" s="675"/>
      <c r="CJ12" s="675"/>
      <c r="CK12" s="675"/>
      <c r="CL12" s="675"/>
      <c r="CM12" s="675"/>
      <c r="CN12" s="675"/>
      <c r="CO12" s="675"/>
      <c r="CP12" s="675"/>
      <c r="CQ12" s="676"/>
      <c r="CR12" s="659">
        <v>119657</v>
      </c>
      <c r="CS12" s="660"/>
      <c r="CT12" s="660"/>
      <c r="CU12" s="660"/>
      <c r="CV12" s="660"/>
      <c r="CW12" s="660"/>
      <c r="CX12" s="660"/>
      <c r="CY12" s="661"/>
      <c r="CZ12" s="662">
        <v>0.4</v>
      </c>
      <c r="DA12" s="662"/>
      <c r="DB12" s="662"/>
      <c r="DC12" s="662"/>
      <c r="DD12" s="668">
        <v>86</v>
      </c>
      <c r="DE12" s="660"/>
      <c r="DF12" s="660"/>
      <c r="DG12" s="660"/>
      <c r="DH12" s="660"/>
      <c r="DI12" s="660"/>
      <c r="DJ12" s="660"/>
      <c r="DK12" s="660"/>
      <c r="DL12" s="660"/>
      <c r="DM12" s="660"/>
      <c r="DN12" s="660"/>
      <c r="DO12" s="660"/>
      <c r="DP12" s="661"/>
      <c r="DQ12" s="668">
        <v>96951</v>
      </c>
      <c r="DR12" s="660"/>
      <c r="DS12" s="660"/>
      <c r="DT12" s="660"/>
      <c r="DU12" s="660"/>
      <c r="DV12" s="660"/>
      <c r="DW12" s="660"/>
      <c r="DX12" s="660"/>
      <c r="DY12" s="660"/>
      <c r="DZ12" s="660"/>
      <c r="EA12" s="660"/>
      <c r="EB12" s="660"/>
      <c r="EC12" s="669"/>
    </row>
    <row r="13" spans="2:143" ht="11.25" customHeight="1">
      <c r="B13" s="656" t="s">
        <v>243</v>
      </c>
      <c r="C13" s="657"/>
      <c r="D13" s="657"/>
      <c r="E13" s="657"/>
      <c r="F13" s="657"/>
      <c r="G13" s="657"/>
      <c r="H13" s="657"/>
      <c r="I13" s="657"/>
      <c r="J13" s="657"/>
      <c r="K13" s="657"/>
      <c r="L13" s="657"/>
      <c r="M13" s="657"/>
      <c r="N13" s="657"/>
      <c r="O13" s="657"/>
      <c r="P13" s="657"/>
      <c r="Q13" s="658"/>
      <c r="R13" s="659">
        <v>13373</v>
      </c>
      <c r="S13" s="660"/>
      <c r="T13" s="660"/>
      <c r="U13" s="660"/>
      <c r="V13" s="660"/>
      <c r="W13" s="660"/>
      <c r="X13" s="660"/>
      <c r="Y13" s="661"/>
      <c r="Z13" s="662">
        <v>0</v>
      </c>
      <c r="AA13" s="662"/>
      <c r="AB13" s="662"/>
      <c r="AC13" s="662"/>
      <c r="AD13" s="663">
        <v>13373</v>
      </c>
      <c r="AE13" s="663"/>
      <c r="AF13" s="663"/>
      <c r="AG13" s="663"/>
      <c r="AH13" s="663"/>
      <c r="AI13" s="663"/>
      <c r="AJ13" s="663"/>
      <c r="AK13" s="663"/>
      <c r="AL13" s="664">
        <v>0.1</v>
      </c>
      <c r="AM13" s="665"/>
      <c r="AN13" s="665"/>
      <c r="AO13" s="666"/>
      <c r="AP13" s="656" t="s">
        <v>244</v>
      </c>
      <c r="AQ13" s="657"/>
      <c r="AR13" s="657"/>
      <c r="AS13" s="657"/>
      <c r="AT13" s="657"/>
      <c r="AU13" s="657"/>
      <c r="AV13" s="657"/>
      <c r="AW13" s="657"/>
      <c r="AX13" s="657"/>
      <c r="AY13" s="657"/>
      <c r="AZ13" s="657"/>
      <c r="BA13" s="657"/>
      <c r="BB13" s="657"/>
      <c r="BC13" s="657"/>
      <c r="BD13" s="657"/>
      <c r="BE13" s="657"/>
      <c r="BF13" s="658"/>
      <c r="BG13" s="659">
        <v>5336207</v>
      </c>
      <c r="BH13" s="660"/>
      <c r="BI13" s="660"/>
      <c r="BJ13" s="660"/>
      <c r="BK13" s="660"/>
      <c r="BL13" s="660"/>
      <c r="BM13" s="660"/>
      <c r="BN13" s="661"/>
      <c r="BO13" s="662">
        <v>42.2</v>
      </c>
      <c r="BP13" s="662"/>
      <c r="BQ13" s="662"/>
      <c r="BR13" s="662"/>
      <c r="BS13" s="668" t="s">
        <v>121</v>
      </c>
      <c r="BT13" s="660"/>
      <c r="BU13" s="660"/>
      <c r="BV13" s="660"/>
      <c r="BW13" s="660"/>
      <c r="BX13" s="660"/>
      <c r="BY13" s="660"/>
      <c r="BZ13" s="660"/>
      <c r="CA13" s="660"/>
      <c r="CB13" s="669"/>
      <c r="CD13" s="674" t="s">
        <v>245</v>
      </c>
      <c r="CE13" s="675"/>
      <c r="CF13" s="675"/>
      <c r="CG13" s="675"/>
      <c r="CH13" s="675"/>
      <c r="CI13" s="675"/>
      <c r="CJ13" s="675"/>
      <c r="CK13" s="675"/>
      <c r="CL13" s="675"/>
      <c r="CM13" s="675"/>
      <c r="CN13" s="675"/>
      <c r="CO13" s="675"/>
      <c r="CP13" s="675"/>
      <c r="CQ13" s="676"/>
      <c r="CR13" s="659">
        <v>2631097</v>
      </c>
      <c r="CS13" s="660"/>
      <c r="CT13" s="660"/>
      <c r="CU13" s="660"/>
      <c r="CV13" s="660"/>
      <c r="CW13" s="660"/>
      <c r="CX13" s="660"/>
      <c r="CY13" s="661"/>
      <c r="CZ13" s="662">
        <v>9.9</v>
      </c>
      <c r="DA13" s="662"/>
      <c r="DB13" s="662"/>
      <c r="DC13" s="662"/>
      <c r="DD13" s="668">
        <v>1625012</v>
      </c>
      <c r="DE13" s="660"/>
      <c r="DF13" s="660"/>
      <c r="DG13" s="660"/>
      <c r="DH13" s="660"/>
      <c r="DI13" s="660"/>
      <c r="DJ13" s="660"/>
      <c r="DK13" s="660"/>
      <c r="DL13" s="660"/>
      <c r="DM13" s="660"/>
      <c r="DN13" s="660"/>
      <c r="DO13" s="660"/>
      <c r="DP13" s="661"/>
      <c r="DQ13" s="668">
        <v>1279471</v>
      </c>
      <c r="DR13" s="660"/>
      <c r="DS13" s="660"/>
      <c r="DT13" s="660"/>
      <c r="DU13" s="660"/>
      <c r="DV13" s="660"/>
      <c r="DW13" s="660"/>
      <c r="DX13" s="660"/>
      <c r="DY13" s="660"/>
      <c r="DZ13" s="660"/>
      <c r="EA13" s="660"/>
      <c r="EB13" s="660"/>
      <c r="EC13" s="669"/>
    </row>
    <row r="14" spans="2:143" ht="11.25" customHeight="1">
      <c r="B14" s="656" t="s">
        <v>246</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234</v>
      </c>
      <c r="AA14" s="662"/>
      <c r="AB14" s="662"/>
      <c r="AC14" s="662"/>
      <c r="AD14" s="663" t="s">
        <v>121</v>
      </c>
      <c r="AE14" s="663"/>
      <c r="AF14" s="663"/>
      <c r="AG14" s="663"/>
      <c r="AH14" s="663"/>
      <c r="AI14" s="663"/>
      <c r="AJ14" s="663"/>
      <c r="AK14" s="663"/>
      <c r="AL14" s="664" t="s">
        <v>137</v>
      </c>
      <c r="AM14" s="665"/>
      <c r="AN14" s="665"/>
      <c r="AO14" s="666"/>
      <c r="AP14" s="656" t="s">
        <v>247</v>
      </c>
      <c r="AQ14" s="657"/>
      <c r="AR14" s="657"/>
      <c r="AS14" s="657"/>
      <c r="AT14" s="657"/>
      <c r="AU14" s="657"/>
      <c r="AV14" s="657"/>
      <c r="AW14" s="657"/>
      <c r="AX14" s="657"/>
      <c r="AY14" s="657"/>
      <c r="AZ14" s="657"/>
      <c r="BA14" s="657"/>
      <c r="BB14" s="657"/>
      <c r="BC14" s="657"/>
      <c r="BD14" s="657"/>
      <c r="BE14" s="657"/>
      <c r="BF14" s="658"/>
      <c r="BG14" s="659">
        <v>183958</v>
      </c>
      <c r="BH14" s="660"/>
      <c r="BI14" s="660"/>
      <c r="BJ14" s="660"/>
      <c r="BK14" s="660"/>
      <c r="BL14" s="660"/>
      <c r="BM14" s="660"/>
      <c r="BN14" s="661"/>
      <c r="BO14" s="662">
        <v>1.5</v>
      </c>
      <c r="BP14" s="662"/>
      <c r="BQ14" s="662"/>
      <c r="BR14" s="662"/>
      <c r="BS14" s="668" t="s">
        <v>234</v>
      </c>
      <c r="BT14" s="660"/>
      <c r="BU14" s="660"/>
      <c r="BV14" s="660"/>
      <c r="BW14" s="660"/>
      <c r="BX14" s="660"/>
      <c r="BY14" s="660"/>
      <c r="BZ14" s="660"/>
      <c r="CA14" s="660"/>
      <c r="CB14" s="669"/>
      <c r="CD14" s="674" t="s">
        <v>248</v>
      </c>
      <c r="CE14" s="675"/>
      <c r="CF14" s="675"/>
      <c r="CG14" s="675"/>
      <c r="CH14" s="675"/>
      <c r="CI14" s="675"/>
      <c r="CJ14" s="675"/>
      <c r="CK14" s="675"/>
      <c r="CL14" s="675"/>
      <c r="CM14" s="675"/>
      <c r="CN14" s="675"/>
      <c r="CO14" s="675"/>
      <c r="CP14" s="675"/>
      <c r="CQ14" s="676"/>
      <c r="CR14" s="659">
        <v>849541</v>
      </c>
      <c r="CS14" s="660"/>
      <c r="CT14" s="660"/>
      <c r="CU14" s="660"/>
      <c r="CV14" s="660"/>
      <c r="CW14" s="660"/>
      <c r="CX14" s="660"/>
      <c r="CY14" s="661"/>
      <c r="CZ14" s="662">
        <v>3.2</v>
      </c>
      <c r="DA14" s="662"/>
      <c r="DB14" s="662"/>
      <c r="DC14" s="662"/>
      <c r="DD14" s="668">
        <v>2358</v>
      </c>
      <c r="DE14" s="660"/>
      <c r="DF14" s="660"/>
      <c r="DG14" s="660"/>
      <c r="DH14" s="660"/>
      <c r="DI14" s="660"/>
      <c r="DJ14" s="660"/>
      <c r="DK14" s="660"/>
      <c r="DL14" s="660"/>
      <c r="DM14" s="660"/>
      <c r="DN14" s="660"/>
      <c r="DO14" s="660"/>
      <c r="DP14" s="661"/>
      <c r="DQ14" s="668">
        <v>842280</v>
      </c>
      <c r="DR14" s="660"/>
      <c r="DS14" s="660"/>
      <c r="DT14" s="660"/>
      <c r="DU14" s="660"/>
      <c r="DV14" s="660"/>
      <c r="DW14" s="660"/>
      <c r="DX14" s="660"/>
      <c r="DY14" s="660"/>
      <c r="DZ14" s="660"/>
      <c r="EA14" s="660"/>
      <c r="EB14" s="660"/>
      <c r="EC14" s="669"/>
    </row>
    <row r="15" spans="2:143" ht="11.25" customHeight="1">
      <c r="B15" s="656" t="s">
        <v>249</v>
      </c>
      <c r="C15" s="657"/>
      <c r="D15" s="657"/>
      <c r="E15" s="657"/>
      <c r="F15" s="657"/>
      <c r="G15" s="657"/>
      <c r="H15" s="657"/>
      <c r="I15" s="657"/>
      <c r="J15" s="657"/>
      <c r="K15" s="657"/>
      <c r="L15" s="657"/>
      <c r="M15" s="657"/>
      <c r="N15" s="657"/>
      <c r="O15" s="657"/>
      <c r="P15" s="657"/>
      <c r="Q15" s="658"/>
      <c r="R15" s="659">
        <v>72654</v>
      </c>
      <c r="S15" s="660"/>
      <c r="T15" s="660"/>
      <c r="U15" s="660"/>
      <c r="V15" s="660"/>
      <c r="W15" s="660"/>
      <c r="X15" s="660"/>
      <c r="Y15" s="661"/>
      <c r="Z15" s="662">
        <v>0.3</v>
      </c>
      <c r="AA15" s="662"/>
      <c r="AB15" s="662"/>
      <c r="AC15" s="662"/>
      <c r="AD15" s="663">
        <v>72654</v>
      </c>
      <c r="AE15" s="663"/>
      <c r="AF15" s="663"/>
      <c r="AG15" s="663"/>
      <c r="AH15" s="663"/>
      <c r="AI15" s="663"/>
      <c r="AJ15" s="663"/>
      <c r="AK15" s="663"/>
      <c r="AL15" s="664">
        <v>0.5</v>
      </c>
      <c r="AM15" s="665"/>
      <c r="AN15" s="665"/>
      <c r="AO15" s="666"/>
      <c r="AP15" s="656" t="s">
        <v>250</v>
      </c>
      <c r="AQ15" s="657"/>
      <c r="AR15" s="657"/>
      <c r="AS15" s="657"/>
      <c r="AT15" s="657"/>
      <c r="AU15" s="657"/>
      <c r="AV15" s="657"/>
      <c r="AW15" s="657"/>
      <c r="AX15" s="657"/>
      <c r="AY15" s="657"/>
      <c r="AZ15" s="657"/>
      <c r="BA15" s="657"/>
      <c r="BB15" s="657"/>
      <c r="BC15" s="657"/>
      <c r="BD15" s="657"/>
      <c r="BE15" s="657"/>
      <c r="BF15" s="658"/>
      <c r="BG15" s="659">
        <v>511811</v>
      </c>
      <c r="BH15" s="660"/>
      <c r="BI15" s="660"/>
      <c r="BJ15" s="660"/>
      <c r="BK15" s="660"/>
      <c r="BL15" s="660"/>
      <c r="BM15" s="660"/>
      <c r="BN15" s="661"/>
      <c r="BO15" s="662">
        <v>4.0999999999999996</v>
      </c>
      <c r="BP15" s="662"/>
      <c r="BQ15" s="662"/>
      <c r="BR15" s="662"/>
      <c r="BS15" s="668" t="s">
        <v>137</v>
      </c>
      <c r="BT15" s="660"/>
      <c r="BU15" s="660"/>
      <c r="BV15" s="660"/>
      <c r="BW15" s="660"/>
      <c r="BX15" s="660"/>
      <c r="BY15" s="660"/>
      <c r="BZ15" s="660"/>
      <c r="CA15" s="660"/>
      <c r="CB15" s="669"/>
      <c r="CD15" s="674" t="s">
        <v>251</v>
      </c>
      <c r="CE15" s="675"/>
      <c r="CF15" s="675"/>
      <c r="CG15" s="675"/>
      <c r="CH15" s="675"/>
      <c r="CI15" s="675"/>
      <c r="CJ15" s="675"/>
      <c r="CK15" s="675"/>
      <c r="CL15" s="675"/>
      <c r="CM15" s="675"/>
      <c r="CN15" s="675"/>
      <c r="CO15" s="675"/>
      <c r="CP15" s="675"/>
      <c r="CQ15" s="676"/>
      <c r="CR15" s="659">
        <v>3764801</v>
      </c>
      <c r="CS15" s="660"/>
      <c r="CT15" s="660"/>
      <c r="CU15" s="660"/>
      <c r="CV15" s="660"/>
      <c r="CW15" s="660"/>
      <c r="CX15" s="660"/>
      <c r="CY15" s="661"/>
      <c r="CZ15" s="662">
        <v>14.1</v>
      </c>
      <c r="DA15" s="662"/>
      <c r="DB15" s="662"/>
      <c r="DC15" s="662"/>
      <c r="DD15" s="668">
        <v>1307240</v>
      </c>
      <c r="DE15" s="660"/>
      <c r="DF15" s="660"/>
      <c r="DG15" s="660"/>
      <c r="DH15" s="660"/>
      <c r="DI15" s="660"/>
      <c r="DJ15" s="660"/>
      <c r="DK15" s="660"/>
      <c r="DL15" s="660"/>
      <c r="DM15" s="660"/>
      <c r="DN15" s="660"/>
      <c r="DO15" s="660"/>
      <c r="DP15" s="661"/>
      <c r="DQ15" s="668">
        <v>2328306</v>
      </c>
      <c r="DR15" s="660"/>
      <c r="DS15" s="660"/>
      <c r="DT15" s="660"/>
      <c r="DU15" s="660"/>
      <c r="DV15" s="660"/>
      <c r="DW15" s="660"/>
      <c r="DX15" s="660"/>
      <c r="DY15" s="660"/>
      <c r="DZ15" s="660"/>
      <c r="EA15" s="660"/>
      <c r="EB15" s="660"/>
      <c r="EC15" s="669"/>
    </row>
    <row r="16" spans="2:143" ht="11.25" customHeight="1">
      <c r="B16" s="656" t="s">
        <v>252</v>
      </c>
      <c r="C16" s="657"/>
      <c r="D16" s="657"/>
      <c r="E16" s="657"/>
      <c r="F16" s="657"/>
      <c r="G16" s="657"/>
      <c r="H16" s="657"/>
      <c r="I16" s="657"/>
      <c r="J16" s="657"/>
      <c r="K16" s="657"/>
      <c r="L16" s="657"/>
      <c r="M16" s="657"/>
      <c r="N16" s="657"/>
      <c r="O16" s="657"/>
      <c r="P16" s="657"/>
      <c r="Q16" s="658"/>
      <c r="R16" s="659" t="s">
        <v>137</v>
      </c>
      <c r="S16" s="660"/>
      <c r="T16" s="660"/>
      <c r="U16" s="660"/>
      <c r="V16" s="660"/>
      <c r="W16" s="660"/>
      <c r="X16" s="660"/>
      <c r="Y16" s="661"/>
      <c r="Z16" s="662" t="s">
        <v>234</v>
      </c>
      <c r="AA16" s="662"/>
      <c r="AB16" s="662"/>
      <c r="AC16" s="662"/>
      <c r="AD16" s="663" t="s">
        <v>121</v>
      </c>
      <c r="AE16" s="663"/>
      <c r="AF16" s="663"/>
      <c r="AG16" s="663"/>
      <c r="AH16" s="663"/>
      <c r="AI16" s="663"/>
      <c r="AJ16" s="663"/>
      <c r="AK16" s="663"/>
      <c r="AL16" s="664" t="s">
        <v>137</v>
      </c>
      <c r="AM16" s="665"/>
      <c r="AN16" s="665"/>
      <c r="AO16" s="666"/>
      <c r="AP16" s="656" t="s">
        <v>253</v>
      </c>
      <c r="AQ16" s="657"/>
      <c r="AR16" s="657"/>
      <c r="AS16" s="657"/>
      <c r="AT16" s="657"/>
      <c r="AU16" s="657"/>
      <c r="AV16" s="657"/>
      <c r="AW16" s="657"/>
      <c r="AX16" s="657"/>
      <c r="AY16" s="657"/>
      <c r="AZ16" s="657"/>
      <c r="BA16" s="657"/>
      <c r="BB16" s="657"/>
      <c r="BC16" s="657"/>
      <c r="BD16" s="657"/>
      <c r="BE16" s="657"/>
      <c r="BF16" s="658"/>
      <c r="BG16" s="659" t="s">
        <v>137</v>
      </c>
      <c r="BH16" s="660"/>
      <c r="BI16" s="660"/>
      <c r="BJ16" s="660"/>
      <c r="BK16" s="660"/>
      <c r="BL16" s="660"/>
      <c r="BM16" s="660"/>
      <c r="BN16" s="661"/>
      <c r="BO16" s="662" t="s">
        <v>234</v>
      </c>
      <c r="BP16" s="662"/>
      <c r="BQ16" s="662"/>
      <c r="BR16" s="662"/>
      <c r="BS16" s="668" t="s">
        <v>234</v>
      </c>
      <c r="BT16" s="660"/>
      <c r="BU16" s="660"/>
      <c r="BV16" s="660"/>
      <c r="BW16" s="660"/>
      <c r="BX16" s="660"/>
      <c r="BY16" s="660"/>
      <c r="BZ16" s="660"/>
      <c r="CA16" s="660"/>
      <c r="CB16" s="669"/>
      <c r="CD16" s="674" t="s">
        <v>254</v>
      </c>
      <c r="CE16" s="675"/>
      <c r="CF16" s="675"/>
      <c r="CG16" s="675"/>
      <c r="CH16" s="675"/>
      <c r="CI16" s="675"/>
      <c r="CJ16" s="675"/>
      <c r="CK16" s="675"/>
      <c r="CL16" s="675"/>
      <c r="CM16" s="675"/>
      <c r="CN16" s="675"/>
      <c r="CO16" s="675"/>
      <c r="CP16" s="675"/>
      <c r="CQ16" s="676"/>
      <c r="CR16" s="659" t="s">
        <v>121</v>
      </c>
      <c r="CS16" s="660"/>
      <c r="CT16" s="660"/>
      <c r="CU16" s="660"/>
      <c r="CV16" s="660"/>
      <c r="CW16" s="660"/>
      <c r="CX16" s="660"/>
      <c r="CY16" s="661"/>
      <c r="CZ16" s="662" t="s">
        <v>234</v>
      </c>
      <c r="DA16" s="662"/>
      <c r="DB16" s="662"/>
      <c r="DC16" s="662"/>
      <c r="DD16" s="668" t="s">
        <v>234</v>
      </c>
      <c r="DE16" s="660"/>
      <c r="DF16" s="660"/>
      <c r="DG16" s="660"/>
      <c r="DH16" s="660"/>
      <c r="DI16" s="660"/>
      <c r="DJ16" s="660"/>
      <c r="DK16" s="660"/>
      <c r="DL16" s="660"/>
      <c r="DM16" s="660"/>
      <c r="DN16" s="660"/>
      <c r="DO16" s="660"/>
      <c r="DP16" s="661"/>
      <c r="DQ16" s="668" t="s">
        <v>234</v>
      </c>
      <c r="DR16" s="660"/>
      <c r="DS16" s="660"/>
      <c r="DT16" s="660"/>
      <c r="DU16" s="660"/>
      <c r="DV16" s="660"/>
      <c r="DW16" s="660"/>
      <c r="DX16" s="660"/>
      <c r="DY16" s="660"/>
      <c r="DZ16" s="660"/>
      <c r="EA16" s="660"/>
      <c r="EB16" s="660"/>
      <c r="EC16" s="669"/>
    </row>
    <row r="17" spans="2:133" ht="11.25" customHeight="1">
      <c r="B17" s="656" t="s">
        <v>255</v>
      </c>
      <c r="C17" s="657"/>
      <c r="D17" s="657"/>
      <c r="E17" s="657"/>
      <c r="F17" s="657"/>
      <c r="G17" s="657"/>
      <c r="H17" s="657"/>
      <c r="I17" s="657"/>
      <c r="J17" s="657"/>
      <c r="K17" s="657"/>
      <c r="L17" s="657"/>
      <c r="M17" s="657"/>
      <c r="N17" s="657"/>
      <c r="O17" s="657"/>
      <c r="P17" s="657"/>
      <c r="Q17" s="658"/>
      <c r="R17" s="659">
        <v>91195</v>
      </c>
      <c r="S17" s="660"/>
      <c r="T17" s="660"/>
      <c r="U17" s="660"/>
      <c r="V17" s="660"/>
      <c r="W17" s="660"/>
      <c r="X17" s="660"/>
      <c r="Y17" s="661"/>
      <c r="Z17" s="662">
        <v>0.3</v>
      </c>
      <c r="AA17" s="662"/>
      <c r="AB17" s="662"/>
      <c r="AC17" s="662"/>
      <c r="AD17" s="663">
        <v>91195</v>
      </c>
      <c r="AE17" s="663"/>
      <c r="AF17" s="663"/>
      <c r="AG17" s="663"/>
      <c r="AH17" s="663"/>
      <c r="AI17" s="663"/>
      <c r="AJ17" s="663"/>
      <c r="AK17" s="663"/>
      <c r="AL17" s="664">
        <v>0.6</v>
      </c>
      <c r="AM17" s="665"/>
      <c r="AN17" s="665"/>
      <c r="AO17" s="666"/>
      <c r="AP17" s="656" t="s">
        <v>256</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234</v>
      </c>
      <c r="BP17" s="662"/>
      <c r="BQ17" s="662"/>
      <c r="BR17" s="662"/>
      <c r="BS17" s="668" t="s">
        <v>137</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2279617</v>
      </c>
      <c r="CS17" s="660"/>
      <c r="CT17" s="660"/>
      <c r="CU17" s="660"/>
      <c r="CV17" s="660"/>
      <c r="CW17" s="660"/>
      <c r="CX17" s="660"/>
      <c r="CY17" s="661"/>
      <c r="CZ17" s="662">
        <v>8.6</v>
      </c>
      <c r="DA17" s="662"/>
      <c r="DB17" s="662"/>
      <c r="DC17" s="662"/>
      <c r="DD17" s="668" t="s">
        <v>137</v>
      </c>
      <c r="DE17" s="660"/>
      <c r="DF17" s="660"/>
      <c r="DG17" s="660"/>
      <c r="DH17" s="660"/>
      <c r="DI17" s="660"/>
      <c r="DJ17" s="660"/>
      <c r="DK17" s="660"/>
      <c r="DL17" s="660"/>
      <c r="DM17" s="660"/>
      <c r="DN17" s="660"/>
      <c r="DO17" s="660"/>
      <c r="DP17" s="661"/>
      <c r="DQ17" s="668">
        <v>2249678</v>
      </c>
      <c r="DR17" s="660"/>
      <c r="DS17" s="660"/>
      <c r="DT17" s="660"/>
      <c r="DU17" s="660"/>
      <c r="DV17" s="660"/>
      <c r="DW17" s="660"/>
      <c r="DX17" s="660"/>
      <c r="DY17" s="660"/>
      <c r="DZ17" s="660"/>
      <c r="EA17" s="660"/>
      <c r="EB17" s="660"/>
      <c r="EC17" s="669"/>
    </row>
    <row r="18" spans="2:133" ht="11.25" customHeight="1">
      <c r="B18" s="656" t="s">
        <v>258</v>
      </c>
      <c r="C18" s="657"/>
      <c r="D18" s="657"/>
      <c r="E18" s="657"/>
      <c r="F18" s="657"/>
      <c r="G18" s="657"/>
      <c r="H18" s="657"/>
      <c r="I18" s="657"/>
      <c r="J18" s="657"/>
      <c r="K18" s="657"/>
      <c r="L18" s="657"/>
      <c r="M18" s="657"/>
      <c r="N18" s="657"/>
      <c r="O18" s="657"/>
      <c r="P18" s="657"/>
      <c r="Q18" s="658"/>
      <c r="R18" s="659">
        <v>2120722</v>
      </c>
      <c r="S18" s="660"/>
      <c r="T18" s="660"/>
      <c r="U18" s="660"/>
      <c r="V18" s="660"/>
      <c r="W18" s="660"/>
      <c r="X18" s="660"/>
      <c r="Y18" s="661"/>
      <c r="Z18" s="662">
        <v>7.7</v>
      </c>
      <c r="AA18" s="662"/>
      <c r="AB18" s="662"/>
      <c r="AC18" s="662"/>
      <c r="AD18" s="663">
        <v>1644732</v>
      </c>
      <c r="AE18" s="663"/>
      <c r="AF18" s="663"/>
      <c r="AG18" s="663"/>
      <c r="AH18" s="663"/>
      <c r="AI18" s="663"/>
      <c r="AJ18" s="663"/>
      <c r="AK18" s="663"/>
      <c r="AL18" s="664">
        <v>10.6</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137</v>
      </c>
      <c r="BP18" s="662"/>
      <c r="BQ18" s="662"/>
      <c r="BR18" s="662"/>
      <c r="BS18" s="668" t="s">
        <v>121</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t="s">
        <v>137</v>
      </c>
      <c r="CS18" s="660"/>
      <c r="CT18" s="660"/>
      <c r="CU18" s="660"/>
      <c r="CV18" s="660"/>
      <c r="CW18" s="660"/>
      <c r="CX18" s="660"/>
      <c r="CY18" s="661"/>
      <c r="CZ18" s="662" t="s">
        <v>234</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c r="B19" s="656" t="s">
        <v>261</v>
      </c>
      <c r="C19" s="657"/>
      <c r="D19" s="657"/>
      <c r="E19" s="657"/>
      <c r="F19" s="657"/>
      <c r="G19" s="657"/>
      <c r="H19" s="657"/>
      <c r="I19" s="657"/>
      <c r="J19" s="657"/>
      <c r="K19" s="657"/>
      <c r="L19" s="657"/>
      <c r="M19" s="657"/>
      <c r="N19" s="657"/>
      <c r="O19" s="657"/>
      <c r="P19" s="657"/>
      <c r="Q19" s="658"/>
      <c r="R19" s="659">
        <v>1644732</v>
      </c>
      <c r="S19" s="660"/>
      <c r="T19" s="660"/>
      <c r="U19" s="660"/>
      <c r="V19" s="660"/>
      <c r="W19" s="660"/>
      <c r="X19" s="660"/>
      <c r="Y19" s="661"/>
      <c r="Z19" s="662">
        <v>6</v>
      </c>
      <c r="AA19" s="662"/>
      <c r="AB19" s="662"/>
      <c r="AC19" s="662"/>
      <c r="AD19" s="663">
        <v>1644732</v>
      </c>
      <c r="AE19" s="663"/>
      <c r="AF19" s="663"/>
      <c r="AG19" s="663"/>
      <c r="AH19" s="663"/>
      <c r="AI19" s="663"/>
      <c r="AJ19" s="663"/>
      <c r="AK19" s="663"/>
      <c r="AL19" s="664">
        <v>10.6</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v>604201</v>
      </c>
      <c r="BH19" s="660"/>
      <c r="BI19" s="660"/>
      <c r="BJ19" s="660"/>
      <c r="BK19" s="660"/>
      <c r="BL19" s="660"/>
      <c r="BM19" s="660"/>
      <c r="BN19" s="661"/>
      <c r="BO19" s="662">
        <v>4.8</v>
      </c>
      <c r="BP19" s="662"/>
      <c r="BQ19" s="662"/>
      <c r="BR19" s="662"/>
      <c r="BS19" s="668" t="s">
        <v>137</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234</v>
      </c>
      <c r="DA19" s="662"/>
      <c r="DB19" s="662"/>
      <c r="DC19" s="662"/>
      <c r="DD19" s="668" t="s">
        <v>137</v>
      </c>
      <c r="DE19" s="660"/>
      <c r="DF19" s="660"/>
      <c r="DG19" s="660"/>
      <c r="DH19" s="660"/>
      <c r="DI19" s="660"/>
      <c r="DJ19" s="660"/>
      <c r="DK19" s="660"/>
      <c r="DL19" s="660"/>
      <c r="DM19" s="660"/>
      <c r="DN19" s="660"/>
      <c r="DO19" s="660"/>
      <c r="DP19" s="661"/>
      <c r="DQ19" s="668" t="s">
        <v>234</v>
      </c>
      <c r="DR19" s="660"/>
      <c r="DS19" s="660"/>
      <c r="DT19" s="660"/>
      <c r="DU19" s="660"/>
      <c r="DV19" s="660"/>
      <c r="DW19" s="660"/>
      <c r="DX19" s="660"/>
      <c r="DY19" s="660"/>
      <c r="DZ19" s="660"/>
      <c r="EA19" s="660"/>
      <c r="EB19" s="660"/>
      <c r="EC19" s="669"/>
    </row>
    <row r="20" spans="2:133" ht="11.25" customHeight="1">
      <c r="B20" s="656" t="s">
        <v>264</v>
      </c>
      <c r="C20" s="657"/>
      <c r="D20" s="657"/>
      <c r="E20" s="657"/>
      <c r="F20" s="657"/>
      <c r="G20" s="657"/>
      <c r="H20" s="657"/>
      <c r="I20" s="657"/>
      <c r="J20" s="657"/>
      <c r="K20" s="657"/>
      <c r="L20" s="657"/>
      <c r="M20" s="657"/>
      <c r="N20" s="657"/>
      <c r="O20" s="657"/>
      <c r="P20" s="657"/>
      <c r="Q20" s="658"/>
      <c r="R20" s="659">
        <v>475990</v>
      </c>
      <c r="S20" s="660"/>
      <c r="T20" s="660"/>
      <c r="U20" s="660"/>
      <c r="V20" s="660"/>
      <c r="W20" s="660"/>
      <c r="X20" s="660"/>
      <c r="Y20" s="661"/>
      <c r="Z20" s="662">
        <v>1.7</v>
      </c>
      <c r="AA20" s="662"/>
      <c r="AB20" s="662"/>
      <c r="AC20" s="662"/>
      <c r="AD20" s="663" t="s">
        <v>137</v>
      </c>
      <c r="AE20" s="663"/>
      <c r="AF20" s="663"/>
      <c r="AG20" s="663"/>
      <c r="AH20" s="663"/>
      <c r="AI20" s="663"/>
      <c r="AJ20" s="663"/>
      <c r="AK20" s="663"/>
      <c r="AL20" s="664" t="s">
        <v>121</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v>604201</v>
      </c>
      <c r="BH20" s="660"/>
      <c r="BI20" s="660"/>
      <c r="BJ20" s="660"/>
      <c r="BK20" s="660"/>
      <c r="BL20" s="660"/>
      <c r="BM20" s="660"/>
      <c r="BN20" s="661"/>
      <c r="BO20" s="662">
        <v>4.8</v>
      </c>
      <c r="BP20" s="662"/>
      <c r="BQ20" s="662"/>
      <c r="BR20" s="662"/>
      <c r="BS20" s="668" t="s">
        <v>121</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26657126</v>
      </c>
      <c r="CS20" s="660"/>
      <c r="CT20" s="660"/>
      <c r="CU20" s="660"/>
      <c r="CV20" s="660"/>
      <c r="CW20" s="660"/>
      <c r="CX20" s="660"/>
      <c r="CY20" s="661"/>
      <c r="CZ20" s="662">
        <v>100</v>
      </c>
      <c r="DA20" s="662"/>
      <c r="DB20" s="662"/>
      <c r="DC20" s="662"/>
      <c r="DD20" s="668">
        <v>3254953</v>
      </c>
      <c r="DE20" s="660"/>
      <c r="DF20" s="660"/>
      <c r="DG20" s="660"/>
      <c r="DH20" s="660"/>
      <c r="DI20" s="660"/>
      <c r="DJ20" s="660"/>
      <c r="DK20" s="660"/>
      <c r="DL20" s="660"/>
      <c r="DM20" s="660"/>
      <c r="DN20" s="660"/>
      <c r="DO20" s="660"/>
      <c r="DP20" s="661"/>
      <c r="DQ20" s="668">
        <v>17617231</v>
      </c>
      <c r="DR20" s="660"/>
      <c r="DS20" s="660"/>
      <c r="DT20" s="660"/>
      <c r="DU20" s="660"/>
      <c r="DV20" s="660"/>
      <c r="DW20" s="660"/>
      <c r="DX20" s="660"/>
      <c r="DY20" s="660"/>
      <c r="DZ20" s="660"/>
      <c r="EA20" s="660"/>
      <c r="EB20" s="660"/>
      <c r="EC20" s="669"/>
    </row>
    <row r="21" spans="2:133" ht="11.25" customHeight="1">
      <c r="B21" s="656" t="s">
        <v>267</v>
      </c>
      <c r="C21" s="657"/>
      <c r="D21" s="657"/>
      <c r="E21" s="657"/>
      <c r="F21" s="657"/>
      <c r="G21" s="657"/>
      <c r="H21" s="657"/>
      <c r="I21" s="657"/>
      <c r="J21" s="657"/>
      <c r="K21" s="657"/>
      <c r="L21" s="657"/>
      <c r="M21" s="657"/>
      <c r="N21" s="657"/>
      <c r="O21" s="657"/>
      <c r="P21" s="657"/>
      <c r="Q21" s="658"/>
      <c r="R21" s="659" t="s">
        <v>234</v>
      </c>
      <c r="S21" s="660"/>
      <c r="T21" s="660"/>
      <c r="U21" s="660"/>
      <c r="V21" s="660"/>
      <c r="W21" s="660"/>
      <c r="X21" s="660"/>
      <c r="Y21" s="661"/>
      <c r="Z21" s="662" t="s">
        <v>234</v>
      </c>
      <c r="AA21" s="662"/>
      <c r="AB21" s="662"/>
      <c r="AC21" s="662"/>
      <c r="AD21" s="663" t="s">
        <v>137</v>
      </c>
      <c r="AE21" s="663"/>
      <c r="AF21" s="663"/>
      <c r="AG21" s="663"/>
      <c r="AH21" s="663"/>
      <c r="AI21" s="663"/>
      <c r="AJ21" s="663"/>
      <c r="AK21" s="663"/>
      <c r="AL21" s="664" t="s">
        <v>121</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v>2285</v>
      </c>
      <c r="BH21" s="660"/>
      <c r="BI21" s="660"/>
      <c r="BJ21" s="660"/>
      <c r="BK21" s="660"/>
      <c r="BL21" s="660"/>
      <c r="BM21" s="660"/>
      <c r="BN21" s="661"/>
      <c r="BO21" s="662">
        <v>0</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269</v>
      </c>
      <c r="C22" s="657"/>
      <c r="D22" s="657"/>
      <c r="E22" s="657"/>
      <c r="F22" s="657"/>
      <c r="G22" s="657"/>
      <c r="H22" s="657"/>
      <c r="I22" s="657"/>
      <c r="J22" s="657"/>
      <c r="K22" s="657"/>
      <c r="L22" s="657"/>
      <c r="M22" s="657"/>
      <c r="N22" s="657"/>
      <c r="O22" s="657"/>
      <c r="P22" s="657"/>
      <c r="Q22" s="658"/>
      <c r="R22" s="659">
        <v>16522411</v>
      </c>
      <c r="S22" s="660"/>
      <c r="T22" s="660"/>
      <c r="U22" s="660"/>
      <c r="V22" s="660"/>
      <c r="W22" s="660"/>
      <c r="X22" s="660"/>
      <c r="Y22" s="661"/>
      <c r="Z22" s="662">
        <v>59.9</v>
      </c>
      <c r="AA22" s="662"/>
      <c r="AB22" s="662"/>
      <c r="AC22" s="662"/>
      <c r="AD22" s="663">
        <v>15444505</v>
      </c>
      <c r="AE22" s="663"/>
      <c r="AF22" s="663"/>
      <c r="AG22" s="663"/>
      <c r="AH22" s="663"/>
      <c r="AI22" s="663"/>
      <c r="AJ22" s="663"/>
      <c r="AK22" s="663"/>
      <c r="AL22" s="664">
        <v>99.6</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t="s">
        <v>137</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272</v>
      </c>
      <c r="C23" s="657"/>
      <c r="D23" s="657"/>
      <c r="E23" s="657"/>
      <c r="F23" s="657"/>
      <c r="G23" s="657"/>
      <c r="H23" s="657"/>
      <c r="I23" s="657"/>
      <c r="J23" s="657"/>
      <c r="K23" s="657"/>
      <c r="L23" s="657"/>
      <c r="M23" s="657"/>
      <c r="N23" s="657"/>
      <c r="O23" s="657"/>
      <c r="P23" s="657"/>
      <c r="Q23" s="658"/>
      <c r="R23" s="659">
        <v>11625</v>
      </c>
      <c r="S23" s="660"/>
      <c r="T23" s="660"/>
      <c r="U23" s="660"/>
      <c r="V23" s="660"/>
      <c r="W23" s="660"/>
      <c r="X23" s="660"/>
      <c r="Y23" s="661"/>
      <c r="Z23" s="662">
        <v>0</v>
      </c>
      <c r="AA23" s="662"/>
      <c r="AB23" s="662"/>
      <c r="AC23" s="662"/>
      <c r="AD23" s="663">
        <v>11625</v>
      </c>
      <c r="AE23" s="663"/>
      <c r="AF23" s="663"/>
      <c r="AG23" s="663"/>
      <c r="AH23" s="663"/>
      <c r="AI23" s="663"/>
      <c r="AJ23" s="663"/>
      <c r="AK23" s="663"/>
      <c r="AL23" s="664">
        <v>0.1</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v>601916</v>
      </c>
      <c r="BH23" s="660"/>
      <c r="BI23" s="660"/>
      <c r="BJ23" s="660"/>
      <c r="BK23" s="660"/>
      <c r="BL23" s="660"/>
      <c r="BM23" s="660"/>
      <c r="BN23" s="661"/>
      <c r="BO23" s="662">
        <v>4.8</v>
      </c>
      <c r="BP23" s="662"/>
      <c r="BQ23" s="662"/>
      <c r="BR23" s="662"/>
      <c r="BS23" s="668" t="s">
        <v>121</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89" t="s">
        <v>277</v>
      </c>
      <c r="DM23" s="690"/>
      <c r="DN23" s="690"/>
      <c r="DO23" s="690"/>
      <c r="DP23" s="690"/>
      <c r="DQ23" s="690"/>
      <c r="DR23" s="690"/>
      <c r="DS23" s="690"/>
      <c r="DT23" s="690"/>
      <c r="DU23" s="690"/>
      <c r="DV23" s="691"/>
      <c r="DW23" s="641" t="s">
        <v>278</v>
      </c>
      <c r="DX23" s="642"/>
      <c r="DY23" s="642"/>
      <c r="DZ23" s="642"/>
      <c r="EA23" s="642"/>
      <c r="EB23" s="642"/>
      <c r="EC23" s="643"/>
    </row>
    <row r="24" spans="2:133" ht="11.25" customHeight="1">
      <c r="B24" s="656" t="s">
        <v>279</v>
      </c>
      <c r="C24" s="657"/>
      <c r="D24" s="657"/>
      <c r="E24" s="657"/>
      <c r="F24" s="657"/>
      <c r="G24" s="657"/>
      <c r="H24" s="657"/>
      <c r="I24" s="657"/>
      <c r="J24" s="657"/>
      <c r="K24" s="657"/>
      <c r="L24" s="657"/>
      <c r="M24" s="657"/>
      <c r="N24" s="657"/>
      <c r="O24" s="657"/>
      <c r="P24" s="657"/>
      <c r="Q24" s="658"/>
      <c r="R24" s="659">
        <v>294964</v>
      </c>
      <c r="S24" s="660"/>
      <c r="T24" s="660"/>
      <c r="U24" s="660"/>
      <c r="V24" s="660"/>
      <c r="W24" s="660"/>
      <c r="X24" s="660"/>
      <c r="Y24" s="661"/>
      <c r="Z24" s="662">
        <v>1.1000000000000001</v>
      </c>
      <c r="AA24" s="662"/>
      <c r="AB24" s="662"/>
      <c r="AC24" s="662"/>
      <c r="AD24" s="663" t="s">
        <v>121</v>
      </c>
      <c r="AE24" s="663"/>
      <c r="AF24" s="663"/>
      <c r="AG24" s="663"/>
      <c r="AH24" s="663"/>
      <c r="AI24" s="663"/>
      <c r="AJ24" s="663"/>
      <c r="AK24" s="663"/>
      <c r="AL24" s="664" t="s">
        <v>137</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234</v>
      </c>
      <c r="BP24" s="662"/>
      <c r="BQ24" s="662"/>
      <c r="BR24" s="662"/>
      <c r="BS24" s="668" t="s">
        <v>137</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13383460</v>
      </c>
      <c r="CS24" s="649"/>
      <c r="CT24" s="649"/>
      <c r="CU24" s="649"/>
      <c r="CV24" s="649"/>
      <c r="CW24" s="649"/>
      <c r="CX24" s="649"/>
      <c r="CY24" s="650"/>
      <c r="CZ24" s="653">
        <v>50.2</v>
      </c>
      <c r="DA24" s="654"/>
      <c r="DB24" s="654"/>
      <c r="DC24" s="673"/>
      <c r="DD24" s="692">
        <v>8418217</v>
      </c>
      <c r="DE24" s="649"/>
      <c r="DF24" s="649"/>
      <c r="DG24" s="649"/>
      <c r="DH24" s="649"/>
      <c r="DI24" s="649"/>
      <c r="DJ24" s="649"/>
      <c r="DK24" s="650"/>
      <c r="DL24" s="692">
        <v>8338080</v>
      </c>
      <c r="DM24" s="649"/>
      <c r="DN24" s="649"/>
      <c r="DO24" s="649"/>
      <c r="DP24" s="649"/>
      <c r="DQ24" s="649"/>
      <c r="DR24" s="649"/>
      <c r="DS24" s="649"/>
      <c r="DT24" s="649"/>
      <c r="DU24" s="649"/>
      <c r="DV24" s="650"/>
      <c r="DW24" s="653">
        <v>50</v>
      </c>
      <c r="DX24" s="654"/>
      <c r="DY24" s="654"/>
      <c r="DZ24" s="654"/>
      <c r="EA24" s="654"/>
      <c r="EB24" s="654"/>
      <c r="EC24" s="655"/>
    </row>
    <row r="25" spans="2:133" ht="11.25" customHeight="1">
      <c r="B25" s="656" t="s">
        <v>282</v>
      </c>
      <c r="C25" s="657"/>
      <c r="D25" s="657"/>
      <c r="E25" s="657"/>
      <c r="F25" s="657"/>
      <c r="G25" s="657"/>
      <c r="H25" s="657"/>
      <c r="I25" s="657"/>
      <c r="J25" s="657"/>
      <c r="K25" s="657"/>
      <c r="L25" s="657"/>
      <c r="M25" s="657"/>
      <c r="N25" s="657"/>
      <c r="O25" s="657"/>
      <c r="P25" s="657"/>
      <c r="Q25" s="658"/>
      <c r="R25" s="659">
        <v>556960</v>
      </c>
      <c r="S25" s="660"/>
      <c r="T25" s="660"/>
      <c r="U25" s="660"/>
      <c r="V25" s="660"/>
      <c r="W25" s="660"/>
      <c r="X25" s="660"/>
      <c r="Y25" s="661"/>
      <c r="Z25" s="662">
        <v>2</v>
      </c>
      <c r="AA25" s="662"/>
      <c r="AB25" s="662"/>
      <c r="AC25" s="662"/>
      <c r="AD25" s="663">
        <v>24433</v>
      </c>
      <c r="AE25" s="663"/>
      <c r="AF25" s="663"/>
      <c r="AG25" s="663"/>
      <c r="AH25" s="663"/>
      <c r="AI25" s="663"/>
      <c r="AJ25" s="663"/>
      <c r="AK25" s="663"/>
      <c r="AL25" s="664">
        <v>0.2</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234</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4359598</v>
      </c>
      <c r="CS25" s="695"/>
      <c r="CT25" s="695"/>
      <c r="CU25" s="695"/>
      <c r="CV25" s="695"/>
      <c r="CW25" s="695"/>
      <c r="CX25" s="695"/>
      <c r="CY25" s="696"/>
      <c r="CZ25" s="664">
        <v>16.399999999999999</v>
      </c>
      <c r="DA25" s="693"/>
      <c r="DB25" s="693"/>
      <c r="DC25" s="697"/>
      <c r="DD25" s="668">
        <v>3826400</v>
      </c>
      <c r="DE25" s="695"/>
      <c r="DF25" s="695"/>
      <c r="DG25" s="695"/>
      <c r="DH25" s="695"/>
      <c r="DI25" s="695"/>
      <c r="DJ25" s="695"/>
      <c r="DK25" s="696"/>
      <c r="DL25" s="668">
        <v>3767102</v>
      </c>
      <c r="DM25" s="695"/>
      <c r="DN25" s="695"/>
      <c r="DO25" s="695"/>
      <c r="DP25" s="695"/>
      <c r="DQ25" s="695"/>
      <c r="DR25" s="695"/>
      <c r="DS25" s="695"/>
      <c r="DT25" s="695"/>
      <c r="DU25" s="695"/>
      <c r="DV25" s="696"/>
      <c r="DW25" s="664">
        <v>22.6</v>
      </c>
      <c r="DX25" s="693"/>
      <c r="DY25" s="693"/>
      <c r="DZ25" s="693"/>
      <c r="EA25" s="693"/>
      <c r="EB25" s="693"/>
      <c r="EC25" s="694"/>
    </row>
    <row r="26" spans="2:133" ht="11.25" customHeight="1">
      <c r="B26" s="656" t="s">
        <v>285</v>
      </c>
      <c r="C26" s="657"/>
      <c r="D26" s="657"/>
      <c r="E26" s="657"/>
      <c r="F26" s="657"/>
      <c r="G26" s="657"/>
      <c r="H26" s="657"/>
      <c r="I26" s="657"/>
      <c r="J26" s="657"/>
      <c r="K26" s="657"/>
      <c r="L26" s="657"/>
      <c r="M26" s="657"/>
      <c r="N26" s="657"/>
      <c r="O26" s="657"/>
      <c r="P26" s="657"/>
      <c r="Q26" s="658"/>
      <c r="R26" s="659">
        <v>279188</v>
      </c>
      <c r="S26" s="660"/>
      <c r="T26" s="660"/>
      <c r="U26" s="660"/>
      <c r="V26" s="660"/>
      <c r="W26" s="660"/>
      <c r="X26" s="660"/>
      <c r="Y26" s="661"/>
      <c r="Z26" s="662">
        <v>1</v>
      </c>
      <c r="AA26" s="662"/>
      <c r="AB26" s="662"/>
      <c r="AC26" s="662"/>
      <c r="AD26" s="663" t="s">
        <v>234</v>
      </c>
      <c r="AE26" s="663"/>
      <c r="AF26" s="663"/>
      <c r="AG26" s="663"/>
      <c r="AH26" s="663"/>
      <c r="AI26" s="663"/>
      <c r="AJ26" s="663"/>
      <c r="AK26" s="663"/>
      <c r="AL26" s="664" t="s">
        <v>234</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137</v>
      </c>
      <c r="BP26" s="662"/>
      <c r="BQ26" s="662"/>
      <c r="BR26" s="662"/>
      <c r="BS26" s="668" t="s">
        <v>137</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2651225</v>
      </c>
      <c r="CS26" s="660"/>
      <c r="CT26" s="660"/>
      <c r="CU26" s="660"/>
      <c r="CV26" s="660"/>
      <c r="CW26" s="660"/>
      <c r="CX26" s="660"/>
      <c r="CY26" s="661"/>
      <c r="CZ26" s="664">
        <v>9.9</v>
      </c>
      <c r="DA26" s="693"/>
      <c r="DB26" s="693"/>
      <c r="DC26" s="697"/>
      <c r="DD26" s="668">
        <v>2178843</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c r="B27" s="656" t="s">
        <v>288</v>
      </c>
      <c r="C27" s="657"/>
      <c r="D27" s="657"/>
      <c r="E27" s="657"/>
      <c r="F27" s="657"/>
      <c r="G27" s="657"/>
      <c r="H27" s="657"/>
      <c r="I27" s="657"/>
      <c r="J27" s="657"/>
      <c r="K27" s="657"/>
      <c r="L27" s="657"/>
      <c r="M27" s="657"/>
      <c r="N27" s="657"/>
      <c r="O27" s="657"/>
      <c r="P27" s="657"/>
      <c r="Q27" s="658"/>
      <c r="R27" s="659">
        <v>3940166</v>
      </c>
      <c r="S27" s="660"/>
      <c r="T27" s="660"/>
      <c r="U27" s="660"/>
      <c r="V27" s="660"/>
      <c r="W27" s="660"/>
      <c r="X27" s="660"/>
      <c r="Y27" s="661"/>
      <c r="Z27" s="662">
        <v>14.3</v>
      </c>
      <c r="AA27" s="662"/>
      <c r="AB27" s="662"/>
      <c r="AC27" s="662"/>
      <c r="AD27" s="663" t="s">
        <v>234</v>
      </c>
      <c r="AE27" s="663"/>
      <c r="AF27" s="663"/>
      <c r="AG27" s="663"/>
      <c r="AH27" s="663"/>
      <c r="AI27" s="663"/>
      <c r="AJ27" s="663"/>
      <c r="AK27" s="663"/>
      <c r="AL27" s="664" t="s">
        <v>137</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12635147</v>
      </c>
      <c r="BH27" s="660"/>
      <c r="BI27" s="660"/>
      <c r="BJ27" s="660"/>
      <c r="BK27" s="660"/>
      <c r="BL27" s="660"/>
      <c r="BM27" s="660"/>
      <c r="BN27" s="661"/>
      <c r="BO27" s="662">
        <v>100</v>
      </c>
      <c r="BP27" s="662"/>
      <c r="BQ27" s="662"/>
      <c r="BR27" s="662"/>
      <c r="BS27" s="668">
        <v>192629</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6744245</v>
      </c>
      <c r="CS27" s="695"/>
      <c r="CT27" s="695"/>
      <c r="CU27" s="695"/>
      <c r="CV27" s="695"/>
      <c r="CW27" s="695"/>
      <c r="CX27" s="695"/>
      <c r="CY27" s="696"/>
      <c r="CZ27" s="664">
        <v>25.3</v>
      </c>
      <c r="DA27" s="693"/>
      <c r="DB27" s="693"/>
      <c r="DC27" s="697"/>
      <c r="DD27" s="668">
        <v>2342139</v>
      </c>
      <c r="DE27" s="695"/>
      <c r="DF27" s="695"/>
      <c r="DG27" s="695"/>
      <c r="DH27" s="695"/>
      <c r="DI27" s="695"/>
      <c r="DJ27" s="695"/>
      <c r="DK27" s="696"/>
      <c r="DL27" s="668">
        <v>2321300</v>
      </c>
      <c r="DM27" s="695"/>
      <c r="DN27" s="695"/>
      <c r="DO27" s="695"/>
      <c r="DP27" s="695"/>
      <c r="DQ27" s="695"/>
      <c r="DR27" s="695"/>
      <c r="DS27" s="695"/>
      <c r="DT27" s="695"/>
      <c r="DU27" s="695"/>
      <c r="DV27" s="696"/>
      <c r="DW27" s="664">
        <v>13.9</v>
      </c>
      <c r="DX27" s="693"/>
      <c r="DY27" s="693"/>
      <c r="DZ27" s="693"/>
      <c r="EA27" s="693"/>
      <c r="EB27" s="693"/>
      <c r="EC27" s="694"/>
    </row>
    <row r="28" spans="2:133" ht="11.25" customHeight="1">
      <c r="B28" s="701" t="s">
        <v>291</v>
      </c>
      <c r="C28" s="702"/>
      <c r="D28" s="702"/>
      <c r="E28" s="702"/>
      <c r="F28" s="702"/>
      <c r="G28" s="702"/>
      <c r="H28" s="702"/>
      <c r="I28" s="702"/>
      <c r="J28" s="702"/>
      <c r="K28" s="702"/>
      <c r="L28" s="702"/>
      <c r="M28" s="702"/>
      <c r="N28" s="702"/>
      <c r="O28" s="702"/>
      <c r="P28" s="702"/>
      <c r="Q28" s="703"/>
      <c r="R28" s="659" t="s">
        <v>137</v>
      </c>
      <c r="S28" s="660"/>
      <c r="T28" s="660"/>
      <c r="U28" s="660"/>
      <c r="V28" s="660"/>
      <c r="W28" s="660"/>
      <c r="X28" s="660"/>
      <c r="Y28" s="661"/>
      <c r="Z28" s="662" t="s">
        <v>121</v>
      </c>
      <c r="AA28" s="662"/>
      <c r="AB28" s="662"/>
      <c r="AC28" s="662"/>
      <c r="AD28" s="663" t="s">
        <v>137</v>
      </c>
      <c r="AE28" s="663"/>
      <c r="AF28" s="663"/>
      <c r="AG28" s="663"/>
      <c r="AH28" s="663"/>
      <c r="AI28" s="663"/>
      <c r="AJ28" s="663"/>
      <c r="AK28" s="663"/>
      <c r="AL28" s="664" t="s">
        <v>137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2279617</v>
      </c>
      <c r="CS28" s="660"/>
      <c r="CT28" s="660"/>
      <c r="CU28" s="660"/>
      <c r="CV28" s="660"/>
      <c r="CW28" s="660"/>
      <c r="CX28" s="660"/>
      <c r="CY28" s="661"/>
      <c r="CZ28" s="664">
        <v>8.6</v>
      </c>
      <c r="DA28" s="693"/>
      <c r="DB28" s="693"/>
      <c r="DC28" s="697"/>
      <c r="DD28" s="668">
        <v>2249678</v>
      </c>
      <c r="DE28" s="660"/>
      <c r="DF28" s="660"/>
      <c r="DG28" s="660"/>
      <c r="DH28" s="660"/>
      <c r="DI28" s="660"/>
      <c r="DJ28" s="660"/>
      <c r="DK28" s="661"/>
      <c r="DL28" s="668">
        <v>2249678</v>
      </c>
      <c r="DM28" s="660"/>
      <c r="DN28" s="660"/>
      <c r="DO28" s="660"/>
      <c r="DP28" s="660"/>
      <c r="DQ28" s="660"/>
      <c r="DR28" s="660"/>
      <c r="DS28" s="660"/>
      <c r="DT28" s="660"/>
      <c r="DU28" s="660"/>
      <c r="DV28" s="661"/>
      <c r="DW28" s="664">
        <v>13.5</v>
      </c>
      <c r="DX28" s="693"/>
      <c r="DY28" s="693"/>
      <c r="DZ28" s="693"/>
      <c r="EA28" s="693"/>
      <c r="EB28" s="693"/>
      <c r="EC28" s="694"/>
    </row>
    <row r="29" spans="2:133" ht="11.25" customHeight="1">
      <c r="B29" s="656" t="s">
        <v>293</v>
      </c>
      <c r="C29" s="657"/>
      <c r="D29" s="657"/>
      <c r="E29" s="657"/>
      <c r="F29" s="657"/>
      <c r="G29" s="657"/>
      <c r="H29" s="657"/>
      <c r="I29" s="657"/>
      <c r="J29" s="657"/>
      <c r="K29" s="657"/>
      <c r="L29" s="657"/>
      <c r="M29" s="657"/>
      <c r="N29" s="657"/>
      <c r="O29" s="657"/>
      <c r="P29" s="657"/>
      <c r="Q29" s="658"/>
      <c r="R29" s="659">
        <v>1831639</v>
      </c>
      <c r="S29" s="660"/>
      <c r="T29" s="660"/>
      <c r="U29" s="660"/>
      <c r="V29" s="660"/>
      <c r="W29" s="660"/>
      <c r="X29" s="660"/>
      <c r="Y29" s="661"/>
      <c r="Z29" s="662">
        <v>6.6</v>
      </c>
      <c r="AA29" s="662"/>
      <c r="AB29" s="662"/>
      <c r="AC29" s="662"/>
      <c r="AD29" s="663" t="s">
        <v>121</v>
      </c>
      <c r="AE29" s="663"/>
      <c r="AF29" s="663"/>
      <c r="AG29" s="663"/>
      <c r="AH29" s="663"/>
      <c r="AI29" s="663"/>
      <c r="AJ29" s="663"/>
      <c r="AK29" s="663"/>
      <c r="AL29" s="664" t="s">
        <v>121</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63</v>
      </c>
      <c r="CG29" s="675"/>
      <c r="CH29" s="675"/>
      <c r="CI29" s="675"/>
      <c r="CJ29" s="675"/>
      <c r="CK29" s="675"/>
      <c r="CL29" s="675"/>
      <c r="CM29" s="675"/>
      <c r="CN29" s="675"/>
      <c r="CO29" s="675"/>
      <c r="CP29" s="675"/>
      <c r="CQ29" s="676"/>
      <c r="CR29" s="659">
        <v>2279601</v>
      </c>
      <c r="CS29" s="695"/>
      <c r="CT29" s="695"/>
      <c r="CU29" s="695"/>
      <c r="CV29" s="695"/>
      <c r="CW29" s="695"/>
      <c r="CX29" s="695"/>
      <c r="CY29" s="696"/>
      <c r="CZ29" s="664">
        <v>8.6</v>
      </c>
      <c r="DA29" s="693"/>
      <c r="DB29" s="693"/>
      <c r="DC29" s="697"/>
      <c r="DD29" s="668">
        <v>2249662</v>
      </c>
      <c r="DE29" s="695"/>
      <c r="DF29" s="695"/>
      <c r="DG29" s="695"/>
      <c r="DH29" s="695"/>
      <c r="DI29" s="695"/>
      <c r="DJ29" s="695"/>
      <c r="DK29" s="696"/>
      <c r="DL29" s="668">
        <v>2249662</v>
      </c>
      <c r="DM29" s="695"/>
      <c r="DN29" s="695"/>
      <c r="DO29" s="695"/>
      <c r="DP29" s="695"/>
      <c r="DQ29" s="695"/>
      <c r="DR29" s="695"/>
      <c r="DS29" s="695"/>
      <c r="DT29" s="695"/>
      <c r="DU29" s="695"/>
      <c r="DV29" s="696"/>
      <c r="DW29" s="664">
        <v>13.5</v>
      </c>
      <c r="DX29" s="693"/>
      <c r="DY29" s="693"/>
      <c r="DZ29" s="693"/>
      <c r="EA29" s="693"/>
      <c r="EB29" s="693"/>
      <c r="EC29" s="694"/>
    </row>
    <row r="30" spans="2:133" ht="11.25" customHeight="1">
      <c r="B30" s="656" t="s">
        <v>297</v>
      </c>
      <c r="C30" s="657"/>
      <c r="D30" s="657"/>
      <c r="E30" s="657"/>
      <c r="F30" s="657"/>
      <c r="G30" s="657"/>
      <c r="H30" s="657"/>
      <c r="I30" s="657"/>
      <c r="J30" s="657"/>
      <c r="K30" s="657"/>
      <c r="L30" s="657"/>
      <c r="M30" s="657"/>
      <c r="N30" s="657"/>
      <c r="O30" s="657"/>
      <c r="P30" s="657"/>
      <c r="Q30" s="658"/>
      <c r="R30" s="659">
        <v>46526</v>
      </c>
      <c r="S30" s="660"/>
      <c r="T30" s="660"/>
      <c r="U30" s="660"/>
      <c r="V30" s="660"/>
      <c r="W30" s="660"/>
      <c r="X30" s="660"/>
      <c r="Y30" s="661"/>
      <c r="Z30" s="662">
        <v>0.2</v>
      </c>
      <c r="AA30" s="662"/>
      <c r="AB30" s="662"/>
      <c r="AC30" s="662"/>
      <c r="AD30" s="663">
        <v>19966</v>
      </c>
      <c r="AE30" s="663"/>
      <c r="AF30" s="663"/>
      <c r="AG30" s="663"/>
      <c r="AH30" s="663"/>
      <c r="AI30" s="663"/>
      <c r="AJ30" s="663"/>
      <c r="AK30" s="663"/>
      <c r="AL30" s="664">
        <v>0.1</v>
      </c>
      <c r="AM30" s="665"/>
      <c r="AN30" s="665"/>
      <c r="AO30" s="666"/>
      <c r="AP30" s="707" t="s">
        <v>298</v>
      </c>
      <c r="AQ30" s="708"/>
      <c r="AR30" s="708"/>
      <c r="AS30" s="708"/>
      <c r="AT30" s="713" t="s">
        <v>299</v>
      </c>
      <c r="AU30" s="210"/>
      <c r="AV30" s="210"/>
      <c r="AW30" s="210"/>
      <c r="AX30" s="645" t="s">
        <v>178</v>
      </c>
      <c r="AY30" s="646"/>
      <c r="AZ30" s="646"/>
      <c r="BA30" s="646"/>
      <c r="BB30" s="646"/>
      <c r="BC30" s="646"/>
      <c r="BD30" s="646"/>
      <c r="BE30" s="646"/>
      <c r="BF30" s="647"/>
      <c r="BG30" s="719">
        <v>99.1</v>
      </c>
      <c r="BH30" s="720"/>
      <c r="BI30" s="720"/>
      <c r="BJ30" s="720"/>
      <c r="BK30" s="720"/>
      <c r="BL30" s="720"/>
      <c r="BM30" s="654">
        <v>95.8</v>
      </c>
      <c r="BN30" s="720"/>
      <c r="BO30" s="720"/>
      <c r="BP30" s="720"/>
      <c r="BQ30" s="721"/>
      <c r="BR30" s="719">
        <v>99.1</v>
      </c>
      <c r="BS30" s="720"/>
      <c r="BT30" s="720"/>
      <c r="BU30" s="720"/>
      <c r="BV30" s="720"/>
      <c r="BW30" s="720"/>
      <c r="BX30" s="654">
        <v>95.4</v>
      </c>
      <c r="BY30" s="720"/>
      <c r="BZ30" s="720"/>
      <c r="CA30" s="720"/>
      <c r="CB30" s="721"/>
      <c r="CD30" s="724"/>
      <c r="CE30" s="725"/>
      <c r="CF30" s="674" t="s">
        <v>300</v>
      </c>
      <c r="CG30" s="675"/>
      <c r="CH30" s="675"/>
      <c r="CI30" s="675"/>
      <c r="CJ30" s="675"/>
      <c r="CK30" s="675"/>
      <c r="CL30" s="675"/>
      <c r="CM30" s="675"/>
      <c r="CN30" s="675"/>
      <c r="CO30" s="675"/>
      <c r="CP30" s="675"/>
      <c r="CQ30" s="676"/>
      <c r="CR30" s="659">
        <v>2091354</v>
      </c>
      <c r="CS30" s="660"/>
      <c r="CT30" s="660"/>
      <c r="CU30" s="660"/>
      <c r="CV30" s="660"/>
      <c r="CW30" s="660"/>
      <c r="CX30" s="660"/>
      <c r="CY30" s="661"/>
      <c r="CZ30" s="664">
        <v>7.8</v>
      </c>
      <c r="DA30" s="693"/>
      <c r="DB30" s="693"/>
      <c r="DC30" s="697"/>
      <c r="DD30" s="668">
        <v>2067697</v>
      </c>
      <c r="DE30" s="660"/>
      <c r="DF30" s="660"/>
      <c r="DG30" s="660"/>
      <c r="DH30" s="660"/>
      <c r="DI30" s="660"/>
      <c r="DJ30" s="660"/>
      <c r="DK30" s="661"/>
      <c r="DL30" s="668">
        <v>2067697</v>
      </c>
      <c r="DM30" s="660"/>
      <c r="DN30" s="660"/>
      <c r="DO30" s="660"/>
      <c r="DP30" s="660"/>
      <c r="DQ30" s="660"/>
      <c r="DR30" s="660"/>
      <c r="DS30" s="660"/>
      <c r="DT30" s="660"/>
      <c r="DU30" s="660"/>
      <c r="DV30" s="661"/>
      <c r="DW30" s="664">
        <v>12.4</v>
      </c>
      <c r="DX30" s="693"/>
      <c r="DY30" s="693"/>
      <c r="DZ30" s="693"/>
      <c r="EA30" s="693"/>
      <c r="EB30" s="693"/>
      <c r="EC30" s="694"/>
    </row>
    <row r="31" spans="2:133" ht="11.25" customHeight="1">
      <c r="B31" s="656" t="s">
        <v>301</v>
      </c>
      <c r="C31" s="657"/>
      <c r="D31" s="657"/>
      <c r="E31" s="657"/>
      <c r="F31" s="657"/>
      <c r="G31" s="657"/>
      <c r="H31" s="657"/>
      <c r="I31" s="657"/>
      <c r="J31" s="657"/>
      <c r="K31" s="657"/>
      <c r="L31" s="657"/>
      <c r="M31" s="657"/>
      <c r="N31" s="657"/>
      <c r="O31" s="657"/>
      <c r="P31" s="657"/>
      <c r="Q31" s="658"/>
      <c r="R31" s="659">
        <v>79207</v>
      </c>
      <c r="S31" s="660"/>
      <c r="T31" s="660"/>
      <c r="U31" s="660"/>
      <c r="V31" s="660"/>
      <c r="W31" s="660"/>
      <c r="X31" s="660"/>
      <c r="Y31" s="661"/>
      <c r="Z31" s="662">
        <v>0.3</v>
      </c>
      <c r="AA31" s="662"/>
      <c r="AB31" s="662"/>
      <c r="AC31" s="662"/>
      <c r="AD31" s="663" t="s">
        <v>137</v>
      </c>
      <c r="AE31" s="663"/>
      <c r="AF31" s="663"/>
      <c r="AG31" s="663"/>
      <c r="AH31" s="663"/>
      <c r="AI31" s="663"/>
      <c r="AJ31" s="663"/>
      <c r="AK31" s="663"/>
      <c r="AL31" s="664" t="s">
        <v>121</v>
      </c>
      <c r="AM31" s="665"/>
      <c r="AN31" s="665"/>
      <c r="AO31" s="666"/>
      <c r="AP31" s="709"/>
      <c r="AQ31" s="710"/>
      <c r="AR31" s="710"/>
      <c r="AS31" s="710"/>
      <c r="AT31" s="714"/>
      <c r="AU31" s="209" t="s">
        <v>302</v>
      </c>
      <c r="AV31" s="209"/>
      <c r="AW31" s="209"/>
      <c r="AX31" s="656" t="s">
        <v>303</v>
      </c>
      <c r="AY31" s="657"/>
      <c r="AZ31" s="657"/>
      <c r="BA31" s="657"/>
      <c r="BB31" s="657"/>
      <c r="BC31" s="657"/>
      <c r="BD31" s="657"/>
      <c r="BE31" s="657"/>
      <c r="BF31" s="658"/>
      <c r="BG31" s="716">
        <v>99.3</v>
      </c>
      <c r="BH31" s="695"/>
      <c r="BI31" s="695"/>
      <c r="BJ31" s="695"/>
      <c r="BK31" s="695"/>
      <c r="BL31" s="695"/>
      <c r="BM31" s="665">
        <v>97.2</v>
      </c>
      <c r="BN31" s="717"/>
      <c r="BO31" s="717"/>
      <c r="BP31" s="717"/>
      <c r="BQ31" s="718"/>
      <c r="BR31" s="716">
        <v>99.3</v>
      </c>
      <c r="BS31" s="695"/>
      <c r="BT31" s="695"/>
      <c r="BU31" s="695"/>
      <c r="BV31" s="695"/>
      <c r="BW31" s="695"/>
      <c r="BX31" s="665">
        <v>96.8</v>
      </c>
      <c r="BY31" s="717"/>
      <c r="BZ31" s="717"/>
      <c r="CA31" s="717"/>
      <c r="CB31" s="718"/>
      <c r="CD31" s="724"/>
      <c r="CE31" s="725"/>
      <c r="CF31" s="674" t="s">
        <v>304</v>
      </c>
      <c r="CG31" s="675"/>
      <c r="CH31" s="675"/>
      <c r="CI31" s="675"/>
      <c r="CJ31" s="675"/>
      <c r="CK31" s="675"/>
      <c r="CL31" s="675"/>
      <c r="CM31" s="675"/>
      <c r="CN31" s="675"/>
      <c r="CO31" s="675"/>
      <c r="CP31" s="675"/>
      <c r="CQ31" s="676"/>
      <c r="CR31" s="659">
        <v>188247</v>
      </c>
      <c r="CS31" s="695"/>
      <c r="CT31" s="695"/>
      <c r="CU31" s="695"/>
      <c r="CV31" s="695"/>
      <c r="CW31" s="695"/>
      <c r="CX31" s="695"/>
      <c r="CY31" s="696"/>
      <c r="CZ31" s="664">
        <v>0.7</v>
      </c>
      <c r="DA31" s="693"/>
      <c r="DB31" s="693"/>
      <c r="DC31" s="697"/>
      <c r="DD31" s="668">
        <v>181965</v>
      </c>
      <c r="DE31" s="695"/>
      <c r="DF31" s="695"/>
      <c r="DG31" s="695"/>
      <c r="DH31" s="695"/>
      <c r="DI31" s="695"/>
      <c r="DJ31" s="695"/>
      <c r="DK31" s="696"/>
      <c r="DL31" s="668">
        <v>181965</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c r="B32" s="656" t="s">
        <v>305</v>
      </c>
      <c r="C32" s="657"/>
      <c r="D32" s="657"/>
      <c r="E32" s="657"/>
      <c r="F32" s="657"/>
      <c r="G32" s="657"/>
      <c r="H32" s="657"/>
      <c r="I32" s="657"/>
      <c r="J32" s="657"/>
      <c r="K32" s="657"/>
      <c r="L32" s="657"/>
      <c r="M32" s="657"/>
      <c r="N32" s="657"/>
      <c r="O32" s="657"/>
      <c r="P32" s="657"/>
      <c r="Q32" s="658"/>
      <c r="R32" s="659">
        <v>52958</v>
      </c>
      <c r="S32" s="660"/>
      <c r="T32" s="660"/>
      <c r="U32" s="660"/>
      <c r="V32" s="660"/>
      <c r="W32" s="660"/>
      <c r="X32" s="660"/>
      <c r="Y32" s="661"/>
      <c r="Z32" s="662">
        <v>0.2</v>
      </c>
      <c r="AA32" s="662"/>
      <c r="AB32" s="662"/>
      <c r="AC32" s="662"/>
      <c r="AD32" s="663" t="s">
        <v>137</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306</v>
      </c>
      <c r="AY32" s="705"/>
      <c r="AZ32" s="705"/>
      <c r="BA32" s="705"/>
      <c r="BB32" s="705"/>
      <c r="BC32" s="705"/>
      <c r="BD32" s="705"/>
      <c r="BE32" s="705"/>
      <c r="BF32" s="706"/>
      <c r="BG32" s="728">
        <v>98.8</v>
      </c>
      <c r="BH32" s="729"/>
      <c r="BI32" s="729"/>
      <c r="BJ32" s="729"/>
      <c r="BK32" s="729"/>
      <c r="BL32" s="729"/>
      <c r="BM32" s="730">
        <v>94.1</v>
      </c>
      <c r="BN32" s="729"/>
      <c r="BO32" s="729"/>
      <c r="BP32" s="729"/>
      <c r="BQ32" s="731"/>
      <c r="BR32" s="728">
        <v>98.9</v>
      </c>
      <c r="BS32" s="729"/>
      <c r="BT32" s="729"/>
      <c r="BU32" s="729"/>
      <c r="BV32" s="729"/>
      <c r="BW32" s="729"/>
      <c r="BX32" s="730">
        <v>93.7</v>
      </c>
      <c r="BY32" s="729"/>
      <c r="BZ32" s="729"/>
      <c r="CA32" s="729"/>
      <c r="CB32" s="731"/>
      <c r="CD32" s="726"/>
      <c r="CE32" s="727"/>
      <c r="CF32" s="674" t="s">
        <v>307</v>
      </c>
      <c r="CG32" s="675"/>
      <c r="CH32" s="675"/>
      <c r="CI32" s="675"/>
      <c r="CJ32" s="675"/>
      <c r="CK32" s="675"/>
      <c r="CL32" s="675"/>
      <c r="CM32" s="675"/>
      <c r="CN32" s="675"/>
      <c r="CO32" s="675"/>
      <c r="CP32" s="675"/>
      <c r="CQ32" s="676"/>
      <c r="CR32" s="659">
        <v>16</v>
      </c>
      <c r="CS32" s="660"/>
      <c r="CT32" s="660"/>
      <c r="CU32" s="660"/>
      <c r="CV32" s="660"/>
      <c r="CW32" s="660"/>
      <c r="CX32" s="660"/>
      <c r="CY32" s="661"/>
      <c r="CZ32" s="664">
        <v>0</v>
      </c>
      <c r="DA32" s="693"/>
      <c r="DB32" s="693"/>
      <c r="DC32" s="697"/>
      <c r="DD32" s="668">
        <v>16</v>
      </c>
      <c r="DE32" s="660"/>
      <c r="DF32" s="660"/>
      <c r="DG32" s="660"/>
      <c r="DH32" s="660"/>
      <c r="DI32" s="660"/>
      <c r="DJ32" s="660"/>
      <c r="DK32" s="661"/>
      <c r="DL32" s="668">
        <v>16</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308</v>
      </c>
      <c r="C33" s="657"/>
      <c r="D33" s="657"/>
      <c r="E33" s="657"/>
      <c r="F33" s="657"/>
      <c r="G33" s="657"/>
      <c r="H33" s="657"/>
      <c r="I33" s="657"/>
      <c r="J33" s="657"/>
      <c r="K33" s="657"/>
      <c r="L33" s="657"/>
      <c r="M33" s="657"/>
      <c r="N33" s="657"/>
      <c r="O33" s="657"/>
      <c r="P33" s="657"/>
      <c r="Q33" s="658"/>
      <c r="R33" s="659">
        <v>975801</v>
      </c>
      <c r="S33" s="660"/>
      <c r="T33" s="660"/>
      <c r="U33" s="660"/>
      <c r="V33" s="660"/>
      <c r="W33" s="660"/>
      <c r="X33" s="660"/>
      <c r="Y33" s="661"/>
      <c r="Z33" s="662">
        <v>3.5</v>
      </c>
      <c r="AA33" s="662"/>
      <c r="AB33" s="662"/>
      <c r="AC33" s="662"/>
      <c r="AD33" s="663" t="s">
        <v>137</v>
      </c>
      <c r="AE33" s="663"/>
      <c r="AF33" s="663"/>
      <c r="AG33" s="663"/>
      <c r="AH33" s="663"/>
      <c r="AI33" s="663"/>
      <c r="AJ33" s="663"/>
      <c r="AK33" s="663"/>
      <c r="AL33" s="664" t="s">
        <v>137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309</v>
      </c>
      <c r="CE33" s="675"/>
      <c r="CF33" s="675"/>
      <c r="CG33" s="675"/>
      <c r="CH33" s="675"/>
      <c r="CI33" s="675"/>
      <c r="CJ33" s="675"/>
      <c r="CK33" s="675"/>
      <c r="CL33" s="675"/>
      <c r="CM33" s="675"/>
      <c r="CN33" s="675"/>
      <c r="CO33" s="675"/>
      <c r="CP33" s="675"/>
      <c r="CQ33" s="676"/>
      <c r="CR33" s="659">
        <v>10018713</v>
      </c>
      <c r="CS33" s="695"/>
      <c r="CT33" s="695"/>
      <c r="CU33" s="695"/>
      <c r="CV33" s="695"/>
      <c r="CW33" s="695"/>
      <c r="CX33" s="695"/>
      <c r="CY33" s="696"/>
      <c r="CZ33" s="664">
        <v>37.6</v>
      </c>
      <c r="DA33" s="693"/>
      <c r="DB33" s="693"/>
      <c r="DC33" s="697"/>
      <c r="DD33" s="668">
        <v>8568166</v>
      </c>
      <c r="DE33" s="695"/>
      <c r="DF33" s="695"/>
      <c r="DG33" s="695"/>
      <c r="DH33" s="695"/>
      <c r="DI33" s="695"/>
      <c r="DJ33" s="695"/>
      <c r="DK33" s="696"/>
      <c r="DL33" s="668">
        <v>6934969</v>
      </c>
      <c r="DM33" s="695"/>
      <c r="DN33" s="695"/>
      <c r="DO33" s="695"/>
      <c r="DP33" s="695"/>
      <c r="DQ33" s="695"/>
      <c r="DR33" s="695"/>
      <c r="DS33" s="695"/>
      <c r="DT33" s="695"/>
      <c r="DU33" s="695"/>
      <c r="DV33" s="696"/>
      <c r="DW33" s="664">
        <v>41.6</v>
      </c>
      <c r="DX33" s="693"/>
      <c r="DY33" s="693"/>
      <c r="DZ33" s="693"/>
      <c r="EA33" s="693"/>
      <c r="EB33" s="693"/>
      <c r="EC33" s="694"/>
    </row>
    <row r="34" spans="2:133" ht="11.25" customHeight="1">
      <c r="B34" s="656" t="s">
        <v>310</v>
      </c>
      <c r="C34" s="657"/>
      <c r="D34" s="657"/>
      <c r="E34" s="657"/>
      <c r="F34" s="657"/>
      <c r="G34" s="657"/>
      <c r="H34" s="657"/>
      <c r="I34" s="657"/>
      <c r="J34" s="657"/>
      <c r="K34" s="657"/>
      <c r="L34" s="657"/>
      <c r="M34" s="657"/>
      <c r="N34" s="657"/>
      <c r="O34" s="657"/>
      <c r="P34" s="657"/>
      <c r="Q34" s="658"/>
      <c r="R34" s="659">
        <v>529386</v>
      </c>
      <c r="S34" s="660"/>
      <c r="T34" s="660"/>
      <c r="U34" s="660"/>
      <c r="V34" s="660"/>
      <c r="W34" s="660"/>
      <c r="X34" s="660"/>
      <c r="Y34" s="661"/>
      <c r="Z34" s="662">
        <v>1.9</v>
      </c>
      <c r="AA34" s="662"/>
      <c r="AB34" s="662"/>
      <c r="AC34" s="662"/>
      <c r="AD34" s="663">
        <v>10927</v>
      </c>
      <c r="AE34" s="663"/>
      <c r="AF34" s="663"/>
      <c r="AG34" s="663"/>
      <c r="AH34" s="663"/>
      <c r="AI34" s="663"/>
      <c r="AJ34" s="663"/>
      <c r="AK34" s="663"/>
      <c r="AL34" s="664">
        <v>0.1</v>
      </c>
      <c r="AM34" s="665"/>
      <c r="AN34" s="665"/>
      <c r="AO34" s="666"/>
      <c r="AP34" s="214"/>
      <c r="AQ34" s="638" t="s">
        <v>311</v>
      </c>
      <c r="AR34" s="639"/>
      <c r="AS34" s="639"/>
      <c r="AT34" s="639"/>
      <c r="AU34" s="639"/>
      <c r="AV34" s="639"/>
      <c r="AW34" s="639"/>
      <c r="AX34" s="639"/>
      <c r="AY34" s="639"/>
      <c r="AZ34" s="639"/>
      <c r="BA34" s="639"/>
      <c r="BB34" s="639"/>
      <c r="BC34" s="639"/>
      <c r="BD34" s="639"/>
      <c r="BE34" s="639"/>
      <c r="BF34" s="640"/>
      <c r="BG34" s="638" t="s">
        <v>312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313</v>
      </c>
      <c r="CE34" s="675"/>
      <c r="CF34" s="675"/>
      <c r="CG34" s="675"/>
      <c r="CH34" s="675"/>
      <c r="CI34" s="675"/>
      <c r="CJ34" s="675"/>
      <c r="CK34" s="675"/>
      <c r="CL34" s="675"/>
      <c r="CM34" s="675"/>
      <c r="CN34" s="675"/>
      <c r="CO34" s="675"/>
      <c r="CP34" s="675"/>
      <c r="CQ34" s="676"/>
      <c r="CR34" s="659">
        <v>4153225</v>
      </c>
      <c r="CS34" s="660"/>
      <c r="CT34" s="660"/>
      <c r="CU34" s="660"/>
      <c r="CV34" s="660"/>
      <c r="CW34" s="660"/>
      <c r="CX34" s="660"/>
      <c r="CY34" s="661"/>
      <c r="CZ34" s="664">
        <v>15.6</v>
      </c>
      <c r="DA34" s="693"/>
      <c r="DB34" s="693"/>
      <c r="DC34" s="697"/>
      <c r="DD34" s="668">
        <v>3357033</v>
      </c>
      <c r="DE34" s="660"/>
      <c r="DF34" s="660"/>
      <c r="DG34" s="660"/>
      <c r="DH34" s="660"/>
      <c r="DI34" s="660"/>
      <c r="DJ34" s="660"/>
      <c r="DK34" s="661"/>
      <c r="DL34" s="668">
        <v>3102837</v>
      </c>
      <c r="DM34" s="660"/>
      <c r="DN34" s="660"/>
      <c r="DO34" s="660"/>
      <c r="DP34" s="660"/>
      <c r="DQ34" s="660"/>
      <c r="DR34" s="660"/>
      <c r="DS34" s="660"/>
      <c r="DT34" s="660"/>
      <c r="DU34" s="660"/>
      <c r="DV34" s="661"/>
      <c r="DW34" s="664">
        <v>18.600000000000001</v>
      </c>
      <c r="DX34" s="693"/>
      <c r="DY34" s="693"/>
      <c r="DZ34" s="693"/>
      <c r="EA34" s="693"/>
      <c r="EB34" s="693"/>
      <c r="EC34" s="694"/>
    </row>
    <row r="35" spans="2:133" ht="11.25" customHeight="1">
      <c r="B35" s="656" t="s">
        <v>314</v>
      </c>
      <c r="C35" s="657"/>
      <c r="D35" s="657"/>
      <c r="E35" s="657"/>
      <c r="F35" s="657"/>
      <c r="G35" s="657"/>
      <c r="H35" s="657"/>
      <c r="I35" s="657"/>
      <c r="J35" s="657"/>
      <c r="K35" s="657"/>
      <c r="L35" s="657"/>
      <c r="M35" s="657"/>
      <c r="N35" s="657"/>
      <c r="O35" s="657"/>
      <c r="P35" s="657"/>
      <c r="Q35" s="658"/>
      <c r="R35" s="659">
        <v>2474200</v>
      </c>
      <c r="S35" s="660"/>
      <c r="T35" s="660"/>
      <c r="U35" s="660"/>
      <c r="V35" s="660"/>
      <c r="W35" s="660"/>
      <c r="X35" s="660"/>
      <c r="Y35" s="661"/>
      <c r="Z35" s="662">
        <v>9</v>
      </c>
      <c r="AA35" s="662"/>
      <c r="AB35" s="662"/>
      <c r="AC35" s="662"/>
      <c r="AD35" s="663" t="s">
        <v>121</v>
      </c>
      <c r="AE35" s="663"/>
      <c r="AF35" s="663"/>
      <c r="AG35" s="663"/>
      <c r="AH35" s="663"/>
      <c r="AI35" s="663"/>
      <c r="AJ35" s="663"/>
      <c r="AK35" s="663"/>
      <c r="AL35" s="664" t="s">
        <v>234</v>
      </c>
      <c r="AM35" s="665"/>
      <c r="AN35" s="665"/>
      <c r="AO35" s="666"/>
      <c r="AP35" s="214"/>
      <c r="AQ35" s="732" t="s">
        <v>315</v>
      </c>
      <c r="AR35" s="733"/>
      <c r="AS35" s="733"/>
      <c r="AT35" s="733"/>
      <c r="AU35" s="733"/>
      <c r="AV35" s="733"/>
      <c r="AW35" s="733"/>
      <c r="AX35" s="733"/>
      <c r="AY35" s="734"/>
      <c r="AZ35" s="648">
        <v>3152451</v>
      </c>
      <c r="BA35" s="649"/>
      <c r="BB35" s="649"/>
      <c r="BC35" s="649"/>
      <c r="BD35" s="649"/>
      <c r="BE35" s="649"/>
      <c r="BF35" s="735"/>
      <c r="BG35" s="670" t="s">
        <v>316</v>
      </c>
      <c r="BH35" s="671"/>
      <c r="BI35" s="671"/>
      <c r="BJ35" s="671"/>
      <c r="BK35" s="671"/>
      <c r="BL35" s="671"/>
      <c r="BM35" s="671"/>
      <c r="BN35" s="671"/>
      <c r="BO35" s="671"/>
      <c r="BP35" s="671"/>
      <c r="BQ35" s="671"/>
      <c r="BR35" s="671"/>
      <c r="BS35" s="671"/>
      <c r="BT35" s="671"/>
      <c r="BU35" s="672"/>
      <c r="BV35" s="648">
        <v>189656</v>
      </c>
      <c r="BW35" s="649"/>
      <c r="BX35" s="649"/>
      <c r="BY35" s="649"/>
      <c r="BZ35" s="649"/>
      <c r="CA35" s="649"/>
      <c r="CB35" s="735"/>
      <c r="CD35" s="674" t="s">
        <v>317</v>
      </c>
      <c r="CE35" s="675"/>
      <c r="CF35" s="675"/>
      <c r="CG35" s="675"/>
      <c r="CH35" s="675"/>
      <c r="CI35" s="675"/>
      <c r="CJ35" s="675"/>
      <c r="CK35" s="675"/>
      <c r="CL35" s="675"/>
      <c r="CM35" s="675"/>
      <c r="CN35" s="675"/>
      <c r="CO35" s="675"/>
      <c r="CP35" s="675"/>
      <c r="CQ35" s="676"/>
      <c r="CR35" s="659">
        <v>45505</v>
      </c>
      <c r="CS35" s="695"/>
      <c r="CT35" s="695"/>
      <c r="CU35" s="695"/>
      <c r="CV35" s="695"/>
      <c r="CW35" s="695"/>
      <c r="CX35" s="695"/>
      <c r="CY35" s="696"/>
      <c r="CZ35" s="664">
        <v>0.2</v>
      </c>
      <c r="DA35" s="693"/>
      <c r="DB35" s="693"/>
      <c r="DC35" s="697"/>
      <c r="DD35" s="668">
        <v>25045</v>
      </c>
      <c r="DE35" s="695"/>
      <c r="DF35" s="695"/>
      <c r="DG35" s="695"/>
      <c r="DH35" s="695"/>
      <c r="DI35" s="695"/>
      <c r="DJ35" s="695"/>
      <c r="DK35" s="696"/>
      <c r="DL35" s="668">
        <v>22622</v>
      </c>
      <c r="DM35" s="695"/>
      <c r="DN35" s="695"/>
      <c r="DO35" s="695"/>
      <c r="DP35" s="695"/>
      <c r="DQ35" s="695"/>
      <c r="DR35" s="695"/>
      <c r="DS35" s="695"/>
      <c r="DT35" s="695"/>
      <c r="DU35" s="695"/>
      <c r="DV35" s="696"/>
      <c r="DW35" s="664">
        <v>0.1</v>
      </c>
      <c r="DX35" s="693"/>
      <c r="DY35" s="693"/>
      <c r="DZ35" s="693"/>
      <c r="EA35" s="693"/>
      <c r="EB35" s="693"/>
      <c r="EC35" s="694"/>
    </row>
    <row r="36" spans="2:133" ht="11.25" customHeight="1">
      <c r="B36" s="656" t="s">
        <v>318</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121</v>
      </c>
      <c r="AM36" s="665"/>
      <c r="AN36" s="665"/>
      <c r="AO36" s="666"/>
      <c r="AQ36" s="736" t="s">
        <v>319</v>
      </c>
      <c r="AR36" s="737"/>
      <c r="AS36" s="737"/>
      <c r="AT36" s="737"/>
      <c r="AU36" s="737"/>
      <c r="AV36" s="737"/>
      <c r="AW36" s="737"/>
      <c r="AX36" s="737"/>
      <c r="AY36" s="738"/>
      <c r="AZ36" s="659">
        <v>602522</v>
      </c>
      <c r="BA36" s="660"/>
      <c r="BB36" s="660"/>
      <c r="BC36" s="660"/>
      <c r="BD36" s="695"/>
      <c r="BE36" s="695"/>
      <c r="BF36" s="718"/>
      <c r="BG36" s="674" t="s">
        <v>320</v>
      </c>
      <c r="BH36" s="675"/>
      <c r="BI36" s="675"/>
      <c r="BJ36" s="675"/>
      <c r="BK36" s="675"/>
      <c r="BL36" s="675"/>
      <c r="BM36" s="675"/>
      <c r="BN36" s="675"/>
      <c r="BO36" s="675"/>
      <c r="BP36" s="675"/>
      <c r="BQ36" s="675"/>
      <c r="BR36" s="675"/>
      <c r="BS36" s="675"/>
      <c r="BT36" s="675"/>
      <c r="BU36" s="676"/>
      <c r="BV36" s="659">
        <v>-134339</v>
      </c>
      <c r="BW36" s="660"/>
      <c r="BX36" s="660"/>
      <c r="BY36" s="660"/>
      <c r="BZ36" s="660"/>
      <c r="CA36" s="660"/>
      <c r="CB36" s="669"/>
      <c r="CD36" s="674" t="s">
        <v>321</v>
      </c>
      <c r="CE36" s="675"/>
      <c r="CF36" s="675"/>
      <c r="CG36" s="675"/>
      <c r="CH36" s="675"/>
      <c r="CI36" s="675"/>
      <c r="CJ36" s="675"/>
      <c r="CK36" s="675"/>
      <c r="CL36" s="675"/>
      <c r="CM36" s="675"/>
      <c r="CN36" s="675"/>
      <c r="CO36" s="675"/>
      <c r="CP36" s="675"/>
      <c r="CQ36" s="676"/>
      <c r="CR36" s="659">
        <v>2805955</v>
      </c>
      <c r="CS36" s="660"/>
      <c r="CT36" s="660"/>
      <c r="CU36" s="660"/>
      <c r="CV36" s="660"/>
      <c r="CW36" s="660"/>
      <c r="CX36" s="660"/>
      <c r="CY36" s="661"/>
      <c r="CZ36" s="664">
        <v>10.5</v>
      </c>
      <c r="DA36" s="693"/>
      <c r="DB36" s="693"/>
      <c r="DC36" s="697"/>
      <c r="DD36" s="668">
        <v>2616699</v>
      </c>
      <c r="DE36" s="660"/>
      <c r="DF36" s="660"/>
      <c r="DG36" s="660"/>
      <c r="DH36" s="660"/>
      <c r="DI36" s="660"/>
      <c r="DJ36" s="660"/>
      <c r="DK36" s="661"/>
      <c r="DL36" s="668">
        <v>2222406</v>
      </c>
      <c r="DM36" s="660"/>
      <c r="DN36" s="660"/>
      <c r="DO36" s="660"/>
      <c r="DP36" s="660"/>
      <c r="DQ36" s="660"/>
      <c r="DR36" s="660"/>
      <c r="DS36" s="660"/>
      <c r="DT36" s="660"/>
      <c r="DU36" s="660"/>
      <c r="DV36" s="661"/>
      <c r="DW36" s="664">
        <v>13.3</v>
      </c>
      <c r="DX36" s="693"/>
      <c r="DY36" s="693"/>
      <c r="DZ36" s="693"/>
      <c r="EA36" s="693"/>
      <c r="EB36" s="693"/>
      <c r="EC36" s="694"/>
    </row>
    <row r="37" spans="2:133" ht="11.25" customHeight="1">
      <c r="B37" s="656" t="s">
        <v>322</v>
      </c>
      <c r="C37" s="657"/>
      <c r="D37" s="657"/>
      <c r="E37" s="657"/>
      <c r="F37" s="657"/>
      <c r="G37" s="657"/>
      <c r="H37" s="657"/>
      <c r="I37" s="657"/>
      <c r="J37" s="657"/>
      <c r="K37" s="657"/>
      <c r="L37" s="657"/>
      <c r="M37" s="657"/>
      <c r="N37" s="657"/>
      <c r="O37" s="657"/>
      <c r="P37" s="657"/>
      <c r="Q37" s="658"/>
      <c r="R37" s="659">
        <v>1174900</v>
      </c>
      <c r="S37" s="660"/>
      <c r="T37" s="660"/>
      <c r="U37" s="660"/>
      <c r="V37" s="660"/>
      <c r="W37" s="660"/>
      <c r="X37" s="660"/>
      <c r="Y37" s="661"/>
      <c r="Z37" s="662">
        <v>4.3</v>
      </c>
      <c r="AA37" s="662"/>
      <c r="AB37" s="662"/>
      <c r="AC37" s="662"/>
      <c r="AD37" s="663" t="s">
        <v>121</v>
      </c>
      <c r="AE37" s="663"/>
      <c r="AF37" s="663"/>
      <c r="AG37" s="663"/>
      <c r="AH37" s="663"/>
      <c r="AI37" s="663"/>
      <c r="AJ37" s="663"/>
      <c r="AK37" s="663"/>
      <c r="AL37" s="664" t="s">
        <v>234</v>
      </c>
      <c r="AM37" s="665"/>
      <c r="AN37" s="665"/>
      <c r="AO37" s="666"/>
      <c r="AQ37" s="736" t="s">
        <v>323</v>
      </c>
      <c r="AR37" s="737"/>
      <c r="AS37" s="737"/>
      <c r="AT37" s="737"/>
      <c r="AU37" s="737"/>
      <c r="AV37" s="737"/>
      <c r="AW37" s="737"/>
      <c r="AX37" s="737"/>
      <c r="AY37" s="738"/>
      <c r="AZ37" s="659">
        <v>577650</v>
      </c>
      <c r="BA37" s="660"/>
      <c r="BB37" s="660"/>
      <c r="BC37" s="660"/>
      <c r="BD37" s="695"/>
      <c r="BE37" s="695"/>
      <c r="BF37" s="718"/>
      <c r="BG37" s="674" t="s">
        <v>324</v>
      </c>
      <c r="BH37" s="675"/>
      <c r="BI37" s="675"/>
      <c r="BJ37" s="675"/>
      <c r="BK37" s="675"/>
      <c r="BL37" s="675"/>
      <c r="BM37" s="675"/>
      <c r="BN37" s="675"/>
      <c r="BO37" s="675"/>
      <c r="BP37" s="675"/>
      <c r="BQ37" s="675"/>
      <c r="BR37" s="675"/>
      <c r="BS37" s="675"/>
      <c r="BT37" s="675"/>
      <c r="BU37" s="676"/>
      <c r="BV37" s="659">
        <v>8988</v>
      </c>
      <c r="BW37" s="660"/>
      <c r="BX37" s="660"/>
      <c r="BY37" s="660"/>
      <c r="BZ37" s="660"/>
      <c r="CA37" s="660"/>
      <c r="CB37" s="669"/>
      <c r="CD37" s="674" t="s">
        <v>325</v>
      </c>
      <c r="CE37" s="675"/>
      <c r="CF37" s="675"/>
      <c r="CG37" s="675"/>
      <c r="CH37" s="675"/>
      <c r="CI37" s="675"/>
      <c r="CJ37" s="675"/>
      <c r="CK37" s="675"/>
      <c r="CL37" s="675"/>
      <c r="CM37" s="675"/>
      <c r="CN37" s="675"/>
      <c r="CO37" s="675"/>
      <c r="CP37" s="675"/>
      <c r="CQ37" s="676"/>
      <c r="CR37" s="659">
        <v>1011767</v>
      </c>
      <c r="CS37" s="695"/>
      <c r="CT37" s="695"/>
      <c r="CU37" s="695"/>
      <c r="CV37" s="695"/>
      <c r="CW37" s="695"/>
      <c r="CX37" s="695"/>
      <c r="CY37" s="696"/>
      <c r="CZ37" s="664">
        <v>3.8</v>
      </c>
      <c r="DA37" s="693"/>
      <c r="DB37" s="693"/>
      <c r="DC37" s="697"/>
      <c r="DD37" s="668">
        <v>1011767</v>
      </c>
      <c r="DE37" s="695"/>
      <c r="DF37" s="695"/>
      <c r="DG37" s="695"/>
      <c r="DH37" s="695"/>
      <c r="DI37" s="695"/>
      <c r="DJ37" s="695"/>
      <c r="DK37" s="696"/>
      <c r="DL37" s="668">
        <v>990336</v>
      </c>
      <c r="DM37" s="695"/>
      <c r="DN37" s="695"/>
      <c r="DO37" s="695"/>
      <c r="DP37" s="695"/>
      <c r="DQ37" s="695"/>
      <c r="DR37" s="695"/>
      <c r="DS37" s="695"/>
      <c r="DT37" s="695"/>
      <c r="DU37" s="695"/>
      <c r="DV37" s="696"/>
      <c r="DW37" s="664">
        <v>5.9</v>
      </c>
      <c r="DX37" s="693"/>
      <c r="DY37" s="693"/>
      <c r="DZ37" s="693"/>
      <c r="EA37" s="693"/>
      <c r="EB37" s="693"/>
      <c r="EC37" s="694"/>
    </row>
    <row r="38" spans="2:133" ht="11.25" customHeight="1">
      <c r="B38" s="704" t="s">
        <v>326</v>
      </c>
      <c r="C38" s="705"/>
      <c r="D38" s="705"/>
      <c r="E38" s="705"/>
      <c r="F38" s="705"/>
      <c r="G38" s="705"/>
      <c r="H38" s="705"/>
      <c r="I38" s="705"/>
      <c r="J38" s="705"/>
      <c r="K38" s="705"/>
      <c r="L38" s="705"/>
      <c r="M38" s="705"/>
      <c r="N38" s="705"/>
      <c r="O38" s="705"/>
      <c r="P38" s="705"/>
      <c r="Q38" s="706"/>
      <c r="R38" s="739">
        <v>27595031</v>
      </c>
      <c r="S38" s="740"/>
      <c r="T38" s="740"/>
      <c r="U38" s="740"/>
      <c r="V38" s="740"/>
      <c r="W38" s="740"/>
      <c r="X38" s="740"/>
      <c r="Y38" s="741"/>
      <c r="Z38" s="742">
        <v>100</v>
      </c>
      <c r="AA38" s="742"/>
      <c r="AB38" s="742"/>
      <c r="AC38" s="742"/>
      <c r="AD38" s="743">
        <v>15511456</v>
      </c>
      <c r="AE38" s="743"/>
      <c r="AF38" s="743"/>
      <c r="AG38" s="743"/>
      <c r="AH38" s="743"/>
      <c r="AI38" s="743"/>
      <c r="AJ38" s="743"/>
      <c r="AK38" s="743"/>
      <c r="AL38" s="744">
        <v>100</v>
      </c>
      <c r="AM38" s="730"/>
      <c r="AN38" s="730"/>
      <c r="AO38" s="745"/>
      <c r="AQ38" s="736" t="s">
        <v>327</v>
      </c>
      <c r="AR38" s="737"/>
      <c r="AS38" s="737"/>
      <c r="AT38" s="737"/>
      <c r="AU38" s="737"/>
      <c r="AV38" s="737"/>
      <c r="AW38" s="737"/>
      <c r="AX38" s="737"/>
      <c r="AY38" s="738"/>
      <c r="AZ38" s="659">
        <v>44556</v>
      </c>
      <c r="BA38" s="660"/>
      <c r="BB38" s="660"/>
      <c r="BC38" s="660"/>
      <c r="BD38" s="695"/>
      <c r="BE38" s="695"/>
      <c r="BF38" s="718"/>
      <c r="BG38" s="674" t="s">
        <v>328</v>
      </c>
      <c r="BH38" s="675"/>
      <c r="BI38" s="675"/>
      <c r="BJ38" s="675"/>
      <c r="BK38" s="675"/>
      <c r="BL38" s="675"/>
      <c r="BM38" s="675"/>
      <c r="BN38" s="675"/>
      <c r="BO38" s="675"/>
      <c r="BP38" s="675"/>
      <c r="BQ38" s="675"/>
      <c r="BR38" s="675"/>
      <c r="BS38" s="675"/>
      <c r="BT38" s="675"/>
      <c r="BU38" s="676"/>
      <c r="BV38" s="659">
        <v>15126</v>
      </c>
      <c r="BW38" s="660"/>
      <c r="BX38" s="660"/>
      <c r="BY38" s="660"/>
      <c r="BZ38" s="660"/>
      <c r="CA38" s="660"/>
      <c r="CB38" s="669"/>
      <c r="CD38" s="674" t="s">
        <v>329</v>
      </c>
      <c r="CE38" s="675"/>
      <c r="CF38" s="675"/>
      <c r="CG38" s="675"/>
      <c r="CH38" s="675"/>
      <c r="CI38" s="675"/>
      <c r="CJ38" s="675"/>
      <c r="CK38" s="675"/>
      <c r="CL38" s="675"/>
      <c r="CM38" s="675"/>
      <c r="CN38" s="675"/>
      <c r="CO38" s="675"/>
      <c r="CP38" s="675"/>
      <c r="CQ38" s="676"/>
      <c r="CR38" s="659">
        <v>2100731</v>
      </c>
      <c r="CS38" s="660"/>
      <c r="CT38" s="660"/>
      <c r="CU38" s="660"/>
      <c r="CV38" s="660"/>
      <c r="CW38" s="660"/>
      <c r="CX38" s="660"/>
      <c r="CY38" s="661"/>
      <c r="CZ38" s="664">
        <v>7.9</v>
      </c>
      <c r="DA38" s="693"/>
      <c r="DB38" s="693"/>
      <c r="DC38" s="697"/>
      <c r="DD38" s="668">
        <v>1789944</v>
      </c>
      <c r="DE38" s="660"/>
      <c r="DF38" s="660"/>
      <c r="DG38" s="660"/>
      <c r="DH38" s="660"/>
      <c r="DI38" s="660"/>
      <c r="DJ38" s="660"/>
      <c r="DK38" s="661"/>
      <c r="DL38" s="668">
        <v>1579353</v>
      </c>
      <c r="DM38" s="660"/>
      <c r="DN38" s="660"/>
      <c r="DO38" s="660"/>
      <c r="DP38" s="660"/>
      <c r="DQ38" s="660"/>
      <c r="DR38" s="660"/>
      <c r="DS38" s="660"/>
      <c r="DT38" s="660"/>
      <c r="DU38" s="660"/>
      <c r="DV38" s="661"/>
      <c r="DW38" s="664">
        <v>9.5</v>
      </c>
      <c r="DX38" s="693"/>
      <c r="DY38" s="693"/>
      <c r="DZ38" s="693"/>
      <c r="EA38" s="693"/>
      <c r="EB38" s="693"/>
      <c r="EC38" s="694"/>
    </row>
    <row r="39" spans="2:133" ht="11.25" customHeight="1">
      <c r="AQ39" s="736" t="s">
        <v>330</v>
      </c>
      <c r="AR39" s="737"/>
      <c r="AS39" s="737"/>
      <c r="AT39" s="737"/>
      <c r="AU39" s="737"/>
      <c r="AV39" s="737"/>
      <c r="AW39" s="737"/>
      <c r="AX39" s="737"/>
      <c r="AY39" s="738"/>
      <c r="AZ39" s="659" t="s">
        <v>121</v>
      </c>
      <c r="BA39" s="660"/>
      <c r="BB39" s="660"/>
      <c r="BC39" s="660"/>
      <c r="BD39" s="695"/>
      <c r="BE39" s="695"/>
      <c r="BF39" s="718"/>
      <c r="BG39" s="750" t="s">
        <v>331</v>
      </c>
      <c r="BH39" s="751"/>
      <c r="BI39" s="751"/>
      <c r="BJ39" s="751"/>
      <c r="BK39" s="751"/>
      <c r="BL39" s="215"/>
      <c r="BM39" s="675" t="s">
        <v>332</v>
      </c>
      <c r="BN39" s="675"/>
      <c r="BO39" s="675"/>
      <c r="BP39" s="675"/>
      <c r="BQ39" s="675"/>
      <c r="BR39" s="675"/>
      <c r="BS39" s="675"/>
      <c r="BT39" s="675"/>
      <c r="BU39" s="676"/>
      <c r="BV39" s="659">
        <v>95</v>
      </c>
      <c r="BW39" s="660"/>
      <c r="BX39" s="660"/>
      <c r="BY39" s="660"/>
      <c r="BZ39" s="660"/>
      <c r="CA39" s="660"/>
      <c r="CB39" s="669"/>
      <c r="CD39" s="674" t="s">
        <v>333</v>
      </c>
      <c r="CE39" s="675"/>
      <c r="CF39" s="675"/>
      <c r="CG39" s="675"/>
      <c r="CH39" s="675"/>
      <c r="CI39" s="675"/>
      <c r="CJ39" s="675"/>
      <c r="CK39" s="675"/>
      <c r="CL39" s="675"/>
      <c r="CM39" s="675"/>
      <c r="CN39" s="675"/>
      <c r="CO39" s="675"/>
      <c r="CP39" s="675"/>
      <c r="CQ39" s="676"/>
      <c r="CR39" s="659">
        <v>837406</v>
      </c>
      <c r="CS39" s="695"/>
      <c r="CT39" s="695"/>
      <c r="CU39" s="695"/>
      <c r="CV39" s="695"/>
      <c r="CW39" s="695"/>
      <c r="CX39" s="695"/>
      <c r="CY39" s="696"/>
      <c r="CZ39" s="664">
        <v>3.1</v>
      </c>
      <c r="DA39" s="693"/>
      <c r="DB39" s="693"/>
      <c r="DC39" s="697"/>
      <c r="DD39" s="668">
        <v>740354</v>
      </c>
      <c r="DE39" s="695"/>
      <c r="DF39" s="695"/>
      <c r="DG39" s="695"/>
      <c r="DH39" s="695"/>
      <c r="DI39" s="695"/>
      <c r="DJ39" s="695"/>
      <c r="DK39" s="696"/>
      <c r="DL39" s="668" t="s">
        <v>234</v>
      </c>
      <c r="DM39" s="695"/>
      <c r="DN39" s="695"/>
      <c r="DO39" s="695"/>
      <c r="DP39" s="695"/>
      <c r="DQ39" s="695"/>
      <c r="DR39" s="695"/>
      <c r="DS39" s="695"/>
      <c r="DT39" s="695"/>
      <c r="DU39" s="695"/>
      <c r="DV39" s="696"/>
      <c r="DW39" s="664" t="s">
        <v>234</v>
      </c>
      <c r="DX39" s="693"/>
      <c r="DY39" s="693"/>
      <c r="DZ39" s="693"/>
      <c r="EA39" s="693"/>
      <c r="EB39" s="693"/>
      <c r="EC39" s="694"/>
    </row>
    <row r="40" spans="2:133" ht="11.25" customHeight="1">
      <c r="AQ40" s="736" t="s">
        <v>334</v>
      </c>
      <c r="AR40" s="737"/>
      <c r="AS40" s="737"/>
      <c r="AT40" s="737"/>
      <c r="AU40" s="737"/>
      <c r="AV40" s="737"/>
      <c r="AW40" s="737"/>
      <c r="AX40" s="737"/>
      <c r="AY40" s="738"/>
      <c r="AZ40" s="659">
        <v>480020</v>
      </c>
      <c r="BA40" s="660"/>
      <c r="BB40" s="660"/>
      <c r="BC40" s="660"/>
      <c r="BD40" s="695"/>
      <c r="BE40" s="695"/>
      <c r="BF40" s="718"/>
      <c r="BG40" s="750"/>
      <c r="BH40" s="751"/>
      <c r="BI40" s="751"/>
      <c r="BJ40" s="751"/>
      <c r="BK40" s="751"/>
      <c r="BL40" s="215"/>
      <c r="BM40" s="675" t="s">
        <v>335</v>
      </c>
      <c r="BN40" s="675"/>
      <c r="BO40" s="675"/>
      <c r="BP40" s="675"/>
      <c r="BQ40" s="675"/>
      <c r="BR40" s="675"/>
      <c r="BS40" s="675"/>
      <c r="BT40" s="675"/>
      <c r="BU40" s="676"/>
      <c r="BV40" s="659">
        <v>99</v>
      </c>
      <c r="BW40" s="660"/>
      <c r="BX40" s="660"/>
      <c r="BY40" s="660"/>
      <c r="BZ40" s="660"/>
      <c r="CA40" s="660"/>
      <c r="CB40" s="669"/>
      <c r="CD40" s="674" t="s">
        <v>336</v>
      </c>
      <c r="CE40" s="675"/>
      <c r="CF40" s="675"/>
      <c r="CG40" s="675"/>
      <c r="CH40" s="675"/>
      <c r="CI40" s="675"/>
      <c r="CJ40" s="675"/>
      <c r="CK40" s="675"/>
      <c r="CL40" s="675"/>
      <c r="CM40" s="675"/>
      <c r="CN40" s="675"/>
      <c r="CO40" s="675"/>
      <c r="CP40" s="675"/>
      <c r="CQ40" s="676"/>
      <c r="CR40" s="659">
        <v>75891</v>
      </c>
      <c r="CS40" s="660"/>
      <c r="CT40" s="660"/>
      <c r="CU40" s="660"/>
      <c r="CV40" s="660"/>
      <c r="CW40" s="660"/>
      <c r="CX40" s="660"/>
      <c r="CY40" s="661"/>
      <c r="CZ40" s="664">
        <v>0.3</v>
      </c>
      <c r="DA40" s="693"/>
      <c r="DB40" s="693"/>
      <c r="DC40" s="697"/>
      <c r="DD40" s="668">
        <v>39091</v>
      </c>
      <c r="DE40" s="660"/>
      <c r="DF40" s="660"/>
      <c r="DG40" s="660"/>
      <c r="DH40" s="660"/>
      <c r="DI40" s="660"/>
      <c r="DJ40" s="660"/>
      <c r="DK40" s="661"/>
      <c r="DL40" s="668">
        <v>7751</v>
      </c>
      <c r="DM40" s="660"/>
      <c r="DN40" s="660"/>
      <c r="DO40" s="660"/>
      <c r="DP40" s="660"/>
      <c r="DQ40" s="660"/>
      <c r="DR40" s="660"/>
      <c r="DS40" s="660"/>
      <c r="DT40" s="660"/>
      <c r="DU40" s="660"/>
      <c r="DV40" s="661"/>
      <c r="DW40" s="664">
        <v>0</v>
      </c>
      <c r="DX40" s="693"/>
      <c r="DY40" s="693"/>
      <c r="DZ40" s="693"/>
      <c r="EA40" s="693"/>
      <c r="EB40" s="693"/>
      <c r="EC40" s="694"/>
    </row>
    <row r="41" spans="2:133" ht="11.25" customHeight="1">
      <c r="AQ41" s="746" t="s">
        <v>337</v>
      </c>
      <c r="AR41" s="747"/>
      <c r="AS41" s="747"/>
      <c r="AT41" s="747"/>
      <c r="AU41" s="747"/>
      <c r="AV41" s="747"/>
      <c r="AW41" s="747"/>
      <c r="AX41" s="747"/>
      <c r="AY41" s="748"/>
      <c r="AZ41" s="739">
        <v>1447703</v>
      </c>
      <c r="BA41" s="740"/>
      <c r="BB41" s="740"/>
      <c r="BC41" s="740"/>
      <c r="BD41" s="729"/>
      <c r="BE41" s="729"/>
      <c r="BF41" s="731"/>
      <c r="BG41" s="752"/>
      <c r="BH41" s="753"/>
      <c r="BI41" s="753"/>
      <c r="BJ41" s="753"/>
      <c r="BK41" s="753"/>
      <c r="BL41" s="216"/>
      <c r="BM41" s="684" t="s">
        <v>338</v>
      </c>
      <c r="BN41" s="684"/>
      <c r="BO41" s="684"/>
      <c r="BP41" s="684"/>
      <c r="BQ41" s="684"/>
      <c r="BR41" s="684"/>
      <c r="BS41" s="684"/>
      <c r="BT41" s="684"/>
      <c r="BU41" s="685"/>
      <c r="BV41" s="739">
        <v>306</v>
      </c>
      <c r="BW41" s="740"/>
      <c r="BX41" s="740"/>
      <c r="BY41" s="740"/>
      <c r="BZ41" s="740"/>
      <c r="CA41" s="740"/>
      <c r="CB41" s="749"/>
      <c r="CD41" s="674" t="s">
        <v>339</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137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341</v>
      </c>
      <c r="CE42" s="657"/>
      <c r="CF42" s="657"/>
      <c r="CG42" s="657"/>
      <c r="CH42" s="657"/>
      <c r="CI42" s="657"/>
      <c r="CJ42" s="657"/>
      <c r="CK42" s="657"/>
      <c r="CL42" s="657"/>
      <c r="CM42" s="657"/>
      <c r="CN42" s="657"/>
      <c r="CO42" s="657"/>
      <c r="CP42" s="657"/>
      <c r="CQ42" s="658"/>
      <c r="CR42" s="659">
        <v>3254953</v>
      </c>
      <c r="CS42" s="660"/>
      <c r="CT42" s="660"/>
      <c r="CU42" s="660"/>
      <c r="CV42" s="660"/>
      <c r="CW42" s="660"/>
      <c r="CX42" s="660"/>
      <c r="CY42" s="661"/>
      <c r="CZ42" s="664">
        <v>12.2</v>
      </c>
      <c r="DA42" s="665"/>
      <c r="DB42" s="665"/>
      <c r="DC42" s="760"/>
      <c r="DD42" s="668">
        <v>630848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343</v>
      </c>
      <c r="CE43" s="657"/>
      <c r="CF43" s="657"/>
      <c r="CG43" s="657"/>
      <c r="CH43" s="657"/>
      <c r="CI43" s="657"/>
      <c r="CJ43" s="657"/>
      <c r="CK43" s="657"/>
      <c r="CL43" s="657"/>
      <c r="CM43" s="657"/>
      <c r="CN43" s="657"/>
      <c r="CO43" s="657"/>
      <c r="CP43" s="657"/>
      <c r="CQ43" s="658"/>
      <c r="CR43" s="659">
        <v>119216</v>
      </c>
      <c r="CS43" s="695"/>
      <c r="CT43" s="695"/>
      <c r="CU43" s="695"/>
      <c r="CV43" s="695"/>
      <c r="CW43" s="695"/>
      <c r="CX43" s="695"/>
      <c r="CY43" s="696"/>
      <c r="CZ43" s="664">
        <v>0.4</v>
      </c>
      <c r="DA43" s="693"/>
      <c r="DB43" s="693"/>
      <c r="DC43" s="697"/>
      <c r="DD43" s="668">
        <v>118802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344</v>
      </c>
      <c r="CD44" s="771" t="s">
        <v>296</v>
      </c>
      <c r="CE44" s="772"/>
      <c r="CF44" s="656" t="s">
        <v>345</v>
      </c>
      <c r="CG44" s="657"/>
      <c r="CH44" s="657"/>
      <c r="CI44" s="657"/>
      <c r="CJ44" s="657"/>
      <c r="CK44" s="657"/>
      <c r="CL44" s="657"/>
      <c r="CM44" s="657"/>
      <c r="CN44" s="657"/>
      <c r="CO44" s="657"/>
      <c r="CP44" s="657"/>
      <c r="CQ44" s="658"/>
      <c r="CR44" s="659">
        <v>3254953</v>
      </c>
      <c r="CS44" s="660"/>
      <c r="CT44" s="660"/>
      <c r="CU44" s="660"/>
      <c r="CV44" s="660"/>
      <c r="CW44" s="660"/>
      <c r="CX44" s="660"/>
      <c r="CY44" s="661"/>
      <c r="CZ44" s="664">
        <v>12.2</v>
      </c>
      <c r="DA44" s="665"/>
      <c r="DB44" s="665"/>
      <c r="DC44" s="760"/>
      <c r="DD44" s="668">
        <v>630848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346</v>
      </c>
      <c r="CG45" s="657"/>
      <c r="CH45" s="657"/>
      <c r="CI45" s="657"/>
      <c r="CJ45" s="657"/>
      <c r="CK45" s="657"/>
      <c r="CL45" s="657"/>
      <c r="CM45" s="657"/>
      <c r="CN45" s="657"/>
      <c r="CO45" s="657"/>
      <c r="CP45" s="657"/>
      <c r="CQ45" s="658"/>
      <c r="CR45" s="659">
        <v>1872809</v>
      </c>
      <c r="CS45" s="695"/>
      <c r="CT45" s="695"/>
      <c r="CU45" s="695"/>
      <c r="CV45" s="695"/>
      <c r="CW45" s="695"/>
      <c r="CX45" s="695"/>
      <c r="CY45" s="696"/>
      <c r="CZ45" s="664">
        <v>7</v>
      </c>
      <c r="DA45" s="693"/>
      <c r="DB45" s="693"/>
      <c r="DC45" s="697"/>
      <c r="DD45" s="668">
        <v>73382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347</v>
      </c>
      <c r="CG46" s="657"/>
      <c r="CH46" s="657"/>
      <c r="CI46" s="657"/>
      <c r="CJ46" s="657"/>
      <c r="CK46" s="657"/>
      <c r="CL46" s="657"/>
      <c r="CM46" s="657"/>
      <c r="CN46" s="657"/>
      <c r="CO46" s="657"/>
      <c r="CP46" s="657"/>
      <c r="CQ46" s="658"/>
      <c r="CR46" s="659">
        <v>1335638</v>
      </c>
      <c r="CS46" s="660"/>
      <c r="CT46" s="660"/>
      <c r="CU46" s="660"/>
      <c r="CV46" s="660"/>
      <c r="CW46" s="660"/>
      <c r="CX46" s="660"/>
      <c r="CY46" s="661"/>
      <c r="CZ46" s="664">
        <v>5</v>
      </c>
      <c r="DA46" s="665"/>
      <c r="DB46" s="665"/>
      <c r="DC46" s="760"/>
      <c r="DD46" s="668">
        <v>546060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348</v>
      </c>
      <c r="CG47" s="657"/>
      <c r="CH47" s="657"/>
      <c r="CI47" s="657"/>
      <c r="CJ47" s="657"/>
      <c r="CK47" s="657"/>
      <c r="CL47" s="657"/>
      <c r="CM47" s="657"/>
      <c r="CN47" s="657"/>
      <c r="CO47" s="657"/>
      <c r="CP47" s="657"/>
      <c r="CQ47" s="658"/>
      <c r="CR47" s="659" t="s">
        <v>234</v>
      </c>
      <c r="CS47" s="695"/>
      <c r="CT47" s="695"/>
      <c r="CU47" s="695"/>
      <c r="CV47" s="695"/>
      <c r="CW47" s="695"/>
      <c r="CX47" s="695"/>
      <c r="CY47" s="696"/>
      <c r="CZ47" s="664" t="s">
        <v>234</v>
      </c>
      <c r="DA47" s="693"/>
      <c r="DB47" s="693"/>
      <c r="DC47" s="697"/>
      <c r="DD47" s="668" t="s">
        <v>234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349</v>
      </c>
      <c r="CG48" s="657"/>
      <c r="CH48" s="657"/>
      <c r="CI48" s="657"/>
      <c r="CJ48" s="657"/>
      <c r="CK48" s="657"/>
      <c r="CL48" s="657"/>
      <c r="CM48" s="657"/>
      <c r="CN48" s="657"/>
      <c r="CO48" s="657"/>
      <c r="CP48" s="657"/>
      <c r="CQ48" s="658"/>
      <c r="CR48" s="659" t="s">
        <v>234</v>
      </c>
      <c r="CS48" s="660"/>
      <c r="CT48" s="660"/>
      <c r="CU48" s="660"/>
      <c r="CV48" s="660"/>
      <c r="CW48" s="660"/>
      <c r="CX48" s="660"/>
      <c r="CY48" s="661"/>
      <c r="CZ48" s="664" t="s">
        <v>137</v>
      </c>
      <c r="DA48" s="665"/>
      <c r="DB48" s="665"/>
      <c r="DC48" s="760"/>
      <c r="DD48" s="668" t="s">
        <v>234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350</v>
      </c>
      <c r="CE49" s="705"/>
      <c r="CF49" s="705"/>
      <c r="CG49" s="705"/>
      <c r="CH49" s="705"/>
      <c r="CI49" s="705"/>
      <c r="CJ49" s="705"/>
      <c r="CK49" s="705"/>
      <c r="CL49" s="705"/>
      <c r="CM49" s="705"/>
      <c r="CN49" s="705"/>
      <c r="CO49" s="705"/>
      <c r="CP49" s="705"/>
      <c r="CQ49" s="706"/>
      <c r="CR49" s="739">
        <v>26657126</v>
      </c>
      <c r="CS49" s="729"/>
      <c r="CT49" s="729"/>
      <c r="CU49" s="729"/>
      <c r="CV49" s="729"/>
      <c r="CW49" s="729"/>
      <c r="CX49" s="729"/>
      <c r="CY49" s="761"/>
      <c r="CZ49" s="744">
        <v>100</v>
      </c>
      <c r="DA49" s="762"/>
      <c r="DB49" s="762"/>
      <c r="DC49" s="763"/>
      <c r="DD49" s="764">
        <v>17617231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Rk1WIUxZywy8vH+7UYIF7G3jh28dpt5FYSVGnmf3j+/bF/rLqDzTKx3/6bG7LSp2FV5lOXrnNsBRunUd9p6zjQ==" saltValue="MJ00cfPTF3q7zNjGjTHns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352</v>
      </c>
      <c r="DK2" s="807"/>
      <c r="DL2" s="807"/>
      <c r="DM2" s="807"/>
      <c r="DN2" s="807"/>
      <c r="DO2" s="808"/>
      <c r="DP2" s="229"/>
      <c r="DQ2" s="806" t="s">
        <v>353</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356</v>
      </c>
      <c r="B5" s="801"/>
      <c r="C5" s="801"/>
      <c r="D5" s="801"/>
      <c r="E5" s="801"/>
      <c r="F5" s="801"/>
      <c r="G5" s="801"/>
      <c r="H5" s="801"/>
      <c r="I5" s="801"/>
      <c r="J5" s="801"/>
      <c r="K5" s="801"/>
      <c r="L5" s="801"/>
      <c r="M5" s="801"/>
      <c r="N5" s="801"/>
      <c r="O5" s="801"/>
      <c r="P5" s="802"/>
      <c r="Q5" s="777" t="s">
        <v>357</v>
      </c>
      <c r="R5" s="778"/>
      <c r="S5" s="778"/>
      <c r="T5" s="778"/>
      <c r="U5" s="779"/>
      <c r="V5" s="777" t="s">
        <v>358</v>
      </c>
      <c r="W5" s="778"/>
      <c r="X5" s="778"/>
      <c r="Y5" s="778"/>
      <c r="Z5" s="779"/>
      <c r="AA5" s="777" t="s">
        <v>359</v>
      </c>
      <c r="AB5" s="778"/>
      <c r="AC5" s="778"/>
      <c r="AD5" s="778"/>
      <c r="AE5" s="778"/>
      <c r="AF5" s="810" t="s">
        <v>360</v>
      </c>
      <c r="AG5" s="778"/>
      <c r="AH5" s="778"/>
      <c r="AI5" s="778"/>
      <c r="AJ5" s="789"/>
      <c r="AK5" s="778" t="s">
        <v>361</v>
      </c>
      <c r="AL5" s="778"/>
      <c r="AM5" s="778"/>
      <c r="AN5" s="778"/>
      <c r="AO5" s="779"/>
      <c r="AP5" s="777" t="s">
        <v>362</v>
      </c>
      <c r="AQ5" s="778"/>
      <c r="AR5" s="778"/>
      <c r="AS5" s="778"/>
      <c r="AT5" s="779"/>
      <c r="AU5" s="777" t="s">
        <v>363</v>
      </c>
      <c r="AV5" s="778"/>
      <c r="AW5" s="778"/>
      <c r="AX5" s="778"/>
      <c r="AY5" s="789"/>
      <c r="AZ5" s="236"/>
      <c r="BA5" s="236"/>
      <c r="BB5" s="236"/>
      <c r="BC5" s="236"/>
      <c r="BD5" s="236"/>
      <c r="BE5" s="237"/>
      <c r="BF5" s="237"/>
      <c r="BG5" s="237"/>
      <c r="BH5" s="237"/>
      <c r="BI5" s="237"/>
      <c r="BJ5" s="237"/>
      <c r="BK5" s="237"/>
      <c r="BL5" s="237"/>
      <c r="BM5" s="237"/>
      <c r="BN5" s="237"/>
      <c r="BO5" s="237"/>
      <c r="BP5" s="237"/>
      <c r="BQ5" s="800" t="s">
        <v>364</v>
      </c>
      <c r="BR5" s="801"/>
      <c r="BS5" s="801"/>
      <c r="BT5" s="801"/>
      <c r="BU5" s="801"/>
      <c r="BV5" s="801"/>
      <c r="BW5" s="801"/>
      <c r="BX5" s="801"/>
      <c r="BY5" s="801"/>
      <c r="BZ5" s="801"/>
      <c r="CA5" s="801"/>
      <c r="CB5" s="801"/>
      <c r="CC5" s="801"/>
      <c r="CD5" s="801"/>
      <c r="CE5" s="801"/>
      <c r="CF5" s="801"/>
      <c r="CG5" s="802"/>
      <c r="CH5" s="777" t="s">
        <v>365</v>
      </c>
      <c r="CI5" s="778"/>
      <c r="CJ5" s="778"/>
      <c r="CK5" s="778"/>
      <c r="CL5" s="779"/>
      <c r="CM5" s="777" t="s">
        <v>366</v>
      </c>
      <c r="CN5" s="778"/>
      <c r="CO5" s="778"/>
      <c r="CP5" s="778"/>
      <c r="CQ5" s="779"/>
      <c r="CR5" s="777" t="s">
        <v>367</v>
      </c>
      <c r="CS5" s="778"/>
      <c r="CT5" s="778"/>
      <c r="CU5" s="778"/>
      <c r="CV5" s="779"/>
      <c r="CW5" s="777" t="s">
        <v>368</v>
      </c>
      <c r="CX5" s="778"/>
      <c r="CY5" s="778"/>
      <c r="CZ5" s="778"/>
      <c r="DA5" s="779"/>
      <c r="DB5" s="777" t="s">
        <v>369</v>
      </c>
      <c r="DC5" s="778"/>
      <c r="DD5" s="778"/>
      <c r="DE5" s="778"/>
      <c r="DF5" s="779"/>
      <c r="DG5" s="783" t="s">
        <v>370</v>
      </c>
      <c r="DH5" s="784"/>
      <c r="DI5" s="784"/>
      <c r="DJ5" s="784"/>
      <c r="DK5" s="785"/>
      <c r="DL5" s="783" t="s">
        <v>371</v>
      </c>
      <c r="DM5" s="784"/>
      <c r="DN5" s="784"/>
      <c r="DO5" s="784"/>
      <c r="DP5" s="785"/>
      <c r="DQ5" s="777" t="s">
        <v>372</v>
      </c>
      <c r="DR5" s="778"/>
      <c r="DS5" s="778"/>
      <c r="DT5" s="778"/>
      <c r="DU5" s="779"/>
      <c r="DV5" s="777" t="s">
        <v>363</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373</v>
      </c>
      <c r="C7" s="792"/>
      <c r="D7" s="792"/>
      <c r="E7" s="792"/>
      <c r="F7" s="792"/>
      <c r="G7" s="792"/>
      <c r="H7" s="792"/>
      <c r="I7" s="792"/>
      <c r="J7" s="792"/>
      <c r="K7" s="792"/>
      <c r="L7" s="792"/>
      <c r="M7" s="792"/>
      <c r="N7" s="792"/>
      <c r="O7" s="792"/>
      <c r="P7" s="793"/>
      <c r="Q7" s="794">
        <v>27612</v>
      </c>
      <c r="R7" s="795"/>
      <c r="S7" s="795"/>
      <c r="T7" s="795"/>
      <c r="U7" s="795"/>
      <c r="V7" s="795">
        <v>26674</v>
      </c>
      <c r="W7" s="795"/>
      <c r="X7" s="795"/>
      <c r="Y7" s="795"/>
      <c r="Z7" s="795"/>
      <c r="AA7" s="795">
        <v>938</v>
      </c>
      <c r="AB7" s="795"/>
      <c r="AC7" s="795"/>
      <c r="AD7" s="795"/>
      <c r="AE7" s="796"/>
      <c r="AF7" s="797">
        <v>589</v>
      </c>
      <c r="AG7" s="798"/>
      <c r="AH7" s="798"/>
      <c r="AI7" s="798"/>
      <c r="AJ7" s="799"/>
      <c r="AK7" s="834">
        <v>53</v>
      </c>
      <c r="AL7" s="835"/>
      <c r="AM7" s="835"/>
      <c r="AN7" s="835"/>
      <c r="AO7" s="835"/>
      <c r="AP7" s="835">
        <v>26163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588</v>
      </c>
      <c r="BT7" s="839"/>
      <c r="BU7" s="839"/>
      <c r="BV7" s="839"/>
      <c r="BW7" s="839"/>
      <c r="BX7" s="839"/>
      <c r="BY7" s="839"/>
      <c r="BZ7" s="839"/>
      <c r="CA7" s="839"/>
      <c r="CB7" s="839"/>
      <c r="CC7" s="839"/>
      <c r="CD7" s="839"/>
      <c r="CE7" s="839"/>
      <c r="CF7" s="839"/>
      <c r="CG7" s="840"/>
      <c r="CH7" s="831">
        <v>1</v>
      </c>
      <c r="CI7" s="832"/>
      <c r="CJ7" s="832"/>
      <c r="CK7" s="832"/>
      <c r="CL7" s="833"/>
      <c r="CM7" s="831">
        <v>1486</v>
      </c>
      <c r="CN7" s="832"/>
      <c r="CO7" s="832"/>
      <c r="CP7" s="832"/>
      <c r="CQ7" s="833"/>
      <c r="CR7" s="831">
        <v>10</v>
      </c>
      <c r="CS7" s="832"/>
      <c r="CT7" s="832"/>
      <c r="CU7" s="832"/>
      <c r="CV7" s="833"/>
      <c r="CW7" s="831" t="s">
        <v>592</v>
      </c>
      <c r="CX7" s="832"/>
      <c r="CY7" s="832"/>
      <c r="CZ7" s="832"/>
      <c r="DA7" s="833"/>
      <c r="DB7" s="831" t="s">
        <v>592</v>
      </c>
      <c r="DC7" s="832"/>
      <c r="DD7" s="832"/>
      <c r="DE7" s="832"/>
      <c r="DF7" s="833"/>
      <c r="DG7" s="831">
        <v>1862</v>
      </c>
      <c r="DH7" s="832"/>
      <c r="DI7" s="832"/>
      <c r="DJ7" s="832"/>
      <c r="DK7" s="833"/>
      <c r="DL7" s="831" t="s">
        <v>586</v>
      </c>
      <c r="DM7" s="832"/>
      <c r="DN7" s="832"/>
      <c r="DO7" s="832"/>
      <c r="DP7" s="833"/>
      <c r="DQ7" s="831">
        <v>1282</v>
      </c>
      <c r="DR7" s="832"/>
      <c r="DS7" s="832"/>
      <c r="DT7" s="832"/>
      <c r="DU7" s="833"/>
      <c r="DV7" s="812"/>
      <c r="DW7" s="813"/>
      <c r="DX7" s="813"/>
      <c r="DY7" s="813"/>
      <c r="DZ7" s="814"/>
      <c r="EA7" s="234"/>
    </row>
    <row r="8" spans="1:131" s="235" customFormat="1" ht="26.25" customHeight="1">
      <c r="A8" s="241">
        <v>2</v>
      </c>
      <c r="B8" s="815" t="s">
        <v>374</v>
      </c>
      <c r="C8" s="816"/>
      <c r="D8" s="816"/>
      <c r="E8" s="816"/>
      <c r="F8" s="816"/>
      <c r="G8" s="816"/>
      <c r="H8" s="816"/>
      <c r="I8" s="816"/>
      <c r="J8" s="816"/>
      <c r="K8" s="816"/>
      <c r="L8" s="816"/>
      <c r="M8" s="816"/>
      <c r="N8" s="816"/>
      <c r="O8" s="816"/>
      <c r="P8" s="817"/>
      <c r="Q8" s="818">
        <v>131</v>
      </c>
      <c r="R8" s="819"/>
      <c r="S8" s="819"/>
      <c r="T8" s="819"/>
      <c r="U8" s="819"/>
      <c r="V8" s="819">
        <v>126</v>
      </c>
      <c r="W8" s="819"/>
      <c r="X8" s="819"/>
      <c r="Y8" s="819"/>
      <c r="Z8" s="819"/>
      <c r="AA8" s="819">
        <v>5</v>
      </c>
      <c r="AB8" s="819"/>
      <c r="AC8" s="819"/>
      <c r="AD8" s="819"/>
      <c r="AE8" s="820"/>
      <c r="AF8" s="821">
        <v>5</v>
      </c>
      <c r="AG8" s="822"/>
      <c r="AH8" s="822"/>
      <c r="AI8" s="822"/>
      <c r="AJ8" s="823"/>
      <c r="AK8" s="824">
        <v>0</v>
      </c>
      <c r="AL8" s="825"/>
      <c r="AM8" s="825"/>
      <c r="AN8" s="825"/>
      <c r="AO8" s="825"/>
      <c r="AP8" s="825" t="s">
        <v>571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589</v>
      </c>
      <c r="BT8" s="829"/>
      <c r="BU8" s="829"/>
      <c r="BV8" s="829"/>
      <c r="BW8" s="829"/>
      <c r="BX8" s="829"/>
      <c r="BY8" s="829"/>
      <c r="BZ8" s="829"/>
      <c r="CA8" s="829"/>
      <c r="CB8" s="829"/>
      <c r="CC8" s="829"/>
      <c r="CD8" s="829"/>
      <c r="CE8" s="829"/>
      <c r="CF8" s="829"/>
      <c r="CG8" s="830"/>
      <c r="CH8" s="841">
        <v>4</v>
      </c>
      <c r="CI8" s="842"/>
      <c r="CJ8" s="842"/>
      <c r="CK8" s="842"/>
      <c r="CL8" s="843"/>
      <c r="CM8" s="841">
        <v>35</v>
      </c>
      <c r="CN8" s="842"/>
      <c r="CO8" s="842"/>
      <c r="CP8" s="842"/>
      <c r="CQ8" s="843"/>
      <c r="CR8" s="841">
        <v>30</v>
      </c>
      <c r="CS8" s="842"/>
      <c r="CT8" s="842"/>
      <c r="CU8" s="842"/>
      <c r="CV8" s="843"/>
      <c r="CW8" s="841" t="s">
        <v>586</v>
      </c>
      <c r="CX8" s="842"/>
      <c r="CY8" s="842"/>
      <c r="CZ8" s="842"/>
      <c r="DA8" s="843"/>
      <c r="DB8" s="841" t="s">
        <v>586</v>
      </c>
      <c r="DC8" s="842"/>
      <c r="DD8" s="842"/>
      <c r="DE8" s="842"/>
      <c r="DF8" s="843"/>
      <c r="DG8" s="841" t="s">
        <v>586</v>
      </c>
      <c r="DH8" s="842"/>
      <c r="DI8" s="842"/>
      <c r="DJ8" s="842"/>
      <c r="DK8" s="843"/>
      <c r="DL8" s="841" t="s">
        <v>586</v>
      </c>
      <c r="DM8" s="842"/>
      <c r="DN8" s="842"/>
      <c r="DO8" s="842"/>
      <c r="DP8" s="843"/>
      <c r="DQ8" s="841" t="s">
        <v>586</v>
      </c>
      <c r="DR8" s="842"/>
      <c r="DS8" s="842"/>
      <c r="DT8" s="842"/>
      <c r="DU8" s="843"/>
      <c r="DV8" s="844"/>
      <c r="DW8" s="845"/>
      <c r="DX8" s="845"/>
      <c r="DY8" s="845"/>
      <c r="DZ8" s="846"/>
      <c r="EA8" s="234"/>
    </row>
    <row r="9" spans="1:131" s="235" customFormat="1" ht="26.25" customHeight="1">
      <c r="A9" s="241">
        <v>3</v>
      </c>
      <c r="B9" s="815" t="s">
        <v>375</v>
      </c>
      <c r="C9" s="816"/>
      <c r="D9" s="816"/>
      <c r="E9" s="816"/>
      <c r="F9" s="816"/>
      <c r="G9" s="816"/>
      <c r="H9" s="816"/>
      <c r="I9" s="816"/>
      <c r="J9" s="816"/>
      <c r="K9" s="816"/>
      <c r="L9" s="816"/>
      <c r="M9" s="816"/>
      <c r="N9" s="816"/>
      <c r="O9" s="816"/>
      <c r="P9" s="817"/>
      <c r="Q9" s="818">
        <v>10</v>
      </c>
      <c r="R9" s="819"/>
      <c r="S9" s="819"/>
      <c r="T9" s="819"/>
      <c r="U9" s="819"/>
      <c r="V9" s="819">
        <v>2</v>
      </c>
      <c r="W9" s="819"/>
      <c r="X9" s="819"/>
      <c r="Y9" s="819"/>
      <c r="Z9" s="819"/>
      <c r="AA9" s="819">
        <v>8</v>
      </c>
      <c r="AB9" s="819"/>
      <c r="AC9" s="819"/>
      <c r="AD9" s="819"/>
      <c r="AE9" s="820"/>
      <c r="AF9" s="821">
        <v>8</v>
      </c>
      <c r="AG9" s="822"/>
      <c r="AH9" s="822"/>
      <c r="AI9" s="822"/>
      <c r="AJ9" s="823"/>
      <c r="AK9" s="824" t="s">
        <v>572</v>
      </c>
      <c r="AL9" s="825"/>
      <c r="AM9" s="825"/>
      <c r="AN9" s="825"/>
      <c r="AO9" s="825"/>
      <c r="AP9" s="825" t="s">
        <v>572</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590</v>
      </c>
      <c r="BT9" s="829"/>
      <c r="BU9" s="829"/>
      <c r="BV9" s="829"/>
      <c r="BW9" s="829"/>
      <c r="BX9" s="829"/>
      <c r="BY9" s="829"/>
      <c r="BZ9" s="829"/>
      <c r="CA9" s="829"/>
      <c r="CB9" s="829"/>
      <c r="CC9" s="829"/>
      <c r="CD9" s="829"/>
      <c r="CE9" s="829"/>
      <c r="CF9" s="829"/>
      <c r="CG9" s="830"/>
      <c r="CH9" s="841">
        <v>-6</v>
      </c>
      <c r="CI9" s="842"/>
      <c r="CJ9" s="842"/>
      <c r="CK9" s="842"/>
      <c r="CL9" s="843"/>
      <c r="CM9" s="841">
        <v>534</v>
      </c>
      <c r="CN9" s="842"/>
      <c r="CO9" s="842"/>
      <c r="CP9" s="842"/>
      <c r="CQ9" s="843"/>
      <c r="CR9" s="841">
        <v>10</v>
      </c>
      <c r="CS9" s="842"/>
      <c r="CT9" s="842"/>
      <c r="CU9" s="842"/>
      <c r="CV9" s="843"/>
      <c r="CW9" s="841" t="s">
        <v>586</v>
      </c>
      <c r="CX9" s="842"/>
      <c r="CY9" s="842"/>
      <c r="CZ9" s="842"/>
      <c r="DA9" s="843"/>
      <c r="DB9" s="841" t="s">
        <v>586</v>
      </c>
      <c r="DC9" s="842"/>
      <c r="DD9" s="842"/>
      <c r="DE9" s="842"/>
      <c r="DF9" s="843"/>
      <c r="DG9" s="841" t="s">
        <v>586</v>
      </c>
      <c r="DH9" s="842"/>
      <c r="DI9" s="842"/>
      <c r="DJ9" s="842"/>
      <c r="DK9" s="843"/>
      <c r="DL9" s="841" t="s">
        <v>586</v>
      </c>
      <c r="DM9" s="842"/>
      <c r="DN9" s="842"/>
      <c r="DO9" s="842"/>
      <c r="DP9" s="843"/>
      <c r="DQ9" s="841" t="s">
        <v>586</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591</v>
      </c>
      <c r="BT10" s="829"/>
      <c r="BU10" s="829"/>
      <c r="BV10" s="829"/>
      <c r="BW10" s="829"/>
      <c r="BX10" s="829"/>
      <c r="BY10" s="829"/>
      <c r="BZ10" s="829"/>
      <c r="CA10" s="829"/>
      <c r="CB10" s="829"/>
      <c r="CC10" s="829"/>
      <c r="CD10" s="829"/>
      <c r="CE10" s="829"/>
      <c r="CF10" s="829"/>
      <c r="CG10" s="830"/>
      <c r="CH10" s="841" t="s">
        <v>586</v>
      </c>
      <c r="CI10" s="842"/>
      <c r="CJ10" s="842"/>
      <c r="CK10" s="842"/>
      <c r="CL10" s="843"/>
      <c r="CM10" s="841">
        <v>84</v>
      </c>
      <c r="CN10" s="842"/>
      <c r="CO10" s="842"/>
      <c r="CP10" s="842"/>
      <c r="CQ10" s="843"/>
      <c r="CR10" s="841">
        <v>16</v>
      </c>
      <c r="CS10" s="842"/>
      <c r="CT10" s="842"/>
      <c r="CU10" s="842"/>
      <c r="CV10" s="843"/>
      <c r="CW10" s="841">
        <v>4</v>
      </c>
      <c r="CX10" s="842"/>
      <c r="CY10" s="842"/>
      <c r="CZ10" s="842"/>
      <c r="DA10" s="843"/>
      <c r="DB10" s="841" t="s">
        <v>593</v>
      </c>
      <c r="DC10" s="842"/>
      <c r="DD10" s="842"/>
      <c r="DE10" s="842"/>
      <c r="DF10" s="843"/>
      <c r="DG10" s="841" t="s">
        <v>586</v>
      </c>
      <c r="DH10" s="842"/>
      <c r="DI10" s="842"/>
      <c r="DJ10" s="842"/>
      <c r="DK10" s="843"/>
      <c r="DL10" s="841" t="s">
        <v>594</v>
      </c>
      <c r="DM10" s="842"/>
      <c r="DN10" s="842"/>
      <c r="DO10" s="842"/>
      <c r="DP10" s="843"/>
      <c r="DQ10" s="841" t="s">
        <v>586</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377</v>
      </c>
      <c r="B23" s="850" t="s">
        <v>378</v>
      </c>
      <c r="C23" s="851"/>
      <c r="D23" s="851"/>
      <c r="E23" s="851"/>
      <c r="F23" s="851"/>
      <c r="G23" s="851"/>
      <c r="H23" s="851"/>
      <c r="I23" s="851"/>
      <c r="J23" s="851"/>
      <c r="K23" s="851"/>
      <c r="L23" s="851"/>
      <c r="M23" s="851"/>
      <c r="N23" s="851"/>
      <c r="O23" s="851"/>
      <c r="P23" s="852"/>
      <c r="Q23" s="853">
        <v>27595</v>
      </c>
      <c r="R23" s="854"/>
      <c r="S23" s="854"/>
      <c r="T23" s="854"/>
      <c r="U23" s="854"/>
      <c r="V23" s="854">
        <v>26657</v>
      </c>
      <c r="W23" s="854"/>
      <c r="X23" s="854"/>
      <c r="Y23" s="854"/>
      <c r="Z23" s="854"/>
      <c r="AA23" s="854">
        <v>938</v>
      </c>
      <c r="AB23" s="854"/>
      <c r="AC23" s="854"/>
      <c r="AD23" s="854"/>
      <c r="AE23" s="855"/>
      <c r="AF23" s="856">
        <v>589</v>
      </c>
      <c r="AG23" s="854"/>
      <c r="AH23" s="854"/>
      <c r="AI23" s="854"/>
      <c r="AJ23" s="857"/>
      <c r="AK23" s="858"/>
      <c r="AL23" s="859"/>
      <c r="AM23" s="859"/>
      <c r="AN23" s="859"/>
      <c r="AO23" s="859"/>
      <c r="AP23" s="854">
        <v>26163</v>
      </c>
      <c r="AQ23" s="854"/>
      <c r="AR23" s="854"/>
      <c r="AS23" s="854"/>
      <c r="AT23" s="854"/>
      <c r="AU23" s="860"/>
      <c r="AV23" s="860"/>
      <c r="AW23" s="860"/>
      <c r="AX23" s="860"/>
      <c r="AY23" s="861"/>
      <c r="AZ23" s="869" t="s">
        <v>379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356</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390</v>
      </c>
      <c r="C28" s="792"/>
      <c r="D28" s="792"/>
      <c r="E28" s="792"/>
      <c r="F28" s="792"/>
      <c r="G28" s="792"/>
      <c r="H28" s="792"/>
      <c r="I28" s="792"/>
      <c r="J28" s="792"/>
      <c r="K28" s="792"/>
      <c r="L28" s="792"/>
      <c r="M28" s="792"/>
      <c r="N28" s="792"/>
      <c r="O28" s="792"/>
      <c r="P28" s="793"/>
      <c r="Q28" s="882">
        <v>7759</v>
      </c>
      <c r="R28" s="883"/>
      <c r="S28" s="883"/>
      <c r="T28" s="883"/>
      <c r="U28" s="883"/>
      <c r="V28" s="883">
        <v>7569</v>
      </c>
      <c r="W28" s="883"/>
      <c r="X28" s="883"/>
      <c r="Y28" s="883"/>
      <c r="Z28" s="883"/>
      <c r="AA28" s="883">
        <v>190</v>
      </c>
      <c r="AB28" s="883"/>
      <c r="AC28" s="883"/>
      <c r="AD28" s="883"/>
      <c r="AE28" s="884"/>
      <c r="AF28" s="885">
        <v>190</v>
      </c>
      <c r="AG28" s="883"/>
      <c r="AH28" s="883"/>
      <c r="AI28" s="883"/>
      <c r="AJ28" s="886"/>
      <c r="AK28" s="887">
        <v>480</v>
      </c>
      <c r="AL28" s="878"/>
      <c r="AM28" s="878"/>
      <c r="AN28" s="878"/>
      <c r="AO28" s="878"/>
      <c r="AP28" s="878" t="s">
        <v>573</v>
      </c>
      <c r="AQ28" s="878"/>
      <c r="AR28" s="878"/>
      <c r="AS28" s="878"/>
      <c r="AT28" s="878"/>
      <c r="AU28" s="878" t="s">
        <v>574</v>
      </c>
      <c r="AV28" s="878"/>
      <c r="AW28" s="878"/>
      <c r="AX28" s="878"/>
      <c r="AY28" s="878"/>
      <c r="AZ28" s="879" t="s">
        <v>572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391</v>
      </c>
      <c r="C29" s="816"/>
      <c r="D29" s="816"/>
      <c r="E29" s="816"/>
      <c r="F29" s="816"/>
      <c r="G29" s="816"/>
      <c r="H29" s="816"/>
      <c r="I29" s="816"/>
      <c r="J29" s="816"/>
      <c r="K29" s="816"/>
      <c r="L29" s="816"/>
      <c r="M29" s="816"/>
      <c r="N29" s="816"/>
      <c r="O29" s="816"/>
      <c r="P29" s="817"/>
      <c r="Q29" s="818">
        <v>4966</v>
      </c>
      <c r="R29" s="819"/>
      <c r="S29" s="819"/>
      <c r="T29" s="819"/>
      <c r="U29" s="819"/>
      <c r="V29" s="819">
        <v>4847</v>
      </c>
      <c r="W29" s="819"/>
      <c r="X29" s="819"/>
      <c r="Y29" s="819"/>
      <c r="Z29" s="819"/>
      <c r="AA29" s="819">
        <v>119</v>
      </c>
      <c r="AB29" s="819"/>
      <c r="AC29" s="819"/>
      <c r="AD29" s="819"/>
      <c r="AE29" s="820"/>
      <c r="AF29" s="821">
        <v>119</v>
      </c>
      <c r="AG29" s="822"/>
      <c r="AH29" s="822"/>
      <c r="AI29" s="822"/>
      <c r="AJ29" s="823"/>
      <c r="AK29" s="890">
        <v>714</v>
      </c>
      <c r="AL29" s="891"/>
      <c r="AM29" s="891"/>
      <c r="AN29" s="891"/>
      <c r="AO29" s="891"/>
      <c r="AP29" s="891" t="s">
        <v>512</v>
      </c>
      <c r="AQ29" s="891"/>
      <c r="AR29" s="891"/>
      <c r="AS29" s="891"/>
      <c r="AT29" s="891"/>
      <c r="AU29" s="891" t="s">
        <v>512</v>
      </c>
      <c r="AV29" s="891"/>
      <c r="AW29" s="891"/>
      <c r="AX29" s="891"/>
      <c r="AY29" s="891"/>
      <c r="AZ29" s="892" t="s">
        <v>512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392</v>
      </c>
      <c r="C30" s="816"/>
      <c r="D30" s="816"/>
      <c r="E30" s="816"/>
      <c r="F30" s="816"/>
      <c r="G30" s="816"/>
      <c r="H30" s="816"/>
      <c r="I30" s="816"/>
      <c r="J30" s="816"/>
      <c r="K30" s="816"/>
      <c r="L30" s="816"/>
      <c r="M30" s="816"/>
      <c r="N30" s="816"/>
      <c r="O30" s="816"/>
      <c r="P30" s="817"/>
      <c r="Q30" s="818">
        <v>31</v>
      </c>
      <c r="R30" s="819"/>
      <c r="S30" s="819"/>
      <c r="T30" s="819"/>
      <c r="U30" s="819"/>
      <c r="V30" s="819">
        <v>31</v>
      </c>
      <c r="W30" s="819"/>
      <c r="X30" s="819"/>
      <c r="Y30" s="819"/>
      <c r="Z30" s="819"/>
      <c r="AA30" s="819" t="s">
        <v>572</v>
      </c>
      <c r="AB30" s="819"/>
      <c r="AC30" s="819"/>
      <c r="AD30" s="819"/>
      <c r="AE30" s="820"/>
      <c r="AF30" s="821" t="s">
        <v>393</v>
      </c>
      <c r="AG30" s="822"/>
      <c r="AH30" s="822"/>
      <c r="AI30" s="822"/>
      <c r="AJ30" s="823"/>
      <c r="AK30" s="890">
        <v>6</v>
      </c>
      <c r="AL30" s="891"/>
      <c r="AM30" s="891"/>
      <c r="AN30" s="891"/>
      <c r="AO30" s="891"/>
      <c r="AP30" s="891">
        <v>62</v>
      </c>
      <c r="AQ30" s="891"/>
      <c r="AR30" s="891"/>
      <c r="AS30" s="891"/>
      <c r="AT30" s="891"/>
      <c r="AU30" s="891">
        <v>36</v>
      </c>
      <c r="AV30" s="891"/>
      <c r="AW30" s="891"/>
      <c r="AX30" s="891"/>
      <c r="AY30" s="891"/>
      <c r="AZ30" s="892" t="s">
        <v>512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394</v>
      </c>
      <c r="C31" s="816"/>
      <c r="D31" s="816"/>
      <c r="E31" s="816"/>
      <c r="F31" s="816"/>
      <c r="G31" s="816"/>
      <c r="H31" s="816"/>
      <c r="I31" s="816"/>
      <c r="J31" s="816"/>
      <c r="K31" s="816"/>
      <c r="L31" s="816"/>
      <c r="M31" s="816"/>
      <c r="N31" s="816"/>
      <c r="O31" s="816"/>
      <c r="P31" s="817"/>
      <c r="Q31" s="818">
        <v>776</v>
      </c>
      <c r="R31" s="819"/>
      <c r="S31" s="819"/>
      <c r="T31" s="819"/>
      <c r="U31" s="819"/>
      <c r="V31" s="819">
        <v>775</v>
      </c>
      <c r="W31" s="819"/>
      <c r="X31" s="819"/>
      <c r="Y31" s="819"/>
      <c r="Z31" s="819"/>
      <c r="AA31" s="819">
        <v>1</v>
      </c>
      <c r="AB31" s="819"/>
      <c r="AC31" s="819"/>
      <c r="AD31" s="819"/>
      <c r="AE31" s="820"/>
      <c r="AF31" s="821">
        <v>1</v>
      </c>
      <c r="AG31" s="822"/>
      <c r="AH31" s="822"/>
      <c r="AI31" s="822"/>
      <c r="AJ31" s="823"/>
      <c r="AK31" s="890">
        <v>131</v>
      </c>
      <c r="AL31" s="891"/>
      <c r="AM31" s="891"/>
      <c r="AN31" s="891"/>
      <c r="AO31" s="891"/>
      <c r="AP31" s="891" t="s">
        <v>512</v>
      </c>
      <c r="AQ31" s="891"/>
      <c r="AR31" s="891"/>
      <c r="AS31" s="891"/>
      <c r="AT31" s="891"/>
      <c r="AU31" s="891" t="s">
        <v>512</v>
      </c>
      <c r="AV31" s="891"/>
      <c r="AW31" s="891"/>
      <c r="AX31" s="891"/>
      <c r="AY31" s="891"/>
      <c r="AZ31" s="892" t="s">
        <v>512</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395</v>
      </c>
      <c r="C32" s="816"/>
      <c r="D32" s="816"/>
      <c r="E32" s="816"/>
      <c r="F32" s="816"/>
      <c r="G32" s="816"/>
      <c r="H32" s="816"/>
      <c r="I32" s="816"/>
      <c r="J32" s="816"/>
      <c r="K32" s="816"/>
      <c r="L32" s="816"/>
      <c r="M32" s="816"/>
      <c r="N32" s="816"/>
      <c r="O32" s="816"/>
      <c r="P32" s="817"/>
      <c r="Q32" s="818">
        <v>1509</v>
      </c>
      <c r="R32" s="819"/>
      <c r="S32" s="819"/>
      <c r="T32" s="819"/>
      <c r="U32" s="819"/>
      <c r="V32" s="819">
        <v>1449</v>
      </c>
      <c r="W32" s="819"/>
      <c r="X32" s="819"/>
      <c r="Y32" s="819"/>
      <c r="Z32" s="819"/>
      <c r="AA32" s="819">
        <v>60</v>
      </c>
      <c r="AB32" s="819"/>
      <c r="AC32" s="819"/>
      <c r="AD32" s="819"/>
      <c r="AE32" s="820"/>
      <c r="AF32" s="821">
        <v>1143</v>
      </c>
      <c r="AG32" s="822"/>
      <c r="AH32" s="822"/>
      <c r="AI32" s="822"/>
      <c r="AJ32" s="823"/>
      <c r="AK32" s="890">
        <v>45</v>
      </c>
      <c r="AL32" s="891"/>
      <c r="AM32" s="891"/>
      <c r="AN32" s="891"/>
      <c r="AO32" s="891"/>
      <c r="AP32" s="891">
        <v>3762</v>
      </c>
      <c r="AQ32" s="891"/>
      <c r="AR32" s="891"/>
      <c r="AS32" s="891"/>
      <c r="AT32" s="891"/>
      <c r="AU32" s="891">
        <v>26</v>
      </c>
      <c r="AV32" s="891"/>
      <c r="AW32" s="891"/>
      <c r="AX32" s="891"/>
      <c r="AY32" s="891"/>
      <c r="AZ32" s="892" t="s">
        <v>512</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397</v>
      </c>
      <c r="C33" s="816"/>
      <c r="D33" s="816"/>
      <c r="E33" s="816"/>
      <c r="F33" s="816"/>
      <c r="G33" s="816"/>
      <c r="H33" s="816"/>
      <c r="I33" s="816"/>
      <c r="J33" s="816"/>
      <c r="K33" s="816"/>
      <c r="L33" s="816"/>
      <c r="M33" s="816"/>
      <c r="N33" s="816"/>
      <c r="O33" s="816"/>
      <c r="P33" s="817"/>
      <c r="Q33" s="818">
        <v>2078</v>
      </c>
      <c r="R33" s="819"/>
      <c r="S33" s="819"/>
      <c r="T33" s="819"/>
      <c r="U33" s="819"/>
      <c r="V33" s="819">
        <v>2066</v>
      </c>
      <c r="W33" s="819"/>
      <c r="X33" s="819"/>
      <c r="Y33" s="819"/>
      <c r="Z33" s="819"/>
      <c r="AA33" s="819">
        <v>12</v>
      </c>
      <c r="AB33" s="819"/>
      <c r="AC33" s="819"/>
      <c r="AD33" s="819"/>
      <c r="AE33" s="820"/>
      <c r="AF33" s="821">
        <v>73</v>
      </c>
      <c r="AG33" s="822"/>
      <c r="AH33" s="822"/>
      <c r="AI33" s="822"/>
      <c r="AJ33" s="823"/>
      <c r="AK33" s="890">
        <v>430</v>
      </c>
      <c r="AL33" s="891"/>
      <c r="AM33" s="891"/>
      <c r="AN33" s="891"/>
      <c r="AO33" s="891"/>
      <c r="AP33" s="891">
        <v>14468</v>
      </c>
      <c r="AQ33" s="891"/>
      <c r="AR33" s="891"/>
      <c r="AS33" s="891"/>
      <c r="AT33" s="891"/>
      <c r="AU33" s="891">
        <v>6499</v>
      </c>
      <c r="AV33" s="891"/>
      <c r="AW33" s="891"/>
      <c r="AX33" s="891"/>
      <c r="AY33" s="891"/>
      <c r="AZ33" s="892" t="s">
        <v>512</v>
      </c>
      <c r="BA33" s="892"/>
      <c r="BB33" s="892"/>
      <c r="BC33" s="892"/>
      <c r="BD33" s="892"/>
      <c r="BE33" s="888" t="s">
        <v>398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399</v>
      </c>
      <c r="C34" s="816"/>
      <c r="D34" s="816"/>
      <c r="E34" s="816"/>
      <c r="F34" s="816"/>
      <c r="G34" s="816"/>
      <c r="H34" s="816"/>
      <c r="I34" s="816"/>
      <c r="J34" s="816"/>
      <c r="K34" s="816"/>
      <c r="L34" s="816"/>
      <c r="M34" s="816"/>
      <c r="N34" s="816"/>
      <c r="O34" s="816"/>
      <c r="P34" s="817"/>
      <c r="Q34" s="818">
        <v>3211</v>
      </c>
      <c r="R34" s="819"/>
      <c r="S34" s="819"/>
      <c r="T34" s="819"/>
      <c r="U34" s="819"/>
      <c r="V34" s="819">
        <v>3764</v>
      </c>
      <c r="W34" s="819"/>
      <c r="X34" s="819"/>
      <c r="Y34" s="819"/>
      <c r="Z34" s="819"/>
      <c r="AA34" s="819">
        <v>-553</v>
      </c>
      <c r="AB34" s="819"/>
      <c r="AC34" s="819"/>
      <c r="AD34" s="819"/>
      <c r="AE34" s="820"/>
      <c r="AF34" s="821" t="s">
        <v>393</v>
      </c>
      <c r="AG34" s="822"/>
      <c r="AH34" s="822"/>
      <c r="AI34" s="822"/>
      <c r="AJ34" s="823"/>
      <c r="AK34" s="890">
        <v>578</v>
      </c>
      <c r="AL34" s="891"/>
      <c r="AM34" s="891"/>
      <c r="AN34" s="891"/>
      <c r="AO34" s="891"/>
      <c r="AP34" s="891">
        <v>3086</v>
      </c>
      <c r="AQ34" s="891"/>
      <c r="AR34" s="891"/>
      <c r="AS34" s="891"/>
      <c r="AT34" s="891"/>
      <c r="AU34" s="891">
        <v>1944</v>
      </c>
      <c r="AV34" s="891"/>
      <c r="AW34" s="891"/>
      <c r="AX34" s="891"/>
      <c r="AY34" s="891"/>
      <c r="AZ34" s="892" t="s">
        <v>512</v>
      </c>
      <c r="BA34" s="892"/>
      <c r="BB34" s="892"/>
      <c r="BC34" s="892"/>
      <c r="BD34" s="892"/>
      <c r="BE34" s="888" t="s">
        <v>400</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401</v>
      </c>
      <c r="C35" s="816"/>
      <c r="D35" s="816"/>
      <c r="E35" s="816"/>
      <c r="F35" s="816"/>
      <c r="G35" s="816"/>
      <c r="H35" s="816"/>
      <c r="I35" s="816"/>
      <c r="J35" s="816"/>
      <c r="K35" s="816"/>
      <c r="L35" s="816"/>
      <c r="M35" s="816"/>
      <c r="N35" s="816"/>
      <c r="O35" s="816"/>
      <c r="P35" s="817"/>
      <c r="Q35" s="818">
        <v>223</v>
      </c>
      <c r="R35" s="819"/>
      <c r="S35" s="819"/>
      <c r="T35" s="819"/>
      <c r="U35" s="819"/>
      <c r="V35" s="819">
        <v>222</v>
      </c>
      <c r="W35" s="819"/>
      <c r="X35" s="819"/>
      <c r="Y35" s="819"/>
      <c r="Z35" s="819"/>
      <c r="AA35" s="819">
        <v>1</v>
      </c>
      <c r="AB35" s="819"/>
      <c r="AC35" s="819"/>
      <c r="AD35" s="819"/>
      <c r="AE35" s="820"/>
      <c r="AF35" s="821">
        <v>1</v>
      </c>
      <c r="AG35" s="822"/>
      <c r="AH35" s="822"/>
      <c r="AI35" s="822"/>
      <c r="AJ35" s="823"/>
      <c r="AK35" s="890">
        <v>173</v>
      </c>
      <c r="AL35" s="891"/>
      <c r="AM35" s="891"/>
      <c r="AN35" s="891"/>
      <c r="AO35" s="891"/>
      <c r="AP35" s="891">
        <v>710</v>
      </c>
      <c r="AQ35" s="891"/>
      <c r="AR35" s="891"/>
      <c r="AS35" s="891"/>
      <c r="AT35" s="891"/>
      <c r="AU35" s="891">
        <v>601</v>
      </c>
      <c r="AV35" s="891"/>
      <c r="AW35" s="891"/>
      <c r="AX35" s="891"/>
      <c r="AY35" s="891"/>
      <c r="AZ35" s="892" t="s">
        <v>512</v>
      </c>
      <c r="BA35" s="892"/>
      <c r="BB35" s="892"/>
      <c r="BC35" s="892"/>
      <c r="BD35" s="892"/>
      <c r="BE35" s="888" t="s">
        <v>402</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377</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1527</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384</v>
      </c>
      <c r="AB66" s="778"/>
      <c r="AC66" s="778"/>
      <c r="AD66" s="778"/>
      <c r="AE66" s="779"/>
      <c r="AF66" s="912" t="s">
        <v>410</v>
      </c>
      <c r="AG66" s="873"/>
      <c r="AH66" s="873"/>
      <c r="AI66" s="873"/>
      <c r="AJ66" s="913"/>
      <c r="AK66" s="777" t="s">
        <v>411</v>
      </c>
      <c r="AL66" s="801"/>
      <c r="AM66" s="801"/>
      <c r="AN66" s="801"/>
      <c r="AO66" s="802"/>
      <c r="AP66" s="777" t="s">
        <v>412</v>
      </c>
      <c r="AQ66" s="778"/>
      <c r="AR66" s="778"/>
      <c r="AS66" s="778"/>
      <c r="AT66" s="779"/>
      <c r="AU66" s="777" t="s">
        <v>413</v>
      </c>
      <c r="AV66" s="778"/>
      <c r="AW66" s="778"/>
      <c r="AX66" s="778"/>
      <c r="AY66" s="779"/>
      <c r="AZ66" s="777" t="s">
        <v>363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580</v>
      </c>
      <c r="C68" s="930"/>
      <c r="D68" s="930"/>
      <c r="E68" s="930"/>
      <c r="F68" s="930"/>
      <c r="G68" s="930"/>
      <c r="H68" s="930"/>
      <c r="I68" s="930"/>
      <c r="J68" s="930"/>
      <c r="K68" s="930"/>
      <c r="L68" s="930"/>
      <c r="M68" s="930"/>
      <c r="N68" s="930"/>
      <c r="O68" s="930"/>
      <c r="P68" s="931"/>
      <c r="Q68" s="932">
        <v>4472</v>
      </c>
      <c r="R68" s="926"/>
      <c r="S68" s="926"/>
      <c r="T68" s="926"/>
      <c r="U68" s="926"/>
      <c r="V68" s="926">
        <v>4317</v>
      </c>
      <c r="W68" s="926"/>
      <c r="X68" s="926"/>
      <c r="Y68" s="926"/>
      <c r="Z68" s="926"/>
      <c r="AA68" s="926">
        <v>154</v>
      </c>
      <c r="AB68" s="926"/>
      <c r="AC68" s="926"/>
      <c r="AD68" s="926"/>
      <c r="AE68" s="926"/>
      <c r="AF68" s="926">
        <v>87</v>
      </c>
      <c r="AG68" s="926"/>
      <c r="AH68" s="926"/>
      <c r="AI68" s="926"/>
      <c r="AJ68" s="926"/>
      <c r="AK68" s="926" t="s">
        <v>595</v>
      </c>
      <c r="AL68" s="926"/>
      <c r="AM68" s="926"/>
      <c r="AN68" s="926"/>
      <c r="AO68" s="926"/>
      <c r="AP68" s="926">
        <v>3250</v>
      </c>
      <c r="AQ68" s="926"/>
      <c r="AR68" s="926"/>
      <c r="AS68" s="926"/>
      <c r="AT68" s="926"/>
      <c r="AU68" s="926">
        <v>770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581</v>
      </c>
      <c r="C69" s="934"/>
      <c r="D69" s="934"/>
      <c r="E69" s="934"/>
      <c r="F69" s="934"/>
      <c r="G69" s="934"/>
      <c r="H69" s="934"/>
      <c r="I69" s="934"/>
      <c r="J69" s="934"/>
      <c r="K69" s="934"/>
      <c r="L69" s="934"/>
      <c r="M69" s="934"/>
      <c r="N69" s="934"/>
      <c r="O69" s="934"/>
      <c r="P69" s="935"/>
      <c r="Q69" s="936">
        <v>192</v>
      </c>
      <c r="R69" s="891"/>
      <c r="S69" s="891"/>
      <c r="T69" s="891"/>
      <c r="U69" s="891"/>
      <c r="V69" s="891">
        <v>140</v>
      </c>
      <c r="W69" s="891"/>
      <c r="X69" s="891"/>
      <c r="Y69" s="891"/>
      <c r="Z69" s="891"/>
      <c r="AA69" s="891">
        <v>52</v>
      </c>
      <c r="AB69" s="891"/>
      <c r="AC69" s="891"/>
      <c r="AD69" s="891"/>
      <c r="AE69" s="891"/>
      <c r="AF69" s="891">
        <v>52</v>
      </c>
      <c r="AG69" s="891"/>
      <c r="AH69" s="891"/>
      <c r="AI69" s="891"/>
      <c r="AJ69" s="891"/>
      <c r="AK69" s="891" t="s">
        <v>595</v>
      </c>
      <c r="AL69" s="891"/>
      <c r="AM69" s="891"/>
      <c r="AN69" s="891"/>
      <c r="AO69" s="891"/>
      <c r="AP69" s="891" t="s">
        <v>586</v>
      </c>
      <c r="AQ69" s="891"/>
      <c r="AR69" s="891"/>
      <c r="AS69" s="891"/>
      <c r="AT69" s="891"/>
      <c r="AU69" s="891" t="s">
        <v>586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582</v>
      </c>
      <c r="C70" s="934"/>
      <c r="D70" s="934"/>
      <c r="E70" s="934"/>
      <c r="F70" s="934"/>
      <c r="G70" s="934"/>
      <c r="H70" s="934"/>
      <c r="I70" s="934"/>
      <c r="J70" s="934"/>
      <c r="K70" s="934"/>
      <c r="L70" s="934"/>
      <c r="M70" s="934"/>
      <c r="N70" s="934"/>
      <c r="O70" s="934"/>
      <c r="P70" s="935"/>
      <c r="Q70" s="936">
        <v>160998</v>
      </c>
      <c r="R70" s="891"/>
      <c r="S70" s="891"/>
      <c r="T70" s="891"/>
      <c r="U70" s="891"/>
      <c r="V70" s="891">
        <v>154775</v>
      </c>
      <c r="W70" s="891"/>
      <c r="X70" s="891"/>
      <c r="Y70" s="891"/>
      <c r="Z70" s="891"/>
      <c r="AA70" s="891">
        <v>6223</v>
      </c>
      <c r="AB70" s="891"/>
      <c r="AC70" s="891"/>
      <c r="AD70" s="891"/>
      <c r="AE70" s="891"/>
      <c r="AF70" s="891">
        <v>6223</v>
      </c>
      <c r="AG70" s="891"/>
      <c r="AH70" s="891"/>
      <c r="AI70" s="891"/>
      <c r="AJ70" s="891"/>
      <c r="AK70" s="891" t="s">
        <v>595</v>
      </c>
      <c r="AL70" s="891"/>
      <c r="AM70" s="891"/>
      <c r="AN70" s="891"/>
      <c r="AO70" s="891"/>
      <c r="AP70" s="891" t="s">
        <v>586</v>
      </c>
      <c r="AQ70" s="891"/>
      <c r="AR70" s="891"/>
      <c r="AS70" s="891"/>
      <c r="AT70" s="891"/>
      <c r="AU70" s="891" t="s">
        <v>586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583</v>
      </c>
      <c r="C71" s="934"/>
      <c r="D71" s="934"/>
      <c r="E71" s="934"/>
      <c r="F71" s="934"/>
      <c r="G71" s="934"/>
      <c r="H71" s="934"/>
      <c r="I71" s="934"/>
      <c r="J71" s="934"/>
      <c r="K71" s="934"/>
      <c r="L71" s="934"/>
      <c r="M71" s="934"/>
      <c r="N71" s="934"/>
      <c r="O71" s="934"/>
      <c r="P71" s="935"/>
      <c r="Q71" s="936">
        <v>169</v>
      </c>
      <c r="R71" s="891"/>
      <c r="S71" s="891"/>
      <c r="T71" s="891"/>
      <c r="U71" s="891"/>
      <c r="V71" s="891">
        <v>157</v>
      </c>
      <c r="W71" s="891"/>
      <c r="X71" s="891"/>
      <c r="Y71" s="891"/>
      <c r="Z71" s="891"/>
      <c r="AA71" s="891">
        <v>12</v>
      </c>
      <c r="AB71" s="891"/>
      <c r="AC71" s="891"/>
      <c r="AD71" s="891"/>
      <c r="AE71" s="891"/>
      <c r="AF71" s="891">
        <v>12</v>
      </c>
      <c r="AG71" s="891"/>
      <c r="AH71" s="891"/>
      <c r="AI71" s="891"/>
      <c r="AJ71" s="891"/>
      <c r="AK71" s="891" t="s">
        <v>595</v>
      </c>
      <c r="AL71" s="891"/>
      <c r="AM71" s="891"/>
      <c r="AN71" s="891"/>
      <c r="AO71" s="891"/>
      <c r="AP71" s="891" t="s">
        <v>586</v>
      </c>
      <c r="AQ71" s="891"/>
      <c r="AR71" s="891"/>
      <c r="AS71" s="891"/>
      <c r="AT71" s="891"/>
      <c r="AU71" s="891" t="s">
        <v>586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584</v>
      </c>
      <c r="C72" s="934"/>
      <c r="D72" s="934"/>
      <c r="E72" s="934"/>
      <c r="F72" s="934"/>
      <c r="G72" s="934"/>
      <c r="H72" s="934"/>
      <c r="I72" s="934"/>
      <c r="J72" s="934"/>
      <c r="K72" s="934"/>
      <c r="L72" s="934"/>
      <c r="M72" s="934"/>
      <c r="N72" s="934"/>
      <c r="O72" s="934"/>
      <c r="P72" s="935"/>
      <c r="Q72" s="891" t="s">
        <v>595</v>
      </c>
      <c r="R72" s="891"/>
      <c r="S72" s="891"/>
      <c r="T72" s="891"/>
      <c r="U72" s="891"/>
      <c r="V72" s="891" t="s">
        <v>595</v>
      </c>
      <c r="W72" s="891"/>
      <c r="X72" s="891"/>
      <c r="Y72" s="891"/>
      <c r="Z72" s="891"/>
      <c r="AA72" s="891" t="s">
        <v>595</v>
      </c>
      <c r="AB72" s="891"/>
      <c r="AC72" s="891"/>
      <c r="AD72" s="891"/>
      <c r="AE72" s="891"/>
      <c r="AF72" s="891" t="s">
        <v>595</v>
      </c>
      <c r="AG72" s="891"/>
      <c r="AH72" s="891"/>
      <c r="AI72" s="891"/>
      <c r="AJ72" s="891"/>
      <c r="AK72" s="891" t="s">
        <v>595</v>
      </c>
      <c r="AL72" s="891"/>
      <c r="AM72" s="891"/>
      <c r="AN72" s="891"/>
      <c r="AO72" s="891"/>
      <c r="AP72" s="891" t="s">
        <v>586</v>
      </c>
      <c r="AQ72" s="891"/>
      <c r="AR72" s="891"/>
      <c r="AS72" s="891"/>
      <c r="AT72" s="891"/>
      <c r="AU72" s="891" t="s">
        <v>587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585</v>
      </c>
      <c r="C73" s="934"/>
      <c r="D73" s="934"/>
      <c r="E73" s="934"/>
      <c r="F73" s="934"/>
      <c r="G73" s="934"/>
      <c r="H73" s="934"/>
      <c r="I73" s="934"/>
      <c r="J73" s="934"/>
      <c r="K73" s="934"/>
      <c r="L73" s="934"/>
      <c r="M73" s="934"/>
      <c r="N73" s="934"/>
      <c r="O73" s="934"/>
      <c r="P73" s="935"/>
      <c r="Q73" s="936">
        <v>86</v>
      </c>
      <c r="R73" s="891"/>
      <c r="S73" s="891"/>
      <c r="T73" s="891"/>
      <c r="U73" s="891"/>
      <c r="V73" s="891">
        <v>81</v>
      </c>
      <c r="W73" s="891"/>
      <c r="X73" s="891"/>
      <c r="Y73" s="891"/>
      <c r="Z73" s="891"/>
      <c r="AA73" s="891">
        <v>6</v>
      </c>
      <c r="AB73" s="891"/>
      <c r="AC73" s="891"/>
      <c r="AD73" s="891"/>
      <c r="AE73" s="891"/>
      <c r="AF73" s="891">
        <v>6</v>
      </c>
      <c r="AG73" s="891"/>
      <c r="AH73" s="891"/>
      <c r="AI73" s="891"/>
      <c r="AJ73" s="891"/>
      <c r="AK73" s="891" t="s">
        <v>595</v>
      </c>
      <c r="AL73" s="891"/>
      <c r="AM73" s="891"/>
      <c r="AN73" s="891"/>
      <c r="AO73" s="891"/>
      <c r="AP73" s="891" t="s">
        <v>586</v>
      </c>
      <c r="AQ73" s="891"/>
      <c r="AR73" s="891"/>
      <c r="AS73" s="891"/>
      <c r="AT73" s="891"/>
      <c r="AU73" s="891" t="s">
        <v>586</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377</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295</v>
      </c>
      <c r="AG109" s="955"/>
      <c r="AH109" s="955"/>
      <c r="AI109" s="955"/>
      <c r="AJ109" s="956"/>
      <c r="AK109" s="954" t="s">
        <v>294</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295</v>
      </c>
      <c r="BW109" s="955"/>
      <c r="BX109" s="955"/>
      <c r="BY109" s="955"/>
      <c r="BZ109" s="956"/>
      <c r="CA109" s="954" t="s">
        <v>294</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295</v>
      </c>
      <c r="DM109" s="955"/>
      <c r="DN109" s="955"/>
      <c r="DO109" s="955"/>
      <c r="DP109" s="956"/>
      <c r="DQ109" s="954" t="s">
        <v>294</v>
      </c>
      <c r="DR109" s="955"/>
      <c r="DS109" s="955"/>
      <c r="DT109" s="955"/>
      <c r="DU109" s="956"/>
      <c r="DV109" s="954" t="s">
        <v>424</v>
      </c>
      <c r="DW109" s="955"/>
      <c r="DX109" s="955"/>
      <c r="DY109" s="955"/>
      <c r="DZ109" s="957"/>
    </row>
    <row r="110" spans="1:131" s="226" customFormat="1" ht="26.25" customHeight="1">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2459133</v>
      </c>
      <c r="AB110" s="962"/>
      <c r="AC110" s="962"/>
      <c r="AD110" s="962"/>
      <c r="AE110" s="963"/>
      <c r="AF110" s="964">
        <v>2393373</v>
      </c>
      <c r="AG110" s="962"/>
      <c r="AH110" s="962"/>
      <c r="AI110" s="962"/>
      <c r="AJ110" s="963"/>
      <c r="AK110" s="964">
        <v>2279601</v>
      </c>
      <c r="AL110" s="962"/>
      <c r="AM110" s="962"/>
      <c r="AN110" s="962"/>
      <c r="AO110" s="963"/>
      <c r="AP110" s="965">
        <v>16.2</v>
      </c>
      <c r="AQ110" s="966"/>
      <c r="AR110" s="966"/>
      <c r="AS110" s="966"/>
      <c r="AT110" s="967"/>
      <c r="AU110" s="968" t="s">
        <v>66</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24702133</v>
      </c>
      <c r="BR110" s="997"/>
      <c r="BS110" s="997"/>
      <c r="BT110" s="997"/>
      <c r="BU110" s="997"/>
      <c r="BV110" s="997">
        <v>25779738</v>
      </c>
      <c r="BW110" s="997"/>
      <c r="BX110" s="997"/>
      <c r="BY110" s="997"/>
      <c r="BZ110" s="997"/>
      <c r="CA110" s="997">
        <v>26162584</v>
      </c>
      <c r="CB110" s="997"/>
      <c r="CC110" s="997"/>
      <c r="CD110" s="997"/>
      <c r="CE110" s="997"/>
      <c r="CF110" s="1011">
        <v>186</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379</v>
      </c>
      <c r="DH110" s="997"/>
      <c r="DI110" s="997"/>
      <c r="DJ110" s="997"/>
      <c r="DK110" s="997"/>
      <c r="DL110" s="997" t="s">
        <v>430</v>
      </c>
      <c r="DM110" s="997"/>
      <c r="DN110" s="997"/>
      <c r="DO110" s="997"/>
      <c r="DP110" s="997"/>
      <c r="DQ110" s="997" t="s">
        <v>430</v>
      </c>
      <c r="DR110" s="997"/>
      <c r="DS110" s="997"/>
      <c r="DT110" s="997"/>
      <c r="DU110" s="997"/>
      <c r="DV110" s="998" t="s">
        <v>405</v>
      </c>
      <c r="DW110" s="998"/>
      <c r="DX110" s="998"/>
      <c r="DY110" s="998"/>
      <c r="DZ110" s="999"/>
    </row>
    <row r="111" spans="1:131" s="226" customFormat="1" ht="26.25" customHeight="1">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430</v>
      </c>
      <c r="AB111" s="1004"/>
      <c r="AC111" s="1004"/>
      <c r="AD111" s="1004"/>
      <c r="AE111" s="1005"/>
      <c r="AF111" s="1006" t="s">
        <v>430</v>
      </c>
      <c r="AG111" s="1004"/>
      <c r="AH111" s="1004"/>
      <c r="AI111" s="1004"/>
      <c r="AJ111" s="1005"/>
      <c r="AK111" s="1006" t="s">
        <v>393</v>
      </c>
      <c r="AL111" s="1004"/>
      <c r="AM111" s="1004"/>
      <c r="AN111" s="1004"/>
      <c r="AO111" s="1005"/>
      <c r="AP111" s="1007" t="s">
        <v>405</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v>531906</v>
      </c>
      <c r="BR111" s="990"/>
      <c r="BS111" s="990"/>
      <c r="BT111" s="990"/>
      <c r="BU111" s="990"/>
      <c r="BV111" s="990">
        <v>460291</v>
      </c>
      <c r="BW111" s="990"/>
      <c r="BX111" s="990"/>
      <c r="BY111" s="990"/>
      <c r="BZ111" s="990"/>
      <c r="CA111" s="990">
        <v>602718</v>
      </c>
      <c r="CB111" s="990"/>
      <c r="CC111" s="990"/>
      <c r="CD111" s="990"/>
      <c r="CE111" s="990"/>
      <c r="CF111" s="984">
        <v>4.3</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434</v>
      </c>
      <c r="DH111" s="990"/>
      <c r="DI111" s="990"/>
      <c r="DJ111" s="990"/>
      <c r="DK111" s="990"/>
      <c r="DL111" s="990" t="s">
        <v>405</v>
      </c>
      <c r="DM111" s="990"/>
      <c r="DN111" s="990"/>
      <c r="DO111" s="990"/>
      <c r="DP111" s="990"/>
      <c r="DQ111" s="990" t="s">
        <v>405</v>
      </c>
      <c r="DR111" s="990"/>
      <c r="DS111" s="990"/>
      <c r="DT111" s="990"/>
      <c r="DU111" s="990"/>
      <c r="DV111" s="991" t="s">
        <v>435</v>
      </c>
      <c r="DW111" s="991"/>
      <c r="DX111" s="991"/>
      <c r="DY111" s="991"/>
      <c r="DZ111" s="992"/>
    </row>
    <row r="112" spans="1:131" s="226" customFormat="1" ht="26.25" customHeight="1">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6667</v>
      </c>
      <c r="AB112" s="1029"/>
      <c r="AC112" s="1029"/>
      <c r="AD112" s="1029"/>
      <c r="AE112" s="1030"/>
      <c r="AF112" s="1031">
        <v>6667</v>
      </c>
      <c r="AG112" s="1029"/>
      <c r="AH112" s="1029"/>
      <c r="AI112" s="1029"/>
      <c r="AJ112" s="1030"/>
      <c r="AK112" s="1031">
        <v>6667</v>
      </c>
      <c r="AL112" s="1029"/>
      <c r="AM112" s="1029"/>
      <c r="AN112" s="1029"/>
      <c r="AO112" s="1030"/>
      <c r="AP112" s="1032">
        <v>0</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10351659</v>
      </c>
      <c r="BR112" s="990"/>
      <c r="BS112" s="990"/>
      <c r="BT112" s="990"/>
      <c r="BU112" s="990"/>
      <c r="BV112" s="990">
        <v>9303017</v>
      </c>
      <c r="BW112" s="990"/>
      <c r="BX112" s="990"/>
      <c r="BY112" s="990"/>
      <c r="BZ112" s="990"/>
      <c r="CA112" s="990">
        <v>9105512</v>
      </c>
      <c r="CB112" s="990"/>
      <c r="CC112" s="990"/>
      <c r="CD112" s="990"/>
      <c r="CE112" s="990"/>
      <c r="CF112" s="984">
        <v>64.7</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435</v>
      </c>
      <c r="DH112" s="990"/>
      <c r="DI112" s="990"/>
      <c r="DJ112" s="990"/>
      <c r="DK112" s="990"/>
      <c r="DL112" s="990" t="s">
        <v>379</v>
      </c>
      <c r="DM112" s="990"/>
      <c r="DN112" s="990"/>
      <c r="DO112" s="990"/>
      <c r="DP112" s="990"/>
      <c r="DQ112" s="990" t="s">
        <v>405</v>
      </c>
      <c r="DR112" s="990"/>
      <c r="DS112" s="990"/>
      <c r="DT112" s="990"/>
      <c r="DU112" s="990"/>
      <c r="DV112" s="991" t="s">
        <v>434</v>
      </c>
      <c r="DW112" s="991"/>
      <c r="DX112" s="991"/>
      <c r="DY112" s="991"/>
      <c r="DZ112" s="992"/>
    </row>
    <row r="113" spans="1:130" s="226" customFormat="1" ht="26.25" customHeight="1">
      <c r="A113" s="1024"/>
      <c r="B113" s="1025"/>
      <c r="C113" s="1020" t="s">
        <v>440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912933</v>
      </c>
      <c r="AB113" s="1004"/>
      <c r="AC113" s="1004"/>
      <c r="AD113" s="1004"/>
      <c r="AE113" s="1005"/>
      <c r="AF113" s="1006">
        <v>784355</v>
      </c>
      <c r="AG113" s="1004"/>
      <c r="AH113" s="1004"/>
      <c r="AI113" s="1004"/>
      <c r="AJ113" s="1005"/>
      <c r="AK113" s="1006">
        <v>749451</v>
      </c>
      <c r="AL113" s="1004"/>
      <c r="AM113" s="1004"/>
      <c r="AN113" s="1004"/>
      <c r="AO113" s="1005"/>
      <c r="AP113" s="1007">
        <v>5.3</v>
      </c>
      <c r="AQ113" s="1008"/>
      <c r="AR113" s="1008"/>
      <c r="AS113" s="1008"/>
      <c r="AT113" s="1009"/>
      <c r="AU113" s="970"/>
      <c r="AV113" s="971"/>
      <c r="AW113" s="971"/>
      <c r="AX113" s="971"/>
      <c r="AY113" s="971"/>
      <c r="AZ113" s="1019" t="s">
        <v>441</v>
      </c>
      <c r="BA113" s="1020"/>
      <c r="BB113" s="1020"/>
      <c r="BC113" s="1020"/>
      <c r="BD113" s="1020"/>
      <c r="BE113" s="1020"/>
      <c r="BF113" s="1020"/>
      <c r="BG113" s="1020"/>
      <c r="BH113" s="1020"/>
      <c r="BI113" s="1020"/>
      <c r="BJ113" s="1020"/>
      <c r="BK113" s="1020"/>
      <c r="BL113" s="1020"/>
      <c r="BM113" s="1020"/>
      <c r="BN113" s="1020"/>
      <c r="BO113" s="1020"/>
      <c r="BP113" s="1021"/>
      <c r="BQ113" s="989">
        <v>813498</v>
      </c>
      <c r="BR113" s="990"/>
      <c r="BS113" s="990"/>
      <c r="BT113" s="990"/>
      <c r="BU113" s="990"/>
      <c r="BV113" s="990">
        <v>821663</v>
      </c>
      <c r="BW113" s="990"/>
      <c r="BX113" s="990"/>
      <c r="BY113" s="990"/>
      <c r="BZ113" s="990"/>
      <c r="CA113" s="990">
        <v>770213</v>
      </c>
      <c r="CB113" s="990"/>
      <c r="CC113" s="990"/>
      <c r="CD113" s="990"/>
      <c r="CE113" s="990"/>
      <c r="CF113" s="984">
        <v>5.5</v>
      </c>
      <c r="CG113" s="985"/>
      <c r="CH113" s="985"/>
      <c r="CI113" s="985"/>
      <c r="CJ113" s="985"/>
      <c r="CK113" s="1015"/>
      <c r="CL113" s="1016"/>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435</v>
      </c>
      <c r="DH113" s="1029"/>
      <c r="DI113" s="1029"/>
      <c r="DJ113" s="1029"/>
      <c r="DK113" s="1030"/>
      <c r="DL113" s="1031" t="s">
        <v>435</v>
      </c>
      <c r="DM113" s="1029"/>
      <c r="DN113" s="1029"/>
      <c r="DO113" s="1029"/>
      <c r="DP113" s="1030"/>
      <c r="DQ113" s="1031" t="s">
        <v>405</v>
      </c>
      <c r="DR113" s="1029"/>
      <c r="DS113" s="1029"/>
      <c r="DT113" s="1029"/>
      <c r="DU113" s="1030"/>
      <c r="DV113" s="1032" t="s">
        <v>434</v>
      </c>
      <c r="DW113" s="1033"/>
      <c r="DX113" s="1033"/>
      <c r="DY113" s="1033"/>
      <c r="DZ113" s="1034"/>
    </row>
    <row r="114" spans="1:130" s="226" customFormat="1" ht="26.25" customHeight="1">
      <c r="A114" s="1024"/>
      <c r="B114" s="1025"/>
      <c r="C114" s="1020" t="s">
        <v>443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215536</v>
      </c>
      <c r="AB114" s="1029"/>
      <c r="AC114" s="1029"/>
      <c r="AD114" s="1029"/>
      <c r="AE114" s="1030"/>
      <c r="AF114" s="1031">
        <v>154536</v>
      </c>
      <c r="AG114" s="1029"/>
      <c r="AH114" s="1029"/>
      <c r="AI114" s="1029"/>
      <c r="AJ114" s="1030"/>
      <c r="AK114" s="1031">
        <v>102549</v>
      </c>
      <c r="AL114" s="1029"/>
      <c r="AM114" s="1029"/>
      <c r="AN114" s="1029"/>
      <c r="AO114" s="1030"/>
      <c r="AP114" s="1032">
        <v>0.7</v>
      </c>
      <c r="AQ114" s="1033"/>
      <c r="AR114" s="1033"/>
      <c r="AS114" s="1033"/>
      <c r="AT114" s="1034"/>
      <c r="AU114" s="970"/>
      <c r="AV114" s="971"/>
      <c r="AW114" s="971"/>
      <c r="AX114" s="971"/>
      <c r="AY114" s="971"/>
      <c r="AZ114" s="1019" t="s">
        <v>444</v>
      </c>
      <c r="BA114" s="1020"/>
      <c r="BB114" s="1020"/>
      <c r="BC114" s="1020"/>
      <c r="BD114" s="1020"/>
      <c r="BE114" s="1020"/>
      <c r="BF114" s="1020"/>
      <c r="BG114" s="1020"/>
      <c r="BH114" s="1020"/>
      <c r="BI114" s="1020"/>
      <c r="BJ114" s="1020"/>
      <c r="BK114" s="1020"/>
      <c r="BL114" s="1020"/>
      <c r="BM114" s="1020"/>
      <c r="BN114" s="1020"/>
      <c r="BO114" s="1020"/>
      <c r="BP114" s="1021"/>
      <c r="BQ114" s="989">
        <v>2486663</v>
      </c>
      <c r="BR114" s="990"/>
      <c r="BS114" s="990"/>
      <c r="BT114" s="990"/>
      <c r="BU114" s="990"/>
      <c r="BV114" s="990">
        <v>2524914</v>
      </c>
      <c r="BW114" s="990"/>
      <c r="BX114" s="990"/>
      <c r="BY114" s="990"/>
      <c r="BZ114" s="990"/>
      <c r="CA114" s="990">
        <v>2458923</v>
      </c>
      <c r="CB114" s="990"/>
      <c r="CC114" s="990"/>
      <c r="CD114" s="990"/>
      <c r="CE114" s="990"/>
      <c r="CF114" s="984">
        <v>17.5</v>
      </c>
      <c r="CG114" s="985"/>
      <c r="CH114" s="985"/>
      <c r="CI114" s="985"/>
      <c r="CJ114" s="985"/>
      <c r="CK114" s="1015"/>
      <c r="CL114" s="1016"/>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430</v>
      </c>
      <c r="DH114" s="1029"/>
      <c r="DI114" s="1029"/>
      <c r="DJ114" s="1029"/>
      <c r="DK114" s="1030"/>
      <c r="DL114" s="1031" t="s">
        <v>435</v>
      </c>
      <c r="DM114" s="1029"/>
      <c r="DN114" s="1029"/>
      <c r="DO114" s="1029"/>
      <c r="DP114" s="1030"/>
      <c r="DQ114" s="1031" t="s">
        <v>435</v>
      </c>
      <c r="DR114" s="1029"/>
      <c r="DS114" s="1029"/>
      <c r="DT114" s="1029"/>
      <c r="DU114" s="1030"/>
      <c r="DV114" s="1032" t="s">
        <v>434</v>
      </c>
      <c r="DW114" s="1033"/>
      <c r="DX114" s="1033"/>
      <c r="DY114" s="1033"/>
      <c r="DZ114" s="1034"/>
    </row>
    <row r="115" spans="1:130" s="226" customFormat="1" ht="26.25" customHeight="1">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435</v>
      </c>
      <c r="AB115" s="1004"/>
      <c r="AC115" s="1004"/>
      <c r="AD115" s="1004"/>
      <c r="AE115" s="1005"/>
      <c r="AF115" s="1006" t="s">
        <v>435</v>
      </c>
      <c r="AG115" s="1004"/>
      <c r="AH115" s="1004"/>
      <c r="AI115" s="1004"/>
      <c r="AJ115" s="1005"/>
      <c r="AK115" s="1006" t="s">
        <v>434</v>
      </c>
      <c r="AL115" s="1004"/>
      <c r="AM115" s="1004"/>
      <c r="AN115" s="1004"/>
      <c r="AO115" s="1005"/>
      <c r="AP115" s="1007" t="s">
        <v>435</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v>1308225</v>
      </c>
      <c r="BR115" s="990"/>
      <c r="BS115" s="990"/>
      <c r="BT115" s="990"/>
      <c r="BU115" s="990"/>
      <c r="BV115" s="990">
        <v>1279120</v>
      </c>
      <c r="BW115" s="990"/>
      <c r="BX115" s="990"/>
      <c r="BY115" s="990"/>
      <c r="BZ115" s="990"/>
      <c r="CA115" s="990">
        <v>1284512</v>
      </c>
      <c r="CB115" s="990"/>
      <c r="CC115" s="990"/>
      <c r="CD115" s="990"/>
      <c r="CE115" s="990"/>
      <c r="CF115" s="984">
        <v>9.1</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531906</v>
      </c>
      <c r="DH115" s="1029"/>
      <c r="DI115" s="1029"/>
      <c r="DJ115" s="1029"/>
      <c r="DK115" s="1030"/>
      <c r="DL115" s="1031">
        <v>460291</v>
      </c>
      <c r="DM115" s="1029"/>
      <c r="DN115" s="1029"/>
      <c r="DO115" s="1029"/>
      <c r="DP115" s="1030"/>
      <c r="DQ115" s="1031">
        <v>602718</v>
      </c>
      <c r="DR115" s="1029"/>
      <c r="DS115" s="1029"/>
      <c r="DT115" s="1029"/>
      <c r="DU115" s="1030"/>
      <c r="DV115" s="1032">
        <v>4.3</v>
      </c>
      <c r="DW115" s="1033"/>
      <c r="DX115" s="1033"/>
      <c r="DY115" s="1033"/>
      <c r="DZ115" s="1034"/>
    </row>
    <row r="116" spans="1:130" s="226" customFormat="1" ht="26.25" customHeight="1">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v>
      </c>
      <c r="AB116" s="1029"/>
      <c r="AC116" s="1029"/>
      <c r="AD116" s="1029"/>
      <c r="AE116" s="1030"/>
      <c r="AF116" s="1031" t="s">
        <v>434</v>
      </c>
      <c r="AG116" s="1029"/>
      <c r="AH116" s="1029"/>
      <c r="AI116" s="1029"/>
      <c r="AJ116" s="1030"/>
      <c r="AK116" s="1031" t="s">
        <v>405</v>
      </c>
      <c r="AL116" s="1029"/>
      <c r="AM116" s="1029"/>
      <c r="AN116" s="1029"/>
      <c r="AO116" s="1030"/>
      <c r="AP116" s="1032" t="s">
        <v>405</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379</v>
      </c>
      <c r="BR116" s="990"/>
      <c r="BS116" s="990"/>
      <c r="BT116" s="990"/>
      <c r="BU116" s="990"/>
      <c r="BV116" s="990" t="s">
        <v>430</v>
      </c>
      <c r="BW116" s="990"/>
      <c r="BX116" s="990"/>
      <c r="BY116" s="990"/>
      <c r="BZ116" s="990"/>
      <c r="CA116" s="990" t="s">
        <v>434</v>
      </c>
      <c r="CB116" s="990"/>
      <c r="CC116" s="990"/>
      <c r="CD116" s="990"/>
      <c r="CE116" s="990"/>
      <c r="CF116" s="984" t="s">
        <v>430</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430</v>
      </c>
      <c r="DH116" s="1029"/>
      <c r="DI116" s="1029"/>
      <c r="DJ116" s="1029"/>
      <c r="DK116" s="1030"/>
      <c r="DL116" s="1031" t="s">
        <v>430</v>
      </c>
      <c r="DM116" s="1029"/>
      <c r="DN116" s="1029"/>
      <c r="DO116" s="1029"/>
      <c r="DP116" s="1030"/>
      <c r="DQ116" s="1031" t="s">
        <v>434</v>
      </c>
      <c r="DR116" s="1029"/>
      <c r="DS116" s="1029"/>
      <c r="DT116" s="1029"/>
      <c r="DU116" s="1030"/>
      <c r="DV116" s="1032" t="s">
        <v>434</v>
      </c>
      <c r="DW116" s="1033"/>
      <c r="DX116" s="1033"/>
      <c r="DY116" s="1033"/>
      <c r="DZ116" s="1034"/>
    </row>
    <row r="117" spans="1:130" s="226" customFormat="1" ht="26.25" customHeight="1">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3594271</v>
      </c>
      <c r="AB117" s="1047"/>
      <c r="AC117" s="1047"/>
      <c r="AD117" s="1047"/>
      <c r="AE117" s="1048"/>
      <c r="AF117" s="1049">
        <v>3338931</v>
      </c>
      <c r="AG117" s="1047"/>
      <c r="AH117" s="1047"/>
      <c r="AI117" s="1047"/>
      <c r="AJ117" s="1048"/>
      <c r="AK117" s="1049">
        <v>3138268</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379</v>
      </c>
      <c r="BR117" s="990"/>
      <c r="BS117" s="990"/>
      <c r="BT117" s="990"/>
      <c r="BU117" s="990"/>
      <c r="BV117" s="990" t="s">
        <v>430</v>
      </c>
      <c r="BW117" s="990"/>
      <c r="BX117" s="990"/>
      <c r="BY117" s="990"/>
      <c r="BZ117" s="990"/>
      <c r="CA117" s="990" t="s">
        <v>430</v>
      </c>
      <c r="CB117" s="990"/>
      <c r="CC117" s="990"/>
      <c r="CD117" s="990"/>
      <c r="CE117" s="990"/>
      <c r="CF117" s="984" t="s">
        <v>454</v>
      </c>
      <c r="CG117" s="985"/>
      <c r="CH117" s="985"/>
      <c r="CI117" s="985"/>
      <c r="CJ117" s="985"/>
      <c r="CK117" s="1015"/>
      <c r="CL117" s="1016"/>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379</v>
      </c>
      <c r="DH117" s="1029"/>
      <c r="DI117" s="1029"/>
      <c r="DJ117" s="1029"/>
      <c r="DK117" s="1030"/>
      <c r="DL117" s="1031" t="s">
        <v>454</v>
      </c>
      <c r="DM117" s="1029"/>
      <c r="DN117" s="1029"/>
      <c r="DO117" s="1029"/>
      <c r="DP117" s="1030"/>
      <c r="DQ117" s="1031" t="s">
        <v>379</v>
      </c>
      <c r="DR117" s="1029"/>
      <c r="DS117" s="1029"/>
      <c r="DT117" s="1029"/>
      <c r="DU117" s="1030"/>
      <c r="DV117" s="1032" t="s">
        <v>430</v>
      </c>
      <c r="DW117" s="1033"/>
      <c r="DX117" s="1033"/>
      <c r="DY117" s="1033"/>
      <c r="DZ117" s="1034"/>
    </row>
    <row r="118" spans="1:130" s="226" customFormat="1" ht="26.25" customHeight="1">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295</v>
      </c>
      <c r="AG118" s="955"/>
      <c r="AH118" s="955"/>
      <c r="AI118" s="955"/>
      <c r="AJ118" s="956"/>
      <c r="AK118" s="954" t="s">
        <v>294</v>
      </c>
      <c r="AL118" s="955"/>
      <c r="AM118" s="955"/>
      <c r="AN118" s="955"/>
      <c r="AO118" s="956"/>
      <c r="AP118" s="1041" t="s">
        <v>424</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379</v>
      </c>
      <c r="BR118" s="1068"/>
      <c r="BS118" s="1068"/>
      <c r="BT118" s="1068"/>
      <c r="BU118" s="1068"/>
      <c r="BV118" s="1068" t="s">
        <v>379</v>
      </c>
      <c r="BW118" s="1068"/>
      <c r="BX118" s="1068"/>
      <c r="BY118" s="1068"/>
      <c r="BZ118" s="1068"/>
      <c r="CA118" s="1068" t="s">
        <v>379</v>
      </c>
      <c r="CB118" s="1068"/>
      <c r="CC118" s="1068"/>
      <c r="CD118" s="1068"/>
      <c r="CE118" s="1068"/>
      <c r="CF118" s="984" t="s">
        <v>430</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430</v>
      </c>
      <c r="DH118" s="1029"/>
      <c r="DI118" s="1029"/>
      <c r="DJ118" s="1029"/>
      <c r="DK118" s="1030"/>
      <c r="DL118" s="1031" t="s">
        <v>430</v>
      </c>
      <c r="DM118" s="1029"/>
      <c r="DN118" s="1029"/>
      <c r="DO118" s="1029"/>
      <c r="DP118" s="1030"/>
      <c r="DQ118" s="1031" t="s">
        <v>458</v>
      </c>
      <c r="DR118" s="1029"/>
      <c r="DS118" s="1029"/>
      <c r="DT118" s="1029"/>
      <c r="DU118" s="1030"/>
      <c r="DV118" s="1032" t="s">
        <v>430</v>
      </c>
      <c r="DW118" s="1033"/>
      <c r="DX118" s="1033"/>
      <c r="DY118" s="1033"/>
      <c r="DZ118" s="1034"/>
    </row>
    <row r="119" spans="1:130" s="226" customFormat="1" ht="26.25" customHeight="1">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379</v>
      </c>
      <c r="AB119" s="962"/>
      <c r="AC119" s="962"/>
      <c r="AD119" s="962"/>
      <c r="AE119" s="963"/>
      <c r="AF119" s="964" t="s">
        <v>379</v>
      </c>
      <c r="AG119" s="962"/>
      <c r="AH119" s="962"/>
      <c r="AI119" s="962"/>
      <c r="AJ119" s="963"/>
      <c r="AK119" s="964" t="s">
        <v>379</v>
      </c>
      <c r="AL119" s="962"/>
      <c r="AM119" s="962"/>
      <c r="AN119" s="962"/>
      <c r="AO119" s="963"/>
      <c r="AP119" s="965" t="s">
        <v>459</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460</v>
      </c>
      <c r="BP119" s="1076"/>
      <c r="BQ119" s="1067">
        <v>40194084</v>
      </c>
      <c r="BR119" s="1068"/>
      <c r="BS119" s="1068"/>
      <c r="BT119" s="1068"/>
      <c r="BU119" s="1068"/>
      <c r="BV119" s="1068">
        <v>40168743</v>
      </c>
      <c r="BW119" s="1068"/>
      <c r="BX119" s="1068"/>
      <c r="BY119" s="1068"/>
      <c r="BZ119" s="1068"/>
      <c r="CA119" s="1068">
        <v>40384462</v>
      </c>
      <c r="CB119" s="1068"/>
      <c r="CC119" s="1068"/>
      <c r="CD119" s="1068"/>
      <c r="CE119" s="1068"/>
      <c r="CF119" s="1069"/>
      <c r="CG119" s="1070"/>
      <c r="CH119" s="1070"/>
      <c r="CI119" s="1070"/>
      <c r="CJ119" s="1071"/>
      <c r="CK119" s="1017"/>
      <c r="CL119" s="1018"/>
      <c r="CM119" s="1072" t="s">
        <v>461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379</v>
      </c>
      <c r="DH119" s="1054"/>
      <c r="DI119" s="1054"/>
      <c r="DJ119" s="1054"/>
      <c r="DK119" s="1055"/>
      <c r="DL119" s="1053" t="s">
        <v>379</v>
      </c>
      <c r="DM119" s="1054"/>
      <c r="DN119" s="1054"/>
      <c r="DO119" s="1054"/>
      <c r="DP119" s="1055"/>
      <c r="DQ119" s="1053" t="s">
        <v>430</v>
      </c>
      <c r="DR119" s="1054"/>
      <c r="DS119" s="1054"/>
      <c r="DT119" s="1054"/>
      <c r="DU119" s="1055"/>
      <c r="DV119" s="1056" t="s">
        <v>454</v>
      </c>
      <c r="DW119" s="1057"/>
      <c r="DX119" s="1057"/>
      <c r="DY119" s="1057"/>
      <c r="DZ119" s="1058"/>
    </row>
    <row r="120" spans="1:130" s="226" customFormat="1" ht="26.25" customHeight="1">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454</v>
      </c>
      <c r="AB120" s="1029"/>
      <c r="AC120" s="1029"/>
      <c r="AD120" s="1029"/>
      <c r="AE120" s="1030"/>
      <c r="AF120" s="1031" t="s">
        <v>430</v>
      </c>
      <c r="AG120" s="1029"/>
      <c r="AH120" s="1029"/>
      <c r="AI120" s="1029"/>
      <c r="AJ120" s="1030"/>
      <c r="AK120" s="1031" t="s">
        <v>459</v>
      </c>
      <c r="AL120" s="1029"/>
      <c r="AM120" s="1029"/>
      <c r="AN120" s="1029"/>
      <c r="AO120" s="1030"/>
      <c r="AP120" s="1032" t="s">
        <v>454</v>
      </c>
      <c r="AQ120" s="1033"/>
      <c r="AR120" s="1033"/>
      <c r="AS120" s="1033"/>
      <c r="AT120" s="1034"/>
      <c r="AU120" s="1059" t="s">
        <v>462</v>
      </c>
      <c r="AV120" s="1060"/>
      <c r="AW120" s="1060"/>
      <c r="AX120" s="1060"/>
      <c r="AY120" s="1061"/>
      <c r="AZ120" s="1010" t="s">
        <v>463</v>
      </c>
      <c r="BA120" s="959"/>
      <c r="BB120" s="959"/>
      <c r="BC120" s="959"/>
      <c r="BD120" s="959"/>
      <c r="BE120" s="959"/>
      <c r="BF120" s="959"/>
      <c r="BG120" s="959"/>
      <c r="BH120" s="959"/>
      <c r="BI120" s="959"/>
      <c r="BJ120" s="959"/>
      <c r="BK120" s="959"/>
      <c r="BL120" s="959"/>
      <c r="BM120" s="959"/>
      <c r="BN120" s="959"/>
      <c r="BO120" s="959"/>
      <c r="BP120" s="960"/>
      <c r="BQ120" s="996">
        <v>10961940</v>
      </c>
      <c r="BR120" s="997"/>
      <c r="BS120" s="997"/>
      <c r="BT120" s="997"/>
      <c r="BU120" s="997"/>
      <c r="BV120" s="997">
        <v>11055412</v>
      </c>
      <c r="BW120" s="997"/>
      <c r="BX120" s="997"/>
      <c r="BY120" s="997"/>
      <c r="BZ120" s="997"/>
      <c r="CA120" s="997">
        <v>11947725</v>
      </c>
      <c r="CB120" s="997"/>
      <c r="CC120" s="997"/>
      <c r="CD120" s="997"/>
      <c r="CE120" s="997"/>
      <c r="CF120" s="1011">
        <v>84.9</v>
      </c>
      <c r="CG120" s="1012"/>
      <c r="CH120" s="1012"/>
      <c r="CI120" s="1012"/>
      <c r="CJ120" s="1012"/>
      <c r="CK120" s="1077" t="s">
        <v>464</v>
      </c>
      <c r="CL120" s="1078"/>
      <c r="CM120" s="1078"/>
      <c r="CN120" s="1078"/>
      <c r="CO120" s="1079"/>
      <c r="CP120" s="1085" t="s">
        <v>465</v>
      </c>
      <c r="CQ120" s="1086"/>
      <c r="CR120" s="1086"/>
      <c r="CS120" s="1086"/>
      <c r="CT120" s="1086"/>
      <c r="CU120" s="1086"/>
      <c r="CV120" s="1086"/>
      <c r="CW120" s="1086"/>
      <c r="CX120" s="1086"/>
      <c r="CY120" s="1086"/>
      <c r="CZ120" s="1086"/>
      <c r="DA120" s="1086"/>
      <c r="DB120" s="1086"/>
      <c r="DC120" s="1086"/>
      <c r="DD120" s="1086"/>
      <c r="DE120" s="1086"/>
      <c r="DF120" s="1087"/>
      <c r="DG120" s="996" t="s">
        <v>430</v>
      </c>
      <c r="DH120" s="997"/>
      <c r="DI120" s="997"/>
      <c r="DJ120" s="997"/>
      <c r="DK120" s="997"/>
      <c r="DL120" s="997">
        <v>7039939</v>
      </c>
      <c r="DM120" s="997"/>
      <c r="DN120" s="997"/>
      <c r="DO120" s="997"/>
      <c r="DP120" s="997"/>
      <c r="DQ120" s="997">
        <v>6498566</v>
      </c>
      <c r="DR120" s="997"/>
      <c r="DS120" s="997"/>
      <c r="DT120" s="997"/>
      <c r="DU120" s="997"/>
      <c r="DV120" s="998">
        <v>46.2</v>
      </c>
      <c r="DW120" s="998"/>
      <c r="DX120" s="998"/>
      <c r="DY120" s="998"/>
      <c r="DZ120" s="999"/>
    </row>
    <row r="121" spans="1:130" s="226" customFormat="1" ht="26.25" customHeight="1">
      <c r="A121" s="1129"/>
      <c r="B121" s="1016"/>
      <c r="C121" s="1037" t="s">
        <v>466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379</v>
      </c>
      <c r="AB121" s="1029"/>
      <c r="AC121" s="1029"/>
      <c r="AD121" s="1029"/>
      <c r="AE121" s="1030"/>
      <c r="AF121" s="1031" t="s">
        <v>459</v>
      </c>
      <c r="AG121" s="1029"/>
      <c r="AH121" s="1029"/>
      <c r="AI121" s="1029"/>
      <c r="AJ121" s="1030"/>
      <c r="AK121" s="1031" t="s">
        <v>379</v>
      </c>
      <c r="AL121" s="1029"/>
      <c r="AM121" s="1029"/>
      <c r="AN121" s="1029"/>
      <c r="AO121" s="1030"/>
      <c r="AP121" s="1032" t="s">
        <v>459</v>
      </c>
      <c r="AQ121" s="1033"/>
      <c r="AR121" s="1033"/>
      <c r="AS121" s="1033"/>
      <c r="AT121" s="1034"/>
      <c r="AU121" s="1062"/>
      <c r="AV121" s="1063"/>
      <c r="AW121" s="1063"/>
      <c r="AX121" s="1063"/>
      <c r="AY121" s="1064"/>
      <c r="AZ121" s="1019" t="s">
        <v>467</v>
      </c>
      <c r="BA121" s="1020"/>
      <c r="BB121" s="1020"/>
      <c r="BC121" s="1020"/>
      <c r="BD121" s="1020"/>
      <c r="BE121" s="1020"/>
      <c r="BF121" s="1020"/>
      <c r="BG121" s="1020"/>
      <c r="BH121" s="1020"/>
      <c r="BI121" s="1020"/>
      <c r="BJ121" s="1020"/>
      <c r="BK121" s="1020"/>
      <c r="BL121" s="1020"/>
      <c r="BM121" s="1020"/>
      <c r="BN121" s="1020"/>
      <c r="BO121" s="1020"/>
      <c r="BP121" s="1021"/>
      <c r="BQ121" s="989">
        <v>5141833</v>
      </c>
      <c r="BR121" s="990"/>
      <c r="BS121" s="990"/>
      <c r="BT121" s="990"/>
      <c r="BU121" s="990"/>
      <c r="BV121" s="990">
        <v>5565679</v>
      </c>
      <c r="BW121" s="990"/>
      <c r="BX121" s="990"/>
      <c r="BY121" s="990"/>
      <c r="BZ121" s="990"/>
      <c r="CA121" s="990">
        <v>4907566</v>
      </c>
      <c r="CB121" s="990"/>
      <c r="CC121" s="990"/>
      <c r="CD121" s="990"/>
      <c r="CE121" s="990"/>
      <c r="CF121" s="984">
        <v>34.9</v>
      </c>
      <c r="CG121" s="985"/>
      <c r="CH121" s="985"/>
      <c r="CI121" s="985"/>
      <c r="CJ121" s="985"/>
      <c r="CK121" s="1080"/>
      <c r="CL121" s="1081"/>
      <c r="CM121" s="1081"/>
      <c r="CN121" s="1081"/>
      <c r="CO121" s="1082"/>
      <c r="CP121" s="1090" t="s">
        <v>399</v>
      </c>
      <c r="CQ121" s="1091"/>
      <c r="CR121" s="1091"/>
      <c r="CS121" s="1091"/>
      <c r="CT121" s="1091"/>
      <c r="CU121" s="1091"/>
      <c r="CV121" s="1091"/>
      <c r="CW121" s="1091"/>
      <c r="CX121" s="1091"/>
      <c r="CY121" s="1091"/>
      <c r="CZ121" s="1091"/>
      <c r="DA121" s="1091"/>
      <c r="DB121" s="1091"/>
      <c r="DC121" s="1091"/>
      <c r="DD121" s="1091"/>
      <c r="DE121" s="1091"/>
      <c r="DF121" s="1092"/>
      <c r="DG121" s="989">
        <v>1703746</v>
      </c>
      <c r="DH121" s="990"/>
      <c r="DI121" s="990"/>
      <c r="DJ121" s="990"/>
      <c r="DK121" s="990"/>
      <c r="DL121" s="990">
        <v>1499728</v>
      </c>
      <c r="DM121" s="990"/>
      <c r="DN121" s="990"/>
      <c r="DO121" s="990"/>
      <c r="DP121" s="990"/>
      <c r="DQ121" s="990">
        <v>1943963</v>
      </c>
      <c r="DR121" s="990"/>
      <c r="DS121" s="990"/>
      <c r="DT121" s="990"/>
      <c r="DU121" s="990"/>
      <c r="DV121" s="991">
        <v>13.8</v>
      </c>
      <c r="DW121" s="991"/>
      <c r="DX121" s="991"/>
      <c r="DY121" s="991"/>
      <c r="DZ121" s="992"/>
    </row>
    <row r="122" spans="1:130" s="226" customFormat="1" ht="26.25" customHeight="1">
      <c r="A122" s="1129"/>
      <c r="B122" s="1016"/>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468</v>
      </c>
      <c r="AB122" s="1029"/>
      <c r="AC122" s="1029"/>
      <c r="AD122" s="1029"/>
      <c r="AE122" s="1030"/>
      <c r="AF122" s="1031" t="s">
        <v>430</v>
      </c>
      <c r="AG122" s="1029"/>
      <c r="AH122" s="1029"/>
      <c r="AI122" s="1029"/>
      <c r="AJ122" s="1030"/>
      <c r="AK122" s="1031" t="s">
        <v>458</v>
      </c>
      <c r="AL122" s="1029"/>
      <c r="AM122" s="1029"/>
      <c r="AN122" s="1029"/>
      <c r="AO122" s="1030"/>
      <c r="AP122" s="1032" t="s">
        <v>454</v>
      </c>
      <c r="AQ122" s="1033"/>
      <c r="AR122" s="1033"/>
      <c r="AS122" s="1033"/>
      <c r="AT122" s="1034"/>
      <c r="AU122" s="1062"/>
      <c r="AV122" s="1063"/>
      <c r="AW122" s="1063"/>
      <c r="AX122" s="1063"/>
      <c r="AY122" s="1064"/>
      <c r="AZ122" s="1044" t="s">
        <v>469</v>
      </c>
      <c r="BA122" s="1035"/>
      <c r="BB122" s="1035"/>
      <c r="BC122" s="1035"/>
      <c r="BD122" s="1035"/>
      <c r="BE122" s="1035"/>
      <c r="BF122" s="1035"/>
      <c r="BG122" s="1035"/>
      <c r="BH122" s="1035"/>
      <c r="BI122" s="1035"/>
      <c r="BJ122" s="1035"/>
      <c r="BK122" s="1035"/>
      <c r="BL122" s="1035"/>
      <c r="BM122" s="1035"/>
      <c r="BN122" s="1035"/>
      <c r="BO122" s="1035"/>
      <c r="BP122" s="1036"/>
      <c r="BQ122" s="1067">
        <v>27698430</v>
      </c>
      <c r="BR122" s="1068"/>
      <c r="BS122" s="1068"/>
      <c r="BT122" s="1068"/>
      <c r="BU122" s="1068"/>
      <c r="BV122" s="1068">
        <v>27817520</v>
      </c>
      <c r="BW122" s="1068"/>
      <c r="BX122" s="1068"/>
      <c r="BY122" s="1068"/>
      <c r="BZ122" s="1068"/>
      <c r="CA122" s="1068">
        <v>27229473</v>
      </c>
      <c r="CB122" s="1068"/>
      <c r="CC122" s="1068"/>
      <c r="CD122" s="1068"/>
      <c r="CE122" s="1068"/>
      <c r="CF122" s="1088">
        <v>193.6</v>
      </c>
      <c r="CG122" s="1089"/>
      <c r="CH122" s="1089"/>
      <c r="CI122" s="1089"/>
      <c r="CJ122" s="1089"/>
      <c r="CK122" s="1080"/>
      <c r="CL122" s="1081"/>
      <c r="CM122" s="1081"/>
      <c r="CN122" s="1081"/>
      <c r="CO122" s="1082"/>
      <c r="CP122" s="1090" t="s">
        <v>470</v>
      </c>
      <c r="CQ122" s="1091"/>
      <c r="CR122" s="1091"/>
      <c r="CS122" s="1091"/>
      <c r="CT122" s="1091"/>
      <c r="CU122" s="1091"/>
      <c r="CV122" s="1091"/>
      <c r="CW122" s="1091"/>
      <c r="CX122" s="1091"/>
      <c r="CY122" s="1091"/>
      <c r="CZ122" s="1091"/>
      <c r="DA122" s="1091"/>
      <c r="DB122" s="1091"/>
      <c r="DC122" s="1091"/>
      <c r="DD122" s="1091"/>
      <c r="DE122" s="1091"/>
      <c r="DF122" s="1092"/>
      <c r="DG122" s="989" t="s">
        <v>430</v>
      </c>
      <c r="DH122" s="990"/>
      <c r="DI122" s="990"/>
      <c r="DJ122" s="990"/>
      <c r="DK122" s="990"/>
      <c r="DL122" s="990">
        <v>683812</v>
      </c>
      <c r="DM122" s="990"/>
      <c r="DN122" s="990"/>
      <c r="DO122" s="990"/>
      <c r="DP122" s="990"/>
      <c r="DQ122" s="990">
        <v>600788</v>
      </c>
      <c r="DR122" s="990"/>
      <c r="DS122" s="990"/>
      <c r="DT122" s="990"/>
      <c r="DU122" s="990"/>
      <c r="DV122" s="991">
        <v>4.3</v>
      </c>
      <c r="DW122" s="991"/>
      <c r="DX122" s="991"/>
      <c r="DY122" s="991"/>
      <c r="DZ122" s="992"/>
    </row>
    <row r="123" spans="1:130" s="226" customFormat="1" ht="26.25" customHeight="1">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471</v>
      </c>
      <c r="AB123" s="1029"/>
      <c r="AC123" s="1029"/>
      <c r="AD123" s="1029"/>
      <c r="AE123" s="1030"/>
      <c r="AF123" s="1031" t="s">
        <v>379</v>
      </c>
      <c r="AG123" s="1029"/>
      <c r="AH123" s="1029"/>
      <c r="AI123" s="1029"/>
      <c r="AJ123" s="1030"/>
      <c r="AK123" s="1031" t="s">
        <v>379</v>
      </c>
      <c r="AL123" s="1029"/>
      <c r="AM123" s="1029"/>
      <c r="AN123" s="1029"/>
      <c r="AO123" s="1030"/>
      <c r="AP123" s="1032" t="s">
        <v>430</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472</v>
      </c>
      <c r="BP123" s="1076"/>
      <c r="BQ123" s="1135">
        <v>43802203</v>
      </c>
      <c r="BR123" s="1136"/>
      <c r="BS123" s="1136"/>
      <c r="BT123" s="1136"/>
      <c r="BU123" s="1136"/>
      <c r="BV123" s="1136">
        <v>44438611</v>
      </c>
      <c r="BW123" s="1136"/>
      <c r="BX123" s="1136"/>
      <c r="BY123" s="1136"/>
      <c r="BZ123" s="1136"/>
      <c r="CA123" s="1136">
        <v>44084764</v>
      </c>
      <c r="CB123" s="1136"/>
      <c r="CC123" s="1136"/>
      <c r="CD123" s="1136"/>
      <c r="CE123" s="1136"/>
      <c r="CF123" s="1069"/>
      <c r="CG123" s="1070"/>
      <c r="CH123" s="1070"/>
      <c r="CI123" s="1070"/>
      <c r="CJ123" s="1071"/>
      <c r="CK123" s="1080"/>
      <c r="CL123" s="1081"/>
      <c r="CM123" s="1081"/>
      <c r="CN123" s="1081"/>
      <c r="CO123" s="1082"/>
      <c r="CP123" s="1090" t="s">
        <v>473</v>
      </c>
      <c r="CQ123" s="1091"/>
      <c r="CR123" s="1091"/>
      <c r="CS123" s="1091"/>
      <c r="CT123" s="1091"/>
      <c r="CU123" s="1091"/>
      <c r="CV123" s="1091"/>
      <c r="CW123" s="1091"/>
      <c r="CX123" s="1091"/>
      <c r="CY123" s="1091"/>
      <c r="CZ123" s="1091"/>
      <c r="DA123" s="1091"/>
      <c r="DB123" s="1091"/>
      <c r="DC123" s="1091"/>
      <c r="DD123" s="1091"/>
      <c r="DE123" s="1091"/>
      <c r="DF123" s="1092"/>
      <c r="DG123" s="1028">
        <v>75911</v>
      </c>
      <c r="DH123" s="1029"/>
      <c r="DI123" s="1029"/>
      <c r="DJ123" s="1029"/>
      <c r="DK123" s="1030"/>
      <c r="DL123" s="1031">
        <v>53504</v>
      </c>
      <c r="DM123" s="1029"/>
      <c r="DN123" s="1029"/>
      <c r="DO123" s="1029"/>
      <c r="DP123" s="1030"/>
      <c r="DQ123" s="1031">
        <v>35862</v>
      </c>
      <c r="DR123" s="1029"/>
      <c r="DS123" s="1029"/>
      <c r="DT123" s="1029"/>
      <c r="DU123" s="1030"/>
      <c r="DV123" s="1032">
        <v>0.3</v>
      </c>
      <c r="DW123" s="1033"/>
      <c r="DX123" s="1033"/>
      <c r="DY123" s="1033"/>
      <c r="DZ123" s="1034"/>
    </row>
    <row r="124" spans="1:130" s="226" customFormat="1" ht="26.25" customHeight="1" thickBot="1">
      <c r="A124" s="1129"/>
      <c r="B124" s="1016"/>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430</v>
      </c>
      <c r="AB124" s="1029"/>
      <c r="AC124" s="1029"/>
      <c r="AD124" s="1029"/>
      <c r="AE124" s="1030"/>
      <c r="AF124" s="1031" t="s">
        <v>430</v>
      </c>
      <c r="AG124" s="1029"/>
      <c r="AH124" s="1029"/>
      <c r="AI124" s="1029"/>
      <c r="AJ124" s="1030"/>
      <c r="AK124" s="1031" t="s">
        <v>430</v>
      </c>
      <c r="AL124" s="1029"/>
      <c r="AM124" s="1029"/>
      <c r="AN124" s="1029"/>
      <c r="AO124" s="1030"/>
      <c r="AP124" s="1032" t="s">
        <v>454</v>
      </c>
      <c r="AQ124" s="1033"/>
      <c r="AR124" s="1033"/>
      <c r="AS124" s="1033"/>
      <c r="AT124" s="1034"/>
      <c r="AU124" s="1131" t="s">
        <v>474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454</v>
      </c>
      <c r="BR124" s="1098"/>
      <c r="BS124" s="1098"/>
      <c r="BT124" s="1098"/>
      <c r="BU124" s="1098"/>
      <c r="BV124" s="1098" t="s">
        <v>430</v>
      </c>
      <c r="BW124" s="1098"/>
      <c r="BX124" s="1098"/>
      <c r="BY124" s="1098"/>
      <c r="BZ124" s="1098"/>
      <c r="CA124" s="1098" t="s">
        <v>379</v>
      </c>
      <c r="CB124" s="1098"/>
      <c r="CC124" s="1098"/>
      <c r="CD124" s="1098"/>
      <c r="CE124" s="1098"/>
      <c r="CF124" s="1099"/>
      <c r="CG124" s="1100"/>
      <c r="CH124" s="1100"/>
      <c r="CI124" s="1100"/>
      <c r="CJ124" s="1101"/>
      <c r="CK124" s="1083"/>
      <c r="CL124" s="1083"/>
      <c r="CM124" s="1083"/>
      <c r="CN124" s="1083"/>
      <c r="CO124" s="1084"/>
      <c r="CP124" s="1090" t="s">
        <v>475</v>
      </c>
      <c r="CQ124" s="1091"/>
      <c r="CR124" s="1091"/>
      <c r="CS124" s="1091"/>
      <c r="CT124" s="1091"/>
      <c r="CU124" s="1091"/>
      <c r="CV124" s="1091"/>
      <c r="CW124" s="1091"/>
      <c r="CX124" s="1091"/>
      <c r="CY124" s="1091"/>
      <c r="CZ124" s="1091"/>
      <c r="DA124" s="1091"/>
      <c r="DB124" s="1091"/>
      <c r="DC124" s="1091"/>
      <c r="DD124" s="1091"/>
      <c r="DE124" s="1091"/>
      <c r="DF124" s="1092"/>
      <c r="DG124" s="1075">
        <v>8572002</v>
      </c>
      <c r="DH124" s="1054"/>
      <c r="DI124" s="1054"/>
      <c r="DJ124" s="1054"/>
      <c r="DK124" s="1055"/>
      <c r="DL124" s="1053">
        <v>26034</v>
      </c>
      <c r="DM124" s="1054"/>
      <c r="DN124" s="1054"/>
      <c r="DO124" s="1054"/>
      <c r="DP124" s="1055"/>
      <c r="DQ124" s="1053">
        <v>26333</v>
      </c>
      <c r="DR124" s="1054"/>
      <c r="DS124" s="1054"/>
      <c r="DT124" s="1054"/>
      <c r="DU124" s="1055"/>
      <c r="DV124" s="1056">
        <v>0.2</v>
      </c>
      <c r="DW124" s="1057"/>
      <c r="DX124" s="1057"/>
      <c r="DY124" s="1057"/>
      <c r="DZ124" s="1058"/>
    </row>
    <row r="125" spans="1:130" s="226" customFormat="1" ht="26.25" customHeight="1">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471</v>
      </c>
      <c r="AB125" s="1029"/>
      <c r="AC125" s="1029"/>
      <c r="AD125" s="1029"/>
      <c r="AE125" s="1030"/>
      <c r="AF125" s="1031" t="s">
        <v>430</v>
      </c>
      <c r="AG125" s="1029"/>
      <c r="AH125" s="1029"/>
      <c r="AI125" s="1029"/>
      <c r="AJ125" s="1030"/>
      <c r="AK125" s="1031" t="s">
        <v>430</v>
      </c>
      <c r="AL125" s="1029"/>
      <c r="AM125" s="1029"/>
      <c r="AN125" s="1029"/>
      <c r="AO125" s="1030"/>
      <c r="AP125" s="1032" t="s">
        <v>379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476</v>
      </c>
      <c r="CL125" s="1078"/>
      <c r="CM125" s="1078"/>
      <c r="CN125" s="1078"/>
      <c r="CO125" s="1079"/>
      <c r="CP125" s="1010" t="s">
        <v>477</v>
      </c>
      <c r="CQ125" s="959"/>
      <c r="CR125" s="959"/>
      <c r="CS125" s="959"/>
      <c r="CT125" s="959"/>
      <c r="CU125" s="959"/>
      <c r="CV125" s="959"/>
      <c r="CW125" s="959"/>
      <c r="CX125" s="959"/>
      <c r="CY125" s="959"/>
      <c r="CZ125" s="959"/>
      <c r="DA125" s="959"/>
      <c r="DB125" s="959"/>
      <c r="DC125" s="959"/>
      <c r="DD125" s="959"/>
      <c r="DE125" s="959"/>
      <c r="DF125" s="960"/>
      <c r="DG125" s="996" t="s">
        <v>379</v>
      </c>
      <c r="DH125" s="997"/>
      <c r="DI125" s="997"/>
      <c r="DJ125" s="997"/>
      <c r="DK125" s="997"/>
      <c r="DL125" s="997" t="s">
        <v>379</v>
      </c>
      <c r="DM125" s="997"/>
      <c r="DN125" s="997"/>
      <c r="DO125" s="997"/>
      <c r="DP125" s="997"/>
      <c r="DQ125" s="997" t="s">
        <v>430</v>
      </c>
      <c r="DR125" s="997"/>
      <c r="DS125" s="997"/>
      <c r="DT125" s="997"/>
      <c r="DU125" s="997"/>
      <c r="DV125" s="998" t="s">
        <v>430</v>
      </c>
      <c r="DW125" s="998"/>
      <c r="DX125" s="998"/>
      <c r="DY125" s="998"/>
      <c r="DZ125" s="999"/>
    </row>
    <row r="126" spans="1:130" s="226" customFormat="1" ht="26.25" customHeight="1" thickBot="1">
      <c r="A126" s="1129"/>
      <c r="B126" s="1016"/>
      <c r="C126" s="986" t="s">
        <v>461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459</v>
      </c>
      <c r="AB126" s="1029"/>
      <c r="AC126" s="1029"/>
      <c r="AD126" s="1029"/>
      <c r="AE126" s="1030"/>
      <c r="AF126" s="1031" t="s">
        <v>430</v>
      </c>
      <c r="AG126" s="1029"/>
      <c r="AH126" s="1029"/>
      <c r="AI126" s="1029"/>
      <c r="AJ126" s="1030"/>
      <c r="AK126" s="1031" t="s">
        <v>379</v>
      </c>
      <c r="AL126" s="1029"/>
      <c r="AM126" s="1029"/>
      <c r="AN126" s="1029"/>
      <c r="AO126" s="1030"/>
      <c r="AP126" s="1032" t="s">
        <v>379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478</v>
      </c>
      <c r="CQ126" s="1020"/>
      <c r="CR126" s="1020"/>
      <c r="CS126" s="1020"/>
      <c r="CT126" s="1020"/>
      <c r="CU126" s="1020"/>
      <c r="CV126" s="1020"/>
      <c r="CW126" s="1020"/>
      <c r="CX126" s="1020"/>
      <c r="CY126" s="1020"/>
      <c r="CZ126" s="1020"/>
      <c r="DA126" s="1020"/>
      <c r="DB126" s="1020"/>
      <c r="DC126" s="1020"/>
      <c r="DD126" s="1020"/>
      <c r="DE126" s="1020"/>
      <c r="DF126" s="1021"/>
      <c r="DG126" s="989">
        <v>1297077</v>
      </c>
      <c r="DH126" s="990"/>
      <c r="DI126" s="990"/>
      <c r="DJ126" s="990"/>
      <c r="DK126" s="990"/>
      <c r="DL126" s="990">
        <v>1271093</v>
      </c>
      <c r="DM126" s="990"/>
      <c r="DN126" s="990"/>
      <c r="DO126" s="990"/>
      <c r="DP126" s="990"/>
      <c r="DQ126" s="990">
        <v>1282010</v>
      </c>
      <c r="DR126" s="990"/>
      <c r="DS126" s="990"/>
      <c r="DT126" s="990"/>
      <c r="DU126" s="990"/>
      <c r="DV126" s="991">
        <v>9.1</v>
      </c>
      <c r="DW126" s="991"/>
      <c r="DX126" s="991"/>
      <c r="DY126" s="991"/>
      <c r="DZ126" s="992"/>
    </row>
    <row r="127" spans="1:130" s="226" customFormat="1" ht="26.25" customHeight="1">
      <c r="A127" s="1130"/>
      <c r="B127" s="1018"/>
      <c r="C127" s="1072" t="s">
        <v>479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379</v>
      </c>
      <c r="AB127" s="1029"/>
      <c r="AC127" s="1029"/>
      <c r="AD127" s="1029"/>
      <c r="AE127" s="1030"/>
      <c r="AF127" s="1031" t="s">
        <v>379</v>
      </c>
      <c r="AG127" s="1029"/>
      <c r="AH127" s="1029"/>
      <c r="AI127" s="1029"/>
      <c r="AJ127" s="1030"/>
      <c r="AK127" s="1031" t="s">
        <v>379</v>
      </c>
      <c r="AL127" s="1029"/>
      <c r="AM127" s="1029"/>
      <c r="AN127" s="1029"/>
      <c r="AO127" s="1030"/>
      <c r="AP127" s="1032" t="s">
        <v>379</v>
      </c>
      <c r="AQ127" s="1033"/>
      <c r="AR127" s="1033"/>
      <c r="AS127" s="1033"/>
      <c r="AT127" s="1034"/>
      <c r="AU127" s="262"/>
      <c r="AV127" s="262"/>
      <c r="AW127" s="262"/>
      <c r="AX127" s="1102" t="s">
        <v>480</v>
      </c>
      <c r="AY127" s="1103"/>
      <c r="AZ127" s="1103"/>
      <c r="BA127" s="1103"/>
      <c r="BB127" s="1103"/>
      <c r="BC127" s="1103"/>
      <c r="BD127" s="1103"/>
      <c r="BE127" s="1104"/>
      <c r="BF127" s="1105" t="s">
        <v>481</v>
      </c>
      <c r="BG127" s="1103"/>
      <c r="BH127" s="1103"/>
      <c r="BI127" s="1103"/>
      <c r="BJ127" s="1103"/>
      <c r="BK127" s="1103"/>
      <c r="BL127" s="1104"/>
      <c r="BM127" s="1105" t="s">
        <v>482</v>
      </c>
      <c r="BN127" s="1103"/>
      <c r="BO127" s="1103"/>
      <c r="BP127" s="1103"/>
      <c r="BQ127" s="1103"/>
      <c r="BR127" s="1103"/>
      <c r="BS127" s="1104"/>
      <c r="BT127" s="1105" t="s">
        <v>483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484</v>
      </c>
      <c r="CQ127" s="1020"/>
      <c r="CR127" s="1020"/>
      <c r="CS127" s="1020"/>
      <c r="CT127" s="1020"/>
      <c r="CU127" s="1020"/>
      <c r="CV127" s="1020"/>
      <c r="CW127" s="1020"/>
      <c r="CX127" s="1020"/>
      <c r="CY127" s="1020"/>
      <c r="CZ127" s="1020"/>
      <c r="DA127" s="1020"/>
      <c r="DB127" s="1020"/>
      <c r="DC127" s="1020"/>
      <c r="DD127" s="1020"/>
      <c r="DE127" s="1020"/>
      <c r="DF127" s="1021"/>
      <c r="DG127" s="989" t="s">
        <v>471</v>
      </c>
      <c r="DH127" s="990"/>
      <c r="DI127" s="990"/>
      <c r="DJ127" s="990"/>
      <c r="DK127" s="990"/>
      <c r="DL127" s="990" t="s">
        <v>379</v>
      </c>
      <c r="DM127" s="990"/>
      <c r="DN127" s="990"/>
      <c r="DO127" s="990"/>
      <c r="DP127" s="990"/>
      <c r="DQ127" s="990" t="s">
        <v>430</v>
      </c>
      <c r="DR127" s="990"/>
      <c r="DS127" s="990"/>
      <c r="DT127" s="990"/>
      <c r="DU127" s="990"/>
      <c r="DV127" s="991" t="s">
        <v>454</v>
      </c>
      <c r="DW127" s="991"/>
      <c r="DX127" s="991"/>
      <c r="DY127" s="991"/>
      <c r="DZ127" s="992"/>
    </row>
    <row r="128" spans="1:130" s="226" customFormat="1" ht="26.25" customHeight="1" thickBot="1">
      <c r="A128" s="1113" t="s">
        <v>485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486</v>
      </c>
      <c r="X128" s="1115"/>
      <c r="Y128" s="1115"/>
      <c r="Z128" s="1116"/>
      <c r="AA128" s="1117">
        <v>423635</v>
      </c>
      <c r="AB128" s="1118"/>
      <c r="AC128" s="1118"/>
      <c r="AD128" s="1118"/>
      <c r="AE128" s="1119"/>
      <c r="AF128" s="1120">
        <v>447316</v>
      </c>
      <c r="AG128" s="1118"/>
      <c r="AH128" s="1118"/>
      <c r="AI128" s="1118"/>
      <c r="AJ128" s="1119"/>
      <c r="AK128" s="1120">
        <v>473675</v>
      </c>
      <c r="AL128" s="1118"/>
      <c r="AM128" s="1118"/>
      <c r="AN128" s="1118"/>
      <c r="AO128" s="1119"/>
      <c r="AP128" s="1121"/>
      <c r="AQ128" s="1122"/>
      <c r="AR128" s="1122"/>
      <c r="AS128" s="1122"/>
      <c r="AT128" s="1123"/>
      <c r="AU128" s="262"/>
      <c r="AV128" s="262"/>
      <c r="AW128" s="262"/>
      <c r="AX128" s="958" t="s">
        <v>487</v>
      </c>
      <c r="AY128" s="959"/>
      <c r="AZ128" s="959"/>
      <c r="BA128" s="959"/>
      <c r="BB128" s="959"/>
      <c r="BC128" s="959"/>
      <c r="BD128" s="959"/>
      <c r="BE128" s="960"/>
      <c r="BF128" s="1124" t="s">
        <v>459</v>
      </c>
      <c r="BG128" s="1125"/>
      <c r="BH128" s="1125"/>
      <c r="BI128" s="1125"/>
      <c r="BJ128" s="1125"/>
      <c r="BK128" s="1125"/>
      <c r="BL128" s="1126"/>
      <c r="BM128" s="1124">
        <v>12.69</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488</v>
      </c>
      <c r="CQ128" s="1107"/>
      <c r="CR128" s="1107"/>
      <c r="CS128" s="1107"/>
      <c r="CT128" s="1107"/>
      <c r="CU128" s="1107"/>
      <c r="CV128" s="1107"/>
      <c r="CW128" s="1107"/>
      <c r="CX128" s="1107"/>
      <c r="CY128" s="1107"/>
      <c r="CZ128" s="1107"/>
      <c r="DA128" s="1107"/>
      <c r="DB128" s="1107"/>
      <c r="DC128" s="1107"/>
      <c r="DD128" s="1107"/>
      <c r="DE128" s="1107"/>
      <c r="DF128" s="1108"/>
      <c r="DG128" s="1109">
        <v>11148</v>
      </c>
      <c r="DH128" s="1110"/>
      <c r="DI128" s="1110"/>
      <c r="DJ128" s="1110"/>
      <c r="DK128" s="1110"/>
      <c r="DL128" s="1110">
        <v>8027</v>
      </c>
      <c r="DM128" s="1110"/>
      <c r="DN128" s="1110"/>
      <c r="DO128" s="1110"/>
      <c r="DP128" s="1110"/>
      <c r="DQ128" s="1110">
        <v>2502</v>
      </c>
      <c r="DR128" s="1110"/>
      <c r="DS128" s="1110"/>
      <c r="DT128" s="1110"/>
      <c r="DU128" s="1110"/>
      <c r="DV128" s="1111">
        <v>0</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489</v>
      </c>
      <c r="X129" s="1144"/>
      <c r="Y129" s="1144"/>
      <c r="Z129" s="1145"/>
      <c r="AA129" s="1028">
        <v>16108689</v>
      </c>
      <c r="AB129" s="1029"/>
      <c r="AC129" s="1029"/>
      <c r="AD129" s="1029"/>
      <c r="AE129" s="1030"/>
      <c r="AF129" s="1031">
        <v>16157588</v>
      </c>
      <c r="AG129" s="1029"/>
      <c r="AH129" s="1029"/>
      <c r="AI129" s="1029"/>
      <c r="AJ129" s="1030"/>
      <c r="AK129" s="1031">
        <v>16310749</v>
      </c>
      <c r="AL129" s="1029"/>
      <c r="AM129" s="1029"/>
      <c r="AN129" s="1029"/>
      <c r="AO129" s="1030"/>
      <c r="AP129" s="1146"/>
      <c r="AQ129" s="1147"/>
      <c r="AR129" s="1147"/>
      <c r="AS129" s="1147"/>
      <c r="AT129" s="1148"/>
      <c r="AU129" s="264"/>
      <c r="AV129" s="264"/>
      <c r="AW129" s="264"/>
      <c r="AX129" s="1137" t="s">
        <v>490</v>
      </c>
      <c r="AY129" s="1020"/>
      <c r="AZ129" s="1020"/>
      <c r="BA129" s="1020"/>
      <c r="BB129" s="1020"/>
      <c r="BC129" s="1020"/>
      <c r="BD129" s="1020"/>
      <c r="BE129" s="1021"/>
      <c r="BF129" s="1138" t="s">
        <v>379</v>
      </c>
      <c r="BG129" s="1139"/>
      <c r="BH129" s="1139"/>
      <c r="BI129" s="1139"/>
      <c r="BJ129" s="1139"/>
      <c r="BK129" s="1139"/>
      <c r="BL129" s="1140"/>
      <c r="BM129" s="1138">
        <v>17.690000000000001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492</v>
      </c>
      <c r="X130" s="1144"/>
      <c r="Y130" s="1144"/>
      <c r="Z130" s="1145"/>
      <c r="AA130" s="1028">
        <v>2354053</v>
      </c>
      <c r="AB130" s="1029"/>
      <c r="AC130" s="1029"/>
      <c r="AD130" s="1029"/>
      <c r="AE130" s="1030"/>
      <c r="AF130" s="1031">
        <v>2292996</v>
      </c>
      <c r="AG130" s="1029"/>
      <c r="AH130" s="1029"/>
      <c r="AI130" s="1029"/>
      <c r="AJ130" s="1030"/>
      <c r="AK130" s="1031">
        <v>2245114</v>
      </c>
      <c r="AL130" s="1029"/>
      <c r="AM130" s="1029"/>
      <c r="AN130" s="1029"/>
      <c r="AO130" s="1030"/>
      <c r="AP130" s="1146"/>
      <c r="AQ130" s="1147"/>
      <c r="AR130" s="1147"/>
      <c r="AS130" s="1147"/>
      <c r="AT130" s="1148"/>
      <c r="AU130" s="264"/>
      <c r="AV130" s="264"/>
      <c r="AW130" s="264"/>
      <c r="AX130" s="1137" t="s">
        <v>493</v>
      </c>
      <c r="AY130" s="1020"/>
      <c r="AZ130" s="1020"/>
      <c r="BA130" s="1020"/>
      <c r="BB130" s="1020"/>
      <c r="BC130" s="1020"/>
      <c r="BD130" s="1020"/>
      <c r="BE130" s="1021"/>
      <c r="BF130" s="1174">
        <v>4.4000000000000004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494</v>
      </c>
      <c r="X131" s="1182"/>
      <c r="Y131" s="1182"/>
      <c r="Z131" s="1183"/>
      <c r="AA131" s="1075">
        <v>13754636</v>
      </c>
      <c r="AB131" s="1054"/>
      <c r="AC131" s="1054"/>
      <c r="AD131" s="1054"/>
      <c r="AE131" s="1055"/>
      <c r="AF131" s="1053">
        <v>13864592</v>
      </c>
      <c r="AG131" s="1054"/>
      <c r="AH131" s="1054"/>
      <c r="AI131" s="1054"/>
      <c r="AJ131" s="1055"/>
      <c r="AK131" s="1053">
        <v>14065635</v>
      </c>
      <c r="AL131" s="1054"/>
      <c r="AM131" s="1054"/>
      <c r="AN131" s="1054"/>
      <c r="AO131" s="1055"/>
      <c r="AP131" s="1184"/>
      <c r="AQ131" s="1185"/>
      <c r="AR131" s="1185"/>
      <c r="AS131" s="1185"/>
      <c r="AT131" s="1186"/>
      <c r="AU131" s="264"/>
      <c r="AV131" s="264"/>
      <c r="AW131" s="264"/>
      <c r="AX131" s="1156" t="s">
        <v>495</v>
      </c>
      <c r="AY131" s="1107"/>
      <c r="AZ131" s="1107"/>
      <c r="BA131" s="1107"/>
      <c r="BB131" s="1107"/>
      <c r="BC131" s="1107"/>
      <c r="BD131" s="1107"/>
      <c r="BE131" s="1108"/>
      <c r="BF131" s="1157" t="s">
        <v>454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497</v>
      </c>
      <c r="W132" s="1167"/>
      <c r="X132" s="1167"/>
      <c r="Y132" s="1167"/>
      <c r="Z132" s="1168"/>
      <c r="AA132" s="1169">
        <v>5.9367837870000004</v>
      </c>
      <c r="AB132" s="1170"/>
      <c r="AC132" s="1170"/>
      <c r="AD132" s="1170"/>
      <c r="AE132" s="1171"/>
      <c r="AF132" s="1172">
        <v>4.317609923</v>
      </c>
      <c r="AG132" s="1170"/>
      <c r="AH132" s="1170"/>
      <c r="AI132" s="1170"/>
      <c r="AJ132" s="1171"/>
      <c r="AK132" s="1172">
        <v>2.9822969239999999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498</v>
      </c>
      <c r="W133" s="1150"/>
      <c r="X133" s="1150"/>
      <c r="Y133" s="1150"/>
      <c r="Z133" s="1151"/>
      <c r="AA133" s="1152">
        <v>6</v>
      </c>
      <c r="AB133" s="1153"/>
      <c r="AC133" s="1153"/>
      <c r="AD133" s="1153"/>
      <c r="AE133" s="1154"/>
      <c r="AF133" s="1152">
        <v>5.2</v>
      </c>
      <c r="AG133" s="1153"/>
      <c r="AH133" s="1153"/>
      <c r="AI133" s="1153"/>
      <c r="AJ133" s="1154"/>
      <c r="AK133" s="1152">
        <v>4.4000000000000004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LWi0Fq4pTupw5Wc6HW9GbX/J9exQfiLZgfXFrUZYXVrg2cNHtOocRt937xUV/TgO7HqzYSjNmEqqCkcsWNGw==" saltValue="YGhlT3zIK+h2iB5QBNtK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aXWiCRIBcDsUNAa5jixqZ0kdrpQJ+PtxL05fgrbjjTvIB7tFxdiaLfaZI03sQzRzuvq1X8l7aTtus0N78X81A==" saltValue="QDbPoQev2r1P5lloBTNo8Q==" spinCount="100000" sheet="1" objects="1" scenarios="1"/>
  <dataConsolidate/>
  <phoneticPr fontId="2"/>
  <printOptions horizontalCentered="1" verticalCentered="1"/>
  <pageMargins left="0" right="0" top="0" bottom="0" header="0" footer="0"/>
  <pageSetup paperSize="9" scale="44"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X/4BpP1miAq9u0FUy7uZmAE6RJd1VzAtrLiKj+DtYe6riv3M/3fvqRU0MlkjHOg7gEOVGWZkniwk495x2OYFw==" saltValue="NRE8/mjmUcAN3Zmqn0X/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507</v>
      </c>
      <c r="AL9" s="1193"/>
      <c r="AM9" s="1193"/>
      <c r="AN9" s="1194"/>
      <c r="AO9" s="292">
        <v>4359598</v>
      </c>
      <c r="AP9" s="292">
        <v>52713</v>
      </c>
      <c r="AQ9" s="293">
        <v>61846</v>
      </c>
      <c r="AR9" s="294">
        <v>-14.8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508</v>
      </c>
      <c r="AL10" s="1193"/>
      <c r="AM10" s="1193"/>
      <c r="AN10" s="1194"/>
      <c r="AO10" s="295">
        <v>419202</v>
      </c>
      <c r="AP10" s="295">
        <v>5069</v>
      </c>
      <c r="AQ10" s="296">
        <v>5819</v>
      </c>
      <c r="AR10" s="297">
        <v>-12.9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509</v>
      </c>
      <c r="AL11" s="1193"/>
      <c r="AM11" s="1193"/>
      <c r="AN11" s="1194"/>
      <c r="AO11" s="295">
        <v>709918</v>
      </c>
      <c r="AP11" s="295">
        <v>8584</v>
      </c>
      <c r="AQ11" s="296">
        <v>5868</v>
      </c>
      <c r="AR11" s="297">
        <v>46.3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510</v>
      </c>
      <c r="AL12" s="1193"/>
      <c r="AM12" s="1193"/>
      <c r="AN12" s="1194"/>
      <c r="AO12" s="295">
        <v>104549</v>
      </c>
      <c r="AP12" s="295">
        <v>1264</v>
      </c>
      <c r="AQ12" s="296">
        <v>1247</v>
      </c>
      <c r="AR12" s="297">
        <v>1.4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512</v>
      </c>
      <c r="AP13" s="295" t="s">
        <v>512</v>
      </c>
      <c r="AQ13" s="296">
        <v>0</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513</v>
      </c>
      <c r="AL14" s="1193"/>
      <c r="AM14" s="1193"/>
      <c r="AN14" s="1194"/>
      <c r="AO14" s="295">
        <v>134248</v>
      </c>
      <c r="AP14" s="295">
        <v>1623</v>
      </c>
      <c r="AQ14" s="296">
        <v>2376</v>
      </c>
      <c r="AR14" s="297">
        <v>-31.7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514</v>
      </c>
      <c r="AL15" s="1193"/>
      <c r="AM15" s="1193"/>
      <c r="AN15" s="1194"/>
      <c r="AO15" s="295">
        <v>119216</v>
      </c>
      <c r="AP15" s="295">
        <v>1441</v>
      </c>
      <c r="AQ15" s="296">
        <v>1663</v>
      </c>
      <c r="AR15" s="297">
        <v>-13.3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515</v>
      </c>
      <c r="AL16" s="1196"/>
      <c r="AM16" s="1196"/>
      <c r="AN16" s="1197"/>
      <c r="AO16" s="295">
        <v>-219435</v>
      </c>
      <c r="AP16" s="295">
        <v>-2653</v>
      </c>
      <c r="AQ16" s="296">
        <v>-5271</v>
      </c>
      <c r="AR16" s="297">
        <v>-49.7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5627296</v>
      </c>
      <c r="AP17" s="295">
        <v>68041</v>
      </c>
      <c r="AQ17" s="296">
        <v>73548</v>
      </c>
      <c r="AR17" s="297">
        <v>-7.5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520</v>
      </c>
      <c r="AL21" s="1188"/>
      <c r="AM21" s="1188"/>
      <c r="AN21" s="1189"/>
      <c r="AO21" s="307">
        <v>5.48</v>
      </c>
      <c r="AP21" s="308">
        <v>7.24</v>
      </c>
      <c r="AQ21" s="309">
        <v>-1.76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521</v>
      </c>
      <c r="AL22" s="1188"/>
      <c r="AM22" s="1188"/>
      <c r="AN22" s="1189"/>
      <c r="AO22" s="312">
        <v>100.4</v>
      </c>
      <c r="AP22" s="313">
        <v>98.4</v>
      </c>
      <c r="AQ22" s="314">
        <v>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526</v>
      </c>
      <c r="AL32" s="1204"/>
      <c r="AM32" s="1204"/>
      <c r="AN32" s="1205"/>
      <c r="AO32" s="322">
        <v>2279601</v>
      </c>
      <c r="AP32" s="322">
        <v>27563</v>
      </c>
      <c r="AQ32" s="323">
        <v>39633</v>
      </c>
      <c r="AR32" s="324">
        <v>-30.5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527</v>
      </c>
      <c r="AL33" s="1204"/>
      <c r="AM33" s="1204"/>
      <c r="AN33" s="1205"/>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528</v>
      </c>
      <c r="AL34" s="1204"/>
      <c r="AM34" s="1204"/>
      <c r="AN34" s="1205"/>
      <c r="AO34" s="322">
        <v>6667</v>
      </c>
      <c r="AP34" s="322">
        <v>81</v>
      </c>
      <c r="AQ34" s="323">
        <v>58</v>
      </c>
      <c r="AR34" s="324">
        <v>39.700000000000003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529</v>
      </c>
      <c r="AL35" s="1204"/>
      <c r="AM35" s="1204"/>
      <c r="AN35" s="1205"/>
      <c r="AO35" s="322">
        <v>749451</v>
      </c>
      <c r="AP35" s="322">
        <v>9062</v>
      </c>
      <c r="AQ35" s="323">
        <v>13693</v>
      </c>
      <c r="AR35" s="324">
        <v>-33.799999999999997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530</v>
      </c>
      <c r="AL36" s="1204"/>
      <c r="AM36" s="1204"/>
      <c r="AN36" s="1205"/>
      <c r="AO36" s="322">
        <v>102549</v>
      </c>
      <c r="AP36" s="322">
        <v>1240</v>
      </c>
      <c r="AQ36" s="323">
        <v>1763</v>
      </c>
      <c r="AR36" s="324">
        <v>-29.7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531</v>
      </c>
      <c r="AL37" s="1204"/>
      <c r="AM37" s="1204"/>
      <c r="AN37" s="1205"/>
      <c r="AO37" s="322" t="s">
        <v>512</v>
      </c>
      <c r="AP37" s="322" t="s">
        <v>512</v>
      </c>
      <c r="AQ37" s="323">
        <v>897</v>
      </c>
      <c r="AR37" s="324" t="s">
        <v>512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532</v>
      </c>
      <c r="AL38" s="1207"/>
      <c r="AM38" s="1207"/>
      <c r="AN38" s="1208"/>
      <c r="AO38" s="325" t="s">
        <v>512</v>
      </c>
      <c r="AP38" s="325" t="s">
        <v>512</v>
      </c>
      <c r="AQ38" s="326">
        <v>1</v>
      </c>
      <c r="AR38" s="314" t="s">
        <v>512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533</v>
      </c>
      <c r="AL39" s="1207"/>
      <c r="AM39" s="1207"/>
      <c r="AN39" s="1208"/>
      <c r="AO39" s="322">
        <v>-473675</v>
      </c>
      <c r="AP39" s="322">
        <v>-5727</v>
      </c>
      <c r="AQ39" s="323">
        <v>-5566</v>
      </c>
      <c r="AR39" s="324">
        <v>2.9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534</v>
      </c>
      <c r="AL40" s="1204"/>
      <c r="AM40" s="1204"/>
      <c r="AN40" s="1205"/>
      <c r="AO40" s="322">
        <v>-2245114</v>
      </c>
      <c r="AP40" s="322">
        <v>-27146</v>
      </c>
      <c r="AQ40" s="323">
        <v>-36175</v>
      </c>
      <c r="AR40" s="324">
        <v>-25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289</v>
      </c>
      <c r="AL41" s="1210"/>
      <c r="AM41" s="1210"/>
      <c r="AN41" s="1211"/>
      <c r="AO41" s="322">
        <v>419479</v>
      </c>
      <c r="AP41" s="322">
        <v>5072</v>
      </c>
      <c r="AQ41" s="323">
        <v>14303</v>
      </c>
      <c r="AR41" s="324">
        <v>-64.5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502</v>
      </c>
      <c r="AN49" s="1200" t="s">
        <v>538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3448963</v>
      </c>
      <c r="AN51" s="344">
        <v>43100</v>
      </c>
      <c r="AO51" s="345">
        <v>21.8</v>
      </c>
      <c r="AP51" s="346">
        <v>63956</v>
      </c>
      <c r="AQ51" s="347">
        <v>25.7</v>
      </c>
      <c r="AR51" s="348">
        <v>-3.9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1105592</v>
      </c>
      <c r="AN52" s="352">
        <v>13816</v>
      </c>
      <c r="AO52" s="353">
        <v>-24</v>
      </c>
      <c r="AP52" s="354">
        <v>29239</v>
      </c>
      <c r="AQ52" s="355">
        <v>8.8000000000000007</v>
      </c>
      <c r="AR52" s="356">
        <v>-32.799999999999997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3019885</v>
      </c>
      <c r="AN53" s="344">
        <v>37429</v>
      </c>
      <c r="AO53" s="345">
        <v>-13.2</v>
      </c>
      <c r="AP53" s="346">
        <v>66255</v>
      </c>
      <c r="AQ53" s="347">
        <v>3.6</v>
      </c>
      <c r="AR53" s="348">
        <v>-16.8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1280026</v>
      </c>
      <c r="AN54" s="352">
        <v>15865</v>
      </c>
      <c r="AO54" s="353">
        <v>14.8</v>
      </c>
      <c r="AP54" s="354">
        <v>31822</v>
      </c>
      <c r="AQ54" s="355">
        <v>8.8000000000000007</v>
      </c>
      <c r="AR54" s="356">
        <v>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4417467</v>
      </c>
      <c r="AN55" s="344">
        <v>54473</v>
      </c>
      <c r="AO55" s="345">
        <v>45.5</v>
      </c>
      <c r="AP55" s="346">
        <v>54227</v>
      </c>
      <c r="AQ55" s="347">
        <v>-18.2</v>
      </c>
      <c r="AR55" s="348">
        <v>63.7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1808472</v>
      </c>
      <c r="AN56" s="352">
        <v>22301</v>
      </c>
      <c r="AO56" s="353">
        <v>40.6</v>
      </c>
      <c r="AP56" s="354">
        <v>29694</v>
      </c>
      <c r="AQ56" s="355">
        <v>-6.7</v>
      </c>
      <c r="AR56" s="356">
        <v>47.3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5575329</v>
      </c>
      <c r="AN57" s="344">
        <v>67982</v>
      </c>
      <c r="AO57" s="345">
        <v>24.8</v>
      </c>
      <c r="AP57" s="346">
        <v>57295</v>
      </c>
      <c r="AQ57" s="347">
        <v>5.7</v>
      </c>
      <c r="AR57" s="348">
        <v>19.100000000000001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1851304</v>
      </c>
      <c r="AN58" s="352">
        <v>22574</v>
      </c>
      <c r="AO58" s="353">
        <v>1.2</v>
      </c>
      <c r="AP58" s="354">
        <v>32771</v>
      </c>
      <c r="AQ58" s="355">
        <v>10.4</v>
      </c>
      <c r="AR58" s="356">
        <v>-9.1999999999999993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3254953</v>
      </c>
      <c r="AN59" s="344">
        <v>39356</v>
      </c>
      <c r="AO59" s="345">
        <v>-42.1</v>
      </c>
      <c r="AP59" s="346">
        <v>54110</v>
      </c>
      <c r="AQ59" s="347">
        <v>-5.6</v>
      </c>
      <c r="AR59" s="348">
        <v>-36.5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1335638</v>
      </c>
      <c r="AN60" s="352">
        <v>16149</v>
      </c>
      <c r="AO60" s="353">
        <v>-28.5</v>
      </c>
      <c r="AP60" s="354">
        <v>30620</v>
      </c>
      <c r="AQ60" s="355">
        <v>-6.6</v>
      </c>
      <c r="AR60" s="356">
        <v>-21.9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3943319</v>
      </c>
      <c r="AN61" s="359">
        <v>48468</v>
      </c>
      <c r="AO61" s="360">
        <v>7.4</v>
      </c>
      <c r="AP61" s="361">
        <v>59169</v>
      </c>
      <c r="AQ61" s="362">
        <v>2.2000000000000002</v>
      </c>
      <c r="AR61" s="348">
        <v>5.2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1476206</v>
      </c>
      <c r="AN62" s="352">
        <v>18141</v>
      </c>
      <c r="AO62" s="353">
        <v>0.8</v>
      </c>
      <c r="AP62" s="354">
        <v>30829</v>
      </c>
      <c r="AQ62" s="355">
        <v>2.9</v>
      </c>
      <c r="AR62" s="356">
        <v>-2.1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eS9JrckZRNGXrWNFW9bu4byveHgteCJ3JSDU69QcKNr3CegmL8yGh77nR0CrcSNSgZU+0rvsl7NjAdwvzFvVg==" saltValue="puFoJ9D3G8j9lDvwkiXx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cvmZzyk5kb/LtZjGCGdI271Q9ufj4+sFzFngnexOKoHj8WG4A3Q3TWQ2uFrh2S1K4l+UD0Q9T8uz8p+sMMPA==" saltValue="lEZxteOpGLicy/bSLfki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LDyw+TPGFaWdv7aT5JId5piGdmo5ZP0XPPQXlzLBnhgVdDQmFKTWM7hyTCR4xdaxQfWYdaAus2/GyTZeU51qg==" saltValue="qNHLTmGyRp5C/Z9e0ZzH4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2" t="s">
        <v>3</v>
      </c>
      <c r="D47" s="1212"/>
      <c r="E47" s="1213"/>
      <c r="F47" s="11">
        <v>12.59</v>
      </c>
      <c r="G47" s="12">
        <v>12.64</v>
      </c>
      <c r="H47" s="12">
        <v>12.41</v>
      </c>
      <c r="I47" s="12">
        <v>12.4</v>
      </c>
      <c r="J47" s="13">
        <v>12.31</v>
      </c>
    </row>
    <row r="48" spans="2:10" ht="57.75" customHeight="1">
      <c r="B48" s="14"/>
      <c r="C48" s="1214" t="s">
        <v>4</v>
      </c>
      <c r="D48" s="1214"/>
      <c r="E48" s="1215"/>
      <c r="F48" s="15">
        <v>3.18</v>
      </c>
      <c r="G48" s="16">
        <v>3.48</v>
      </c>
      <c r="H48" s="16">
        <v>3.77</v>
      </c>
      <c r="I48" s="16">
        <v>3.04</v>
      </c>
      <c r="J48" s="17">
        <v>3.61</v>
      </c>
    </row>
    <row r="49" spans="2:10" ht="57.75" customHeight="1" thickBot="1">
      <c r="B49" s="18"/>
      <c r="C49" s="1216" t="s">
        <v>5</v>
      </c>
      <c r="D49" s="1216"/>
      <c r="E49" s="1217"/>
      <c r="F49" s="19" t="s">
        <v>559</v>
      </c>
      <c r="G49" s="20">
        <v>0.34</v>
      </c>
      <c r="H49" s="20">
        <v>0.39</v>
      </c>
      <c r="I49" s="20" t="s">
        <v>560</v>
      </c>
      <c r="J49" s="21">
        <v>0.62</v>
      </c>
    </row>
    <row r="50" spans="2:10" ht="13.5" customHeight="1"/>
    <row r="51" spans="2:10" ht="13.5" hidden="1" customHeight="1"/>
    <row r="52" spans="2:10" ht="13.5" hidden="1" customHeight="1"/>
    <row r="53" spans="2:10" ht="13.5" hidden="1" customHeight="1"/>
  </sheetData>
  <sheetProtection algorithmName="SHA-512" hashValue="kyf+buXjFF48Rt3uofRArlIPLLJsGx68C8pwC7JJOQ9DpdM7ewHG9pFo1+ZHZBRt7tQ4bEKy0BYsCQdUBJOMQw==" saltValue="bBLltAZoqNCs4j95ES4U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4294967294"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2019-03-26T06:50:25Z</cp:lastPrinted>
  <dcterms:created xsi:type="dcterms:W3CDTF">2019-02-14T03:31:37Z</dcterms:created>
  <dcterms:modified xsi:type="dcterms:W3CDTF">2019-10-31T01:45:55Z</dcterms:modified>
  <cp:category/>
</cp:coreProperties>
</file>