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45" yWindow="-15" windowWidth="3960" windowHeight="6495"/>
  </bookViews>
  <sheets>
    <sheet name="Sheet1" sheetId="1" r:id="rId1"/>
  </sheets>
  <definedNames>
    <definedName name="_xlnm.Print_Area" localSheetId="0">Sheet1!$A$1:$AK$22</definedName>
    <definedName name="_xlnm.Print_Area">#REF!</definedName>
    <definedName name="_xlnm.Print_Titles" localSheetId="0">Sheet1!$2:$4</definedName>
    <definedName name="_xlnm.Print_Titles">#REF!</definedName>
  </definedNames>
  <calcPr calcId="145621"/>
</workbook>
</file>

<file path=xl/calcChain.xml><?xml version="1.0" encoding="utf-8"?>
<calcChain xmlns="http://schemas.openxmlformats.org/spreadsheetml/2006/main">
  <c r="C21" i="1" l="1"/>
  <c r="AI21" i="1" l="1"/>
  <c r="AF21" i="1"/>
  <c r="AC21" i="1"/>
  <c r="Z21" i="1"/>
  <c r="W21" i="1"/>
  <c r="T21" i="1"/>
  <c r="S21" i="1"/>
  <c r="R21" i="1"/>
  <c r="Q21" i="1" s="1"/>
  <c r="N21" i="1"/>
  <c r="K21" i="1"/>
  <c r="H21" i="1"/>
  <c r="G21" i="1"/>
  <c r="D21" i="1" s="1"/>
  <c r="F21" i="1"/>
  <c r="E21" i="1" l="1"/>
  <c r="B21" i="1"/>
  <c r="D20" i="1"/>
  <c r="C20" i="1"/>
  <c r="AI20" i="1"/>
  <c r="AF20" i="1"/>
  <c r="AC20" i="1"/>
  <c r="Z20" i="1"/>
  <c r="W20" i="1"/>
  <c r="T20" i="1"/>
  <c r="S20" i="1"/>
  <c r="R20" i="1"/>
  <c r="Q20" i="1" s="1"/>
  <c r="N20" i="1"/>
  <c r="K20" i="1"/>
  <c r="H20" i="1"/>
  <c r="G20" i="1"/>
  <c r="F20" i="1"/>
  <c r="E20" i="1"/>
  <c r="B20" i="1"/>
  <c r="AI19" i="1" l="1"/>
  <c r="AF19" i="1"/>
  <c r="AC19" i="1"/>
  <c r="Z19" i="1"/>
  <c r="W19" i="1"/>
  <c r="T19" i="1"/>
  <c r="S19" i="1"/>
  <c r="R19" i="1"/>
  <c r="Q19" i="1"/>
  <c r="N19" i="1"/>
  <c r="K19" i="1"/>
  <c r="H19" i="1"/>
  <c r="G19" i="1"/>
  <c r="F19" i="1"/>
  <c r="E19" i="1" s="1"/>
  <c r="B19" i="1"/>
  <c r="R18" i="1"/>
  <c r="S18" i="1"/>
  <c r="K18" i="1"/>
  <c r="AI17" i="1"/>
  <c r="AF17" i="1"/>
  <c r="AC17" i="1"/>
  <c r="Z17" i="1"/>
  <c r="W17" i="1"/>
  <c r="T17" i="1"/>
  <c r="S17" i="1"/>
  <c r="R17" i="1"/>
  <c r="Q17" i="1" s="1"/>
  <c r="N17" i="1"/>
  <c r="K17" i="1"/>
  <c r="H17" i="1"/>
  <c r="G17" i="1"/>
  <c r="F17" i="1"/>
  <c r="E17" i="1" s="1"/>
  <c r="B17" i="1"/>
  <c r="AI16" i="1"/>
  <c r="AF16" i="1"/>
  <c r="AC16" i="1"/>
  <c r="Z16" i="1"/>
  <c r="W16" i="1"/>
  <c r="T16" i="1"/>
  <c r="S16" i="1"/>
  <c r="R16" i="1"/>
  <c r="Q16" i="1" s="1"/>
  <c r="N16" i="1"/>
  <c r="K16" i="1"/>
  <c r="H16" i="1"/>
  <c r="G16" i="1"/>
  <c r="F16" i="1"/>
  <c r="E16" i="1" s="1"/>
  <c r="B16" i="1"/>
  <c r="B18" i="1"/>
  <c r="F18" i="1"/>
  <c r="G18" i="1"/>
  <c r="E18" i="1"/>
  <c r="H18" i="1"/>
  <c r="N18" i="1"/>
  <c r="Q18" i="1"/>
  <c r="T18" i="1"/>
  <c r="W18" i="1"/>
  <c r="Z18" i="1"/>
  <c r="AC18" i="1"/>
  <c r="AF18" i="1"/>
  <c r="AI18" i="1"/>
  <c r="B14" i="1"/>
  <c r="F14" i="1"/>
  <c r="E14" i="1"/>
  <c r="G14" i="1"/>
  <c r="R14" i="1"/>
  <c r="S14" i="1"/>
  <c r="Q14" i="1" s="1"/>
  <c r="AC14" i="1"/>
  <c r="AF14" i="1"/>
  <c r="AI14" i="1"/>
  <c r="Z14" i="1"/>
  <c r="W14" i="1"/>
  <c r="T14" i="1"/>
  <c r="N14" i="1"/>
  <c r="K14" i="1"/>
  <c r="H14" i="1"/>
  <c r="B15" i="1"/>
  <c r="F15" i="1"/>
  <c r="E15" i="1"/>
  <c r="G15" i="1"/>
  <c r="H15" i="1"/>
  <c r="K15" i="1"/>
  <c r="N15" i="1"/>
  <c r="R15" i="1"/>
  <c r="Q15" i="1" s="1"/>
  <c r="S15" i="1"/>
  <c r="T15" i="1"/>
  <c r="W15" i="1"/>
  <c r="Z15" i="1"/>
  <c r="AC15" i="1"/>
  <c r="AF15" i="1"/>
  <c r="AI15" i="1"/>
  <c r="B12" i="1"/>
  <c r="F12" i="1"/>
  <c r="E12" i="1"/>
  <c r="G12" i="1"/>
  <c r="R12" i="1"/>
  <c r="S12" i="1"/>
  <c r="Q12" i="1" s="1"/>
  <c r="AC12" i="1"/>
  <c r="AF12" i="1"/>
  <c r="AI12" i="1"/>
  <c r="Z12" i="1"/>
  <c r="W12" i="1"/>
  <c r="T12" i="1"/>
  <c r="N12" i="1"/>
  <c r="K12" i="1"/>
  <c r="H12" i="1"/>
  <c r="B11" i="1"/>
  <c r="F11" i="1"/>
  <c r="G11" i="1"/>
  <c r="E11" i="1" s="1"/>
  <c r="R11" i="1"/>
  <c r="S11" i="1"/>
  <c r="AC11" i="1"/>
  <c r="AF11" i="1"/>
  <c r="AI11" i="1"/>
  <c r="Z11" i="1"/>
  <c r="W11" i="1"/>
  <c r="T11" i="1"/>
  <c r="N11" i="1"/>
  <c r="K11" i="1"/>
  <c r="H11" i="1"/>
  <c r="B10" i="1"/>
  <c r="F10" i="1"/>
  <c r="E10" i="1"/>
  <c r="G10" i="1"/>
  <c r="R10" i="1"/>
  <c r="S10" i="1"/>
  <c r="Q10" i="1" s="1"/>
  <c r="AC10" i="1"/>
  <c r="AF10" i="1"/>
  <c r="AI10" i="1"/>
  <c r="Z10" i="1"/>
  <c r="W10" i="1"/>
  <c r="T10" i="1"/>
  <c r="N10" i="1"/>
  <c r="K10" i="1"/>
  <c r="H10" i="1"/>
  <c r="B9" i="1"/>
  <c r="F9" i="1"/>
  <c r="E9" i="1"/>
  <c r="G9" i="1"/>
  <c r="R9" i="1"/>
  <c r="S9" i="1"/>
  <c r="Q9" i="1"/>
  <c r="AC9" i="1"/>
  <c r="AF9" i="1"/>
  <c r="AI9" i="1"/>
  <c r="Z9" i="1"/>
  <c r="W9" i="1"/>
  <c r="T9" i="1"/>
  <c r="N9" i="1"/>
  <c r="K9" i="1"/>
  <c r="H9" i="1"/>
  <c r="B8" i="1"/>
  <c r="F8" i="1"/>
  <c r="E8" i="1"/>
  <c r="G8" i="1"/>
  <c r="R8" i="1"/>
  <c r="S8" i="1"/>
  <c r="Q8" i="1" s="1"/>
  <c r="AC8" i="1"/>
  <c r="AF8" i="1"/>
  <c r="AI8" i="1"/>
  <c r="Z8" i="1"/>
  <c r="W8" i="1"/>
  <c r="T8" i="1"/>
  <c r="N8" i="1"/>
  <c r="K8" i="1"/>
  <c r="H8" i="1"/>
  <c r="B7" i="1"/>
  <c r="E7" i="1"/>
  <c r="N7" i="1"/>
  <c r="K7" i="1"/>
  <c r="H7" i="1"/>
  <c r="B6" i="1"/>
  <c r="E6" i="1"/>
  <c r="N6" i="1"/>
  <c r="K6" i="1"/>
  <c r="H6" i="1"/>
  <c r="B5" i="1"/>
  <c r="E5" i="1"/>
  <c r="N5" i="1"/>
  <c r="K5" i="1"/>
  <c r="H5" i="1"/>
  <c r="AI13" i="1"/>
  <c r="B13" i="1"/>
  <c r="F13" i="1"/>
  <c r="E13" i="1"/>
  <c r="G13" i="1"/>
  <c r="R13" i="1"/>
  <c r="Q13" i="1" s="1"/>
  <c r="S13" i="1"/>
  <c r="AC13" i="1"/>
  <c r="AF13" i="1"/>
  <c r="N13" i="1"/>
  <c r="Z13" i="1"/>
  <c r="W13" i="1"/>
  <c r="T13" i="1"/>
  <c r="K13" i="1"/>
  <c r="H13" i="1"/>
  <c r="Q11" i="1" l="1"/>
</calcChain>
</file>

<file path=xl/sharedStrings.xml><?xml version="1.0" encoding="utf-8"?>
<sst xmlns="http://schemas.openxmlformats.org/spreadsheetml/2006/main" count="73" uniqueCount="34">
  <si>
    <t>（単位：人）</t>
  </si>
  <si>
    <t>合　　計</t>
  </si>
  <si>
    <t>短　期　大　学　（　本　科　）</t>
  </si>
  <si>
    <t>大学・短大の</t>
  </si>
  <si>
    <t>計</t>
  </si>
  <si>
    <t>国　　立</t>
  </si>
  <si>
    <t>公　　立</t>
  </si>
  <si>
    <t>私　　立</t>
  </si>
  <si>
    <t>通信教育部</t>
  </si>
  <si>
    <t>別　　科</t>
  </si>
  <si>
    <t>専　攻　科</t>
  </si>
  <si>
    <t>男</t>
  </si>
  <si>
    <t>女</t>
  </si>
  <si>
    <t>大　　　学　　　（　学　　　部　）</t>
    <phoneticPr fontId="10"/>
  </si>
  <si>
    <t>（４）　学校種類別・設置者別進学者数</t>
    <rPh sb="4" eb="6">
      <t>ガッコウ</t>
    </rPh>
    <rPh sb="6" eb="8">
      <t>シュルイ</t>
    </rPh>
    <rPh sb="8" eb="9">
      <t>ベツ</t>
    </rPh>
    <phoneticPr fontId="10"/>
  </si>
  <si>
    <t>平成14.３</t>
  </si>
  <si>
    <t>平成15.３</t>
  </si>
  <si>
    <t>平成16.３</t>
  </si>
  <si>
    <t>平成17.３</t>
    <phoneticPr fontId="10"/>
  </si>
  <si>
    <t>平成18.３</t>
    <phoneticPr fontId="10"/>
  </si>
  <si>
    <t>平成19.３</t>
    <phoneticPr fontId="10"/>
  </si>
  <si>
    <t>平成20.３</t>
    <phoneticPr fontId="10"/>
  </si>
  <si>
    <t>平成21.３</t>
    <phoneticPr fontId="10"/>
  </si>
  <si>
    <t xml:space="preserve">         ※全日制・定時制・通信制の合計である。</t>
    <rPh sb="10" eb="13">
      <t>ゼンニチセイ</t>
    </rPh>
    <rPh sb="14" eb="17">
      <t>テイジセイ</t>
    </rPh>
    <rPh sb="18" eb="21">
      <t>ツウシンセイ</t>
    </rPh>
    <rPh sb="22" eb="24">
      <t>ゴウケイ</t>
    </rPh>
    <phoneticPr fontId="10"/>
  </si>
  <si>
    <t>平成22.３</t>
    <phoneticPr fontId="10"/>
  </si>
  <si>
    <t>平成23.3</t>
    <phoneticPr fontId="10"/>
  </si>
  <si>
    <t>平成24.3</t>
    <phoneticPr fontId="10"/>
  </si>
  <si>
    <t>平成25.3</t>
    <phoneticPr fontId="10"/>
  </si>
  <si>
    <t>高等学校等</t>
    <phoneticPr fontId="10"/>
  </si>
  <si>
    <t>平成26.3</t>
    <phoneticPr fontId="10"/>
  </si>
  <si>
    <t>平成27.3</t>
    <phoneticPr fontId="10"/>
  </si>
  <si>
    <t>平成29.3</t>
    <phoneticPr fontId="10"/>
  </si>
  <si>
    <t>平成28.3</t>
    <phoneticPr fontId="10"/>
  </si>
  <si>
    <t>平成30.3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</si>
</sst>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indexed="10"/>
      <name val="ＤＦPOP体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8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10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Continuous" vertical="center"/>
    </xf>
    <xf numFmtId="0" fontId="2" fillId="0" borderId="0" xfId="0" applyFont="1" applyBorder="1" applyAlignment="1" applyProtection="1">
      <alignment vertical="center"/>
    </xf>
    <xf numFmtId="0" fontId="4" fillId="0" borderId="0" xfId="0" applyFont="1" applyBorder="1" applyProtection="1"/>
    <xf numFmtId="0" fontId="2" fillId="0" borderId="0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/>
    </xf>
    <xf numFmtId="176" fontId="2" fillId="0" borderId="0" xfId="0" applyNumberFormat="1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Continuous" vertical="center"/>
    </xf>
    <xf numFmtId="0" fontId="3" fillId="0" borderId="4" xfId="0" applyFont="1" applyBorder="1" applyAlignment="1" applyProtection="1">
      <alignment horizontal="centerContinuous" vertical="center"/>
    </xf>
    <xf numFmtId="0" fontId="3" fillId="0" borderId="5" xfId="0" applyFont="1" applyBorder="1" applyAlignment="1" applyProtection="1">
      <alignment horizontal="centerContinuous" vertical="center"/>
    </xf>
    <xf numFmtId="0" fontId="3" fillId="0" borderId="6" xfId="0" applyFont="1" applyBorder="1" applyAlignment="1" applyProtection="1">
      <alignment horizontal="centerContinuous" vertical="center"/>
    </xf>
    <xf numFmtId="176" fontId="6" fillId="0" borderId="0" xfId="0" applyNumberFormat="1" applyFont="1" applyBorder="1" applyAlignment="1" applyProtection="1">
      <alignment vertical="center"/>
    </xf>
    <xf numFmtId="0" fontId="7" fillId="0" borderId="7" xfId="0" applyFont="1" applyBorder="1" applyAlignment="1" applyProtection="1">
      <alignment horizontal="centerContinuous" vertical="center"/>
    </xf>
    <xf numFmtId="0" fontId="7" fillId="0" borderId="3" xfId="0" applyFont="1" applyBorder="1" applyAlignment="1" applyProtection="1">
      <alignment horizontal="centerContinuous" vertical="center"/>
    </xf>
    <xf numFmtId="0" fontId="3" fillId="0" borderId="0" xfId="0" applyFont="1" applyBorder="1" applyAlignment="1" applyProtection="1">
      <alignment horizontal="centerContinuous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Continuous"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vertical="center"/>
    </xf>
    <xf numFmtId="0" fontId="3" fillId="0" borderId="12" xfId="0" applyFont="1" applyBorder="1" applyAlignment="1" applyProtection="1">
      <alignment horizontal="centerContinuous" vertical="center"/>
    </xf>
    <xf numFmtId="0" fontId="3" fillId="0" borderId="13" xfId="0" applyFont="1" applyBorder="1" applyAlignment="1" applyProtection="1">
      <alignment horizontal="centerContinuous" vertical="center"/>
    </xf>
    <xf numFmtId="0" fontId="3" fillId="0" borderId="14" xfId="0" applyFont="1" applyBorder="1" applyAlignment="1" applyProtection="1">
      <alignment horizontal="centerContinuous" vertical="center"/>
    </xf>
    <xf numFmtId="0" fontId="3" fillId="0" borderId="15" xfId="0" applyFont="1" applyBorder="1" applyAlignment="1" applyProtection="1">
      <alignment horizontal="centerContinuous" vertical="center"/>
    </xf>
    <xf numFmtId="0" fontId="3" fillId="0" borderId="16" xfId="0" applyFont="1" applyBorder="1" applyAlignment="1" applyProtection="1">
      <alignment horizontal="centerContinuous" vertical="center"/>
    </xf>
    <xf numFmtId="0" fontId="3" fillId="0" borderId="17" xfId="0" applyFont="1" applyBorder="1" applyAlignment="1" applyProtection="1">
      <alignment horizontal="centerContinuous" vertical="center"/>
    </xf>
    <xf numFmtId="0" fontId="7" fillId="0" borderId="5" xfId="0" applyFont="1" applyBorder="1" applyAlignment="1" applyProtection="1">
      <alignment horizontal="left" vertical="center"/>
    </xf>
    <xf numFmtId="0" fontId="7" fillId="0" borderId="6" xfId="0" applyFont="1" applyBorder="1" applyAlignment="1" applyProtection="1">
      <alignment horizontal="centerContinuous" vertical="center"/>
    </xf>
    <xf numFmtId="0" fontId="7" fillId="0" borderId="4" xfId="0" applyFont="1" applyBorder="1" applyAlignment="1" applyProtection="1">
      <alignment horizontal="centerContinuous" vertical="center"/>
    </xf>
    <xf numFmtId="0" fontId="7" fillId="0" borderId="5" xfId="0" applyFont="1" applyBorder="1" applyAlignment="1" applyProtection="1">
      <alignment horizontal="centerContinuous" vertical="center"/>
    </xf>
    <xf numFmtId="0" fontId="7" fillId="0" borderId="18" xfId="0" applyFont="1" applyBorder="1" applyAlignment="1" applyProtection="1">
      <alignment horizontal="centerContinuous" vertical="center"/>
    </xf>
    <xf numFmtId="0" fontId="7" fillId="0" borderId="19" xfId="0" applyFont="1" applyBorder="1" applyAlignment="1" applyProtection="1">
      <alignment horizontal="centerContinuous" vertical="center"/>
    </xf>
    <xf numFmtId="0" fontId="9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centerContinuous"/>
    </xf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centerContinuous" vertical="center"/>
    </xf>
    <xf numFmtId="0" fontId="1" fillId="0" borderId="0" xfId="0" applyFont="1" applyBorder="1" applyProtection="1">
      <protection locked="0"/>
    </xf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Continuous"/>
    </xf>
    <xf numFmtId="0" fontId="2" fillId="0" borderId="8" xfId="0" applyFont="1" applyBorder="1" applyAlignment="1" applyProtection="1">
      <alignment horizontal="centerContinuous" vertical="center"/>
    </xf>
    <xf numFmtId="176" fontId="12" fillId="0" borderId="0" xfId="0" applyNumberFormat="1" applyFont="1" applyBorder="1" applyAlignment="1" applyProtection="1">
      <alignment vertical="center"/>
    </xf>
    <xf numFmtId="176" fontId="13" fillId="0" borderId="0" xfId="0" applyNumberFormat="1" applyFont="1" applyBorder="1" applyAlignment="1" applyProtection="1">
      <alignment vertical="center"/>
      <protection locked="0"/>
    </xf>
    <xf numFmtId="176" fontId="13" fillId="0" borderId="20" xfId="0" applyNumberFormat="1" applyFont="1" applyBorder="1" applyAlignment="1" applyProtection="1">
      <alignment vertical="center"/>
      <protection locked="0"/>
    </xf>
    <xf numFmtId="176" fontId="12" fillId="0" borderId="0" xfId="0" applyNumberFormat="1" applyFont="1" applyBorder="1" applyAlignment="1" applyProtection="1">
      <alignment vertical="center"/>
      <protection locked="0"/>
    </xf>
    <xf numFmtId="176" fontId="13" fillId="0" borderId="21" xfId="0" applyNumberFormat="1" applyFont="1" applyBorder="1" applyAlignment="1" applyProtection="1">
      <alignment vertical="center"/>
      <protection locked="0"/>
    </xf>
    <xf numFmtId="176" fontId="12" fillId="0" borderId="22" xfId="0" applyNumberFormat="1" applyFont="1" applyBorder="1" applyAlignment="1" applyProtection="1">
      <alignment vertical="center"/>
    </xf>
    <xf numFmtId="176" fontId="11" fillId="0" borderId="0" xfId="0" applyNumberFormat="1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right" vertical="center"/>
    </xf>
    <xf numFmtId="176" fontId="5" fillId="0" borderId="0" xfId="0" applyNumberFormat="1" applyFont="1" applyFill="1" applyBorder="1" applyAlignment="1" applyProtection="1">
      <alignment vertical="center"/>
    </xf>
    <xf numFmtId="0" fontId="2" fillId="0" borderId="11" xfId="0" applyFont="1" applyFill="1" applyBorder="1" applyAlignment="1" applyProtection="1">
      <alignment horizontal="centerContinuous" vertical="center"/>
    </xf>
    <xf numFmtId="176" fontId="12" fillId="0" borderId="22" xfId="0" applyNumberFormat="1" applyFont="1" applyFill="1" applyBorder="1" applyAlignment="1" applyProtection="1">
      <alignment vertical="center"/>
    </xf>
    <xf numFmtId="176" fontId="13" fillId="0" borderId="0" xfId="0" applyNumberFormat="1" applyFont="1" applyFill="1" applyBorder="1" applyAlignment="1" applyProtection="1">
      <alignment vertical="center"/>
      <protection locked="0"/>
    </xf>
    <xf numFmtId="176" fontId="13" fillId="0" borderId="20" xfId="0" applyNumberFormat="1" applyFont="1" applyFill="1" applyBorder="1" applyAlignment="1" applyProtection="1">
      <alignment vertical="center"/>
      <protection locked="0"/>
    </xf>
    <xf numFmtId="176" fontId="12" fillId="0" borderId="0" xfId="0" applyNumberFormat="1" applyFont="1" applyFill="1" applyBorder="1" applyAlignment="1" applyProtection="1">
      <alignment vertical="center"/>
    </xf>
    <xf numFmtId="176" fontId="12" fillId="0" borderId="0" xfId="0" applyNumberFormat="1" applyFont="1" applyFill="1" applyBorder="1" applyAlignment="1" applyProtection="1">
      <alignment vertical="center"/>
      <protection locked="0"/>
    </xf>
    <xf numFmtId="176" fontId="13" fillId="0" borderId="21" xfId="0" applyNumberFormat="1" applyFont="1" applyFill="1" applyBorder="1" applyAlignment="1" applyProtection="1">
      <alignment vertical="center"/>
      <protection locked="0"/>
    </xf>
    <xf numFmtId="0" fontId="1" fillId="0" borderId="5" xfId="0" applyFont="1" applyBorder="1" applyProtection="1"/>
    <xf numFmtId="0" fontId="2" fillId="0" borderId="5" xfId="0" applyFont="1" applyFill="1" applyBorder="1" applyAlignment="1" applyProtection="1">
      <alignment vertical="center"/>
    </xf>
    <xf numFmtId="0" fontId="1" fillId="0" borderId="5" xfId="0" applyFont="1" applyBorder="1" applyProtection="1">
      <protection locked="0"/>
    </xf>
    <xf numFmtId="0" fontId="2" fillId="0" borderId="8" xfId="0" applyFont="1" applyFill="1" applyBorder="1" applyAlignment="1" applyProtection="1">
      <alignment horizontal="centerContinuous" vertical="center"/>
    </xf>
    <xf numFmtId="176" fontId="2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right" vertical="center"/>
    </xf>
    <xf numFmtId="176" fontId="6" fillId="0" borderId="0" xfId="0" applyNumberFormat="1" applyFont="1" applyFill="1" applyBorder="1" applyAlignment="1" applyProtection="1">
      <alignment vertical="center"/>
    </xf>
    <xf numFmtId="176" fontId="14" fillId="0" borderId="23" xfId="0" applyNumberFormat="1" applyFont="1" applyFill="1" applyBorder="1" applyAlignment="1" applyProtection="1">
      <alignment vertical="center"/>
    </xf>
    <xf numFmtId="176" fontId="15" fillId="0" borderId="24" xfId="0" applyNumberFormat="1" applyFont="1" applyFill="1" applyBorder="1" applyAlignment="1" applyProtection="1">
      <alignment vertical="center"/>
      <protection locked="0"/>
    </xf>
    <xf numFmtId="176" fontId="15" fillId="0" borderId="1" xfId="0" applyNumberFormat="1" applyFont="1" applyFill="1" applyBorder="1" applyAlignment="1" applyProtection="1">
      <alignment vertical="center"/>
      <protection locked="0"/>
    </xf>
    <xf numFmtId="176" fontId="14" fillId="0" borderId="24" xfId="0" applyNumberFormat="1" applyFont="1" applyFill="1" applyBorder="1" applyAlignment="1" applyProtection="1">
      <alignment vertical="center"/>
    </xf>
    <xf numFmtId="176" fontId="14" fillId="0" borderId="24" xfId="0" applyNumberFormat="1" applyFont="1" applyFill="1" applyBorder="1" applyAlignment="1" applyProtection="1">
      <alignment vertical="center"/>
      <protection locked="0"/>
    </xf>
    <xf numFmtId="176" fontId="15" fillId="0" borderId="2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Fill="1" applyBorder="1" applyAlignment="1" applyProtection="1">
      <alignment horizontal="centerContinuous" vertical="center"/>
    </xf>
    <xf numFmtId="176" fontId="15" fillId="0" borderId="0" xfId="0" applyNumberFormat="1" applyFont="1" applyFill="1" applyBorder="1" applyAlignment="1" applyProtection="1">
      <alignment vertical="center"/>
      <protection locked="0"/>
    </xf>
    <xf numFmtId="176" fontId="15" fillId="0" borderId="21" xfId="0" applyNumberFormat="1" applyFont="1" applyFill="1" applyBorder="1" applyAlignment="1" applyProtection="1">
      <alignment vertical="center"/>
      <protection locked="0"/>
    </xf>
    <xf numFmtId="0" fontId="7" fillId="0" borderId="7" xfId="0" applyFont="1" applyBorder="1" applyAlignment="1" applyProtection="1">
      <alignment horizontal="left" vertical="center"/>
    </xf>
    <xf numFmtId="176" fontId="16" fillId="0" borderId="24" xfId="0" applyNumberFormat="1" applyFont="1" applyFill="1" applyBorder="1" applyAlignment="1" applyProtection="1">
      <alignment vertical="center"/>
      <protection locked="0"/>
    </xf>
    <xf numFmtId="176" fontId="16" fillId="0" borderId="1" xfId="0" applyNumberFormat="1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horizontal="centerContinuous" vertical="center"/>
    </xf>
    <xf numFmtId="176" fontId="17" fillId="0" borderId="0" xfId="0" applyNumberFormat="1" applyFont="1" applyFill="1" applyBorder="1" applyAlignment="1" applyProtection="1">
      <alignment vertical="center"/>
      <protection locked="0"/>
    </xf>
    <xf numFmtId="176" fontId="17" fillId="0" borderId="20" xfId="0" applyNumberFormat="1" applyFont="1" applyFill="1" applyBorder="1" applyAlignment="1" applyProtection="1">
      <alignment vertical="center"/>
      <protection locked="0"/>
    </xf>
    <xf numFmtId="176" fontId="16" fillId="0" borderId="24" xfId="0" applyNumberFormat="1" applyFont="1" applyFill="1" applyBorder="1" applyAlignment="1" applyProtection="1">
      <alignment vertical="center"/>
    </xf>
    <xf numFmtId="176" fontId="17" fillId="0" borderId="0" xfId="0" applyNumberFormat="1" applyFont="1" applyFill="1" applyBorder="1" applyAlignment="1" applyProtection="1">
      <alignment vertical="center"/>
    </xf>
    <xf numFmtId="0" fontId="0" fillId="0" borderId="0" xfId="0" applyFont="1" applyBorder="1" applyProtection="1"/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0"/>
  <sheetViews>
    <sheetView showGridLines="0" showZeros="0" tabSelected="1" view="pageBreakPreview" zoomScaleNormal="90" zoomScaleSheetLayoutView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O2" sqref="O2"/>
    </sheetView>
  </sheetViews>
  <sheetFormatPr defaultRowHeight="13.5"/>
  <cols>
    <col min="1" max="1" width="8.625" style="40" customWidth="1"/>
    <col min="2" max="2" width="5.375" style="40" customWidth="1"/>
    <col min="3" max="4" width="5.375" style="42" customWidth="1"/>
    <col min="5" max="7" width="5.375" style="40" customWidth="1"/>
    <col min="8" max="8" width="3.75" style="40" customWidth="1"/>
    <col min="9" max="10" width="3.75" style="42" customWidth="1"/>
    <col min="11" max="11" width="3.75" style="40" customWidth="1"/>
    <col min="12" max="12" width="3.75" style="42" customWidth="1"/>
    <col min="13" max="13" width="3.75" style="40" customWidth="1"/>
    <col min="14" max="14" width="5.375" style="40" customWidth="1"/>
    <col min="15" max="16" width="5.375" style="42" customWidth="1"/>
    <col min="17" max="17" width="5.375" style="40" customWidth="1"/>
    <col min="18" max="18" width="3.625" style="40" customWidth="1"/>
    <col min="19" max="19" width="5.375" style="40" customWidth="1"/>
    <col min="20" max="20" width="3.25" style="40" customWidth="1"/>
    <col min="21" max="22" width="3.25" style="42" customWidth="1"/>
    <col min="23" max="23" width="3.625" style="40" customWidth="1"/>
    <col min="24" max="24" width="3.25" style="42" customWidth="1"/>
    <col min="25" max="25" width="3.625" style="42" customWidth="1"/>
    <col min="26" max="26" width="5.375" style="40" customWidth="1"/>
    <col min="27" max="27" width="3.625" style="42" customWidth="1"/>
    <col min="28" max="28" width="5.375" style="42" customWidth="1"/>
    <col min="29" max="29" width="2.875" style="40" customWidth="1"/>
    <col min="30" max="31" width="2.875" style="42" customWidth="1"/>
    <col min="32" max="32" width="2.875" style="40" customWidth="1"/>
    <col min="33" max="34" width="2.875" style="42" customWidth="1"/>
    <col min="35" max="35" width="2.875" style="40" customWidth="1"/>
    <col min="36" max="37" width="2.875" style="42" customWidth="1"/>
    <col min="38" max="38" width="3.375" style="40" customWidth="1"/>
    <col min="39" max="40" width="3.625" style="40" customWidth="1"/>
    <col min="41" max="41" width="3.25" style="40" customWidth="1"/>
    <col min="42" max="42" width="3.625" style="40" customWidth="1"/>
    <col min="43" max="43" width="3.5" style="40" customWidth="1"/>
    <col min="44" max="45" width="3.625" style="40" customWidth="1"/>
    <col min="46" max="46" width="6.5" style="40" customWidth="1"/>
    <col min="47" max="47" width="9" style="4"/>
    <col min="48" max="16384" width="9" style="40"/>
  </cols>
  <sheetData>
    <row r="1" spans="1:49" ht="32.25" customHeight="1">
      <c r="A1" s="38" t="s">
        <v>14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88"/>
      <c r="P1" s="40"/>
      <c r="U1" s="40"/>
      <c r="V1" s="40"/>
      <c r="X1" s="40"/>
      <c r="Y1" s="40"/>
      <c r="AA1" s="40"/>
      <c r="AB1" s="40"/>
      <c r="AD1" s="40"/>
      <c r="AE1" s="41"/>
      <c r="AF1" s="39"/>
      <c r="AG1" s="44" t="s">
        <v>0</v>
      </c>
      <c r="AH1" s="40"/>
      <c r="AJ1" s="40"/>
      <c r="AK1" s="40"/>
    </row>
    <row r="2" spans="1:49" s="22" customFormat="1" ht="24" customHeight="1">
      <c r="A2" s="19"/>
      <c r="B2" s="12" t="s">
        <v>1</v>
      </c>
      <c r="C2" s="12"/>
      <c r="D2" s="13"/>
      <c r="E2" s="27" t="s">
        <v>13</v>
      </c>
      <c r="F2" s="26"/>
      <c r="G2" s="26"/>
      <c r="H2" s="26"/>
      <c r="I2" s="26"/>
      <c r="J2" s="26"/>
      <c r="K2" s="26"/>
      <c r="L2" s="26"/>
      <c r="M2" s="26"/>
      <c r="N2" s="26"/>
      <c r="O2" s="26"/>
      <c r="P2" s="28"/>
      <c r="Q2" s="27" t="s">
        <v>2</v>
      </c>
      <c r="R2" s="26"/>
      <c r="S2" s="26"/>
      <c r="T2" s="26"/>
      <c r="U2" s="26"/>
      <c r="V2" s="26"/>
      <c r="W2" s="26"/>
      <c r="X2" s="26"/>
      <c r="Y2" s="26"/>
      <c r="Z2" s="26"/>
      <c r="AA2" s="26"/>
      <c r="AB2" s="28"/>
      <c r="AC2" s="32" t="s">
        <v>3</v>
      </c>
      <c r="AD2" s="32"/>
      <c r="AE2" s="33"/>
      <c r="AF2" s="32" t="s">
        <v>3</v>
      </c>
      <c r="AG2" s="32"/>
      <c r="AH2" s="33"/>
      <c r="AI2" s="32" t="s">
        <v>28</v>
      </c>
      <c r="AJ2" s="35"/>
      <c r="AK2" s="36"/>
      <c r="AL2" s="17"/>
      <c r="AM2" s="17"/>
      <c r="AO2" s="23"/>
      <c r="AP2" s="23"/>
      <c r="AQ2" s="17"/>
      <c r="AR2" s="17"/>
      <c r="AS2" s="17"/>
      <c r="AT2" s="17"/>
      <c r="AU2" s="17"/>
      <c r="AV2" s="24"/>
      <c r="AW2" s="25"/>
    </row>
    <row r="3" spans="1:49" s="22" customFormat="1" ht="24" customHeight="1">
      <c r="A3" s="18"/>
      <c r="B3" s="10"/>
      <c r="C3" s="10"/>
      <c r="D3" s="11"/>
      <c r="E3" s="29" t="s">
        <v>4</v>
      </c>
      <c r="F3" s="30"/>
      <c r="G3" s="31"/>
      <c r="H3" s="29" t="s">
        <v>5</v>
      </c>
      <c r="I3" s="30"/>
      <c r="J3" s="31"/>
      <c r="K3" s="29" t="s">
        <v>6</v>
      </c>
      <c r="L3" s="30"/>
      <c r="M3" s="31"/>
      <c r="N3" s="29" t="s">
        <v>7</v>
      </c>
      <c r="O3" s="30"/>
      <c r="P3" s="31"/>
      <c r="Q3" s="29" t="s">
        <v>4</v>
      </c>
      <c r="R3" s="30"/>
      <c r="S3" s="31"/>
      <c r="T3" s="29" t="s">
        <v>5</v>
      </c>
      <c r="U3" s="30"/>
      <c r="V3" s="31"/>
      <c r="W3" s="29" t="s">
        <v>6</v>
      </c>
      <c r="X3" s="30"/>
      <c r="Y3" s="31"/>
      <c r="Z3" s="29" t="s">
        <v>7</v>
      </c>
      <c r="AA3" s="30"/>
      <c r="AB3" s="31"/>
      <c r="AC3" s="15" t="s">
        <v>8</v>
      </c>
      <c r="AD3" s="16"/>
      <c r="AE3" s="34"/>
      <c r="AF3" s="15" t="s">
        <v>9</v>
      </c>
      <c r="AG3" s="16"/>
      <c r="AH3" s="34"/>
      <c r="AI3" s="80" t="s">
        <v>10</v>
      </c>
      <c r="AJ3" s="16"/>
      <c r="AK3" s="37"/>
      <c r="AL3" s="17"/>
      <c r="AM3" s="17"/>
      <c r="AO3" s="23"/>
      <c r="AP3" s="23"/>
      <c r="AQ3" s="17"/>
      <c r="AR3" s="17"/>
      <c r="AS3" s="17"/>
      <c r="AT3" s="17"/>
      <c r="AU3" s="17"/>
      <c r="AV3" s="24"/>
      <c r="AW3" s="25"/>
    </row>
    <row r="4" spans="1:49" s="3" customFormat="1" ht="24" customHeight="1">
      <c r="A4" s="20"/>
      <c r="B4" s="8" t="s">
        <v>4</v>
      </c>
      <c r="C4" s="8" t="s">
        <v>11</v>
      </c>
      <c r="D4" s="8" t="s">
        <v>12</v>
      </c>
      <c r="E4" s="8" t="s">
        <v>4</v>
      </c>
      <c r="F4" s="8" t="s">
        <v>11</v>
      </c>
      <c r="G4" s="8" t="s">
        <v>12</v>
      </c>
      <c r="H4" s="8" t="s">
        <v>4</v>
      </c>
      <c r="I4" s="8" t="s">
        <v>11</v>
      </c>
      <c r="J4" s="8" t="s">
        <v>12</v>
      </c>
      <c r="K4" s="8" t="s">
        <v>4</v>
      </c>
      <c r="L4" s="8" t="s">
        <v>11</v>
      </c>
      <c r="M4" s="8" t="s">
        <v>12</v>
      </c>
      <c r="N4" s="8" t="s">
        <v>4</v>
      </c>
      <c r="O4" s="8" t="s">
        <v>11</v>
      </c>
      <c r="P4" s="8" t="s">
        <v>12</v>
      </c>
      <c r="Q4" s="8" t="s">
        <v>4</v>
      </c>
      <c r="R4" s="8" t="s">
        <v>11</v>
      </c>
      <c r="S4" s="8" t="s">
        <v>12</v>
      </c>
      <c r="T4" s="8" t="s">
        <v>4</v>
      </c>
      <c r="U4" s="8" t="s">
        <v>11</v>
      </c>
      <c r="V4" s="8" t="s">
        <v>12</v>
      </c>
      <c r="W4" s="8" t="s">
        <v>4</v>
      </c>
      <c r="X4" s="8" t="s">
        <v>11</v>
      </c>
      <c r="Y4" s="8" t="s">
        <v>12</v>
      </c>
      <c r="Z4" s="8" t="s">
        <v>4</v>
      </c>
      <c r="AA4" s="8" t="s">
        <v>11</v>
      </c>
      <c r="AB4" s="8" t="s">
        <v>12</v>
      </c>
      <c r="AC4" s="8" t="s">
        <v>4</v>
      </c>
      <c r="AD4" s="8" t="s">
        <v>11</v>
      </c>
      <c r="AE4" s="8" t="s">
        <v>12</v>
      </c>
      <c r="AF4" s="8" t="s">
        <v>4</v>
      </c>
      <c r="AG4" s="8" t="s">
        <v>11</v>
      </c>
      <c r="AH4" s="8" t="s">
        <v>12</v>
      </c>
      <c r="AI4" s="8" t="s">
        <v>4</v>
      </c>
      <c r="AJ4" s="8" t="s">
        <v>11</v>
      </c>
      <c r="AK4" s="9" t="s">
        <v>12</v>
      </c>
      <c r="AL4" s="2"/>
      <c r="AM4" s="2"/>
      <c r="AO4" s="1"/>
      <c r="AP4" s="1"/>
      <c r="AQ4" s="2"/>
      <c r="AR4" s="2"/>
      <c r="AS4" s="2"/>
      <c r="AT4" s="2"/>
      <c r="AU4" s="2"/>
      <c r="AV4" s="5"/>
      <c r="AW4" s="6"/>
    </row>
    <row r="5" spans="1:49" s="3" customFormat="1" ht="48.75" hidden="1" customHeight="1">
      <c r="A5" s="21" t="s">
        <v>15</v>
      </c>
      <c r="B5" s="46">
        <f t="shared" ref="B5:B13" si="0">SUM(C5:D5)</f>
        <v>7327</v>
      </c>
      <c r="C5" s="47">
        <v>3483</v>
      </c>
      <c r="D5" s="48">
        <v>3844</v>
      </c>
      <c r="E5" s="46">
        <f t="shared" ref="E5:E13" si="1">SUM(F5:G5)</f>
        <v>5454</v>
      </c>
      <c r="F5" s="49">
        <v>3214</v>
      </c>
      <c r="G5" s="49">
        <v>2240</v>
      </c>
      <c r="H5" s="46">
        <f t="shared" ref="H5:H13" si="2">SUM(I5:J5)</f>
        <v>710</v>
      </c>
      <c r="I5" s="47">
        <v>408</v>
      </c>
      <c r="J5" s="47">
        <v>302</v>
      </c>
      <c r="K5" s="46">
        <f t="shared" ref="K5:K13" si="3">SUM(L5:M5)</f>
        <v>256</v>
      </c>
      <c r="L5" s="47">
        <v>129</v>
      </c>
      <c r="M5" s="47">
        <v>127</v>
      </c>
      <c r="N5" s="46">
        <f t="shared" ref="N5:N13" si="4">SUM(O5:P5)</f>
        <v>4488</v>
      </c>
      <c r="O5" s="47">
        <v>2677</v>
      </c>
      <c r="P5" s="48">
        <v>1811</v>
      </c>
      <c r="Q5" s="46">
        <v>1862</v>
      </c>
      <c r="R5" s="49">
        <v>263</v>
      </c>
      <c r="S5" s="49">
        <v>1599</v>
      </c>
      <c r="T5" s="46">
        <v>10</v>
      </c>
      <c r="U5" s="47">
        <v>4</v>
      </c>
      <c r="V5" s="47">
        <v>6</v>
      </c>
      <c r="W5" s="46">
        <v>42</v>
      </c>
      <c r="X5" s="47">
        <v>2</v>
      </c>
      <c r="Y5" s="47">
        <v>40</v>
      </c>
      <c r="Z5" s="46">
        <v>1810</v>
      </c>
      <c r="AA5" s="47">
        <v>257</v>
      </c>
      <c r="AB5" s="48">
        <v>1553</v>
      </c>
      <c r="AC5" s="46">
        <v>10</v>
      </c>
      <c r="AD5" s="47">
        <v>5</v>
      </c>
      <c r="AE5" s="48">
        <v>5</v>
      </c>
      <c r="AF5" s="46">
        <v>0</v>
      </c>
      <c r="AG5" s="47">
        <v>0</v>
      </c>
      <c r="AH5" s="48">
        <v>0</v>
      </c>
      <c r="AI5" s="46">
        <v>1</v>
      </c>
      <c r="AJ5" s="47">
        <v>1</v>
      </c>
      <c r="AK5" s="50">
        <v>0</v>
      </c>
      <c r="AL5" s="7"/>
      <c r="AP5" s="7"/>
      <c r="AR5" s="7"/>
      <c r="AU5" s="5"/>
      <c r="AV5" s="14"/>
    </row>
    <row r="6" spans="1:49" s="3" customFormat="1" ht="48.75" hidden="1" customHeight="1">
      <c r="A6" s="21" t="s">
        <v>16</v>
      </c>
      <c r="B6" s="51">
        <f t="shared" si="0"/>
        <v>7218</v>
      </c>
      <c r="C6" s="47">
        <v>3498</v>
      </c>
      <c r="D6" s="48">
        <v>3720</v>
      </c>
      <c r="E6" s="46">
        <f t="shared" si="1"/>
        <v>5351</v>
      </c>
      <c r="F6" s="49">
        <v>3245</v>
      </c>
      <c r="G6" s="49">
        <v>2106</v>
      </c>
      <c r="H6" s="46">
        <f t="shared" si="2"/>
        <v>701</v>
      </c>
      <c r="I6" s="47">
        <v>419</v>
      </c>
      <c r="J6" s="47">
        <v>282</v>
      </c>
      <c r="K6" s="46">
        <f t="shared" si="3"/>
        <v>300</v>
      </c>
      <c r="L6" s="47">
        <v>151</v>
      </c>
      <c r="M6" s="47">
        <v>149</v>
      </c>
      <c r="N6" s="46">
        <f t="shared" si="4"/>
        <v>4350</v>
      </c>
      <c r="O6" s="47">
        <v>2675</v>
      </c>
      <c r="P6" s="48">
        <v>1675</v>
      </c>
      <c r="Q6" s="46">
        <v>1860</v>
      </c>
      <c r="R6" s="49">
        <v>249</v>
      </c>
      <c r="S6" s="49">
        <v>1611</v>
      </c>
      <c r="T6" s="46">
        <v>3</v>
      </c>
      <c r="U6" s="47">
        <v>2</v>
      </c>
      <c r="V6" s="47">
        <v>1</v>
      </c>
      <c r="W6" s="46">
        <v>20</v>
      </c>
      <c r="X6" s="47">
        <v>0</v>
      </c>
      <c r="Y6" s="47">
        <v>20</v>
      </c>
      <c r="Z6" s="46">
        <v>1837</v>
      </c>
      <c r="AA6" s="47">
        <v>247</v>
      </c>
      <c r="AB6" s="48">
        <v>1590</v>
      </c>
      <c r="AC6" s="46">
        <v>6</v>
      </c>
      <c r="AD6" s="47">
        <v>4</v>
      </c>
      <c r="AE6" s="48">
        <v>2</v>
      </c>
      <c r="AF6" s="46">
        <v>0</v>
      </c>
      <c r="AG6" s="47">
        <v>0</v>
      </c>
      <c r="AH6" s="48">
        <v>0</v>
      </c>
      <c r="AI6" s="46">
        <v>1</v>
      </c>
      <c r="AJ6" s="47">
        <v>0</v>
      </c>
      <c r="AK6" s="50">
        <v>1</v>
      </c>
      <c r="AL6" s="7"/>
      <c r="AP6" s="7"/>
      <c r="AR6" s="7"/>
      <c r="AU6" s="5"/>
      <c r="AV6" s="14"/>
    </row>
    <row r="7" spans="1:49" s="3" customFormat="1" ht="48.75" hidden="1" customHeight="1">
      <c r="A7" s="21" t="s">
        <v>17</v>
      </c>
      <c r="B7" s="51">
        <f t="shared" si="0"/>
        <v>6954</v>
      </c>
      <c r="C7" s="47">
        <v>3438</v>
      </c>
      <c r="D7" s="48">
        <v>3516</v>
      </c>
      <c r="E7" s="46">
        <f t="shared" si="1"/>
        <v>5354</v>
      </c>
      <c r="F7" s="49">
        <v>3219</v>
      </c>
      <c r="G7" s="49">
        <v>2135</v>
      </c>
      <c r="H7" s="46">
        <f t="shared" si="2"/>
        <v>738</v>
      </c>
      <c r="I7" s="47">
        <v>457</v>
      </c>
      <c r="J7" s="47">
        <v>281</v>
      </c>
      <c r="K7" s="46">
        <f t="shared" si="3"/>
        <v>304</v>
      </c>
      <c r="L7" s="47">
        <v>152</v>
      </c>
      <c r="M7" s="47">
        <v>152</v>
      </c>
      <c r="N7" s="46">
        <f t="shared" si="4"/>
        <v>4312</v>
      </c>
      <c r="O7" s="47">
        <v>2610</v>
      </c>
      <c r="P7" s="48">
        <v>1702</v>
      </c>
      <c r="Q7" s="46">
        <v>1595</v>
      </c>
      <c r="R7" s="49">
        <v>216</v>
      </c>
      <c r="S7" s="49">
        <v>1379</v>
      </c>
      <c r="T7" s="46">
        <v>4</v>
      </c>
      <c r="U7" s="47">
        <v>2</v>
      </c>
      <c r="V7" s="47">
        <v>2</v>
      </c>
      <c r="W7" s="46">
        <v>11</v>
      </c>
      <c r="X7" s="47">
        <v>2</v>
      </c>
      <c r="Y7" s="47">
        <v>9</v>
      </c>
      <c r="Z7" s="46">
        <v>1580</v>
      </c>
      <c r="AA7" s="47">
        <v>212</v>
      </c>
      <c r="AB7" s="48">
        <v>1368</v>
      </c>
      <c r="AC7" s="46">
        <v>4</v>
      </c>
      <c r="AD7" s="47">
        <v>2</v>
      </c>
      <c r="AE7" s="48">
        <v>2</v>
      </c>
      <c r="AF7" s="46">
        <v>1</v>
      </c>
      <c r="AG7" s="47">
        <v>1</v>
      </c>
      <c r="AH7" s="48">
        <v>0</v>
      </c>
      <c r="AI7" s="46">
        <v>0</v>
      </c>
      <c r="AJ7" s="47">
        <v>0</v>
      </c>
      <c r="AK7" s="50"/>
      <c r="AL7" s="7"/>
      <c r="AP7" s="7"/>
      <c r="AR7" s="7"/>
      <c r="AU7" s="5"/>
      <c r="AV7" s="14"/>
    </row>
    <row r="8" spans="1:49" s="3" customFormat="1" ht="48.75" hidden="1" customHeight="1">
      <c r="A8" s="45" t="s">
        <v>18</v>
      </c>
      <c r="B8" s="46">
        <f t="shared" si="0"/>
        <v>7096</v>
      </c>
      <c r="C8" s="47">
        <v>3521</v>
      </c>
      <c r="D8" s="48">
        <v>3575</v>
      </c>
      <c r="E8" s="46">
        <f t="shared" si="1"/>
        <v>5469</v>
      </c>
      <c r="F8" s="49">
        <f t="shared" ref="F8:G13" si="5">I8+L8+O8</f>
        <v>3252</v>
      </c>
      <c r="G8" s="49">
        <f t="shared" si="5"/>
        <v>2217</v>
      </c>
      <c r="H8" s="46">
        <f t="shared" si="2"/>
        <v>782</v>
      </c>
      <c r="I8" s="47">
        <v>519</v>
      </c>
      <c r="J8" s="47">
        <v>263</v>
      </c>
      <c r="K8" s="46">
        <f t="shared" si="3"/>
        <v>320</v>
      </c>
      <c r="L8" s="47">
        <v>139</v>
      </c>
      <c r="M8" s="47">
        <v>181</v>
      </c>
      <c r="N8" s="46">
        <f t="shared" si="4"/>
        <v>4367</v>
      </c>
      <c r="O8" s="47">
        <v>2594</v>
      </c>
      <c r="P8" s="48">
        <v>1773</v>
      </c>
      <c r="Q8" s="46">
        <f t="shared" ref="Q8:Q13" si="6">SUM(R8:S8)</f>
        <v>1618</v>
      </c>
      <c r="R8" s="49">
        <f t="shared" ref="R8:S13" si="7">U8+X8+AA8</f>
        <v>264</v>
      </c>
      <c r="S8" s="49">
        <f t="shared" si="7"/>
        <v>1354</v>
      </c>
      <c r="T8" s="46">
        <f t="shared" ref="T8:T13" si="8">SUM(U8:V8)</f>
        <v>13</v>
      </c>
      <c r="U8" s="47">
        <v>7</v>
      </c>
      <c r="V8" s="47">
        <v>6</v>
      </c>
      <c r="W8" s="46">
        <f t="shared" ref="W8:W13" si="9">SUM(X8:Y8)</f>
        <v>9</v>
      </c>
      <c r="X8" s="47">
        <v>0</v>
      </c>
      <c r="Y8" s="47">
        <v>9</v>
      </c>
      <c r="Z8" s="46">
        <f t="shared" ref="Z8:Z13" si="10">SUM(AA8:AB8)</f>
        <v>1596</v>
      </c>
      <c r="AA8" s="47">
        <v>257</v>
      </c>
      <c r="AB8" s="48">
        <v>1339</v>
      </c>
      <c r="AC8" s="46">
        <f t="shared" ref="AC8:AC13" si="11">SUM(AD8:AE8)</f>
        <v>8</v>
      </c>
      <c r="AD8" s="47">
        <v>4</v>
      </c>
      <c r="AE8" s="48">
        <v>4</v>
      </c>
      <c r="AF8" s="46">
        <f t="shared" ref="AF8:AF13" si="12">SUM(AG8:AH8)</f>
        <v>0</v>
      </c>
      <c r="AG8" s="47"/>
      <c r="AH8" s="48">
        <v>0</v>
      </c>
      <c r="AI8" s="46">
        <f t="shared" ref="AI8:AI13" si="13">SUM(AJ8:AK8)</f>
        <v>1</v>
      </c>
      <c r="AJ8" s="47">
        <v>1</v>
      </c>
      <c r="AK8" s="50"/>
      <c r="AL8" s="7"/>
      <c r="AP8" s="7"/>
      <c r="AR8" s="7"/>
      <c r="AU8" s="5"/>
      <c r="AV8" s="14"/>
    </row>
    <row r="9" spans="1:49" s="3" customFormat="1" ht="48.75" hidden="1" customHeight="1">
      <c r="A9" s="21" t="s">
        <v>19</v>
      </c>
      <c r="B9" s="46">
        <f t="shared" si="0"/>
        <v>7125</v>
      </c>
      <c r="C9" s="47">
        <v>3494</v>
      </c>
      <c r="D9" s="48">
        <v>3631</v>
      </c>
      <c r="E9" s="46">
        <f t="shared" si="1"/>
        <v>5660</v>
      </c>
      <c r="F9" s="49">
        <f t="shared" si="5"/>
        <v>3311</v>
      </c>
      <c r="G9" s="49">
        <f t="shared" si="5"/>
        <v>2349</v>
      </c>
      <c r="H9" s="46">
        <f t="shared" si="2"/>
        <v>763</v>
      </c>
      <c r="I9" s="47">
        <v>472</v>
      </c>
      <c r="J9" s="47">
        <v>291</v>
      </c>
      <c r="K9" s="46">
        <f t="shared" si="3"/>
        <v>339</v>
      </c>
      <c r="L9" s="47">
        <v>143</v>
      </c>
      <c r="M9" s="47">
        <v>196</v>
      </c>
      <c r="N9" s="46">
        <f t="shared" si="4"/>
        <v>4558</v>
      </c>
      <c r="O9" s="47">
        <v>2696</v>
      </c>
      <c r="P9" s="48">
        <v>1862</v>
      </c>
      <c r="Q9" s="46">
        <f t="shared" si="6"/>
        <v>1460</v>
      </c>
      <c r="R9" s="49">
        <f t="shared" si="7"/>
        <v>182</v>
      </c>
      <c r="S9" s="49">
        <f t="shared" si="7"/>
        <v>1278</v>
      </c>
      <c r="T9" s="46">
        <f t="shared" si="8"/>
        <v>1</v>
      </c>
      <c r="U9" s="47">
        <v>1</v>
      </c>
      <c r="V9" s="47"/>
      <c r="W9" s="46">
        <f t="shared" si="9"/>
        <v>7</v>
      </c>
      <c r="X9" s="47"/>
      <c r="Y9" s="47">
        <v>7</v>
      </c>
      <c r="Z9" s="46">
        <f t="shared" si="10"/>
        <v>1452</v>
      </c>
      <c r="AA9" s="47">
        <v>181</v>
      </c>
      <c r="AB9" s="48">
        <v>1271</v>
      </c>
      <c r="AC9" s="46">
        <f t="shared" si="11"/>
        <v>5</v>
      </c>
      <c r="AD9" s="47">
        <v>1</v>
      </c>
      <c r="AE9" s="48">
        <v>4</v>
      </c>
      <c r="AF9" s="46">
        <f t="shared" si="12"/>
        <v>0</v>
      </c>
      <c r="AG9" s="47"/>
      <c r="AH9" s="48"/>
      <c r="AI9" s="46">
        <f t="shared" si="13"/>
        <v>0</v>
      </c>
      <c r="AJ9" s="47"/>
      <c r="AK9" s="50"/>
      <c r="AL9" s="7"/>
      <c r="AP9" s="7"/>
      <c r="AR9" s="7"/>
      <c r="AU9" s="5"/>
      <c r="AV9" s="14"/>
    </row>
    <row r="10" spans="1:49" s="3" customFormat="1" ht="48.75" hidden="1" customHeight="1">
      <c r="A10" s="21" t="s">
        <v>20</v>
      </c>
      <c r="B10" s="46">
        <f t="shared" si="0"/>
        <v>7390</v>
      </c>
      <c r="C10" s="47">
        <v>3717</v>
      </c>
      <c r="D10" s="48">
        <v>3673</v>
      </c>
      <c r="E10" s="46">
        <f t="shared" si="1"/>
        <v>5956</v>
      </c>
      <c r="F10" s="49">
        <f t="shared" si="5"/>
        <v>3560</v>
      </c>
      <c r="G10" s="49">
        <f t="shared" si="5"/>
        <v>2396</v>
      </c>
      <c r="H10" s="46">
        <f t="shared" si="2"/>
        <v>752</v>
      </c>
      <c r="I10" s="47">
        <v>471</v>
      </c>
      <c r="J10" s="47">
        <v>281</v>
      </c>
      <c r="K10" s="46">
        <f t="shared" si="3"/>
        <v>354</v>
      </c>
      <c r="L10" s="47">
        <v>178</v>
      </c>
      <c r="M10" s="47">
        <v>176</v>
      </c>
      <c r="N10" s="46">
        <f t="shared" si="4"/>
        <v>4850</v>
      </c>
      <c r="O10" s="47">
        <v>2911</v>
      </c>
      <c r="P10" s="48">
        <v>1939</v>
      </c>
      <c r="Q10" s="46">
        <f t="shared" si="6"/>
        <v>1429</v>
      </c>
      <c r="R10" s="49">
        <f t="shared" si="7"/>
        <v>154</v>
      </c>
      <c r="S10" s="49">
        <f t="shared" si="7"/>
        <v>1275</v>
      </c>
      <c r="T10" s="46">
        <f t="shared" si="8"/>
        <v>1</v>
      </c>
      <c r="U10" s="47">
        <v>1</v>
      </c>
      <c r="V10" s="47"/>
      <c r="W10" s="46">
        <f t="shared" si="9"/>
        <v>6</v>
      </c>
      <c r="X10" s="47"/>
      <c r="Y10" s="47">
        <v>6</v>
      </c>
      <c r="Z10" s="46">
        <f t="shared" si="10"/>
        <v>1422</v>
      </c>
      <c r="AA10" s="47">
        <v>153</v>
      </c>
      <c r="AB10" s="48">
        <v>1269</v>
      </c>
      <c r="AC10" s="46">
        <f t="shared" si="11"/>
        <v>5</v>
      </c>
      <c r="AD10" s="47">
        <v>3</v>
      </c>
      <c r="AE10" s="48">
        <v>2</v>
      </c>
      <c r="AF10" s="46">
        <f t="shared" si="12"/>
        <v>0</v>
      </c>
      <c r="AG10" s="47"/>
      <c r="AH10" s="48"/>
      <c r="AI10" s="46">
        <f t="shared" si="13"/>
        <v>0</v>
      </c>
      <c r="AJ10" s="47"/>
      <c r="AK10" s="50"/>
      <c r="AL10" s="7"/>
      <c r="AP10" s="7"/>
      <c r="AR10" s="7"/>
      <c r="AU10" s="5"/>
      <c r="AV10" s="14"/>
    </row>
    <row r="11" spans="1:49" s="3" customFormat="1" ht="48.75" hidden="1" customHeight="1">
      <c r="A11" s="21" t="s">
        <v>21</v>
      </c>
      <c r="B11" s="46">
        <f t="shared" si="0"/>
        <v>7099</v>
      </c>
      <c r="C11" s="47">
        <v>3556</v>
      </c>
      <c r="D11" s="48">
        <v>3543</v>
      </c>
      <c r="E11" s="46">
        <f t="shared" si="1"/>
        <v>5787</v>
      </c>
      <c r="F11" s="49">
        <f t="shared" si="5"/>
        <v>3406</v>
      </c>
      <c r="G11" s="49">
        <f t="shared" si="5"/>
        <v>2381</v>
      </c>
      <c r="H11" s="46">
        <f t="shared" si="2"/>
        <v>767</v>
      </c>
      <c r="I11" s="47">
        <v>489</v>
      </c>
      <c r="J11" s="47">
        <v>278</v>
      </c>
      <c r="K11" s="46">
        <f t="shared" si="3"/>
        <v>347</v>
      </c>
      <c r="L11" s="47">
        <v>173</v>
      </c>
      <c r="M11" s="47">
        <v>174</v>
      </c>
      <c r="N11" s="46">
        <f t="shared" si="4"/>
        <v>4673</v>
      </c>
      <c r="O11" s="47">
        <v>2744</v>
      </c>
      <c r="P11" s="48">
        <v>1929</v>
      </c>
      <c r="Q11" s="46">
        <f t="shared" si="6"/>
        <v>1308</v>
      </c>
      <c r="R11" s="49">
        <f t="shared" si="7"/>
        <v>150</v>
      </c>
      <c r="S11" s="49">
        <f t="shared" si="7"/>
        <v>1158</v>
      </c>
      <c r="T11" s="46">
        <f t="shared" si="8"/>
        <v>0</v>
      </c>
      <c r="U11" s="47"/>
      <c r="V11" s="47"/>
      <c r="W11" s="46">
        <f t="shared" si="9"/>
        <v>9</v>
      </c>
      <c r="X11" s="47">
        <v>1</v>
      </c>
      <c r="Y11" s="47">
        <v>8</v>
      </c>
      <c r="Z11" s="46">
        <f t="shared" si="10"/>
        <v>1299</v>
      </c>
      <c r="AA11" s="47">
        <v>149</v>
      </c>
      <c r="AB11" s="48">
        <v>1150</v>
      </c>
      <c r="AC11" s="46">
        <f t="shared" si="11"/>
        <v>4</v>
      </c>
      <c r="AD11" s="47"/>
      <c r="AE11" s="48">
        <v>4</v>
      </c>
      <c r="AF11" s="46">
        <f t="shared" si="12"/>
        <v>0</v>
      </c>
      <c r="AG11" s="47"/>
      <c r="AH11" s="48"/>
      <c r="AI11" s="46">
        <f t="shared" si="13"/>
        <v>0</v>
      </c>
      <c r="AJ11" s="47"/>
      <c r="AK11" s="50"/>
      <c r="AL11" s="7"/>
      <c r="AP11" s="7"/>
      <c r="AR11" s="7"/>
      <c r="AU11" s="5"/>
      <c r="AV11" s="14"/>
    </row>
    <row r="12" spans="1:49" s="3" customFormat="1" ht="48.75" customHeight="1">
      <c r="A12" s="21" t="s">
        <v>22</v>
      </c>
      <c r="B12" s="46">
        <f t="shared" si="0"/>
        <v>7384</v>
      </c>
      <c r="C12" s="47">
        <v>3689</v>
      </c>
      <c r="D12" s="48">
        <v>3695</v>
      </c>
      <c r="E12" s="46">
        <f t="shared" si="1"/>
        <v>6253</v>
      </c>
      <c r="F12" s="49">
        <f>I12+L12+O12</f>
        <v>3572</v>
      </c>
      <c r="G12" s="49">
        <f>J12+M12+P12</f>
        <v>2681</v>
      </c>
      <c r="H12" s="46">
        <f t="shared" si="2"/>
        <v>728</v>
      </c>
      <c r="I12" s="47">
        <v>430</v>
      </c>
      <c r="J12" s="47">
        <v>298</v>
      </c>
      <c r="K12" s="46">
        <f t="shared" si="3"/>
        <v>391</v>
      </c>
      <c r="L12" s="47">
        <v>194</v>
      </c>
      <c r="M12" s="47">
        <v>197</v>
      </c>
      <c r="N12" s="46">
        <f t="shared" si="4"/>
        <v>5134</v>
      </c>
      <c r="O12" s="47">
        <v>2948</v>
      </c>
      <c r="P12" s="48">
        <v>2186</v>
      </c>
      <c r="Q12" s="46">
        <f t="shared" si="6"/>
        <v>1119</v>
      </c>
      <c r="R12" s="49">
        <f>U12+X12+AA12</f>
        <v>111</v>
      </c>
      <c r="S12" s="49">
        <f>V12+Y12+AB12</f>
        <v>1008</v>
      </c>
      <c r="T12" s="46">
        <f t="shared" si="8"/>
        <v>2</v>
      </c>
      <c r="U12" s="47"/>
      <c r="V12" s="47">
        <v>2</v>
      </c>
      <c r="W12" s="46">
        <f t="shared" si="9"/>
        <v>11</v>
      </c>
      <c r="X12" s="47">
        <v>1</v>
      </c>
      <c r="Y12" s="47">
        <v>10</v>
      </c>
      <c r="Z12" s="46">
        <f t="shared" si="10"/>
        <v>1106</v>
      </c>
      <c r="AA12" s="47">
        <v>110</v>
      </c>
      <c r="AB12" s="48">
        <v>996</v>
      </c>
      <c r="AC12" s="46">
        <f t="shared" si="11"/>
        <v>10</v>
      </c>
      <c r="AD12" s="47">
        <v>4</v>
      </c>
      <c r="AE12" s="48">
        <v>6</v>
      </c>
      <c r="AF12" s="46">
        <f t="shared" si="12"/>
        <v>0</v>
      </c>
      <c r="AG12" s="47"/>
      <c r="AH12" s="48"/>
      <c r="AI12" s="46">
        <f t="shared" si="13"/>
        <v>2</v>
      </c>
      <c r="AJ12" s="47">
        <v>2</v>
      </c>
      <c r="AK12" s="50"/>
      <c r="AL12" s="7"/>
      <c r="AP12" s="7"/>
      <c r="AR12" s="7"/>
      <c r="AU12" s="5"/>
      <c r="AV12" s="14"/>
    </row>
    <row r="13" spans="1:49" s="53" customFormat="1" ht="48.75" customHeight="1">
      <c r="A13" s="56" t="s">
        <v>24</v>
      </c>
      <c r="B13" s="57">
        <f t="shared" si="0"/>
        <v>7199</v>
      </c>
      <c r="C13" s="58">
        <v>3644</v>
      </c>
      <c r="D13" s="59">
        <v>3555</v>
      </c>
      <c r="E13" s="60">
        <f t="shared" si="1"/>
        <v>6198</v>
      </c>
      <c r="F13" s="61">
        <f t="shared" si="5"/>
        <v>3543</v>
      </c>
      <c r="G13" s="61">
        <f t="shared" si="5"/>
        <v>2655</v>
      </c>
      <c r="H13" s="60">
        <f t="shared" si="2"/>
        <v>729</v>
      </c>
      <c r="I13" s="58">
        <v>465</v>
      </c>
      <c r="J13" s="58">
        <v>264</v>
      </c>
      <c r="K13" s="60">
        <f t="shared" si="3"/>
        <v>374</v>
      </c>
      <c r="L13" s="58">
        <v>192</v>
      </c>
      <c r="M13" s="58">
        <v>182</v>
      </c>
      <c r="N13" s="60">
        <f t="shared" si="4"/>
        <v>5095</v>
      </c>
      <c r="O13" s="58">
        <v>2886</v>
      </c>
      <c r="P13" s="59">
        <v>2209</v>
      </c>
      <c r="Q13" s="60">
        <f t="shared" si="6"/>
        <v>995</v>
      </c>
      <c r="R13" s="61">
        <f t="shared" si="7"/>
        <v>101</v>
      </c>
      <c r="S13" s="61">
        <f t="shared" si="7"/>
        <v>894</v>
      </c>
      <c r="T13" s="60">
        <f t="shared" si="8"/>
        <v>0</v>
      </c>
      <c r="U13" s="58"/>
      <c r="V13" s="58"/>
      <c r="W13" s="60">
        <f t="shared" si="9"/>
        <v>7</v>
      </c>
      <c r="X13" s="58"/>
      <c r="Y13" s="58">
        <v>7</v>
      </c>
      <c r="Z13" s="60">
        <f t="shared" si="10"/>
        <v>988</v>
      </c>
      <c r="AA13" s="58">
        <v>101</v>
      </c>
      <c r="AB13" s="59">
        <v>887</v>
      </c>
      <c r="AC13" s="60">
        <f t="shared" si="11"/>
        <v>6</v>
      </c>
      <c r="AD13" s="58"/>
      <c r="AE13" s="59">
        <v>6</v>
      </c>
      <c r="AF13" s="60">
        <f t="shared" si="12"/>
        <v>0</v>
      </c>
      <c r="AG13" s="58"/>
      <c r="AH13" s="59"/>
      <c r="AI13" s="60">
        <f t="shared" si="13"/>
        <v>0</v>
      </c>
      <c r="AJ13" s="58"/>
      <c r="AK13" s="62"/>
      <c r="AL13" s="52"/>
      <c r="AP13" s="52"/>
      <c r="AR13" s="52"/>
      <c r="AU13" s="54"/>
      <c r="AV13" s="55"/>
    </row>
    <row r="14" spans="1:49" s="68" customFormat="1" ht="48.75" customHeight="1">
      <c r="A14" s="66" t="s">
        <v>25</v>
      </c>
      <c r="B14" s="57">
        <f t="shared" ref="B14:B19" si="14">SUM(C14:D14)</f>
        <v>7151</v>
      </c>
      <c r="C14" s="58">
        <v>3616</v>
      </c>
      <c r="D14" s="59">
        <v>3535</v>
      </c>
      <c r="E14" s="60">
        <f t="shared" ref="E14:E19" si="15">SUM(F14:G14)</f>
        <v>6174</v>
      </c>
      <c r="F14" s="61">
        <f t="shared" ref="F14:G18" si="16">I14+L14+O14</f>
        <v>3513</v>
      </c>
      <c r="G14" s="61">
        <f t="shared" si="16"/>
        <v>2661</v>
      </c>
      <c r="H14" s="60">
        <f t="shared" ref="H14:H19" si="17">SUM(I14:J14)</f>
        <v>685</v>
      </c>
      <c r="I14" s="58">
        <v>416</v>
      </c>
      <c r="J14" s="58">
        <v>269</v>
      </c>
      <c r="K14" s="60">
        <f t="shared" ref="K14:K19" si="18">SUM(L14:M14)</f>
        <v>333</v>
      </c>
      <c r="L14" s="58">
        <v>161</v>
      </c>
      <c r="M14" s="58">
        <v>172</v>
      </c>
      <c r="N14" s="60">
        <f t="shared" ref="N14:N19" si="19">SUM(O14:P14)</f>
        <v>5156</v>
      </c>
      <c r="O14" s="58">
        <v>2936</v>
      </c>
      <c r="P14" s="59">
        <v>2220</v>
      </c>
      <c r="Q14" s="60">
        <f t="shared" ref="Q14:Q19" si="20">SUM(R14:S14)</f>
        <v>972</v>
      </c>
      <c r="R14" s="61">
        <f t="shared" ref="R14:S18" si="21">U14+X14+AA14</f>
        <v>102</v>
      </c>
      <c r="S14" s="61">
        <f t="shared" si="21"/>
        <v>870</v>
      </c>
      <c r="T14" s="60">
        <f t="shared" ref="T14:T19" si="22">SUM(U14:V14)</f>
        <v>3</v>
      </c>
      <c r="U14" s="58">
        <v>1</v>
      </c>
      <c r="V14" s="58">
        <v>2</v>
      </c>
      <c r="W14" s="60">
        <f t="shared" ref="W14:W19" si="23">SUM(X14:Y14)</f>
        <v>7</v>
      </c>
      <c r="X14" s="58"/>
      <c r="Y14" s="58">
        <v>7</v>
      </c>
      <c r="Z14" s="60">
        <f t="shared" ref="Z14:Z19" si="24">SUM(AA14:AB14)</f>
        <v>962</v>
      </c>
      <c r="AA14" s="58">
        <v>101</v>
      </c>
      <c r="AB14" s="59">
        <v>861</v>
      </c>
      <c r="AC14" s="60">
        <f t="shared" ref="AC14:AC19" si="25">SUM(AD14:AE14)</f>
        <v>5</v>
      </c>
      <c r="AD14" s="58">
        <v>1</v>
      </c>
      <c r="AE14" s="59">
        <v>4</v>
      </c>
      <c r="AF14" s="60">
        <f t="shared" ref="AF14:AF19" si="26">SUM(AG14:AH14)</f>
        <v>0</v>
      </c>
      <c r="AG14" s="58"/>
      <c r="AH14" s="59"/>
      <c r="AI14" s="60">
        <f t="shared" ref="AI14:AI19" si="27">SUM(AJ14:AK14)</f>
        <v>0</v>
      </c>
      <c r="AJ14" s="58"/>
      <c r="AK14" s="62"/>
      <c r="AL14" s="67"/>
      <c r="AP14" s="67"/>
      <c r="AR14" s="67"/>
      <c r="AU14" s="69"/>
      <c r="AV14" s="70"/>
    </row>
    <row r="15" spans="1:49" s="68" customFormat="1" ht="48.75" customHeight="1">
      <c r="A15" s="77" t="s">
        <v>26</v>
      </c>
      <c r="B15" s="57">
        <f t="shared" si="14"/>
        <v>6984</v>
      </c>
      <c r="C15" s="58">
        <v>3453</v>
      </c>
      <c r="D15" s="59">
        <v>3531</v>
      </c>
      <c r="E15" s="60">
        <f t="shared" si="15"/>
        <v>6074</v>
      </c>
      <c r="F15" s="61">
        <f t="shared" si="16"/>
        <v>3357</v>
      </c>
      <c r="G15" s="61">
        <f t="shared" si="16"/>
        <v>2717</v>
      </c>
      <c r="H15" s="60">
        <f t="shared" si="17"/>
        <v>755</v>
      </c>
      <c r="I15" s="58">
        <v>488</v>
      </c>
      <c r="J15" s="58">
        <v>267</v>
      </c>
      <c r="K15" s="60">
        <f t="shared" si="18"/>
        <v>418</v>
      </c>
      <c r="L15" s="58">
        <v>222</v>
      </c>
      <c r="M15" s="58">
        <v>196</v>
      </c>
      <c r="N15" s="60">
        <f t="shared" si="19"/>
        <v>4901</v>
      </c>
      <c r="O15" s="58">
        <v>2647</v>
      </c>
      <c r="P15" s="59">
        <v>2254</v>
      </c>
      <c r="Q15" s="60">
        <f t="shared" si="20"/>
        <v>901</v>
      </c>
      <c r="R15" s="61">
        <f t="shared" si="21"/>
        <v>89</v>
      </c>
      <c r="S15" s="61">
        <f t="shared" si="21"/>
        <v>812</v>
      </c>
      <c r="T15" s="60">
        <f t="shared" si="22"/>
        <v>0</v>
      </c>
      <c r="U15" s="58"/>
      <c r="V15" s="58"/>
      <c r="W15" s="60">
        <f t="shared" si="23"/>
        <v>8</v>
      </c>
      <c r="X15" s="58"/>
      <c r="Y15" s="58">
        <v>8</v>
      </c>
      <c r="Z15" s="60">
        <f t="shared" si="24"/>
        <v>893</v>
      </c>
      <c r="AA15" s="58">
        <v>89</v>
      </c>
      <c r="AB15" s="59">
        <v>804</v>
      </c>
      <c r="AC15" s="60">
        <f t="shared" si="25"/>
        <v>9</v>
      </c>
      <c r="AD15" s="58">
        <v>7</v>
      </c>
      <c r="AE15" s="59">
        <v>2</v>
      </c>
      <c r="AF15" s="60">
        <f t="shared" si="26"/>
        <v>0</v>
      </c>
      <c r="AG15" s="58"/>
      <c r="AH15" s="59"/>
      <c r="AI15" s="60">
        <f t="shared" si="27"/>
        <v>0</v>
      </c>
      <c r="AJ15" s="58"/>
      <c r="AK15" s="62"/>
      <c r="AL15" s="67"/>
      <c r="AP15" s="67"/>
      <c r="AR15" s="67"/>
      <c r="AU15" s="69"/>
      <c r="AV15" s="70"/>
    </row>
    <row r="16" spans="1:49" s="68" customFormat="1" ht="48.75" customHeight="1">
      <c r="A16" s="56" t="s">
        <v>27</v>
      </c>
      <c r="B16" s="57">
        <f t="shared" si="14"/>
        <v>7187</v>
      </c>
      <c r="C16" s="58">
        <v>3579</v>
      </c>
      <c r="D16" s="59">
        <v>3608</v>
      </c>
      <c r="E16" s="60">
        <f t="shared" si="15"/>
        <v>6295</v>
      </c>
      <c r="F16" s="61">
        <f>I16+L16+O16</f>
        <v>3457</v>
      </c>
      <c r="G16" s="61">
        <f>J16+M16+P16</f>
        <v>2838</v>
      </c>
      <c r="H16" s="60">
        <f t="shared" si="17"/>
        <v>735</v>
      </c>
      <c r="I16" s="58">
        <v>471</v>
      </c>
      <c r="J16" s="58">
        <v>264</v>
      </c>
      <c r="K16" s="60">
        <f t="shared" si="18"/>
        <v>371</v>
      </c>
      <c r="L16" s="58">
        <v>161</v>
      </c>
      <c r="M16" s="58">
        <v>210</v>
      </c>
      <c r="N16" s="60">
        <f t="shared" si="19"/>
        <v>5189</v>
      </c>
      <c r="O16" s="58">
        <v>2825</v>
      </c>
      <c r="P16" s="59">
        <v>2364</v>
      </c>
      <c r="Q16" s="60">
        <f t="shared" si="20"/>
        <v>889</v>
      </c>
      <c r="R16" s="61">
        <f t="shared" si="21"/>
        <v>121</v>
      </c>
      <c r="S16" s="61">
        <f t="shared" si="21"/>
        <v>768</v>
      </c>
      <c r="T16" s="60">
        <f t="shared" si="22"/>
        <v>0</v>
      </c>
      <c r="U16" s="58"/>
      <c r="V16" s="58"/>
      <c r="W16" s="60">
        <f t="shared" si="23"/>
        <v>7</v>
      </c>
      <c r="X16" s="58">
        <v>1</v>
      </c>
      <c r="Y16" s="58">
        <v>6</v>
      </c>
      <c r="Z16" s="60">
        <f t="shared" si="24"/>
        <v>882</v>
      </c>
      <c r="AA16" s="58">
        <v>120</v>
      </c>
      <c r="AB16" s="59">
        <v>762</v>
      </c>
      <c r="AC16" s="60">
        <f t="shared" si="25"/>
        <v>3</v>
      </c>
      <c r="AD16" s="58">
        <v>1</v>
      </c>
      <c r="AE16" s="59">
        <v>2</v>
      </c>
      <c r="AF16" s="60">
        <f t="shared" si="26"/>
        <v>0</v>
      </c>
      <c r="AG16" s="58"/>
      <c r="AH16" s="59"/>
      <c r="AI16" s="60">
        <f t="shared" si="27"/>
        <v>0</v>
      </c>
      <c r="AJ16" s="58"/>
      <c r="AK16" s="62"/>
      <c r="AL16" s="67"/>
      <c r="AP16" s="67"/>
      <c r="AR16" s="67"/>
      <c r="AU16" s="69"/>
      <c r="AV16" s="70"/>
    </row>
    <row r="17" spans="1:48" s="53" customFormat="1" ht="48.75" customHeight="1">
      <c r="A17" s="56" t="s">
        <v>29</v>
      </c>
      <c r="B17" s="57">
        <f t="shared" si="14"/>
        <v>6790</v>
      </c>
      <c r="C17" s="58">
        <v>3374</v>
      </c>
      <c r="D17" s="59">
        <v>3416</v>
      </c>
      <c r="E17" s="60">
        <f t="shared" si="15"/>
        <v>5989</v>
      </c>
      <c r="F17" s="61">
        <f>I17+L17+O17</f>
        <v>3285</v>
      </c>
      <c r="G17" s="61">
        <f>J17+M17+P17</f>
        <v>2704</v>
      </c>
      <c r="H17" s="60">
        <f t="shared" si="17"/>
        <v>767</v>
      </c>
      <c r="I17" s="58">
        <v>483</v>
      </c>
      <c r="J17" s="58">
        <v>284</v>
      </c>
      <c r="K17" s="60">
        <f t="shared" si="18"/>
        <v>400</v>
      </c>
      <c r="L17" s="58">
        <v>192</v>
      </c>
      <c r="M17" s="58">
        <v>208</v>
      </c>
      <c r="N17" s="60">
        <f t="shared" si="19"/>
        <v>4822</v>
      </c>
      <c r="O17" s="58">
        <v>2610</v>
      </c>
      <c r="P17" s="59">
        <v>2212</v>
      </c>
      <c r="Q17" s="60">
        <f t="shared" si="20"/>
        <v>799</v>
      </c>
      <c r="R17" s="61">
        <f t="shared" si="21"/>
        <v>88</v>
      </c>
      <c r="S17" s="61">
        <f t="shared" si="21"/>
        <v>711</v>
      </c>
      <c r="T17" s="60">
        <f t="shared" si="22"/>
        <v>0</v>
      </c>
      <c r="U17" s="58"/>
      <c r="V17" s="58"/>
      <c r="W17" s="60">
        <f t="shared" si="23"/>
        <v>4</v>
      </c>
      <c r="X17" s="58">
        <v>0</v>
      </c>
      <c r="Y17" s="58">
        <v>4</v>
      </c>
      <c r="Z17" s="60">
        <f t="shared" si="24"/>
        <v>795</v>
      </c>
      <c r="AA17" s="58">
        <v>88</v>
      </c>
      <c r="AB17" s="59">
        <v>707</v>
      </c>
      <c r="AC17" s="60">
        <f t="shared" si="25"/>
        <v>2</v>
      </c>
      <c r="AD17" s="58">
        <v>1</v>
      </c>
      <c r="AE17" s="59">
        <v>1</v>
      </c>
      <c r="AF17" s="60">
        <f t="shared" si="26"/>
        <v>0</v>
      </c>
      <c r="AG17" s="58"/>
      <c r="AH17" s="59"/>
      <c r="AI17" s="60">
        <f t="shared" si="27"/>
        <v>0</v>
      </c>
      <c r="AJ17" s="78"/>
      <c r="AK17" s="79"/>
      <c r="AL17" s="52"/>
      <c r="AP17" s="52"/>
      <c r="AR17" s="52"/>
      <c r="AU17" s="54"/>
      <c r="AV17" s="55"/>
    </row>
    <row r="18" spans="1:48" s="53" customFormat="1" ht="48.75" customHeight="1">
      <c r="A18" s="66" t="s">
        <v>30</v>
      </c>
      <c r="B18" s="57">
        <f t="shared" si="14"/>
        <v>6926</v>
      </c>
      <c r="C18" s="58">
        <v>3444</v>
      </c>
      <c r="D18" s="59">
        <v>3482</v>
      </c>
      <c r="E18" s="60">
        <f t="shared" si="15"/>
        <v>6060</v>
      </c>
      <c r="F18" s="61">
        <f t="shared" si="16"/>
        <v>3346</v>
      </c>
      <c r="G18" s="61">
        <f t="shared" si="16"/>
        <v>2714</v>
      </c>
      <c r="H18" s="60">
        <f t="shared" si="17"/>
        <v>763</v>
      </c>
      <c r="I18" s="58">
        <v>466</v>
      </c>
      <c r="J18" s="58">
        <v>297</v>
      </c>
      <c r="K18" s="60">
        <f t="shared" si="18"/>
        <v>403</v>
      </c>
      <c r="L18" s="58">
        <v>176</v>
      </c>
      <c r="M18" s="58">
        <v>227</v>
      </c>
      <c r="N18" s="60">
        <f t="shared" si="19"/>
        <v>4894</v>
      </c>
      <c r="O18" s="58">
        <v>2704</v>
      </c>
      <c r="P18" s="59">
        <v>2190</v>
      </c>
      <c r="Q18" s="60">
        <f t="shared" si="20"/>
        <v>861</v>
      </c>
      <c r="R18" s="61">
        <f t="shared" si="21"/>
        <v>96</v>
      </c>
      <c r="S18" s="61">
        <f t="shared" si="21"/>
        <v>765</v>
      </c>
      <c r="T18" s="60">
        <f t="shared" si="22"/>
        <v>0</v>
      </c>
      <c r="U18" s="58"/>
      <c r="V18" s="58"/>
      <c r="W18" s="60">
        <f t="shared" si="23"/>
        <v>4</v>
      </c>
      <c r="X18" s="58">
        <v>0</v>
      </c>
      <c r="Y18" s="58">
        <v>4</v>
      </c>
      <c r="Z18" s="60">
        <f t="shared" si="24"/>
        <v>857</v>
      </c>
      <c r="AA18" s="58">
        <v>96</v>
      </c>
      <c r="AB18" s="59">
        <v>761</v>
      </c>
      <c r="AC18" s="60">
        <f t="shared" si="25"/>
        <v>5</v>
      </c>
      <c r="AD18" s="58">
        <v>2</v>
      </c>
      <c r="AE18" s="59">
        <v>3</v>
      </c>
      <c r="AF18" s="60">
        <f t="shared" si="26"/>
        <v>0</v>
      </c>
      <c r="AG18" s="58"/>
      <c r="AH18" s="59"/>
      <c r="AI18" s="60">
        <f t="shared" si="27"/>
        <v>0</v>
      </c>
      <c r="AJ18" s="58"/>
      <c r="AK18" s="62"/>
      <c r="AL18" s="52"/>
      <c r="AP18" s="52"/>
      <c r="AR18" s="52"/>
      <c r="AU18" s="54"/>
      <c r="AV18" s="55"/>
    </row>
    <row r="19" spans="1:48" s="53" customFormat="1" ht="48.75" customHeight="1">
      <c r="A19" s="77" t="s">
        <v>32</v>
      </c>
      <c r="B19" s="57">
        <f t="shared" si="14"/>
        <v>7006</v>
      </c>
      <c r="C19" s="58">
        <v>3476</v>
      </c>
      <c r="D19" s="59">
        <v>3530</v>
      </c>
      <c r="E19" s="60">
        <f t="shared" si="15"/>
        <v>6208</v>
      </c>
      <c r="F19" s="61">
        <f t="shared" ref="F19:G21" si="28">I19+L19+O19</f>
        <v>3394</v>
      </c>
      <c r="G19" s="61">
        <f t="shared" si="28"/>
        <v>2814</v>
      </c>
      <c r="H19" s="60">
        <f t="shared" si="17"/>
        <v>711</v>
      </c>
      <c r="I19" s="58">
        <v>430</v>
      </c>
      <c r="J19" s="58">
        <v>281</v>
      </c>
      <c r="K19" s="60">
        <f t="shared" si="18"/>
        <v>383</v>
      </c>
      <c r="L19" s="58">
        <v>175</v>
      </c>
      <c r="M19" s="58">
        <v>208</v>
      </c>
      <c r="N19" s="60">
        <f t="shared" si="19"/>
        <v>5114</v>
      </c>
      <c r="O19" s="58">
        <v>2789</v>
      </c>
      <c r="P19" s="59">
        <v>2325</v>
      </c>
      <c r="Q19" s="60">
        <f t="shared" si="20"/>
        <v>795</v>
      </c>
      <c r="R19" s="61">
        <f t="shared" ref="R19:S21" si="29">U19+X19+AA19</f>
        <v>81</v>
      </c>
      <c r="S19" s="61">
        <f t="shared" si="29"/>
        <v>714</v>
      </c>
      <c r="T19" s="60">
        <f t="shared" si="22"/>
        <v>2</v>
      </c>
      <c r="U19" s="58">
        <v>1</v>
      </c>
      <c r="V19" s="58">
        <v>1</v>
      </c>
      <c r="W19" s="60">
        <f t="shared" si="23"/>
        <v>2</v>
      </c>
      <c r="X19" s="58">
        <v>0</v>
      </c>
      <c r="Y19" s="58">
        <v>2</v>
      </c>
      <c r="Z19" s="60">
        <f t="shared" si="24"/>
        <v>791</v>
      </c>
      <c r="AA19" s="58">
        <v>80</v>
      </c>
      <c r="AB19" s="59">
        <v>711</v>
      </c>
      <c r="AC19" s="60">
        <f t="shared" si="25"/>
        <v>3</v>
      </c>
      <c r="AD19" s="58">
        <v>1</v>
      </c>
      <c r="AE19" s="59">
        <v>2</v>
      </c>
      <c r="AF19" s="60">
        <f t="shared" si="26"/>
        <v>0</v>
      </c>
      <c r="AG19" s="58"/>
      <c r="AH19" s="59"/>
      <c r="AI19" s="60">
        <f t="shared" si="27"/>
        <v>0</v>
      </c>
      <c r="AJ19" s="58"/>
      <c r="AK19" s="62"/>
      <c r="AL19" s="52"/>
      <c r="AP19" s="52"/>
      <c r="AR19" s="52"/>
      <c r="AU19" s="54"/>
      <c r="AV19" s="55"/>
    </row>
    <row r="20" spans="1:48" s="53" customFormat="1" ht="48.75" customHeight="1">
      <c r="A20" s="56" t="s">
        <v>31</v>
      </c>
      <c r="B20" s="57">
        <f t="shared" ref="B20" si="30">SUM(C20:D20)</f>
        <v>7247</v>
      </c>
      <c r="C20" s="84">
        <f>F20+R20+AD20+AG20+AJ20</f>
        <v>3587</v>
      </c>
      <c r="D20" s="85">
        <f>G20+S20+AE20+AH20+AK20</f>
        <v>3660</v>
      </c>
      <c r="E20" s="60">
        <f t="shared" ref="E20" si="31">SUM(F20:G20)</f>
        <v>6439</v>
      </c>
      <c r="F20" s="61">
        <f t="shared" si="28"/>
        <v>3514</v>
      </c>
      <c r="G20" s="61">
        <f t="shared" si="28"/>
        <v>2925</v>
      </c>
      <c r="H20" s="60">
        <f t="shared" ref="H20" si="32">SUM(I20:J20)</f>
        <v>746</v>
      </c>
      <c r="I20" s="58">
        <v>428</v>
      </c>
      <c r="J20" s="58">
        <v>318</v>
      </c>
      <c r="K20" s="60">
        <f t="shared" ref="K20" si="33">SUM(L20:M20)</f>
        <v>363</v>
      </c>
      <c r="L20" s="58">
        <v>149</v>
      </c>
      <c r="M20" s="58">
        <v>214</v>
      </c>
      <c r="N20" s="60">
        <f t="shared" ref="N20" si="34">SUM(O20:P20)</f>
        <v>5330</v>
      </c>
      <c r="O20" s="58">
        <v>2937</v>
      </c>
      <c r="P20" s="59">
        <v>2393</v>
      </c>
      <c r="Q20" s="60">
        <f t="shared" ref="Q20" si="35">SUM(R20:S20)</f>
        <v>805</v>
      </c>
      <c r="R20" s="61">
        <f t="shared" si="29"/>
        <v>73</v>
      </c>
      <c r="S20" s="61">
        <f t="shared" si="29"/>
        <v>732</v>
      </c>
      <c r="T20" s="60">
        <f t="shared" ref="T20" si="36">SUM(U20:V20)</f>
        <v>1</v>
      </c>
      <c r="U20" s="58"/>
      <c r="V20" s="58">
        <v>1</v>
      </c>
      <c r="W20" s="60">
        <f t="shared" ref="W20" si="37">SUM(X20:Y20)</f>
        <v>8</v>
      </c>
      <c r="X20" s="58">
        <v>0</v>
      </c>
      <c r="Y20" s="58">
        <v>8</v>
      </c>
      <c r="Z20" s="60">
        <f t="shared" ref="Z20" si="38">SUM(AA20:AB20)</f>
        <v>796</v>
      </c>
      <c r="AA20" s="58">
        <v>73</v>
      </c>
      <c r="AB20" s="59">
        <v>723</v>
      </c>
      <c r="AC20" s="60">
        <f t="shared" ref="AC20" si="39">SUM(AD20:AE20)</f>
        <v>2</v>
      </c>
      <c r="AD20" s="58"/>
      <c r="AE20" s="59">
        <v>2</v>
      </c>
      <c r="AF20" s="87">
        <f t="shared" ref="AF20" si="40">SUM(AG20:AH20)</f>
        <v>0</v>
      </c>
      <c r="AG20" s="58"/>
      <c r="AH20" s="59"/>
      <c r="AI20" s="60">
        <f t="shared" ref="AI20" si="41">SUM(AJ20:AK20)</f>
        <v>1</v>
      </c>
      <c r="AJ20" s="58"/>
      <c r="AK20" s="62">
        <v>1</v>
      </c>
      <c r="AL20" s="52"/>
      <c r="AP20" s="52"/>
      <c r="AR20" s="52"/>
      <c r="AU20" s="54"/>
      <c r="AV20" s="55"/>
    </row>
    <row r="21" spans="1:48" s="53" customFormat="1" ht="48.75" customHeight="1">
      <c r="A21" s="83" t="s">
        <v>33</v>
      </c>
      <c r="B21" s="71">
        <f t="shared" ref="B21" si="42">SUM(C21:D21)</f>
        <v>6983</v>
      </c>
      <c r="C21" s="81">
        <f>F21+R21+AD21+AG21+AJ21</f>
        <v>3405</v>
      </c>
      <c r="D21" s="82">
        <f>G21+S21+AE21+AH21+AK21</f>
        <v>3578</v>
      </c>
      <c r="E21" s="74">
        <f t="shared" ref="E21" si="43">SUM(F21:G21)</f>
        <v>6185</v>
      </c>
      <c r="F21" s="75">
        <f t="shared" si="28"/>
        <v>3327</v>
      </c>
      <c r="G21" s="75">
        <f t="shared" si="28"/>
        <v>2858</v>
      </c>
      <c r="H21" s="74">
        <f t="shared" ref="H21" si="44">SUM(I21:J21)</f>
        <v>762</v>
      </c>
      <c r="I21" s="72">
        <v>477</v>
      </c>
      <c r="J21" s="72">
        <v>285</v>
      </c>
      <c r="K21" s="74">
        <f t="shared" ref="K21" si="45">SUM(L21:M21)</f>
        <v>380</v>
      </c>
      <c r="L21" s="72">
        <v>173</v>
      </c>
      <c r="M21" s="72">
        <v>207</v>
      </c>
      <c r="N21" s="74">
        <f t="shared" ref="N21" si="46">SUM(O21:P21)</f>
        <v>5043</v>
      </c>
      <c r="O21" s="72">
        <v>2677</v>
      </c>
      <c r="P21" s="73">
        <v>2366</v>
      </c>
      <c r="Q21" s="74">
        <f t="shared" ref="Q21" si="47">SUM(R21:S21)</f>
        <v>791</v>
      </c>
      <c r="R21" s="75">
        <f t="shared" si="29"/>
        <v>76</v>
      </c>
      <c r="S21" s="75">
        <f t="shared" si="29"/>
        <v>715</v>
      </c>
      <c r="T21" s="74">
        <f t="shared" ref="T21" si="48">SUM(U21:V21)</f>
        <v>1</v>
      </c>
      <c r="U21" s="72">
        <v>1</v>
      </c>
      <c r="V21" s="72"/>
      <c r="W21" s="74">
        <f t="shared" ref="W21" si="49">SUM(X21:Y21)</f>
        <v>5</v>
      </c>
      <c r="X21" s="72">
        <v>0</v>
      </c>
      <c r="Y21" s="72">
        <v>5</v>
      </c>
      <c r="Z21" s="74">
        <f t="shared" ref="Z21" si="50">SUM(AA21:AB21)</f>
        <v>785</v>
      </c>
      <c r="AA21" s="72">
        <v>75</v>
      </c>
      <c r="AB21" s="73">
        <v>710</v>
      </c>
      <c r="AC21" s="74">
        <f t="shared" ref="AC21" si="51">SUM(AD21:AE21)</f>
        <v>7</v>
      </c>
      <c r="AD21" s="72">
        <v>2</v>
      </c>
      <c r="AE21" s="73">
        <v>5</v>
      </c>
      <c r="AF21" s="86">
        <f t="shared" ref="AF21" si="52">SUM(AG21:AH21)</f>
        <v>0</v>
      </c>
      <c r="AG21" s="72"/>
      <c r="AH21" s="73"/>
      <c r="AI21" s="74">
        <f t="shared" ref="AI21" si="53">SUM(AJ21:AK21)</f>
        <v>0</v>
      </c>
      <c r="AJ21" s="72"/>
      <c r="AK21" s="76"/>
      <c r="AL21" s="52"/>
      <c r="AP21" s="52"/>
      <c r="AR21" s="52"/>
      <c r="AU21" s="54"/>
      <c r="AV21" s="55"/>
    </row>
    <row r="22" spans="1:48" ht="14.25" customHeight="1">
      <c r="A22" s="63"/>
      <c r="B22" s="64" t="s">
        <v>23</v>
      </c>
      <c r="C22" s="65"/>
      <c r="D22" s="65"/>
      <c r="E22" s="63"/>
      <c r="F22" s="63"/>
      <c r="G22" s="63"/>
      <c r="H22" s="63"/>
      <c r="I22" s="65"/>
      <c r="J22" s="65"/>
      <c r="K22" s="63"/>
      <c r="L22" s="65"/>
      <c r="M22" s="63"/>
      <c r="N22" s="63"/>
      <c r="O22" s="65"/>
      <c r="P22" s="65"/>
      <c r="Q22" s="63"/>
      <c r="R22" s="63"/>
      <c r="S22" s="63"/>
      <c r="T22" s="63"/>
      <c r="U22" s="65"/>
      <c r="V22" s="65"/>
      <c r="W22" s="63"/>
      <c r="X22" s="65"/>
      <c r="Y22" s="65"/>
      <c r="Z22" s="63"/>
      <c r="AA22" s="65"/>
      <c r="AB22" s="65"/>
      <c r="AC22" s="63"/>
      <c r="AD22" s="65"/>
      <c r="AE22" s="65"/>
      <c r="AF22" s="63"/>
      <c r="AG22" s="65"/>
      <c r="AH22" s="65"/>
      <c r="AI22" s="63"/>
      <c r="AJ22" s="65"/>
      <c r="AK22" s="65"/>
    </row>
    <row r="23" spans="1:48" ht="14.25" customHeight="1"/>
    <row r="24" spans="1:48" ht="14.25" customHeight="1"/>
    <row r="25" spans="1:48" ht="14.25" customHeight="1"/>
    <row r="26" spans="1:48" ht="14.25" customHeight="1"/>
    <row r="27" spans="1:48" ht="14.25" customHeight="1"/>
    <row r="28" spans="1:48" ht="14.25" customHeight="1"/>
    <row r="29" spans="1:48" ht="14.25" customHeight="1"/>
    <row r="30" spans="1:48" ht="14.25" customHeight="1"/>
  </sheetData>
  <phoneticPr fontId="10"/>
  <pageMargins left="1.0236220472440944" right="0.62992125984251968" top="0.98425196850393704" bottom="0.78740157480314965" header="0.31496062992125984" footer="0.55118110236220474"/>
  <pageSetup paperSize="9" scale="80" orientation="landscape" r:id="rId1"/>
  <headerFooter alignWithMargins="0"/>
  <colBreaks count="1" manualBreakCount="1">
    <brk id="4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 元彦</dc:creator>
  <cp:lastModifiedBy>w</cp:lastModifiedBy>
  <cp:lastPrinted>2018-02-01T01:35:29Z</cp:lastPrinted>
  <dcterms:created xsi:type="dcterms:W3CDTF">1998-07-09T06:08:22Z</dcterms:created>
  <dcterms:modified xsi:type="dcterms:W3CDTF">2019-06-26T11:13:36Z</dcterms:modified>
</cp:coreProperties>
</file>