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14940" windowHeight="786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definedNames/>
  <calcPr calcId="145621"/>
</workbook>
</file>

<file path=xl/sharedStrings.xml><?xml version="1.0" encoding="utf-8"?>
<sst xmlns="http://schemas.openxmlformats.org/spreadsheetml/2006/main" count="1062" uniqueCount="561">
  <si>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</si>
  <si>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</si>
  <si>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</si>
  <si>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</si>
  <si>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</si>
  <si>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</si>
  <si>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</si>
  <si>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</si>
  <si>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</si>
  <si>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</si>
  <si>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</si>
  <si>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</si>
  <si>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</si>
  <si>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</si>
  <si>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</si>
  <si>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</si>
  <si>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</si>
  <si>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</si>
  <si>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</si>
  <si>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</si>
  <si>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</si>
  <si>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</si>
  <si>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</si>
  <si>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</si>
  <si>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</si>
  <si>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</si>
  <si>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</si>
  <si>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</si>
  <si>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</si>
  <si>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</si>
  <si>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</si>
  <si>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</si>
  <si>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</si>
  <si>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</si>
  <si>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</si>
  <si>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</si>
  <si>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</si>
  <si>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</si>
  <si>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</si>
  <si>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</si>
  <si>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</si>
  <si>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</si>
  <si>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</si>
  <si>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</si>
  <si>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</si>
  <si>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</si>
  <si>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</si>
  <si>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</si>
  <si>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</si>
  <si>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</si>
  <si>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</si>
  <si>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</si>
  <si>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</si>
  <si>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</si>
  <si>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</si>
  <si>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</si>
  <si>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</si>
  <si>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</si>
  <si>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</si>
  <si>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</si>
  <si>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</si>
  <si>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</si>
  <si>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</si>
  <si>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</si>
  <si>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</si>
  <si>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</si>
  <si>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</si>
  <si>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</si>
  <si>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</si>
  <si>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Ⅱ－１</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</si>
  <si>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</si>
  <si>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</si>
  <si>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</si>
  <si>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</si>
  <si>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</si>
  <si>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</si>
  <si>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</si>
  <si>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</si>
  <si>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</si>
  <si>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</si>
  <si>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</si>
  <si>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</si>
  <si>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豊郷町</t>
  </si>
  <si>
    <t>地方交付税種地</t>
    <rPh sb="0" eb="2">
      <t>チホウ</t>
    </rPh>
    <rPh sb="2" eb="5">
      <t>コウフゼイ</t>
    </rPh>
    <rPh sb="5" eb="6">
      <t>シュ</t>
    </rPh>
    <rPh sb="6" eb="7">
      <t>チ</t>
    </rPh>
    <phoneticPr fontId="6"/>
  </si>
  <si>
    <t>2-3</t>
  </si>
  <si>
    <t>財源超過</t>
    <rPh sb="0" eb="2">
      <t>ザイゲン</t>
    </rPh>
    <rPh sb="2" eb="4">
      <t>チョウカ</t>
    </rPh>
    <phoneticPr fontId="6"/>
  </si>
  <si>
    <t>歳入歳出差引</t>
  </si>
  <si>
    <t>　　(※1)</t>
  </si>
  <si>
    <t>首都</t>
    <rPh sb="0" eb="2">
      <t>シュト</t>
    </rPh>
    <phoneticPr fontId="6"/>
  </si>
  <si>
    <t>×</t>
  </si>
  <si>
    <t>翌年度に繰越すべき財源</t>
  </si>
  <si>
    <t>-</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</si>
  <si>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</si>
  <si>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</si>
  <si>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</si>
  <si>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</si>
  <si>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</si>
  <si>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</si>
  <si>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</si>
  <si>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</si>
  <si>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</si>
  <si>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t>
  </si>
  <si>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</si>
  <si>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</si>
  <si>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</si>
  <si>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</si>
  <si>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</si>
  <si>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</si>
  <si>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</si>
  <si>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</si>
  <si>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-1.9</t>
  </si>
  <si>
    <t>山振</t>
    <rPh sb="0" eb="1">
      <t>ヤマ</t>
    </rPh>
    <rPh sb="1" eb="2">
      <t>フ</t>
    </rPh>
    <phoneticPr fontId="6"/>
  </si>
  <si>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</si>
  <si>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</si>
  <si>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</si>
  <si>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</si>
  <si>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</si>
  <si>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</si>
  <si>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</si>
  <si>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</si>
  <si>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</si>
  <si>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</si>
  <si>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</si>
  <si>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</si>
  <si>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</si>
  <si>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</si>
  <si>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</si>
  <si>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</si>
  <si>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</si>
  <si>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</si>
  <si>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</si>
  <si>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</si>
  <si>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</si>
  <si>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</si>
  <si>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</si>
  <si>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</si>
  <si>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0.1</t>
  </si>
  <si>
    <t>基準財政需要額</t>
  </si>
  <si>
    <t>うち日本人(％)</t>
  </si>
  <si>
    <t>-0.3</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</si>
  <si>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</si>
  <si>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</si>
  <si>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</si>
  <si>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</si>
  <si>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</si>
  <si>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</si>
  <si>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</si>
  <si>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</si>
  <si>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</si>
  <si>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</si>
  <si>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</si>
  <si>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</si>
  <si>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</si>
  <si>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</si>
  <si>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</si>
  <si>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</si>
  <si>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</si>
  <si>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</si>
  <si>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</si>
  <si>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</si>
  <si>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</si>
  <si>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</si>
  <si>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</si>
  <si>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</si>
  <si>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</si>
  <si>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</si>
  <si>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</si>
  <si>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</si>
  <si>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</si>
  <si>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</si>
  <si>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</si>
  <si>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</si>
  <si>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</si>
  <si>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</si>
  <si>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</si>
  <si>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</si>
  <si>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</si>
  <si>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</si>
  <si>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</si>
  <si>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</si>
  <si>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</si>
  <si>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</si>
  <si>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</si>
  <si>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</si>
  <si>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</si>
  <si>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</si>
  <si>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</si>
  <si>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</si>
  <si>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</si>
  <si>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</si>
  <si>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</si>
  <si>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</si>
  <si>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</si>
  <si>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</si>
  <si>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</si>
  <si>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</si>
  <si>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</si>
  <si>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</si>
  <si>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滋賀県豊郷町</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</si>
  <si>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</si>
  <si>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</si>
  <si>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</si>
  <si>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</si>
  <si>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</si>
  <si>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</si>
  <si>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</si>
  <si>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</si>
  <si>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</si>
  <si>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</si>
  <si>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</si>
  <si>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</si>
  <si>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</si>
  <si>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</si>
  <si>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</si>
  <si>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</si>
  <si>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</si>
  <si>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</si>
  <si>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</si>
  <si>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</si>
  <si>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</si>
  <si>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</si>
  <si>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</si>
  <si>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</si>
  <si>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</si>
  <si>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</si>
  <si>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</si>
  <si>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</si>
  <si>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</si>
  <si>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</si>
  <si>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</si>
  <si>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</si>
  <si>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</si>
  <si>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</si>
  <si>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</si>
  <si>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</si>
  <si>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</si>
  <si>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</si>
  <si>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</si>
  <si>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</si>
  <si>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</si>
  <si>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</si>
  <si>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</si>
  <si>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</si>
  <si>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</si>
  <si>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</si>
  <si>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</si>
  <si>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</si>
  <si>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</si>
  <si>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</si>
  <si>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</si>
  <si>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</si>
  <si>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</si>
  <si>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</si>
  <si>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</si>
  <si>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</si>
  <si>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</si>
  <si>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</si>
  <si>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</si>
  <si>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</si>
  <si>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</si>
  <si>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</si>
  <si>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</si>
  <si>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</si>
  <si>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</si>
  <si>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</si>
  <si>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</si>
  <si>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</si>
  <si>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</si>
  <si>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</si>
  <si>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</si>
  <si>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</si>
  <si>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</si>
  <si>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</si>
  <si>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</si>
  <si>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</si>
  <si>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</si>
  <si>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</si>
  <si>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</si>
  <si>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</si>
  <si>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</si>
  <si>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</si>
  <si>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</si>
  <si>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</si>
  <si>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</si>
  <si>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</si>
  <si>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</si>
  <si>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</si>
  <si>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</si>
  <si>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</si>
  <si>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</si>
  <si>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</si>
  <si>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</si>
  <si>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</si>
  <si>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</si>
  <si>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</si>
  <si>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</si>
  <si>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</si>
  <si>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</si>
  <si>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</si>
  <si>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</si>
  <si>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</si>
  <si>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</si>
  <si>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</si>
  <si>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</si>
  <si>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</si>
  <si>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</si>
  <si>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</si>
  <si>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</si>
  <si>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</si>
  <si>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</si>
  <si>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</si>
  <si>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</si>
  <si>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</si>
  <si>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簡易水道</t>
  </si>
  <si>
    <t>再差引収支</t>
    <rPh sb="0" eb="1">
      <t>サイ</t>
    </rPh>
    <rPh sb="1" eb="3">
      <t>サシヒキ</t>
    </rPh>
    <rPh sb="3" eb="5">
      <t>シュウシ</t>
    </rPh>
    <phoneticPr fontId="6"/>
  </si>
  <si>
    <t>　補助費等</t>
    <rPh sb="1" eb="3">
      <t>ホジョ</t>
    </rPh>
    <rPh sb="3" eb="4">
      <t>ヒ</t>
    </rPh>
    <rPh sb="4" eb="5">
      <t>トウ</t>
    </rPh>
    <phoneticPr fontId="6"/>
  </si>
  <si>
    <t>下水道</t>
  </si>
  <si>
    <t>加入世帯数(世帯)</t>
  </si>
  <si>
    <t>　　うち一部事務組合負担金</t>
  </si>
  <si>
    <t>上水道</t>
  </si>
  <si>
    <t>-</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</si>
  <si>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</si>
  <si>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</si>
  <si>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</si>
  <si>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</si>
  <si>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</si>
  <si>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</si>
  <si>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</si>
  <si>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</si>
  <si>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</si>
  <si>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</si>
  <si>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</si>
  <si>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</si>
  <si>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</si>
  <si>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</si>
  <si>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</si>
  <si>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</si>
  <si>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</si>
  <si>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</si>
  <si>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</si>
  <si>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</si>
  <si>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</si>
  <si>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</si>
  <si>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</si>
  <si>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</si>
  <si>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</si>
  <si>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</si>
  <si>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滋賀県豊郷町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</si>
  <si>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</si>
  <si>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</si>
  <si>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</si>
  <si>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</si>
  <si>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</si>
  <si>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</si>
  <si>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</si>
  <si>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</si>
  <si>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</si>
  <si>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</si>
  <si>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</si>
  <si>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</si>
  <si>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</si>
  <si>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</si>
  <si>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</si>
  <si>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</si>
  <si>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</si>
  <si>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</si>
  <si>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</si>
  <si>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</si>
  <si>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</si>
  <si>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</si>
  <si>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</si>
  <si>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</si>
  <si>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</si>
  <si>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</si>
  <si>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</si>
  <si>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</si>
  <si>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</si>
  <si>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</si>
  <si>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</si>
  <si>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</si>
  <si>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</si>
  <si>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国民健康保険事業特別会計</t>
  </si>
  <si>
    <t>介護保険事業特別会計</t>
  </si>
  <si>
    <t>後期高齢者医療事業特別会計</t>
  </si>
  <si>
    <t>簡易水道事業特別会計</t>
  </si>
  <si>
    <t>法非適用企業</t>
  </si>
  <si>
    <t>下水道事業特別会計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</si>
  <si>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</si>
  <si>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</si>
  <si>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</si>
  <si>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</si>
  <si>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</si>
  <si>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</si>
  <si>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</si>
  <si>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</si>
  <si>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</si>
  <si>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</si>
  <si>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</si>
  <si>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</si>
  <si>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</si>
  <si>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</si>
  <si>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</si>
  <si>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</si>
  <si>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</si>
  <si>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</si>
  <si>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</si>
  <si>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</si>
  <si>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</si>
  <si>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</si>
  <si>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</si>
  <si>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</si>
  <si>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</si>
  <si>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</si>
  <si>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</si>
  <si>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</si>
  <si>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</si>
  <si>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</si>
  <si>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</si>
  <si>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</si>
  <si>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</si>
  <si>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</si>
  <si>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</si>
  <si>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</si>
  <si>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</si>
  <si>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</si>
  <si>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</si>
  <si>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</si>
  <si>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</si>
  <si>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</si>
  <si>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</si>
  <si>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</si>
  <si>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</si>
  <si>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</si>
  <si>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</si>
  <si>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</si>
  <si>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</si>
  <si>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</si>
  <si>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</si>
  <si>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</si>
  <si>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</si>
  <si>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</si>
  <si>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後期高齢者医療保険事業特別会計</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</si>
  <si>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</si>
  <si>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</si>
  <si>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</si>
  <si>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</si>
  <si>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</si>
  <si>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</si>
  <si>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</si>
  <si>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</si>
  <si>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</si>
  <si>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</si>
  <si>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</si>
  <si>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</si>
  <si>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</si>
  <si>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</si>
  <si>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</si>
  <si>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</si>
  <si>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</si>
  <si>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</si>
  <si>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</si>
  <si>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</si>
  <si>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</si>
  <si>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</si>
  <si>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</si>
  <si>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</si>
  <si>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</si>
  <si>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</si>
  <si>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</si>
  <si>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</si>
  <si>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</si>
  <si>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</si>
  <si>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</si>
  <si>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</si>
  <si>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</si>
  <si>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</si>
  <si>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</si>
  <si>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</si>
  <si>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</si>
  <si>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</si>
  <si>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</si>
  <si>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</si>
  <si>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</si>
  <si>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</si>
  <si>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</si>
  <si>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</si>
  <si>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</si>
  <si>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</si>
  <si>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</si>
  <si>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</si>
  <si>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</si>
  <si>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</si>
  <si>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</si>
  <si>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</si>
  <si>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</si>
  <si>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</si>
  <si>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</si>
  <si>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</si>
  <si>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</si>
  <si>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</si>
  <si>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</si>
  <si>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</si>
  <si>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</si>
  <si>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</si>
  <si>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</si>
  <si>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</si>
  <si>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</si>
  <si>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</si>
  <si>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</si>
  <si>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</si>
  <si>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</si>
  <si>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</si>
  <si>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</si>
  <si>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</si>
  <si>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</si>
  <si>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</si>
  <si>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</si>
  <si>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</si>
  <si>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</si>
  <si>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</si>
  <si>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</si>
  <si>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</si>
  <si>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</si>
  <si>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8.02</t>
  </si>
  <si>
    <t>一般会計</t>
  </si>
  <si>
    <t>下水道事業特別会計</t>
  </si>
  <si>
    <t>国民健康保険事業特別会計</t>
  </si>
  <si>
    <t>簡易水道事業特別会計</t>
  </si>
  <si>
    <t>介護保険事業特別会計</t>
  </si>
  <si>
    <t>後期高齢者医療事業特別会計</t>
  </si>
  <si>
    <t>その他会計（赤字）</t>
  </si>
  <si>
    <t>その他会計（黒字）</t>
  </si>
  <si>
    <t>-</t>
  </si>
  <si>
    <t>-</t>
  </si>
  <si>
    <t>-</t>
  </si>
  <si>
    <t>-</t>
  </si>
  <si>
    <t>滋賀県市町村職員退職手当組合</t>
    <rPh sb="0" eb="3">
      <t>シガケン</t>
    </rPh>
    <rPh sb="3" eb="6">
      <t>シチョウソン</t>
    </rPh>
    <rPh sb="6" eb="8">
      <t>ショクイン</t>
    </rPh>
    <rPh sb="8" eb="10">
      <t>タイショク</t>
    </rPh>
    <rPh sb="10" eb="12">
      <t>テアテ</t>
    </rPh>
    <rPh sb="12" eb="14">
      <t>クミアイ</t>
    </rPh>
    <phoneticPr fontId="3"/>
  </si>
  <si>
    <t>彦根市犬上郡営林組合</t>
    <rPh sb="0" eb="3">
      <t>ヒコネシ</t>
    </rPh>
    <rPh sb="3" eb="6">
      <t>イヌカミグン</t>
    </rPh>
    <rPh sb="6" eb="8">
      <t>エイリン</t>
    </rPh>
    <rPh sb="8" eb="10">
      <t>クミアイ</t>
    </rPh>
    <phoneticPr fontId="3"/>
  </si>
  <si>
    <t>大滝山林組合(一般会計)</t>
    <rPh sb="0" eb="2">
      <t>オオタキ</t>
    </rPh>
    <rPh sb="2" eb="4">
      <t>サンリン</t>
    </rPh>
    <rPh sb="4" eb="6">
      <t>クミアイ</t>
    </rPh>
    <rPh sb="7" eb="9">
      <t>イッパン</t>
    </rPh>
    <rPh sb="9" eb="11">
      <t>カイケイ</t>
    </rPh>
    <phoneticPr fontId="3"/>
  </si>
  <si>
    <t>大滝山林組合(林産物栽培特別会計)</t>
    <rPh sb="0" eb="2">
      <t>オオタキ</t>
    </rPh>
    <rPh sb="2" eb="4">
      <t>サンリン</t>
    </rPh>
    <rPh sb="4" eb="6">
      <t>クミアイ</t>
    </rPh>
    <rPh sb="7" eb="10">
      <t>リンサンブツ</t>
    </rPh>
    <rPh sb="10" eb="12">
      <t>サイバイ</t>
    </rPh>
    <rPh sb="12" eb="14">
      <t>トクベツ</t>
    </rPh>
    <rPh sb="14" eb="16">
      <t>カイケイ</t>
    </rPh>
    <phoneticPr fontId="3"/>
  </si>
  <si>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</si>
  <si>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</si>
  <si>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滋賀県市町村議会議員公務災害補償組合</t>
    <rPh sb="0" eb="3">
      <t>シガケン</t>
    </rPh>
    <rPh sb="3" eb="6">
      <t>シチョウソン</t>
    </rPh>
    <rPh sb="6" eb="8">
      <t>ギカイ</t>
    </rPh>
    <rPh sb="8" eb="10">
      <t>ギイン</t>
    </rPh>
    <rPh sb="10" eb="12">
      <t>コウム</t>
    </rPh>
    <rPh sb="12" eb="14">
      <t>サイガイ</t>
    </rPh>
    <rPh sb="14" eb="16">
      <t>ホショウ</t>
    </rPh>
    <rPh sb="16" eb="18">
      <t>クミアイ</t>
    </rPh>
    <phoneticPr fontId="3"/>
  </si>
  <si>
    <t>湖東広域衛生管理組合</t>
    <rPh sb="0" eb="2">
      <t>コトウ</t>
    </rPh>
    <rPh sb="2" eb="4">
      <t>コウイキ</t>
    </rPh>
    <rPh sb="4" eb="6">
      <t>エイセイ</t>
    </rPh>
    <rPh sb="6" eb="8">
      <t>カンリ</t>
    </rPh>
    <rPh sb="8" eb="10">
      <t>クミアイ</t>
    </rPh>
    <phoneticPr fontId="3"/>
  </si>
  <si>
    <t>彦根愛知犬上広域行政組合</t>
    <rPh sb="0" eb="2">
      <t>ヒコネ</t>
    </rPh>
    <rPh sb="2" eb="4">
      <t>エチ</t>
    </rPh>
    <rPh sb="4" eb="6">
      <t>イヌカミ</t>
    </rPh>
    <rPh sb="6" eb="8">
      <t>コウイキ</t>
    </rPh>
    <rPh sb="8" eb="10">
      <t>ギョウセイ</t>
    </rPh>
    <rPh sb="10" eb="12">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</si>
  <si>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</si>
  <si>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</si>
  <si>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15" eb="17">
      <t>コウキ</t>
    </rPh>
    <rPh sb="17" eb="20">
      <t>コウレイシャ</t>
    </rPh>
    <rPh sb="20" eb="22">
      <t>イリョウ</t>
    </rPh>
    <rPh sb="22" eb="24">
      <t>トクベツ</t>
    </rPh>
    <rPh sb="24" eb="26">
      <t>カイケイ</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</si>
  <si>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</si>
  <si>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</si>
  <si>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</si>
  <si>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</si>
  <si>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</si>
  <si>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</si>
  <si>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</si>
  <si>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</si>
  <si>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</si>
  <si>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</si>
  <si>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有形固定資産減価償却率</t>
  </si>
  <si>
    <t>銀行等引受債の繰上償還を随時実施している影響により、実質公債費比率および将来負担比率については現水準で維持ができているため、今後もこの水準を維持していくよう努める。</t>
    <rPh sb="0" eb="2">
      <t>ギンコウ</t>
    </rPh>
    <rPh sb="2" eb="3">
      <t>トウ</t>
    </rPh>
    <rPh sb="3" eb="5">
      <t>ヒキウケ</t>
    </rPh>
    <rPh sb="5" eb="6">
      <t>サイ</t>
    </rPh>
    <rPh sb="7" eb="9">
      <t>クリアゲ</t>
    </rPh>
    <rPh sb="9" eb="11">
      <t>ショウカン</t>
    </rPh>
    <rPh sb="12" eb="14">
      <t>ズイジ</t>
    </rPh>
    <rPh sb="14" eb="16">
      <t>ジッシ</t>
    </rPh>
    <rPh sb="20" eb="22">
      <t>エイキョウ</t>
    </rPh>
    <rPh sb="26" eb="28">
      <t>ジッシツ</t>
    </rPh>
    <rPh sb="28" eb="31">
      <t>コウサイヒ</t>
    </rPh>
    <rPh sb="31" eb="33">
      <t>ヒリツ</t>
    </rPh>
    <rPh sb="36" eb="38">
      <t>ショウライ</t>
    </rPh>
    <rPh sb="38" eb="40">
      <t>フタン</t>
    </rPh>
    <rPh sb="40" eb="42">
      <t>ヒリツ</t>
    </rPh>
    <rPh sb="47" eb="48">
      <t>ウツツ</t>
    </rPh>
    <rPh sb="48" eb="50">
      <t>スイジュン</t>
    </rPh>
    <rPh sb="51" eb="53">
      <t>イジ</t>
    </rPh>
    <rPh sb="62" eb="64">
      <t>コンゴ</t>
    </rPh>
    <rPh sb="67" eb="69">
      <t>スイジュン</t>
    </rPh>
    <rPh sb="70" eb="72">
      <t>イジ</t>
    </rPh>
    <rPh sb="78" eb="79">
      <t>ツト</t>
    </rPh>
    <phoneticPr fontId="6"/>
  </si>
  <si>
    <t xml:space="preserve">有形固定資産減価償却率は類似団体平均と比べて低い水準にあるが、老朽化した施設も多く、楽観視はできない。今後は、各施設の個別施設計画策定を推進し、適切な維持管理を行っていく。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</si>
</sst>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8">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3"/>
      <color theme="1"/>
      <name val="+mn-cs"/>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sz val="11"/>
      <color theme="1"/>
      <name val="+mn-cs"/>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4"/>
      <color theme="1"/>
      <name val="ＭＳ ゴシック"/>
      <family val="2"/>
    </font>
    <font>
      <b/>
      <sz val="14"/>
      <color rgb="FF000000"/>
      <name val="ＭＳ ゴシック"/>
      <family val="2"/>
    </font>
    <font>
      <sz val="11"/>
      <name val="Calibri"/>
      <family val="2"/>
    </font>
    <font>
      <sz val="13"/>
      <color theme="1"/>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left style="hair"/>
      <right/>
      <top style="thin"/>
      <bottom style="medium"/>
    </border>
    <border>
      <left/>
      <right style="hair"/>
      <top style="thin"/>
      <bottom style="medium"/>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bottom/>
      <diagonal style="hair"/>
    </border>
    <border diagonalUp="1">
      <left/>
      <right/>
      <top/>
      <bottom/>
      <diagonal style="hair"/>
    </border>
    <border diagonalUp="1">
      <left/>
      <right style="medium"/>
      <top/>
      <bottom/>
      <diagonal style="hair"/>
    </border>
    <border>
      <left style="thin"/>
      <right style="hair"/>
      <top/>
      <bottom style="medium"/>
    </border>
    <border>
      <left style="hair"/>
      <right style="hair"/>
      <top/>
      <bottom style="medium"/>
    </border>
    <border>
      <left style="hair"/>
      <right style="medium"/>
      <top/>
      <bottom style="medium"/>
    </border>
    <border>
      <left style="hair"/>
      <right style="medium"/>
      <top/>
      <botto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bottom/>
    </border>
    <border>
      <left style="thin"/>
      <right style="hair"/>
      <top style="thin"/>
      <bottom style="medium"/>
    </border>
    <border>
      <left style="hair"/>
      <right style="hair"/>
      <top style="thin"/>
      <bottom style="medium"/>
    </border>
    <border>
      <left style="thin"/>
      <right style="hair"/>
      <top style="thin"/>
      <bottom style="thin"/>
    </border>
    <border>
      <left style="hair"/>
      <right style="hair"/>
      <top style="thin"/>
      <bottom style="thin"/>
    </border>
    <border diagonalUp="1">
      <left/>
      <right style="thin"/>
      <top style="thin"/>
      <bottom style="thin"/>
      <diagonal style="hair"/>
    </border>
    <border>
      <left style="hair"/>
      <right style="medium"/>
      <top style="thin"/>
      <bottom/>
    </border>
    <border>
      <left style="hair"/>
      <right style="thin"/>
      <top/>
      <bottom style="thin"/>
    </border>
    <border>
      <left style="thin"/>
      <right style="hair"/>
      <top style="thin"/>
      <bottom/>
    </border>
    <border diagonalUp="1">
      <left/>
      <right style="thin"/>
      <top style="thin"/>
      <bottom style="medium"/>
      <diagonal style="hair"/>
    </border>
    <border>
      <left style="hair"/>
      <right style="thin"/>
      <top style="thin"/>
      <bottom/>
    </border>
    <border>
      <left style="thin"/>
      <right style="hair"/>
      <top/>
      <bottom style="thin"/>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33"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1"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4"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9" fillId="0" borderId="0" xfId="24" applyBorder="1" applyAlignment="1">
      <alignment vertical="center"/>
      <protection/>
    </xf>
    <xf numFmtId="0" fontId="9"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9"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00"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01" xfId="51" applyNumberFormat="1" applyFont="1" applyFill="1" applyBorder="1" applyAlignment="1" applyProtection="1">
      <alignment horizontal="right" vertical="center" shrinkToFit="1"/>
      <protection/>
    </xf>
    <xf numFmtId="188" fontId="26" fillId="4" borderId="102"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5" xfId="51" applyNumberFormat="1" applyFont="1" applyFill="1" applyBorder="1" applyAlignment="1" applyProtection="1">
      <alignment horizontal="right" vertical="center" shrinkToFit="1"/>
      <protection/>
    </xf>
    <xf numFmtId="189" fontId="26" fillId="4" borderId="106" xfId="51" applyNumberFormat="1" applyFont="1" applyFill="1" applyBorder="1" applyAlignment="1" applyProtection="1">
      <alignment horizontal="right" vertical="center" shrinkToFit="1"/>
      <protection/>
    </xf>
    <xf numFmtId="189" fontId="26" fillId="4" borderId="10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188" fontId="26" fillId="4" borderId="117"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120"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23"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188" fontId="26" fillId="4" borderId="12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6" fontId="26" fillId="4" borderId="31"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177" fontId="26" fillId="4" borderId="126"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188" fontId="26" fillId="4" borderId="127"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177" fontId="26" fillId="4" borderId="129" xfId="51" applyNumberFormat="1" applyFont="1" applyFill="1" applyBorder="1" applyAlignment="1" applyProtection="1">
      <alignment horizontal="right" vertical="center" shrinkToFit="1"/>
      <protection/>
    </xf>
    <xf numFmtId="177"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32"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3"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7" fontId="26" fillId="4" borderId="134" xfId="51" applyNumberFormat="1" applyFont="1" applyFill="1" applyBorder="1" applyAlignment="1" applyProtection="1">
      <alignment horizontal="right" vertical="center" shrinkToFit="1"/>
      <protection/>
    </xf>
    <xf numFmtId="188" fontId="26" fillId="4" borderId="13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32" xfId="49" applyFont="1" applyFill="1" applyBorder="1" applyAlignment="1" applyProtection="1">
      <alignment horizontal="center" vertical="center" wrapText="1"/>
      <protection/>
    </xf>
    <xf numFmtId="0" fontId="28" fillId="4" borderId="33"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13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22"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08" xfId="51" applyNumberFormat="1" applyFont="1" applyFill="1" applyBorder="1" applyAlignment="1" applyProtection="1">
      <alignment horizontal="right" vertical="center" shrinkToFit="1"/>
      <protection/>
    </xf>
    <xf numFmtId="177" fontId="26" fillId="4" borderId="109" xfId="51" applyNumberFormat="1" applyFont="1" applyFill="1" applyBorder="1" applyAlignment="1" applyProtection="1">
      <alignment horizontal="right" vertical="center" shrinkToFit="1"/>
      <protection/>
    </xf>
    <xf numFmtId="177" fontId="26" fillId="4" borderId="110" xfId="51" applyNumberFormat="1" applyFont="1" applyFill="1" applyBorder="1" applyAlignment="1" applyProtection="1">
      <alignment horizontal="right" vertical="center" shrinkToFit="1"/>
      <protection/>
    </xf>
    <xf numFmtId="177" fontId="26" fillId="4" borderId="11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28" xfId="49" applyNumberFormat="1" applyFont="1" applyFill="1" applyBorder="1" applyAlignment="1" applyProtection="1">
      <alignment horizontal="right" vertical="center" shrinkToFit="1"/>
      <protection locked="0"/>
    </xf>
    <xf numFmtId="0" fontId="26" fillId="5" borderId="128"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7" xfId="52" applyNumberFormat="1" applyFont="1" applyFill="1" applyBorder="1" applyAlignment="1" applyProtection="1">
      <alignment horizontal="right" vertical="center" shrinkToFit="1"/>
      <protection locked="0"/>
    </xf>
    <xf numFmtId="177" fontId="26" fillId="5" borderId="128" xfId="52" applyNumberFormat="1" applyFont="1" applyFill="1" applyBorder="1" applyAlignment="1" applyProtection="1">
      <alignment horizontal="right" vertical="center" shrinkToFit="1"/>
      <protection locked="0"/>
    </xf>
    <xf numFmtId="177" fontId="26" fillId="5" borderId="100"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28"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67" xfId="20" applyFont="1" applyFill="1" applyBorder="1" applyAlignment="1" applyProtection="1">
      <alignment horizontal="left" vertical="center"/>
      <protection/>
    </xf>
    <xf numFmtId="0" fontId="7" fillId="0" borderId="64" xfId="20" applyFont="1" applyFill="1" applyBorder="1" applyAlignment="1" applyProtection="1">
      <alignment horizontal="left" vertical="center"/>
      <protection/>
    </xf>
    <xf numFmtId="0" fontId="7" fillId="0" borderId="65"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66" xfId="21" applyFont="1" applyBorder="1" applyAlignment="1">
      <alignment horizontal="left" vertical="center" wrapText="1"/>
      <protection/>
    </xf>
    <xf numFmtId="0" fontId="8" fillId="0" borderId="64" xfId="21" applyFont="1" applyFill="1" applyBorder="1" applyAlignment="1">
      <alignment horizontal="left" vertical="center" wrapText="1"/>
      <protection/>
    </xf>
    <xf numFmtId="0" fontId="8" fillId="0" borderId="64" xfId="21" applyFont="1" applyBorder="1" applyAlignment="1">
      <alignment horizontal="left" vertical="center" wrapText="1"/>
      <protection/>
    </xf>
    <xf numFmtId="0" fontId="8" fillId="0" borderId="65" xfId="21" applyFont="1" applyBorder="1" applyAlignment="1">
      <alignment horizontal="left" vertical="center" wrapText="1"/>
      <protection/>
    </xf>
    <xf numFmtId="0" fontId="8" fillId="0" borderId="73" xfId="21" applyFont="1" applyFill="1" applyBorder="1" applyAlignment="1">
      <alignment horizontal="left" vertical="center" wrapText="1"/>
      <protection/>
    </xf>
    <xf numFmtId="0" fontId="8" fillId="0" borderId="74"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66" xfId="22" applyFont="1" applyFill="1" applyBorder="1" applyAlignment="1">
      <alignment vertical="center"/>
      <protection/>
    </xf>
    <xf numFmtId="0" fontId="8" fillId="0" borderId="13" xfId="22" applyFont="1" applyFill="1" applyBorder="1" applyAlignment="1">
      <alignment vertical="center"/>
      <protection/>
    </xf>
    <xf numFmtId="0" fontId="8" fillId="0" borderId="70" xfId="22" applyFont="1" applyFill="1" applyBorder="1" applyAlignment="1">
      <alignment vertical="center"/>
      <protection/>
    </xf>
    <xf numFmtId="0" fontId="8" fillId="0" borderId="64" xfId="22" applyFont="1" applyFill="1" applyBorder="1" applyAlignment="1">
      <alignment vertical="center"/>
      <protection/>
    </xf>
    <xf numFmtId="0" fontId="8" fillId="0" borderId="65"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3" xfId="22" applyFont="1" applyFill="1" applyBorder="1" applyAlignment="1">
      <alignment vertical="center"/>
      <protection/>
    </xf>
    <xf numFmtId="0" fontId="8" fillId="0" borderId="74" xfId="22" applyFont="1" applyFill="1" applyBorder="1" applyAlignment="1">
      <alignment vertical="center"/>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32" xfId="23" applyFont="1" applyFill="1" applyBorder="1" applyAlignment="1">
      <alignment horizontal="left" vertical="center"/>
      <protection/>
    </xf>
    <xf numFmtId="0" fontId="8" fillId="0" borderId="66" xfId="23" applyFont="1" applyFill="1" applyBorder="1" applyAlignment="1">
      <alignment horizontal="left" vertical="center"/>
      <protection/>
    </xf>
    <xf numFmtId="0" fontId="8" fillId="0" borderId="13" xfId="23" applyFont="1" applyFill="1" applyBorder="1" applyAlignment="1">
      <alignment vertical="center"/>
      <protection/>
    </xf>
    <xf numFmtId="0" fontId="8" fillId="0" borderId="70" xfId="23" applyFont="1" applyFill="1" applyBorder="1" applyAlignment="1">
      <alignment vertical="center"/>
      <protection/>
    </xf>
    <xf numFmtId="0" fontId="8" fillId="0" borderId="64" xfId="23" applyFont="1" applyFill="1" applyBorder="1" applyAlignment="1">
      <alignment horizontal="left" vertical="center"/>
      <protection/>
    </xf>
    <xf numFmtId="0" fontId="8" fillId="0" borderId="65" xfId="23" applyFont="1" applyFill="1" applyBorder="1" applyAlignment="1">
      <alignment horizontal="lef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3" xfId="23" applyFont="1" applyFill="1" applyBorder="1" applyAlignment="1">
      <alignment horizontal="left" vertical="center"/>
      <protection/>
    </xf>
    <xf numFmtId="0" fontId="8" fillId="0" borderId="74"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66" xfId="23" applyFont="1" applyFill="1" applyBorder="1" applyAlignment="1">
      <alignment horizontal="center" vertical="center" shrinkToFi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43652155"/>
        <c:axId val="57325076"/>
      </c:lineChart>
      <c:catAx>
        <c:axId val="43652155"/>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7325076"/>
        <c:crosses val="autoZero"/>
        <c:auto val="1"/>
        <c:lblOffset val="100"/>
        <c:tickLblSkip val="1"/>
        <c:noMultiLvlLbl val="0"/>
      </c:catAx>
      <c:valAx>
        <c:axId val="57325076"/>
        <c:scaling>
          <c:orientation val="minMax"/>
          <c:max val="18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3652155"/>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46163637"/>
        <c:axId val="1281955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46163637"/>
        <c:axId val="12819550"/>
      </c:lineChart>
      <c:catAx>
        <c:axId val="46163637"/>
        <c:scaling>
          <c:orientation val="minMax"/>
        </c:scaling>
        <c:axPos val="b"/>
        <c:delete val="0"/>
        <c:numFmt formatCode="General" sourceLinked="1"/>
        <c:majorTickMark val="none"/>
        <c:minorTickMark val="none"/>
        <c:tickLblPos val="low"/>
        <c:spPr>
          <a:ln w="3175">
            <a:solidFill>
              <a:srgbClr val="000000"/>
            </a:solidFill>
            <a:prstDash val="solid"/>
          </a:ln>
        </c:spPr>
        <c:crossAx val="12819550"/>
        <c:crosses val="autoZero"/>
        <c:auto val="1"/>
        <c:lblOffset val="100"/>
        <c:tickLblSkip val="1"/>
        <c:noMultiLvlLbl val="0"/>
      </c:catAx>
      <c:valAx>
        <c:axId val="12819550"/>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6163637"/>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48267087"/>
        <c:axId val="31750600"/>
      </c:barChart>
      <c:catAx>
        <c:axId val="48267087"/>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1750600"/>
        <c:crosses val="autoZero"/>
        <c:auto val="1"/>
        <c:lblOffset val="100"/>
        <c:tickLblSkip val="1"/>
        <c:noMultiLvlLbl val="0"/>
      </c:catAx>
      <c:valAx>
        <c:axId val="31750600"/>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8267087"/>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17319945"/>
        <c:axId val="2166177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17319945"/>
        <c:axId val="21661778"/>
      </c:lineChart>
      <c:catAx>
        <c:axId val="1731994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1661778"/>
        <c:crosses val="autoZero"/>
        <c:auto val="1"/>
        <c:lblOffset val="100"/>
        <c:tickLblSkip val="1"/>
        <c:noMultiLvlLbl val="0"/>
      </c:catAx>
      <c:valAx>
        <c:axId val="21661778"/>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731994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60738275"/>
        <c:axId val="97735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60738275"/>
        <c:axId val="9773564"/>
      </c:lineChart>
      <c:catAx>
        <c:axId val="6073827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9773564"/>
        <c:crosses val="autoZero"/>
        <c:auto val="1"/>
        <c:lblOffset val="100"/>
        <c:tickLblSkip val="1"/>
        <c:noMultiLvlLbl val="0"/>
      </c:catAx>
      <c:valAx>
        <c:axId val="9773564"/>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6073827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20853213"/>
        <c:axId val="53461190"/>
      </c:scatterChart>
      <c:valAx>
        <c:axId val="20853213"/>
        <c:scaling>
          <c:orientation val="minMax"/>
          <c:max val="67.5"/>
          <c:min val="44.9"/>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3461190"/>
        <c:crosses val="autoZero"/>
        <c:crossBetween val="midCat"/>
        <c:dispUnits/>
      </c:valAx>
      <c:valAx>
        <c:axId val="53461190"/>
        <c:scaling>
          <c:orientation val="minMax"/>
          <c:max val="1"/>
          <c:min val="0.6"/>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0853213"/>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11388663"/>
        <c:axId val="35389104"/>
      </c:scatterChart>
      <c:valAx>
        <c:axId val="11388663"/>
        <c:scaling>
          <c:orientation val="minMax"/>
          <c:max val="11.799999999999999"/>
          <c:min val="7"/>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5389104"/>
        <c:crosses val="autoZero"/>
        <c:crossBetween val="midCat"/>
        <c:dispUnits/>
      </c:valAx>
      <c:valAx>
        <c:axId val="35389104"/>
        <c:scaling>
          <c:orientation val="minMax"/>
          <c:max val="34"/>
          <c:min val="-4"/>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1388663"/>
        <c:crosses val="autoZero"/>
        <c:crossBetween val="midCat"/>
        <c:dispUnits/>
        <c:majorUnit val="4"/>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元利償還金等については、積極的に行っている銀行等引受債に繰上償還の影響および償還の終了した起債数の増により減少している。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また、算入公債費等については、減少していっているものの、上記元利償還金等の繰上償還に伴う減少幅より少ないため、実質公債費比率としては改善している。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今後も、この水準を維持していくことに努めていく。</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簡易水道事業の配水管布設替え等により、公営企業等の繰入見込額が増加しているものの、積極的に行っている繰上償還により、将来負担額は同水準を維持している。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また、充当可能基金や基準財政需要額算入見込額は減少傾向にあるが、将来負担額を抑制していくことにより、今後も現在の水準を維持していくよう努めていく。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5544800" y="9401175"/>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19157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312545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433512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554480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67544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10" name="正方形/長方形 9"/>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11" name="正方形/長方形 10"/>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12" name="正方形/長方形 11"/>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3" name="正方形/長方形 12"/>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4" name="正方形/長方形 13"/>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5" name="正方形/長方形 14"/>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6" name="正方形/長方形 15"/>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7" name="正方形/長方形 16"/>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8" name="正方形/長方形 17"/>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9" name="正方形/長方形 18"/>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7,389
7,248
7.80
4,457,042
4,412,037
45,005
2,320,645
2,157,265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20" name="正方形/長方形 19"/>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1" name="正方形/長方形 20"/>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2" name="正方形/長方形 21"/>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3" name="正方形/長方形 22"/>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4" name="正方形/長方形 23"/>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25" name="正方形/長方形 24"/>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581025</xdr:colOff>
      <xdr:row>2</xdr:row>
      <xdr:rowOff>19050</xdr:rowOff>
    </xdr:from>
    <xdr:to>
      <xdr:col>9</xdr:col>
      <xdr:colOff>723900</xdr:colOff>
      <xdr:row>8</xdr:row>
      <xdr:rowOff>114300</xdr:rowOff>
    </xdr:to>
    <xdr:sp macro="" textlink="">
      <xdr:nvSpPr>
        <xdr:cNvPr id="26" name="角丸四角形 25"/>
        <xdr:cNvSpPr/>
      </xdr:nvSpPr>
      <xdr:spPr>
        <a:xfrm>
          <a:off x="9772650"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7" name="正方形/長方形 26"/>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8" name="正方形/長方形 27"/>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723900</xdr:colOff>
      <xdr:row>8</xdr:row>
      <xdr:rowOff>161925</xdr:rowOff>
    </xdr:to>
    <xdr:sp macro="" textlink="">
      <xdr:nvSpPr>
        <xdr:cNvPr id="29" name="正方形/長方形 28"/>
        <xdr:cNvSpPr/>
      </xdr:nvSpPr>
      <xdr:spPr>
        <a:xfrm>
          <a:off x="10029825" y="1562100"/>
          <a:ext cx="109537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30" name="直線コネクタ 29"/>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31" name="円/楕円 30"/>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32" name="フローチャート : 判断 31"/>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762000</xdr:colOff>
      <xdr:row>5</xdr:row>
      <xdr:rowOff>28575</xdr:rowOff>
    </xdr:from>
    <xdr:to>
      <xdr:col>8</xdr:col>
      <xdr:colOff>762000</xdr:colOff>
      <xdr:row>5</xdr:row>
      <xdr:rowOff>171450</xdr:rowOff>
    </xdr:to>
    <xdr:cxnSp macro="">
      <xdr:nvCxnSpPr>
        <xdr:cNvPr id="33" name="直線コネクタ 32"/>
        <xdr:cNvCxnSpPr/>
      </xdr:nvCxnSpPr>
      <xdr:spPr>
        <a:xfrm>
          <a:off x="9953625"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5</xdr:row>
      <xdr:rowOff>28575</xdr:rowOff>
    </xdr:from>
    <xdr:to>
      <xdr:col>8</xdr:col>
      <xdr:colOff>847725</xdr:colOff>
      <xdr:row>5</xdr:row>
      <xdr:rowOff>28575</xdr:rowOff>
    </xdr:to>
    <xdr:cxnSp macro="">
      <xdr:nvCxnSpPr>
        <xdr:cNvPr id="34" name="直線コネクタ 33"/>
        <xdr:cNvCxnSpPr/>
      </xdr:nvCxnSpPr>
      <xdr:spPr>
        <a:xfrm>
          <a:off x="9867900"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6</xdr:row>
      <xdr:rowOff>95250</xdr:rowOff>
    </xdr:from>
    <xdr:to>
      <xdr:col>8</xdr:col>
      <xdr:colOff>762000</xdr:colOff>
      <xdr:row>7</xdr:row>
      <xdr:rowOff>66675</xdr:rowOff>
    </xdr:to>
    <xdr:cxnSp macro="">
      <xdr:nvCxnSpPr>
        <xdr:cNvPr id="35" name="直線コネクタ 34"/>
        <xdr:cNvCxnSpPr/>
      </xdr:nvCxnSpPr>
      <xdr:spPr>
        <a:xfrm flipV="1">
          <a:off x="9953625"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7</xdr:row>
      <xdr:rowOff>66675</xdr:rowOff>
    </xdr:from>
    <xdr:to>
      <xdr:col>8</xdr:col>
      <xdr:colOff>847725</xdr:colOff>
      <xdr:row>7</xdr:row>
      <xdr:rowOff>66675</xdr:rowOff>
    </xdr:to>
    <xdr:cxnSp macro="">
      <xdr:nvCxnSpPr>
        <xdr:cNvPr id="36" name="直線コネクタ 35"/>
        <xdr:cNvCxnSpPr/>
      </xdr:nvCxnSpPr>
      <xdr:spPr>
        <a:xfrm>
          <a:off x="9867900"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7" name="テキスト ボックス 36"/>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8" name="テキスト ボックス 37"/>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9" name="テキスト ボックス 38"/>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40" name="テキスト ボックス 39"/>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41" name="正方形/長方形 40"/>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42" name="正方形/長方形 41"/>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43" name="正方形/長方形 42"/>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44" name="正方形/長方形 43"/>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45" name="正方形/長方形 44"/>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6" name="正方形/長方形 45"/>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7" name="正方形/長方形 46"/>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8" name="正方形/長方形 47"/>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9" name="正方形/長方形 48"/>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50" name="正方形/長方形 49"/>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51" name="正方形/長方形 50"/>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52" name="正方形/長方形 51"/>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53" name="テキスト ボックス 52"/>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有形固定資産減価償却率は類似団体平均と比べて低い水準にあるが、</a:t>
          </a:r>
          <a:r>
            <a:rPr kumimoji="1" lang="ja-JP" altLang="en-US" sz="1100">
              <a:solidFill>
                <a:schemeClr val="dk1"/>
              </a:solidFill>
              <a:effectLst/>
              <a:latin typeface="+mn-lt"/>
              <a:ea typeface="+mn-ea"/>
              <a:cs typeface="+mn-cs"/>
            </a:rPr>
            <a:t>老朽化した施設も多く、楽観視はできない。今後は、各施設の個別施設計画策定を推進し、適切な維持管理を行っていく。</a:t>
          </a:r>
          <a:endParaRPr lang="ja-JP" altLang="ja-JP">
            <a:effectLst/>
          </a:endParaRPr>
        </a:p>
      </xdr:txBody>
    </xdr:sp>
    <xdr:clientData/>
  </xdr:twoCellAnchor>
  <xdr:oneCellAnchor>
    <xdr:from>
      <xdr:col>1</xdr:col>
      <xdr:colOff>742950</xdr:colOff>
      <xdr:row>23</xdr:row>
      <xdr:rowOff>38100</xdr:rowOff>
    </xdr:from>
    <xdr:ext cx="352425" cy="228600"/>
    <xdr:sp macro="" textlink="">
      <xdr:nvSpPr>
        <xdr:cNvPr id="54" name="テキスト ボックス 53"/>
        <xdr:cNvSpPr txBox="1"/>
      </xdr:nvSpPr>
      <xdr:spPr>
        <a:xfrm>
          <a:off x="11715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55" name="直線コネクタ 54"/>
        <xdr:cNvCxnSpPr/>
      </xdr:nvCxnSpPr>
      <xdr:spPr>
        <a:xfrm>
          <a:off x="1209675" y="71151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6" name="テキスト ボックス 55"/>
        <xdr:cNvSpPr txBox="1"/>
      </xdr:nvSpPr>
      <xdr:spPr>
        <a:xfrm>
          <a:off x="79057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781050</xdr:colOff>
      <xdr:row>34</xdr:row>
      <xdr:rowOff>142875</xdr:rowOff>
    </xdr:from>
    <xdr:to>
      <xdr:col>4</xdr:col>
      <xdr:colOff>542925</xdr:colOff>
      <xdr:row>34</xdr:row>
      <xdr:rowOff>142875</xdr:rowOff>
    </xdr:to>
    <xdr:cxnSp macro="">
      <xdr:nvCxnSpPr>
        <xdr:cNvPr id="57" name="直線コネクタ 56"/>
        <xdr:cNvCxnSpPr/>
      </xdr:nvCxnSpPr>
      <xdr:spPr>
        <a:xfrm>
          <a:off x="1209675" y="67532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47625</xdr:rowOff>
    </xdr:from>
    <xdr:ext cx="361950" cy="228600"/>
    <xdr:sp macro="" textlink="">
      <xdr:nvSpPr>
        <xdr:cNvPr id="58" name="テキスト ボックス 57"/>
        <xdr:cNvSpPr txBox="1"/>
      </xdr:nvSpPr>
      <xdr:spPr>
        <a:xfrm>
          <a:off x="790575" y="66579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32</xdr:row>
      <xdr:rowOff>123825</xdr:rowOff>
    </xdr:from>
    <xdr:to>
      <xdr:col>4</xdr:col>
      <xdr:colOff>542925</xdr:colOff>
      <xdr:row>32</xdr:row>
      <xdr:rowOff>123825</xdr:rowOff>
    </xdr:to>
    <xdr:cxnSp macro="">
      <xdr:nvCxnSpPr>
        <xdr:cNvPr id="59" name="直線コネクタ 58"/>
        <xdr:cNvCxnSpPr/>
      </xdr:nvCxnSpPr>
      <xdr:spPr>
        <a:xfrm>
          <a:off x="1209675" y="63912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28575</xdr:rowOff>
    </xdr:from>
    <xdr:ext cx="361950" cy="228600"/>
    <xdr:sp macro="" textlink="">
      <xdr:nvSpPr>
        <xdr:cNvPr id="60" name="テキスト ボックス 59"/>
        <xdr:cNvSpPr txBox="1"/>
      </xdr:nvSpPr>
      <xdr:spPr>
        <a:xfrm>
          <a:off x="790575" y="62960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30</xdr:row>
      <xdr:rowOff>104775</xdr:rowOff>
    </xdr:from>
    <xdr:to>
      <xdr:col>4</xdr:col>
      <xdr:colOff>542925</xdr:colOff>
      <xdr:row>30</xdr:row>
      <xdr:rowOff>104775</xdr:rowOff>
    </xdr:to>
    <xdr:cxnSp macro="">
      <xdr:nvCxnSpPr>
        <xdr:cNvPr id="61" name="直線コネクタ 60"/>
        <xdr:cNvCxnSpPr/>
      </xdr:nvCxnSpPr>
      <xdr:spPr>
        <a:xfrm>
          <a:off x="1209675" y="60293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9525</xdr:rowOff>
    </xdr:from>
    <xdr:ext cx="361950" cy="228600"/>
    <xdr:sp macro="" textlink="">
      <xdr:nvSpPr>
        <xdr:cNvPr id="62" name="テキスト ボックス 61"/>
        <xdr:cNvSpPr txBox="1"/>
      </xdr:nvSpPr>
      <xdr:spPr>
        <a:xfrm>
          <a:off x="790575" y="59340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28</xdr:row>
      <xdr:rowOff>95250</xdr:rowOff>
    </xdr:from>
    <xdr:to>
      <xdr:col>4</xdr:col>
      <xdr:colOff>542925</xdr:colOff>
      <xdr:row>28</xdr:row>
      <xdr:rowOff>95250</xdr:rowOff>
    </xdr:to>
    <xdr:cxnSp macro="">
      <xdr:nvCxnSpPr>
        <xdr:cNvPr id="63" name="直線コネクタ 62"/>
        <xdr:cNvCxnSpPr/>
      </xdr:nvCxnSpPr>
      <xdr:spPr>
        <a:xfrm>
          <a:off x="1209675" y="56769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171450</xdr:rowOff>
    </xdr:from>
    <xdr:ext cx="361950" cy="228600"/>
    <xdr:sp macro="" textlink="">
      <xdr:nvSpPr>
        <xdr:cNvPr id="64" name="テキスト ボックス 63"/>
        <xdr:cNvSpPr txBox="1"/>
      </xdr:nvSpPr>
      <xdr:spPr>
        <a:xfrm>
          <a:off x="790575" y="55816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76200</xdr:rowOff>
    </xdr:from>
    <xdr:to>
      <xdr:col>4</xdr:col>
      <xdr:colOff>542925</xdr:colOff>
      <xdr:row>26</xdr:row>
      <xdr:rowOff>76200</xdr:rowOff>
    </xdr:to>
    <xdr:cxnSp macro="">
      <xdr:nvCxnSpPr>
        <xdr:cNvPr id="65" name="直線コネクタ 64"/>
        <xdr:cNvCxnSpPr/>
      </xdr:nvCxnSpPr>
      <xdr:spPr>
        <a:xfrm>
          <a:off x="1209675" y="53149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152400</xdr:rowOff>
    </xdr:from>
    <xdr:ext cx="361950" cy="228600"/>
    <xdr:sp macro="" textlink="">
      <xdr:nvSpPr>
        <xdr:cNvPr id="66" name="テキスト ボックス 65"/>
        <xdr:cNvSpPr txBox="1"/>
      </xdr:nvSpPr>
      <xdr:spPr>
        <a:xfrm>
          <a:off x="790575" y="52197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67" name="直線コネクタ 66"/>
        <xdr:cNvCxnSpPr/>
      </xdr:nvCxnSpPr>
      <xdr:spPr>
        <a:xfrm>
          <a:off x="1209675" y="49530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8" name="テキスト ボックス 67"/>
        <xdr:cNvSpPr txBox="1"/>
      </xdr:nvSpPr>
      <xdr:spPr>
        <a:xfrm>
          <a:off x="79057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9" name="有形固定資産減価償却率グラフ枠"/>
        <xdr:cNvSpPr/>
      </xdr:nvSpPr>
      <xdr:spPr>
        <a:xfrm>
          <a:off x="1209675" y="4953000"/>
          <a:ext cx="368617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27</xdr:row>
      <xdr:rowOff>9525</xdr:rowOff>
    </xdr:from>
    <xdr:to>
      <xdr:col>3</xdr:col>
      <xdr:colOff>1171575</xdr:colOff>
      <xdr:row>32</xdr:row>
      <xdr:rowOff>85725</xdr:rowOff>
    </xdr:to>
    <xdr:cxnSp macro="">
      <xdr:nvCxnSpPr>
        <xdr:cNvPr id="70" name="直線コネクタ 69"/>
        <xdr:cNvCxnSpPr/>
      </xdr:nvCxnSpPr>
      <xdr:spPr>
        <a:xfrm flipV="1">
          <a:off x="4314825" y="5419725"/>
          <a:ext cx="0" cy="933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32</xdr:row>
      <xdr:rowOff>85725</xdr:rowOff>
    </xdr:from>
    <xdr:ext cx="400050" cy="257175"/>
    <xdr:sp macro="" textlink="">
      <xdr:nvSpPr>
        <xdr:cNvPr id="71" name="有形固定資産減価償却率最小値テキスト"/>
        <xdr:cNvSpPr txBox="1"/>
      </xdr:nvSpPr>
      <xdr:spPr>
        <a:xfrm>
          <a:off x="4352925" y="6353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1085850</xdr:colOff>
      <xdr:row>32</xdr:row>
      <xdr:rowOff>85725</xdr:rowOff>
    </xdr:from>
    <xdr:to>
      <xdr:col>3</xdr:col>
      <xdr:colOff>1209675</xdr:colOff>
      <xdr:row>32</xdr:row>
      <xdr:rowOff>85725</xdr:rowOff>
    </xdr:to>
    <xdr:cxnSp macro="">
      <xdr:nvCxnSpPr>
        <xdr:cNvPr id="72" name="直線コネクタ 71"/>
        <xdr:cNvCxnSpPr/>
      </xdr:nvCxnSpPr>
      <xdr:spPr>
        <a:xfrm>
          <a:off x="4229100" y="63531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25</xdr:row>
      <xdr:rowOff>133350</xdr:rowOff>
    </xdr:from>
    <xdr:ext cx="400050" cy="257175"/>
    <xdr:sp macro="" textlink="">
      <xdr:nvSpPr>
        <xdr:cNvPr id="73" name="有形固定資産減価償却率最大値テキスト"/>
        <xdr:cNvSpPr txBox="1"/>
      </xdr:nvSpPr>
      <xdr:spPr>
        <a:xfrm>
          <a:off x="4352925" y="5200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1085850</xdr:colOff>
      <xdr:row>27</xdr:row>
      <xdr:rowOff>9525</xdr:rowOff>
    </xdr:from>
    <xdr:to>
      <xdr:col>3</xdr:col>
      <xdr:colOff>1209675</xdr:colOff>
      <xdr:row>27</xdr:row>
      <xdr:rowOff>9525</xdr:rowOff>
    </xdr:to>
    <xdr:cxnSp macro="">
      <xdr:nvCxnSpPr>
        <xdr:cNvPr id="74" name="直線コネクタ 73"/>
        <xdr:cNvCxnSpPr/>
      </xdr:nvCxnSpPr>
      <xdr:spPr>
        <a:xfrm>
          <a:off x="4229100" y="54197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29</xdr:row>
      <xdr:rowOff>38100</xdr:rowOff>
    </xdr:from>
    <xdr:ext cx="400050" cy="257175"/>
    <xdr:sp macro="" textlink="">
      <xdr:nvSpPr>
        <xdr:cNvPr id="75" name="有形固定資産減価償却率平均値テキスト"/>
        <xdr:cNvSpPr txBox="1"/>
      </xdr:nvSpPr>
      <xdr:spPr>
        <a:xfrm>
          <a:off x="4352925" y="5791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57150</xdr:rowOff>
    </xdr:from>
    <xdr:to>
      <xdr:col>3</xdr:col>
      <xdr:colOff>1209675</xdr:colOff>
      <xdr:row>29</xdr:row>
      <xdr:rowOff>161925</xdr:rowOff>
    </xdr:to>
    <xdr:sp macro="" textlink="">
      <xdr:nvSpPr>
        <xdr:cNvPr id="76" name="フローチャート : 判断 75"/>
        <xdr:cNvSpPr/>
      </xdr:nvSpPr>
      <xdr:spPr>
        <a:xfrm>
          <a:off x="4267200" y="58102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9525</xdr:rowOff>
    </xdr:from>
    <xdr:to>
      <xdr:col>3</xdr:col>
      <xdr:colOff>514350</xdr:colOff>
      <xdr:row>29</xdr:row>
      <xdr:rowOff>104775</xdr:rowOff>
    </xdr:to>
    <xdr:sp macro="" textlink="">
      <xdr:nvSpPr>
        <xdr:cNvPr id="77" name="フローチャート : 判断 76"/>
        <xdr:cNvSpPr/>
      </xdr:nvSpPr>
      <xdr:spPr>
        <a:xfrm>
          <a:off x="3552825" y="576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78" name="テキスト ボックス 77"/>
        <xdr:cNvSpPr txBox="1"/>
      </xdr:nvSpPr>
      <xdr:spPr>
        <a:xfrm>
          <a:off x="413385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9" name="テキスト ボックス 78"/>
        <xdr:cNvSpPr txBox="1"/>
      </xdr:nvSpPr>
      <xdr:spPr>
        <a:xfrm>
          <a:off x="34290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80" name="テキスト ボックス 79"/>
        <xdr:cNvSpPr txBox="1"/>
      </xdr:nvSpPr>
      <xdr:spPr>
        <a:xfrm>
          <a:off x="2886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81" name="テキスト ボックス 80"/>
        <xdr:cNvSpPr txBox="1"/>
      </xdr:nvSpPr>
      <xdr:spPr>
        <a:xfrm>
          <a:off x="2124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82" name="テキスト ボックス 81"/>
        <xdr:cNvSpPr txBox="1"/>
      </xdr:nvSpPr>
      <xdr:spPr>
        <a:xfrm>
          <a:off x="1533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152400</xdr:rowOff>
    </xdr:from>
    <xdr:to>
      <xdr:col>3</xdr:col>
      <xdr:colOff>514350</xdr:colOff>
      <xdr:row>34</xdr:row>
      <xdr:rowOff>85725</xdr:rowOff>
    </xdr:to>
    <xdr:sp macro="" textlink="">
      <xdr:nvSpPr>
        <xdr:cNvPr id="83" name="円/楕円 82"/>
        <xdr:cNvSpPr/>
      </xdr:nvSpPr>
      <xdr:spPr>
        <a:xfrm>
          <a:off x="3552825" y="659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247650</xdr:colOff>
      <xdr:row>27</xdr:row>
      <xdr:rowOff>123825</xdr:rowOff>
    </xdr:from>
    <xdr:ext cx="409575" cy="257175"/>
    <xdr:sp macro="" textlink="">
      <xdr:nvSpPr>
        <xdr:cNvPr id="84" name="n_1aveValue有形固定資産減価償却率"/>
        <xdr:cNvSpPr txBox="1"/>
      </xdr:nvSpPr>
      <xdr:spPr>
        <a:xfrm>
          <a:off x="3390900" y="553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247650</xdr:colOff>
      <xdr:row>34</xdr:row>
      <xdr:rowOff>76200</xdr:rowOff>
    </xdr:from>
    <xdr:ext cx="409575" cy="257175"/>
    <xdr:sp macro="" textlink="">
      <xdr:nvSpPr>
        <xdr:cNvPr id="85" name="n_1mainValue有形固定資産減価償却率"/>
        <xdr:cNvSpPr txBox="1"/>
      </xdr:nvSpPr>
      <xdr:spPr>
        <a:xfrm>
          <a:off x="3390900" y="6686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86" name="正方形/長方形 85"/>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87" name="正方形/長方形 86"/>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88" name="正方形/長方形 87"/>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9" name="正方形/長方形 88"/>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90" name="正方形/長方形 89"/>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91" name="正方形/長方形 90"/>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92" name="テキスト ボックス 91"/>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93" name="正方形/長方形 92"/>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4" name="正方形/長方形 93"/>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5" name="正方形/長方形 94"/>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6" name="テキスト ボックス 95"/>
        <xdr:cNvSpPr txBox="1"/>
      </xdr:nvSpPr>
      <xdr:spPr>
        <a:xfrm>
          <a:off x="85725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7" name="テキスト ボックス 96"/>
        <xdr:cNvSpPr txBox="1"/>
      </xdr:nvSpPr>
      <xdr:spPr>
        <a:xfrm>
          <a:off x="6191250"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8" name="テキスト ボックス 97"/>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9" name="テキスト ボックス 98"/>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7,389
7,248
7.80
4,457,042
4,412,037
45,005
2,320,645
2,157,265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95250</xdr:rowOff>
    </xdr:from>
    <xdr:to>
      <xdr:col>7</xdr:col>
      <xdr:colOff>600075</xdr:colOff>
      <xdr:row>42</xdr:row>
      <xdr:rowOff>95250</xdr:rowOff>
    </xdr:to>
    <xdr:cxnSp macro="">
      <xdr:nvCxnSpPr>
        <xdr:cNvPr id="44" name="直線コネクタ 43"/>
        <xdr:cNvCxnSpPr/>
      </xdr:nvCxnSpPr>
      <xdr:spPr>
        <a:xfrm>
          <a:off x="676275" y="729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41</xdr:row>
      <xdr:rowOff>123825</xdr:rowOff>
    </xdr:from>
    <xdr:ext cx="400050" cy="257175"/>
    <xdr:sp macro="" textlink="">
      <xdr:nvSpPr>
        <xdr:cNvPr id="45" name="テキスト ボックス 44"/>
        <xdr:cNvSpPr txBox="1"/>
      </xdr:nvSpPr>
      <xdr:spPr>
        <a:xfrm>
          <a:off x="361950" y="715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104775</xdr:rowOff>
    </xdr:from>
    <xdr:to>
      <xdr:col>7</xdr:col>
      <xdr:colOff>600075</xdr:colOff>
      <xdr:row>40</xdr:row>
      <xdr:rowOff>104775</xdr:rowOff>
    </xdr:to>
    <xdr:cxnSp macro="">
      <xdr:nvCxnSpPr>
        <xdr:cNvPr id="46" name="直線コネクタ 45"/>
        <xdr:cNvCxnSpPr/>
      </xdr:nvCxnSpPr>
      <xdr:spPr>
        <a:xfrm>
          <a:off x="676275" y="696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133350</xdr:rowOff>
    </xdr:from>
    <xdr:ext cx="400050" cy="257175"/>
    <xdr:sp macro="" textlink="">
      <xdr:nvSpPr>
        <xdr:cNvPr id="47" name="テキスト ボックス 46"/>
        <xdr:cNvSpPr txBox="1"/>
      </xdr:nvSpPr>
      <xdr:spPr>
        <a:xfrm>
          <a:off x="361950" y="681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123825</xdr:rowOff>
    </xdr:from>
    <xdr:to>
      <xdr:col>7</xdr:col>
      <xdr:colOff>600075</xdr:colOff>
      <xdr:row>38</xdr:row>
      <xdr:rowOff>123825</xdr:rowOff>
    </xdr:to>
    <xdr:cxnSp macro="">
      <xdr:nvCxnSpPr>
        <xdr:cNvPr id="48" name="直線コネクタ 47"/>
        <xdr:cNvCxnSpPr/>
      </xdr:nvCxnSpPr>
      <xdr:spPr>
        <a:xfrm>
          <a:off x="676275" y="663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37</xdr:row>
      <xdr:rowOff>152400</xdr:rowOff>
    </xdr:from>
    <xdr:ext cx="400050" cy="257175"/>
    <xdr:sp macro="" textlink="">
      <xdr:nvSpPr>
        <xdr:cNvPr id="49" name="テキスト ボックス 48"/>
        <xdr:cNvSpPr txBox="1"/>
      </xdr:nvSpPr>
      <xdr:spPr>
        <a:xfrm>
          <a:off x="361950" y="649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142875</xdr:rowOff>
    </xdr:from>
    <xdr:to>
      <xdr:col>7</xdr:col>
      <xdr:colOff>600075</xdr:colOff>
      <xdr:row>36</xdr:row>
      <xdr:rowOff>142875</xdr:rowOff>
    </xdr:to>
    <xdr:cxnSp macro="">
      <xdr:nvCxnSpPr>
        <xdr:cNvPr id="50" name="直線コネクタ 49"/>
        <xdr:cNvCxnSpPr/>
      </xdr:nvCxnSpPr>
      <xdr:spPr>
        <a:xfrm>
          <a:off x="676275" y="631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171450</xdr:rowOff>
    </xdr:from>
    <xdr:ext cx="400050" cy="257175"/>
    <xdr:sp macro="" textlink="">
      <xdr:nvSpPr>
        <xdr:cNvPr id="51" name="テキスト ボックス 50"/>
        <xdr:cNvSpPr txBox="1"/>
      </xdr:nvSpPr>
      <xdr:spPr>
        <a:xfrm>
          <a:off x="361950" y="617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161925</xdr:rowOff>
    </xdr:from>
    <xdr:to>
      <xdr:col>7</xdr:col>
      <xdr:colOff>600075</xdr:colOff>
      <xdr:row>34</xdr:row>
      <xdr:rowOff>161925</xdr:rowOff>
    </xdr:to>
    <xdr:cxnSp macro="">
      <xdr:nvCxnSpPr>
        <xdr:cNvPr id="52" name="直線コネクタ 51"/>
        <xdr:cNvCxnSpPr/>
      </xdr:nvCxnSpPr>
      <xdr:spPr>
        <a:xfrm>
          <a:off x="676275" y="599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19050</xdr:rowOff>
    </xdr:from>
    <xdr:ext cx="400050" cy="257175"/>
    <xdr:sp macro="" textlink="">
      <xdr:nvSpPr>
        <xdr:cNvPr id="53" name="テキスト ボックス 52"/>
        <xdr:cNvSpPr txBox="1"/>
      </xdr:nvSpPr>
      <xdr:spPr>
        <a:xfrm>
          <a:off x="361950" y="584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0</xdr:rowOff>
    </xdr:from>
    <xdr:to>
      <xdr:col>7</xdr:col>
      <xdr:colOff>600075</xdr:colOff>
      <xdr:row>33</xdr:row>
      <xdr:rowOff>0</xdr:rowOff>
    </xdr:to>
    <xdr:cxnSp macro="">
      <xdr:nvCxnSpPr>
        <xdr:cNvPr id="54" name="直線コネクタ 53"/>
        <xdr:cNvCxnSpPr/>
      </xdr:nvCxnSpPr>
      <xdr:spPr>
        <a:xfrm>
          <a:off x="676275" y="565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28575</xdr:rowOff>
    </xdr:from>
    <xdr:ext cx="400050" cy="257175"/>
    <xdr:sp macro="" textlink="">
      <xdr:nvSpPr>
        <xdr:cNvPr id="55" name="テキスト ボックス 54"/>
        <xdr:cNvSpPr txBox="1"/>
      </xdr:nvSpPr>
      <xdr:spPr>
        <a:xfrm>
          <a:off x="361950" y="551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6" name="直線コネクタ 55"/>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30</xdr:row>
      <xdr:rowOff>47625</xdr:rowOff>
    </xdr:from>
    <xdr:ext cx="400050" cy="257175"/>
    <xdr:sp macro="" textlink="">
      <xdr:nvSpPr>
        <xdr:cNvPr id="57" name="テキスト ボックス 56"/>
        <xdr:cNvSpPr txBox="1"/>
      </xdr:nvSpPr>
      <xdr:spPr>
        <a:xfrm>
          <a:off x="361950" y="519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8" name="【道路】&#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34</xdr:row>
      <xdr:rowOff>28575</xdr:rowOff>
    </xdr:from>
    <xdr:to>
      <xdr:col>6</xdr:col>
      <xdr:colOff>514350</xdr:colOff>
      <xdr:row>41</xdr:row>
      <xdr:rowOff>76200</xdr:rowOff>
    </xdr:to>
    <xdr:cxnSp macro="">
      <xdr:nvCxnSpPr>
        <xdr:cNvPr id="59" name="直線コネクタ 58"/>
        <xdr:cNvCxnSpPr/>
      </xdr:nvCxnSpPr>
      <xdr:spPr>
        <a:xfrm flipV="1">
          <a:off x="4124325" y="5857875"/>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76200</xdr:rowOff>
    </xdr:from>
    <xdr:ext cx="409575" cy="257175"/>
    <xdr:sp macro="" textlink="">
      <xdr:nvSpPr>
        <xdr:cNvPr id="60" name="【道路】&#10;有形固定資産減価償却率最小値テキスト"/>
        <xdr:cNvSpPr txBox="1"/>
      </xdr:nvSpPr>
      <xdr:spPr>
        <a:xfrm>
          <a:off x="4210050" y="7105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419100</xdr:colOff>
      <xdr:row>41</xdr:row>
      <xdr:rowOff>76200</xdr:rowOff>
    </xdr:from>
    <xdr:to>
      <xdr:col>6</xdr:col>
      <xdr:colOff>600075</xdr:colOff>
      <xdr:row>41</xdr:row>
      <xdr:rowOff>76200</xdr:rowOff>
    </xdr:to>
    <xdr:cxnSp macro="">
      <xdr:nvCxnSpPr>
        <xdr:cNvPr id="61" name="直線コネクタ 60"/>
        <xdr:cNvCxnSpPr/>
      </xdr:nvCxnSpPr>
      <xdr:spPr>
        <a:xfrm>
          <a:off x="4029075" y="7105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152400</xdr:rowOff>
    </xdr:from>
    <xdr:ext cx="409575" cy="257175"/>
    <xdr:sp macro="" textlink="">
      <xdr:nvSpPr>
        <xdr:cNvPr id="62" name="【道路】&#10;有形固定資産減価償却率最大値テキスト"/>
        <xdr:cNvSpPr txBox="1"/>
      </xdr:nvSpPr>
      <xdr:spPr>
        <a:xfrm>
          <a:off x="4210050" y="5638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419100</xdr:colOff>
      <xdr:row>34</xdr:row>
      <xdr:rowOff>28575</xdr:rowOff>
    </xdr:from>
    <xdr:to>
      <xdr:col>6</xdr:col>
      <xdr:colOff>600075</xdr:colOff>
      <xdr:row>34</xdr:row>
      <xdr:rowOff>28575</xdr:rowOff>
    </xdr:to>
    <xdr:cxnSp macro="">
      <xdr:nvCxnSpPr>
        <xdr:cNvPr id="63" name="直線コネクタ 62"/>
        <xdr:cNvCxnSpPr/>
      </xdr:nvCxnSpPr>
      <xdr:spPr>
        <a:xfrm>
          <a:off x="4029075" y="5857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66675</xdr:rowOff>
    </xdr:from>
    <xdr:ext cx="409575" cy="257175"/>
    <xdr:sp macro="" textlink="">
      <xdr:nvSpPr>
        <xdr:cNvPr id="64" name="【道路】&#10;有形固定資産減価償却率平均値テキスト"/>
        <xdr:cNvSpPr txBox="1"/>
      </xdr:nvSpPr>
      <xdr:spPr>
        <a:xfrm>
          <a:off x="4210050" y="6067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5" name="フローチャート : 判断 64"/>
        <xdr:cNvSpPr/>
      </xdr:nvSpPr>
      <xdr:spPr>
        <a:xfrm>
          <a:off x="406717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35</xdr:row>
      <xdr:rowOff>95250</xdr:rowOff>
    </xdr:from>
    <xdr:to>
      <xdr:col>5</xdr:col>
      <xdr:colOff>409575</xdr:colOff>
      <xdr:row>36</xdr:row>
      <xdr:rowOff>19050</xdr:rowOff>
    </xdr:to>
    <xdr:sp macro="" textlink="">
      <xdr:nvSpPr>
        <xdr:cNvPr id="66" name="フローチャート : 判断 65"/>
        <xdr:cNvSpPr/>
      </xdr:nvSpPr>
      <xdr:spPr>
        <a:xfrm>
          <a:off x="3314700"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7" name="テキスト ボックス 66"/>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8" name="テキスト ボックス 67"/>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9" name="テキスト ボックス 68"/>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70" name="テキスト ボックス 69"/>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71" name="テキスト ボックス 70"/>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39</xdr:row>
      <xdr:rowOff>85725</xdr:rowOff>
    </xdr:from>
    <xdr:to>
      <xdr:col>5</xdr:col>
      <xdr:colOff>409575</xdr:colOff>
      <xdr:row>40</xdr:row>
      <xdr:rowOff>19050</xdr:rowOff>
    </xdr:to>
    <xdr:sp macro="" textlink="">
      <xdr:nvSpPr>
        <xdr:cNvPr id="72" name="円/楕円 71"/>
        <xdr:cNvSpPr/>
      </xdr:nvSpPr>
      <xdr:spPr>
        <a:xfrm>
          <a:off x="3314700" y="677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34</xdr:row>
      <xdr:rowOff>38100</xdr:rowOff>
    </xdr:from>
    <xdr:ext cx="409575" cy="257175"/>
    <xdr:sp macro="" textlink="">
      <xdr:nvSpPr>
        <xdr:cNvPr id="73" name="n_1aveValue【道路】&#10;有形固定資産減価償却率"/>
        <xdr:cNvSpPr txBox="1"/>
      </xdr:nvSpPr>
      <xdr:spPr>
        <a:xfrm>
          <a:off x="3152775" y="5867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142875</xdr:colOff>
      <xdr:row>40</xdr:row>
      <xdr:rowOff>9525</xdr:rowOff>
    </xdr:from>
    <xdr:ext cx="409575" cy="257175"/>
    <xdr:sp macro="" textlink="">
      <xdr:nvSpPr>
        <xdr:cNvPr id="74" name="n_1mainValue【道路】&#10;有形固定資産減価償却率"/>
        <xdr:cNvSpPr txBox="1"/>
      </xdr:nvSpPr>
      <xdr:spPr>
        <a:xfrm>
          <a:off x="3152775" y="6867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5" name="正方形/長方形 74"/>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6" name="正方形/長方形 75"/>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7" name="正方形/長方形 76"/>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8" name="正方形/長方形 77"/>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9" name="正方形/長方形 78"/>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80" name="正方形/長方形 79"/>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1" name="正方形/長方形 80"/>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2" name="正方形/長方形 81"/>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83" name="テキスト ボックス 82"/>
        <xdr:cNvSpPr txBox="1"/>
      </xdr:nvSpPr>
      <xdr:spPr>
        <a:xfrm>
          <a:off x="5791200"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4" name="直線コネクタ 83"/>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5" name="直線コネクタ 84"/>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6" name="テキスト ボックス 85"/>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7" name="直線コネクタ 86"/>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39</xdr:row>
      <xdr:rowOff>28575</xdr:rowOff>
    </xdr:from>
    <xdr:ext cx="533400" cy="257175"/>
    <xdr:sp macro="" textlink="">
      <xdr:nvSpPr>
        <xdr:cNvPr id="88" name="テキスト ボックス 87"/>
        <xdr:cNvSpPr txBox="1"/>
      </xdr:nvSpPr>
      <xdr:spPr>
        <a:xfrm>
          <a:off x="5391150"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89" name="直線コネクタ 88"/>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161925</xdr:rowOff>
    </xdr:from>
    <xdr:ext cx="533400" cy="257175"/>
    <xdr:sp macro="" textlink="">
      <xdr:nvSpPr>
        <xdr:cNvPr id="90" name="テキスト ボックス 89"/>
        <xdr:cNvSpPr txBox="1"/>
      </xdr:nvSpPr>
      <xdr:spPr>
        <a:xfrm>
          <a:off x="539115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91" name="直線コネクタ 90"/>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123825</xdr:rowOff>
    </xdr:from>
    <xdr:ext cx="533400" cy="257175"/>
    <xdr:sp macro="" textlink="">
      <xdr:nvSpPr>
        <xdr:cNvPr id="92" name="テキスト ボックス 91"/>
        <xdr:cNvSpPr txBox="1"/>
      </xdr:nvSpPr>
      <xdr:spPr>
        <a:xfrm>
          <a:off x="53911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93" name="直線コネクタ 92"/>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85725</xdr:rowOff>
    </xdr:from>
    <xdr:ext cx="533400" cy="257175"/>
    <xdr:sp macro="" textlink="">
      <xdr:nvSpPr>
        <xdr:cNvPr id="94" name="テキスト ボックス 93"/>
        <xdr:cNvSpPr txBox="1"/>
      </xdr:nvSpPr>
      <xdr:spPr>
        <a:xfrm>
          <a:off x="5391150" y="557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5" name="直線コネクタ 94"/>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30</xdr:row>
      <xdr:rowOff>47625</xdr:rowOff>
    </xdr:from>
    <xdr:ext cx="600075" cy="257175"/>
    <xdr:sp macro="" textlink="">
      <xdr:nvSpPr>
        <xdr:cNvPr id="96" name="テキスト ボックス 95"/>
        <xdr:cNvSpPr txBox="1"/>
      </xdr:nvSpPr>
      <xdr:spPr>
        <a:xfrm>
          <a:off x="5324475" y="519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7" name="【道路】&#10;一人当たり延長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28575</xdr:rowOff>
    </xdr:from>
    <xdr:to>
      <xdr:col>15</xdr:col>
      <xdr:colOff>180975</xdr:colOff>
      <xdr:row>40</xdr:row>
      <xdr:rowOff>171450</xdr:rowOff>
    </xdr:to>
    <xdr:cxnSp macro="">
      <xdr:nvCxnSpPr>
        <xdr:cNvPr id="98" name="直線コネクタ 97"/>
        <xdr:cNvCxnSpPr/>
      </xdr:nvCxnSpPr>
      <xdr:spPr>
        <a:xfrm flipV="1">
          <a:off x="9191625" y="5686425"/>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0</xdr:rowOff>
    </xdr:from>
    <xdr:ext cx="533400" cy="257175"/>
    <xdr:sp macro="" textlink="">
      <xdr:nvSpPr>
        <xdr:cNvPr id="99" name="【道路】&#10;一人当たり延長最小値テキスト"/>
        <xdr:cNvSpPr txBox="1"/>
      </xdr:nvSpPr>
      <xdr:spPr>
        <a:xfrm>
          <a:off x="9277350" y="7029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95250</xdr:colOff>
      <xdr:row>40</xdr:row>
      <xdr:rowOff>171450</xdr:rowOff>
    </xdr:from>
    <xdr:to>
      <xdr:col>15</xdr:col>
      <xdr:colOff>266700</xdr:colOff>
      <xdr:row>40</xdr:row>
      <xdr:rowOff>171450</xdr:rowOff>
    </xdr:to>
    <xdr:cxnSp macro="">
      <xdr:nvCxnSpPr>
        <xdr:cNvPr id="100" name="直線コネクタ 99"/>
        <xdr:cNvCxnSpPr/>
      </xdr:nvCxnSpPr>
      <xdr:spPr>
        <a:xfrm>
          <a:off x="9105900" y="7029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31</xdr:row>
      <xdr:rowOff>152400</xdr:rowOff>
    </xdr:from>
    <xdr:ext cx="533400" cy="257175"/>
    <xdr:sp macro="" textlink="">
      <xdr:nvSpPr>
        <xdr:cNvPr id="101" name="【道路】&#10;一人当たり延長最大値テキスト"/>
        <xdr:cNvSpPr txBox="1"/>
      </xdr:nvSpPr>
      <xdr:spPr>
        <a:xfrm>
          <a:off x="9277350" y="546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95250</xdr:colOff>
      <xdr:row>33</xdr:row>
      <xdr:rowOff>28575</xdr:rowOff>
    </xdr:from>
    <xdr:to>
      <xdr:col>15</xdr:col>
      <xdr:colOff>266700</xdr:colOff>
      <xdr:row>33</xdr:row>
      <xdr:rowOff>28575</xdr:rowOff>
    </xdr:to>
    <xdr:cxnSp macro="">
      <xdr:nvCxnSpPr>
        <xdr:cNvPr id="102" name="直線コネクタ 101"/>
        <xdr:cNvCxnSpPr/>
      </xdr:nvCxnSpPr>
      <xdr:spPr>
        <a:xfrm>
          <a:off x="9105900" y="5686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133350</xdr:rowOff>
    </xdr:from>
    <xdr:ext cx="533400" cy="257175"/>
    <xdr:sp macro="" textlink="">
      <xdr:nvSpPr>
        <xdr:cNvPr id="103" name="【道路】&#10;一人当たり延長平均値テキスト"/>
        <xdr:cNvSpPr txBox="1"/>
      </xdr:nvSpPr>
      <xdr:spPr>
        <a:xfrm>
          <a:off x="9277350" y="6648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152400</xdr:rowOff>
    </xdr:from>
    <xdr:to>
      <xdr:col>15</xdr:col>
      <xdr:colOff>228600</xdr:colOff>
      <xdr:row>39</xdr:row>
      <xdr:rowOff>85725</xdr:rowOff>
    </xdr:to>
    <xdr:sp macro="" textlink="">
      <xdr:nvSpPr>
        <xdr:cNvPr id="104" name="フローチャート : 判断 103"/>
        <xdr:cNvSpPr/>
      </xdr:nvSpPr>
      <xdr:spPr>
        <a:xfrm>
          <a:off x="9144000"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38</xdr:row>
      <xdr:rowOff>104775</xdr:rowOff>
    </xdr:from>
    <xdr:to>
      <xdr:col>14</xdr:col>
      <xdr:colOff>76200</xdr:colOff>
      <xdr:row>39</xdr:row>
      <xdr:rowOff>38100</xdr:rowOff>
    </xdr:to>
    <xdr:sp macro="" textlink="">
      <xdr:nvSpPr>
        <xdr:cNvPr id="105" name="フローチャート : 判断 104"/>
        <xdr:cNvSpPr/>
      </xdr:nvSpPr>
      <xdr:spPr>
        <a:xfrm>
          <a:off x="8410575" y="66198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6" name="テキスト ボックス 105"/>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7" name="テキスト ボックス 106"/>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8" name="テキスト ボックス 107"/>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9" name="テキスト ボックス 108"/>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10" name="テキスト ボックス 109"/>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40</xdr:row>
      <xdr:rowOff>133350</xdr:rowOff>
    </xdr:from>
    <xdr:to>
      <xdr:col>14</xdr:col>
      <xdr:colOff>76200</xdr:colOff>
      <xdr:row>41</xdr:row>
      <xdr:rowOff>66675</xdr:rowOff>
    </xdr:to>
    <xdr:sp macro="" textlink="">
      <xdr:nvSpPr>
        <xdr:cNvPr id="111" name="円/楕円 110"/>
        <xdr:cNvSpPr/>
      </xdr:nvSpPr>
      <xdr:spPr>
        <a:xfrm>
          <a:off x="8410575" y="69913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438150</xdr:colOff>
      <xdr:row>37</xdr:row>
      <xdr:rowOff>47625</xdr:rowOff>
    </xdr:from>
    <xdr:ext cx="533400" cy="257175"/>
    <xdr:sp macro="" textlink="">
      <xdr:nvSpPr>
        <xdr:cNvPr id="112" name="n_1aveValue【道路】&#10;一人当たり延長"/>
        <xdr:cNvSpPr txBox="1"/>
      </xdr:nvSpPr>
      <xdr:spPr>
        <a:xfrm>
          <a:off x="8248650"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438150</xdr:colOff>
      <xdr:row>41</xdr:row>
      <xdr:rowOff>57150</xdr:rowOff>
    </xdr:from>
    <xdr:ext cx="533400" cy="257175"/>
    <xdr:sp macro="" textlink="">
      <xdr:nvSpPr>
        <xdr:cNvPr id="113" name="n_1mainValue【道路】&#10;一人当たり延長"/>
        <xdr:cNvSpPr txBox="1"/>
      </xdr:nvSpPr>
      <xdr:spPr>
        <a:xfrm>
          <a:off x="8248650" y="7086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4" name="正方形/長方形 113"/>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5" name="正方形/長方形 114"/>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6" name="正方形/長方形 115"/>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7" name="正方形/長方形 116"/>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18" name="正方形/長方形 117"/>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9" name="正方形/長方形 118"/>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20" name="正方形/長方形 119"/>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1" name="正方形/長方形 120"/>
        <xdr:cNvSpPr/>
      </xdr:nvSpPr>
      <xdr:spPr>
        <a:xfrm>
          <a:off x="676275" y="914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46</xdr:row>
      <xdr:rowOff>114300</xdr:rowOff>
    </xdr:from>
    <xdr:to>
      <xdr:col>16</xdr:col>
      <xdr:colOff>342900</xdr:colOff>
      <xdr:row>50</xdr:row>
      <xdr:rowOff>66675</xdr:rowOff>
    </xdr:to>
    <xdr:sp macro="" textlink="">
      <xdr:nvSpPr>
        <xdr:cNvPr id="122" name="正方形/長方形 121"/>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23" name="正方形/長方形 122"/>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24" name="正方形/長方形 123"/>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25" name="正方形/長方形 124"/>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26" name="正方形/長方形 125"/>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27" name="正方形/長方形 126"/>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28" name="正方形/長方形 127"/>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29" name="正方形/長方形 128"/>
        <xdr:cNvSpPr/>
      </xdr:nvSpPr>
      <xdr:spPr>
        <a:xfrm>
          <a:off x="5829300" y="914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600075</xdr:colOff>
      <xdr:row>72</xdr:row>
      <xdr:rowOff>104775</xdr:rowOff>
    </xdr:to>
    <xdr:sp macro="" textlink="">
      <xdr:nvSpPr>
        <xdr:cNvPr id="130" name="正方形/長方形 129"/>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31" name="正方形/長方形 130"/>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32" name="正方形/長方形 131"/>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33" name="正方形/長方形 132"/>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34" name="正方形/長方形 133"/>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35" name="正方形/長方形 134"/>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36" name="正方形/長方形 135"/>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137" name="正方形/長方形 136"/>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38" name="テキスト ボックス 137"/>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139" name="直線コネクタ 138"/>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88</xdr:row>
      <xdr:rowOff>9525</xdr:rowOff>
    </xdr:from>
    <xdr:ext cx="342900" cy="257175"/>
    <xdr:sp macro="" textlink="">
      <xdr:nvSpPr>
        <xdr:cNvPr id="140" name="テキスト ボックス 139"/>
        <xdr:cNvSpPr txBox="1"/>
      </xdr:nvSpPr>
      <xdr:spPr>
        <a:xfrm>
          <a:off x="41910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600075</xdr:colOff>
      <xdr:row>86</xdr:row>
      <xdr:rowOff>114300</xdr:rowOff>
    </xdr:to>
    <xdr:cxnSp macro="">
      <xdr:nvCxnSpPr>
        <xdr:cNvPr id="141" name="直線コネクタ 140"/>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142875</xdr:rowOff>
    </xdr:from>
    <xdr:ext cx="400050" cy="257175"/>
    <xdr:sp macro="" textlink="">
      <xdr:nvSpPr>
        <xdr:cNvPr id="142" name="テキスト ボックス 141"/>
        <xdr:cNvSpPr txBox="1"/>
      </xdr:nvSpPr>
      <xdr:spPr>
        <a:xfrm>
          <a:off x="36195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143" name="直線コネクタ 142"/>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144" name="テキスト ボックス 143"/>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145" name="直線コネクタ 144"/>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146" name="テキスト ボックス 145"/>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147" name="直線コネクタ 146"/>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148" name="テキスト ボックス 147"/>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149" name="直線コネクタ 148"/>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161925</xdr:rowOff>
    </xdr:from>
    <xdr:ext cx="466725" cy="257175"/>
    <xdr:sp macro="" textlink="">
      <xdr:nvSpPr>
        <xdr:cNvPr id="150" name="テキスト ボックス 149"/>
        <xdr:cNvSpPr txBox="1"/>
      </xdr:nvSpPr>
      <xdr:spPr>
        <a:xfrm>
          <a:off x="295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151" name="直線コネクタ 150"/>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152" name="テキスト ボックス 151"/>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153" name="【公営住宅】&#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133350</xdr:rowOff>
    </xdr:from>
    <xdr:to>
      <xdr:col>6</xdr:col>
      <xdr:colOff>514350</xdr:colOff>
      <xdr:row>85</xdr:row>
      <xdr:rowOff>133350</xdr:rowOff>
    </xdr:to>
    <xdr:cxnSp macro="">
      <xdr:nvCxnSpPr>
        <xdr:cNvPr id="154" name="直線コネクタ 153"/>
        <xdr:cNvCxnSpPr/>
      </xdr:nvCxnSpPr>
      <xdr:spPr>
        <a:xfrm flipV="1">
          <a:off x="4124325" y="133350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142875</xdr:rowOff>
    </xdr:from>
    <xdr:ext cx="409575" cy="257175"/>
    <xdr:sp macro="" textlink="">
      <xdr:nvSpPr>
        <xdr:cNvPr id="155" name="【公営住宅】&#10;有形固定資産減価償却率最小値テキスト"/>
        <xdr:cNvSpPr txBox="1"/>
      </xdr:nvSpPr>
      <xdr:spPr>
        <a:xfrm>
          <a:off x="4210050" y="14716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419100</xdr:colOff>
      <xdr:row>85</xdr:row>
      <xdr:rowOff>133350</xdr:rowOff>
    </xdr:from>
    <xdr:to>
      <xdr:col>6</xdr:col>
      <xdr:colOff>600075</xdr:colOff>
      <xdr:row>85</xdr:row>
      <xdr:rowOff>133350</xdr:rowOff>
    </xdr:to>
    <xdr:cxnSp macro="">
      <xdr:nvCxnSpPr>
        <xdr:cNvPr id="156" name="直線コネクタ 155"/>
        <xdr:cNvCxnSpPr/>
      </xdr:nvCxnSpPr>
      <xdr:spPr>
        <a:xfrm>
          <a:off x="4029075" y="14706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76200</xdr:rowOff>
    </xdr:from>
    <xdr:ext cx="466725" cy="257175"/>
    <xdr:sp macro="" textlink="">
      <xdr:nvSpPr>
        <xdr:cNvPr id="157" name="【公営住宅】&#10;有形固定資産減価償却率最大値テキスト"/>
        <xdr:cNvSpPr txBox="1"/>
      </xdr:nvSpPr>
      <xdr:spPr>
        <a:xfrm>
          <a:off x="4210050"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419100</xdr:colOff>
      <xdr:row>77</xdr:row>
      <xdr:rowOff>133350</xdr:rowOff>
    </xdr:from>
    <xdr:to>
      <xdr:col>6</xdr:col>
      <xdr:colOff>600075</xdr:colOff>
      <xdr:row>77</xdr:row>
      <xdr:rowOff>133350</xdr:rowOff>
    </xdr:to>
    <xdr:cxnSp macro="">
      <xdr:nvCxnSpPr>
        <xdr:cNvPr id="158" name="直線コネクタ 157"/>
        <xdr:cNvCxnSpPr/>
      </xdr:nvCxnSpPr>
      <xdr:spPr>
        <a:xfrm>
          <a:off x="4029075" y="1333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85725</xdr:rowOff>
    </xdr:from>
    <xdr:ext cx="409575" cy="257175"/>
    <xdr:sp macro="" textlink="">
      <xdr:nvSpPr>
        <xdr:cNvPr id="159" name="【公営住宅】&#10;有形固定資産減価償却率平均値テキスト"/>
        <xdr:cNvSpPr txBox="1"/>
      </xdr:nvSpPr>
      <xdr:spPr>
        <a:xfrm>
          <a:off x="4210050" y="1397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457200</xdr:colOff>
      <xdr:row>81</xdr:row>
      <xdr:rowOff>104775</xdr:rowOff>
    </xdr:from>
    <xdr:to>
      <xdr:col>6</xdr:col>
      <xdr:colOff>561975</xdr:colOff>
      <xdr:row>82</xdr:row>
      <xdr:rowOff>38100</xdr:rowOff>
    </xdr:to>
    <xdr:sp macro="" textlink="">
      <xdr:nvSpPr>
        <xdr:cNvPr id="160" name="フローチャート : 判断 159"/>
        <xdr:cNvSpPr/>
      </xdr:nvSpPr>
      <xdr:spPr>
        <a:xfrm>
          <a:off x="4067175" y="13992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82</xdr:row>
      <xdr:rowOff>19050</xdr:rowOff>
    </xdr:from>
    <xdr:to>
      <xdr:col>5</xdr:col>
      <xdr:colOff>409575</xdr:colOff>
      <xdr:row>82</xdr:row>
      <xdr:rowOff>123825</xdr:rowOff>
    </xdr:to>
    <xdr:sp macro="" textlink="">
      <xdr:nvSpPr>
        <xdr:cNvPr id="161" name="フローチャート : 判断 160"/>
        <xdr:cNvSpPr/>
      </xdr:nvSpPr>
      <xdr:spPr>
        <a:xfrm>
          <a:off x="3314700" y="1407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162" name="テキスト ボックス 161"/>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163" name="テキスト ボックス 162"/>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164" name="テキスト ボックス 163"/>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165" name="テキスト ボックス 164"/>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166" name="テキスト ボックス 165"/>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86</xdr:row>
      <xdr:rowOff>0</xdr:rowOff>
    </xdr:from>
    <xdr:to>
      <xdr:col>5</xdr:col>
      <xdr:colOff>409575</xdr:colOff>
      <xdr:row>86</xdr:row>
      <xdr:rowOff>104775</xdr:rowOff>
    </xdr:to>
    <xdr:sp macro="" textlink="">
      <xdr:nvSpPr>
        <xdr:cNvPr id="167" name="円/楕円 166"/>
        <xdr:cNvSpPr/>
      </xdr:nvSpPr>
      <xdr:spPr>
        <a:xfrm>
          <a:off x="3314700" y="14744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80</xdr:row>
      <xdr:rowOff>142875</xdr:rowOff>
    </xdr:from>
    <xdr:ext cx="409575" cy="257175"/>
    <xdr:sp macro="" textlink="">
      <xdr:nvSpPr>
        <xdr:cNvPr id="168" name="n_1aveValue【公営住宅】&#10;有形固定資産減価償却率"/>
        <xdr:cNvSpPr txBox="1"/>
      </xdr:nvSpPr>
      <xdr:spPr>
        <a:xfrm>
          <a:off x="3152775" y="13858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142875</xdr:colOff>
      <xdr:row>86</xdr:row>
      <xdr:rowOff>95250</xdr:rowOff>
    </xdr:from>
    <xdr:ext cx="409575" cy="257175"/>
    <xdr:sp macro="" textlink="">
      <xdr:nvSpPr>
        <xdr:cNvPr id="169" name="n_1mainValue【公営住宅】&#10;有形固定資産減価償却率"/>
        <xdr:cNvSpPr txBox="1"/>
      </xdr:nvSpPr>
      <xdr:spPr>
        <a:xfrm>
          <a:off x="3152775" y="14839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170" name="正方形/長方形 169"/>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171" name="正方形/長方形 170"/>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172" name="正方形/長方形 171"/>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173" name="正方形/長方形 172"/>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174" name="正方形/長方形 173"/>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175" name="正方形/長方形 174"/>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176" name="正方形/長方形 175"/>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177" name="正方形/長方形 176"/>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178" name="テキスト ボックス 177"/>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179" name="直線コネクタ 178"/>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114300</xdr:rowOff>
    </xdr:from>
    <xdr:to>
      <xdr:col>16</xdr:col>
      <xdr:colOff>304800</xdr:colOff>
      <xdr:row>86</xdr:row>
      <xdr:rowOff>114300</xdr:rowOff>
    </xdr:to>
    <xdr:cxnSp macro="">
      <xdr:nvCxnSpPr>
        <xdr:cNvPr id="180" name="直線コネクタ 179"/>
        <xdr:cNvCxnSpPr/>
      </xdr:nvCxnSpPr>
      <xdr:spPr>
        <a:xfrm>
          <a:off x="5829300" y="1485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85</xdr:row>
      <xdr:rowOff>142875</xdr:rowOff>
    </xdr:from>
    <xdr:ext cx="457200" cy="257175"/>
    <xdr:sp macro="" textlink="">
      <xdr:nvSpPr>
        <xdr:cNvPr id="181" name="テキスト ボックス 180"/>
        <xdr:cNvSpPr txBox="1"/>
      </xdr:nvSpPr>
      <xdr:spPr>
        <a:xfrm>
          <a:off x="5410200" y="1471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84</xdr:row>
      <xdr:rowOff>76200</xdr:rowOff>
    </xdr:from>
    <xdr:to>
      <xdr:col>16</xdr:col>
      <xdr:colOff>304800</xdr:colOff>
      <xdr:row>84</xdr:row>
      <xdr:rowOff>76200</xdr:rowOff>
    </xdr:to>
    <xdr:cxnSp macro="">
      <xdr:nvCxnSpPr>
        <xdr:cNvPr id="182" name="直線コネクタ 181"/>
        <xdr:cNvCxnSpPr/>
      </xdr:nvCxnSpPr>
      <xdr:spPr>
        <a:xfrm>
          <a:off x="5829300" y="1447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83</xdr:row>
      <xdr:rowOff>104775</xdr:rowOff>
    </xdr:from>
    <xdr:ext cx="457200" cy="257175"/>
    <xdr:sp macro="" textlink="">
      <xdr:nvSpPr>
        <xdr:cNvPr id="183" name="テキスト ボックス 182"/>
        <xdr:cNvSpPr txBox="1"/>
      </xdr:nvSpPr>
      <xdr:spPr>
        <a:xfrm>
          <a:off x="5410200" y="1433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82</xdr:row>
      <xdr:rowOff>38100</xdr:rowOff>
    </xdr:from>
    <xdr:to>
      <xdr:col>16</xdr:col>
      <xdr:colOff>304800</xdr:colOff>
      <xdr:row>82</xdr:row>
      <xdr:rowOff>38100</xdr:rowOff>
    </xdr:to>
    <xdr:cxnSp macro="">
      <xdr:nvCxnSpPr>
        <xdr:cNvPr id="184" name="直線コネクタ 183"/>
        <xdr:cNvCxnSpPr/>
      </xdr:nvCxnSpPr>
      <xdr:spPr>
        <a:xfrm>
          <a:off x="5829300" y="1409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81</xdr:row>
      <xdr:rowOff>66675</xdr:rowOff>
    </xdr:from>
    <xdr:ext cx="457200" cy="257175"/>
    <xdr:sp macro="" textlink="">
      <xdr:nvSpPr>
        <xdr:cNvPr id="185" name="テキスト ボックス 184"/>
        <xdr:cNvSpPr txBox="1"/>
      </xdr:nvSpPr>
      <xdr:spPr>
        <a:xfrm>
          <a:off x="5410200" y="1395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80</xdr:row>
      <xdr:rowOff>0</xdr:rowOff>
    </xdr:from>
    <xdr:to>
      <xdr:col>16</xdr:col>
      <xdr:colOff>304800</xdr:colOff>
      <xdr:row>80</xdr:row>
      <xdr:rowOff>0</xdr:rowOff>
    </xdr:to>
    <xdr:cxnSp macro="">
      <xdr:nvCxnSpPr>
        <xdr:cNvPr id="186" name="直線コネクタ 185"/>
        <xdr:cNvCxnSpPr/>
      </xdr:nvCxnSpPr>
      <xdr:spPr>
        <a:xfrm>
          <a:off x="5829300" y="1371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79</xdr:row>
      <xdr:rowOff>28575</xdr:rowOff>
    </xdr:from>
    <xdr:ext cx="457200" cy="257175"/>
    <xdr:sp macro="" textlink="">
      <xdr:nvSpPr>
        <xdr:cNvPr id="187" name="テキスト ボックス 186"/>
        <xdr:cNvSpPr txBox="1"/>
      </xdr:nvSpPr>
      <xdr:spPr>
        <a:xfrm>
          <a:off x="5410200" y="1357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77</xdr:row>
      <xdr:rowOff>133350</xdr:rowOff>
    </xdr:from>
    <xdr:to>
      <xdr:col>16</xdr:col>
      <xdr:colOff>304800</xdr:colOff>
      <xdr:row>77</xdr:row>
      <xdr:rowOff>133350</xdr:rowOff>
    </xdr:to>
    <xdr:cxnSp macro="">
      <xdr:nvCxnSpPr>
        <xdr:cNvPr id="188" name="直線コネクタ 187"/>
        <xdr:cNvCxnSpPr/>
      </xdr:nvCxnSpPr>
      <xdr:spPr>
        <a:xfrm>
          <a:off x="5829300" y="1333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161925</xdr:rowOff>
    </xdr:from>
    <xdr:ext cx="457200" cy="257175"/>
    <xdr:sp macro="" textlink="">
      <xdr:nvSpPr>
        <xdr:cNvPr id="189" name="テキスト ボックス 188"/>
        <xdr:cNvSpPr txBox="1"/>
      </xdr:nvSpPr>
      <xdr:spPr>
        <a:xfrm>
          <a:off x="5410200" y="1319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190" name="直線コネクタ 189"/>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191" name="テキスト ボックス 190"/>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192" name="【公営住宅】&#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78</xdr:row>
      <xdr:rowOff>142875</xdr:rowOff>
    </xdr:from>
    <xdr:to>
      <xdr:col>15</xdr:col>
      <xdr:colOff>180975</xdr:colOff>
      <xdr:row>86</xdr:row>
      <xdr:rowOff>57150</xdr:rowOff>
    </xdr:to>
    <xdr:cxnSp macro="">
      <xdr:nvCxnSpPr>
        <xdr:cNvPr id="193" name="直線コネクタ 192"/>
        <xdr:cNvCxnSpPr/>
      </xdr:nvCxnSpPr>
      <xdr:spPr>
        <a:xfrm flipV="1">
          <a:off x="9191625" y="1351597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66675</xdr:rowOff>
    </xdr:from>
    <xdr:ext cx="466725" cy="257175"/>
    <xdr:sp macro="" textlink="">
      <xdr:nvSpPr>
        <xdr:cNvPr id="194" name="【公営住宅】&#10;一人当たり面積最小値テキスト"/>
        <xdr:cNvSpPr txBox="1"/>
      </xdr:nvSpPr>
      <xdr:spPr>
        <a:xfrm>
          <a:off x="9277350" y="14811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95250</xdr:colOff>
      <xdr:row>86</xdr:row>
      <xdr:rowOff>57150</xdr:rowOff>
    </xdr:from>
    <xdr:to>
      <xdr:col>15</xdr:col>
      <xdr:colOff>266700</xdr:colOff>
      <xdr:row>86</xdr:row>
      <xdr:rowOff>57150</xdr:rowOff>
    </xdr:to>
    <xdr:cxnSp macro="">
      <xdr:nvCxnSpPr>
        <xdr:cNvPr id="195" name="直線コネクタ 194"/>
        <xdr:cNvCxnSpPr/>
      </xdr:nvCxnSpPr>
      <xdr:spPr>
        <a:xfrm>
          <a:off x="9105900" y="14801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77</xdr:row>
      <xdr:rowOff>95250</xdr:rowOff>
    </xdr:from>
    <xdr:ext cx="466725" cy="257175"/>
    <xdr:sp macro="" textlink="">
      <xdr:nvSpPr>
        <xdr:cNvPr id="196" name="【公営住宅】&#10;一人当たり面積最大値テキスト"/>
        <xdr:cNvSpPr txBox="1"/>
      </xdr:nvSpPr>
      <xdr:spPr>
        <a:xfrm>
          <a:off x="9277350"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95250</xdr:colOff>
      <xdr:row>78</xdr:row>
      <xdr:rowOff>142875</xdr:rowOff>
    </xdr:from>
    <xdr:to>
      <xdr:col>15</xdr:col>
      <xdr:colOff>266700</xdr:colOff>
      <xdr:row>78</xdr:row>
      <xdr:rowOff>142875</xdr:rowOff>
    </xdr:to>
    <xdr:cxnSp macro="">
      <xdr:nvCxnSpPr>
        <xdr:cNvPr id="197" name="直線コネクタ 196"/>
        <xdr:cNvCxnSpPr/>
      </xdr:nvCxnSpPr>
      <xdr:spPr>
        <a:xfrm>
          <a:off x="9105900" y="1351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83</xdr:row>
      <xdr:rowOff>85725</xdr:rowOff>
    </xdr:from>
    <xdr:ext cx="466725" cy="257175"/>
    <xdr:sp macro="" textlink="">
      <xdr:nvSpPr>
        <xdr:cNvPr id="198" name="【公営住宅】&#10;一人当たり面積平均値テキスト"/>
        <xdr:cNvSpPr txBox="1"/>
      </xdr:nvSpPr>
      <xdr:spPr>
        <a:xfrm>
          <a:off x="9277350" y="1431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133350</xdr:colOff>
      <xdr:row>83</xdr:row>
      <xdr:rowOff>104775</xdr:rowOff>
    </xdr:from>
    <xdr:to>
      <xdr:col>15</xdr:col>
      <xdr:colOff>228600</xdr:colOff>
      <xdr:row>84</xdr:row>
      <xdr:rowOff>38100</xdr:rowOff>
    </xdr:to>
    <xdr:sp macro="" textlink="">
      <xdr:nvSpPr>
        <xdr:cNvPr id="199" name="フローチャート : 判断 198"/>
        <xdr:cNvSpPr/>
      </xdr:nvSpPr>
      <xdr:spPr>
        <a:xfrm>
          <a:off x="9144000" y="14335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83</xdr:row>
      <xdr:rowOff>57150</xdr:rowOff>
    </xdr:from>
    <xdr:to>
      <xdr:col>14</xdr:col>
      <xdr:colOff>76200</xdr:colOff>
      <xdr:row>83</xdr:row>
      <xdr:rowOff>161925</xdr:rowOff>
    </xdr:to>
    <xdr:sp macro="" textlink="">
      <xdr:nvSpPr>
        <xdr:cNvPr id="200" name="フローチャート : 判断 199"/>
        <xdr:cNvSpPr/>
      </xdr:nvSpPr>
      <xdr:spPr>
        <a:xfrm>
          <a:off x="8410575" y="142875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01" name="テキスト ボックス 200"/>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02" name="テキスト ボックス 201"/>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03" name="テキスト ボックス 202"/>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04" name="テキスト ボックス 203"/>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05" name="テキスト ボックス 204"/>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83</xdr:row>
      <xdr:rowOff>95250</xdr:rowOff>
    </xdr:from>
    <xdr:to>
      <xdr:col>14</xdr:col>
      <xdr:colOff>76200</xdr:colOff>
      <xdr:row>84</xdr:row>
      <xdr:rowOff>28575</xdr:rowOff>
    </xdr:to>
    <xdr:sp macro="" textlink="">
      <xdr:nvSpPr>
        <xdr:cNvPr id="206" name="円/楕円 205"/>
        <xdr:cNvSpPr/>
      </xdr:nvSpPr>
      <xdr:spPr>
        <a:xfrm>
          <a:off x="8410575" y="143256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82</xdr:row>
      <xdr:rowOff>0</xdr:rowOff>
    </xdr:from>
    <xdr:ext cx="466725" cy="257175"/>
    <xdr:sp macro="" textlink="">
      <xdr:nvSpPr>
        <xdr:cNvPr id="207" name="n_1aveValue【公営住宅】&#10;一人当たり面積"/>
        <xdr:cNvSpPr txBox="1"/>
      </xdr:nvSpPr>
      <xdr:spPr>
        <a:xfrm>
          <a:off x="8277225" y="1405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466725</xdr:colOff>
      <xdr:row>84</xdr:row>
      <xdr:rowOff>19050</xdr:rowOff>
    </xdr:from>
    <xdr:ext cx="466725" cy="257175"/>
    <xdr:sp macro="" textlink="">
      <xdr:nvSpPr>
        <xdr:cNvPr id="208" name="n_1mainValue【公営住宅】&#10;一人当たり面積"/>
        <xdr:cNvSpPr txBox="1"/>
      </xdr:nvSpPr>
      <xdr:spPr>
        <a:xfrm>
          <a:off x="8277225" y="14420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09" name="正方形/長方形 208"/>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10" name="正方形/長方形 209"/>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11" name="正方形/長方形 210"/>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12" name="正方形/長方形 211"/>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13" name="正方形/長方形 212"/>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14" name="正方形/長方形 213"/>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15" name="正方形/長方形 214"/>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16" name="正方形/長方形 215"/>
        <xdr:cNvSpPr/>
      </xdr:nvSpPr>
      <xdr:spPr>
        <a:xfrm>
          <a:off x="676275" y="1676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342900</xdr:colOff>
      <xdr:row>94</xdr:row>
      <xdr:rowOff>142875</xdr:rowOff>
    </xdr:to>
    <xdr:sp macro="" textlink="">
      <xdr:nvSpPr>
        <xdr:cNvPr id="217" name="正方形/長方形 216"/>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18" name="正方形/長方形 217"/>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219" name="正方形/長方形 218"/>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220" name="正方形/長方形 219"/>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221" name="正方形/長方形 220"/>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222" name="正方形/長方形 221"/>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223" name="正方形/長方形 222"/>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224" name="正方形/長方形 223"/>
        <xdr:cNvSpPr/>
      </xdr:nvSpPr>
      <xdr:spPr>
        <a:xfrm>
          <a:off x="5829300"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600075</xdr:colOff>
      <xdr:row>28</xdr:row>
      <xdr:rowOff>28575</xdr:rowOff>
    </xdr:to>
    <xdr:sp macro="" textlink="">
      <xdr:nvSpPr>
        <xdr:cNvPr id="225" name="正方形/長方形 224"/>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26" name="正方形/長方形 225"/>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27" name="正方形/長方形 226"/>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228" name="正方形/長方形 227"/>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229" name="正方形/長方形 228"/>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30" name="正方形/長方形 229"/>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31" name="正方形/長方形 230"/>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232" name="正方形/長方形 231"/>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233" name="テキスト ボックス 232"/>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234" name="直線コネクタ 233"/>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42</xdr:row>
      <xdr:rowOff>95250</xdr:rowOff>
    </xdr:from>
    <xdr:to>
      <xdr:col>24</xdr:col>
      <xdr:colOff>600075</xdr:colOff>
      <xdr:row>42</xdr:row>
      <xdr:rowOff>95250</xdr:rowOff>
    </xdr:to>
    <xdr:cxnSp macro="">
      <xdr:nvCxnSpPr>
        <xdr:cNvPr id="235" name="直線コネクタ 234"/>
        <xdr:cNvCxnSpPr/>
      </xdr:nvCxnSpPr>
      <xdr:spPr>
        <a:xfrm>
          <a:off x="10906125" y="729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41</xdr:row>
      <xdr:rowOff>123825</xdr:rowOff>
    </xdr:from>
    <xdr:ext cx="342900" cy="257175"/>
    <xdr:sp macro="" textlink="">
      <xdr:nvSpPr>
        <xdr:cNvPr id="236" name="テキスト ボックス 235"/>
        <xdr:cNvSpPr txBox="1"/>
      </xdr:nvSpPr>
      <xdr:spPr>
        <a:xfrm>
          <a:off x="10648950" y="715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40</xdr:row>
      <xdr:rowOff>104775</xdr:rowOff>
    </xdr:from>
    <xdr:to>
      <xdr:col>24</xdr:col>
      <xdr:colOff>600075</xdr:colOff>
      <xdr:row>40</xdr:row>
      <xdr:rowOff>104775</xdr:rowOff>
    </xdr:to>
    <xdr:cxnSp macro="">
      <xdr:nvCxnSpPr>
        <xdr:cNvPr id="237" name="直線コネクタ 236"/>
        <xdr:cNvCxnSpPr/>
      </xdr:nvCxnSpPr>
      <xdr:spPr>
        <a:xfrm>
          <a:off x="10906125" y="696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39</xdr:row>
      <xdr:rowOff>133350</xdr:rowOff>
    </xdr:from>
    <xdr:ext cx="400050" cy="257175"/>
    <xdr:sp macro="" textlink="">
      <xdr:nvSpPr>
        <xdr:cNvPr id="238" name="テキスト ボックス 237"/>
        <xdr:cNvSpPr txBox="1"/>
      </xdr:nvSpPr>
      <xdr:spPr>
        <a:xfrm>
          <a:off x="10582275" y="681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38</xdr:row>
      <xdr:rowOff>123825</xdr:rowOff>
    </xdr:from>
    <xdr:to>
      <xdr:col>24</xdr:col>
      <xdr:colOff>600075</xdr:colOff>
      <xdr:row>38</xdr:row>
      <xdr:rowOff>123825</xdr:rowOff>
    </xdr:to>
    <xdr:cxnSp macro="">
      <xdr:nvCxnSpPr>
        <xdr:cNvPr id="239" name="直線コネクタ 238"/>
        <xdr:cNvCxnSpPr/>
      </xdr:nvCxnSpPr>
      <xdr:spPr>
        <a:xfrm>
          <a:off x="10906125" y="663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37</xdr:row>
      <xdr:rowOff>152400</xdr:rowOff>
    </xdr:from>
    <xdr:ext cx="400050" cy="257175"/>
    <xdr:sp macro="" textlink="">
      <xdr:nvSpPr>
        <xdr:cNvPr id="240" name="テキスト ボックス 239"/>
        <xdr:cNvSpPr txBox="1"/>
      </xdr:nvSpPr>
      <xdr:spPr>
        <a:xfrm>
          <a:off x="10582275" y="649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36</xdr:row>
      <xdr:rowOff>142875</xdr:rowOff>
    </xdr:from>
    <xdr:to>
      <xdr:col>24</xdr:col>
      <xdr:colOff>600075</xdr:colOff>
      <xdr:row>36</xdr:row>
      <xdr:rowOff>142875</xdr:rowOff>
    </xdr:to>
    <xdr:cxnSp macro="">
      <xdr:nvCxnSpPr>
        <xdr:cNvPr id="241" name="直線コネクタ 240"/>
        <xdr:cNvCxnSpPr/>
      </xdr:nvCxnSpPr>
      <xdr:spPr>
        <a:xfrm>
          <a:off x="10906125" y="631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171450</xdr:rowOff>
    </xdr:from>
    <xdr:ext cx="400050" cy="257175"/>
    <xdr:sp macro="" textlink="">
      <xdr:nvSpPr>
        <xdr:cNvPr id="242" name="テキスト ボックス 241"/>
        <xdr:cNvSpPr txBox="1"/>
      </xdr:nvSpPr>
      <xdr:spPr>
        <a:xfrm>
          <a:off x="10582275" y="617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34</xdr:row>
      <xdr:rowOff>161925</xdr:rowOff>
    </xdr:from>
    <xdr:to>
      <xdr:col>24</xdr:col>
      <xdr:colOff>600075</xdr:colOff>
      <xdr:row>34</xdr:row>
      <xdr:rowOff>161925</xdr:rowOff>
    </xdr:to>
    <xdr:cxnSp macro="">
      <xdr:nvCxnSpPr>
        <xdr:cNvPr id="243" name="直線コネクタ 242"/>
        <xdr:cNvCxnSpPr/>
      </xdr:nvCxnSpPr>
      <xdr:spPr>
        <a:xfrm>
          <a:off x="10906125" y="599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34</xdr:row>
      <xdr:rowOff>19050</xdr:rowOff>
    </xdr:from>
    <xdr:ext cx="400050" cy="257175"/>
    <xdr:sp macro="" textlink="">
      <xdr:nvSpPr>
        <xdr:cNvPr id="244" name="テキスト ボックス 243"/>
        <xdr:cNvSpPr txBox="1"/>
      </xdr:nvSpPr>
      <xdr:spPr>
        <a:xfrm>
          <a:off x="10582275" y="584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0</xdr:rowOff>
    </xdr:from>
    <xdr:to>
      <xdr:col>24</xdr:col>
      <xdr:colOff>600075</xdr:colOff>
      <xdr:row>33</xdr:row>
      <xdr:rowOff>0</xdr:rowOff>
    </xdr:to>
    <xdr:cxnSp macro="">
      <xdr:nvCxnSpPr>
        <xdr:cNvPr id="245" name="直線コネクタ 244"/>
        <xdr:cNvCxnSpPr/>
      </xdr:nvCxnSpPr>
      <xdr:spPr>
        <a:xfrm>
          <a:off x="10906125" y="565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28575</xdr:rowOff>
    </xdr:from>
    <xdr:ext cx="466725" cy="257175"/>
    <xdr:sp macro="" textlink="">
      <xdr:nvSpPr>
        <xdr:cNvPr id="246" name="テキスト ボックス 245"/>
        <xdr:cNvSpPr txBox="1"/>
      </xdr:nvSpPr>
      <xdr:spPr>
        <a:xfrm>
          <a:off x="10525125"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247" name="直線コネクタ 246"/>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248" name="テキスト ボックス 247"/>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249" name="【認定こども園・幼稚園・保育所】&#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19050</xdr:rowOff>
    </xdr:from>
    <xdr:to>
      <xdr:col>23</xdr:col>
      <xdr:colOff>514350</xdr:colOff>
      <xdr:row>41</xdr:row>
      <xdr:rowOff>114300</xdr:rowOff>
    </xdr:to>
    <xdr:cxnSp macro="">
      <xdr:nvCxnSpPr>
        <xdr:cNvPr id="250" name="直線コネクタ 249"/>
        <xdr:cNvCxnSpPr/>
      </xdr:nvCxnSpPr>
      <xdr:spPr>
        <a:xfrm flipV="1">
          <a:off x="14344650" y="5676900"/>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123825</xdr:rowOff>
    </xdr:from>
    <xdr:ext cx="333375" cy="257175"/>
    <xdr:sp macro="" textlink="">
      <xdr:nvSpPr>
        <xdr:cNvPr id="251" name="【認定こども園・幼稚園・保育所】&#10;有形固定資産減価償却率最小値テキスト"/>
        <xdr:cNvSpPr txBox="1"/>
      </xdr:nvSpPr>
      <xdr:spPr>
        <a:xfrm>
          <a:off x="14430375" y="7153275"/>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114300</xdr:rowOff>
    </xdr:from>
    <xdr:to>
      <xdr:col>23</xdr:col>
      <xdr:colOff>600075</xdr:colOff>
      <xdr:row>41</xdr:row>
      <xdr:rowOff>114300</xdr:rowOff>
    </xdr:to>
    <xdr:cxnSp macro="">
      <xdr:nvCxnSpPr>
        <xdr:cNvPr id="252" name="直線コネクタ 251"/>
        <xdr:cNvCxnSpPr/>
      </xdr:nvCxnSpPr>
      <xdr:spPr>
        <a:xfrm>
          <a:off x="14258925" y="7143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31</xdr:row>
      <xdr:rowOff>133350</xdr:rowOff>
    </xdr:from>
    <xdr:ext cx="400050" cy="257175"/>
    <xdr:sp macro="" textlink="">
      <xdr:nvSpPr>
        <xdr:cNvPr id="253" name="【認定こども園・幼稚園・保育所】&#10;有形固定資産減価償却率最大値テキスト"/>
        <xdr:cNvSpPr txBox="1"/>
      </xdr:nvSpPr>
      <xdr:spPr>
        <a:xfrm>
          <a:off x="14430375" y="54483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600075</xdr:colOff>
      <xdr:row>33</xdr:row>
      <xdr:rowOff>19050</xdr:rowOff>
    </xdr:to>
    <xdr:cxnSp macro="">
      <xdr:nvCxnSpPr>
        <xdr:cNvPr id="254" name="直線コネクタ 253"/>
        <xdr:cNvCxnSpPr/>
      </xdr:nvCxnSpPr>
      <xdr:spPr>
        <a:xfrm>
          <a:off x="14258925" y="5676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37</xdr:row>
      <xdr:rowOff>85725</xdr:rowOff>
    </xdr:from>
    <xdr:ext cx="400050" cy="257175"/>
    <xdr:sp macro="" textlink="">
      <xdr:nvSpPr>
        <xdr:cNvPr id="255" name="【認定こども園・幼稚園・保育所】&#10;有形固定資産減価償却率平均値テキスト"/>
        <xdr:cNvSpPr txBox="1"/>
      </xdr:nvSpPr>
      <xdr:spPr>
        <a:xfrm>
          <a:off x="14430375" y="64293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38100</xdr:rowOff>
    </xdr:to>
    <xdr:sp macro="" textlink="">
      <xdr:nvSpPr>
        <xdr:cNvPr id="256" name="フローチャート : 判断 255"/>
        <xdr:cNvSpPr/>
      </xdr:nvSpPr>
      <xdr:spPr>
        <a:xfrm>
          <a:off x="14297025"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85725</xdr:rowOff>
    </xdr:from>
    <xdr:to>
      <xdr:col>22</xdr:col>
      <xdr:colOff>419100</xdr:colOff>
      <xdr:row>38</xdr:row>
      <xdr:rowOff>19050</xdr:rowOff>
    </xdr:to>
    <xdr:sp macro="" textlink="">
      <xdr:nvSpPr>
        <xdr:cNvPr id="257" name="フローチャート : 判断 256"/>
        <xdr:cNvSpPr/>
      </xdr:nvSpPr>
      <xdr:spPr>
        <a:xfrm>
          <a:off x="13544550" y="642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258" name="テキスト ボックス 257"/>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259" name="テキスト ボックス 258"/>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260" name="テキスト ボックス 259"/>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261" name="テキスト ボックス 260"/>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262" name="テキスト ボックス 261"/>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28575</xdr:rowOff>
    </xdr:from>
    <xdr:to>
      <xdr:col>22</xdr:col>
      <xdr:colOff>419100</xdr:colOff>
      <xdr:row>39</xdr:row>
      <xdr:rowOff>133350</xdr:rowOff>
    </xdr:to>
    <xdr:sp macro="" textlink="">
      <xdr:nvSpPr>
        <xdr:cNvPr id="263" name="円/楕円 262"/>
        <xdr:cNvSpPr/>
      </xdr:nvSpPr>
      <xdr:spPr>
        <a:xfrm>
          <a:off x="13544550" y="6715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36</xdr:row>
      <xdr:rowOff>38100</xdr:rowOff>
    </xdr:from>
    <xdr:ext cx="409575" cy="257175"/>
    <xdr:sp macro="" textlink="">
      <xdr:nvSpPr>
        <xdr:cNvPr id="264" name="n_1aveValue【認定こども園・幼稚園・保育所】&#10;有形固定資産減価償却率"/>
        <xdr:cNvSpPr txBox="1"/>
      </xdr:nvSpPr>
      <xdr:spPr>
        <a:xfrm>
          <a:off x="13382625" y="6210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152400</xdr:colOff>
      <xdr:row>39</xdr:row>
      <xdr:rowOff>123825</xdr:rowOff>
    </xdr:from>
    <xdr:ext cx="409575" cy="257175"/>
    <xdr:sp macro="" textlink="">
      <xdr:nvSpPr>
        <xdr:cNvPr id="265" name="n_1mainValue【認定こども園・幼稚園・保育所】&#10;有形固定資産減価償却率"/>
        <xdr:cNvSpPr txBox="1"/>
      </xdr:nvSpPr>
      <xdr:spPr>
        <a:xfrm>
          <a:off x="13382625" y="6810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266" name="正方形/長方形 265"/>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267" name="正方形/長方形 266"/>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268" name="正方形/長方形 267"/>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269" name="正方形/長方形 268"/>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270" name="正方形/長方形 269"/>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271" name="正方形/長方形 270"/>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272" name="正方形/長方形 271"/>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3" name="正方形/長方形 272"/>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274" name="テキスト ボックス 273"/>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5" name="直線コネクタ 274"/>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6" name="直線コネクタ 275"/>
        <xdr:cNvCxnSpPr/>
      </xdr:nvCxnSpPr>
      <xdr:spPr>
        <a:xfrm>
          <a:off x="1605915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41</xdr:row>
      <xdr:rowOff>66675</xdr:rowOff>
    </xdr:from>
    <xdr:ext cx="457200" cy="257175"/>
    <xdr:sp macro="" textlink="">
      <xdr:nvSpPr>
        <xdr:cNvPr id="277" name="テキスト ボックス 276"/>
        <xdr:cNvSpPr txBox="1"/>
      </xdr:nvSpPr>
      <xdr:spPr>
        <a:xfrm>
          <a:off x="15630525"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8" name="直線コネクタ 277"/>
        <xdr:cNvCxnSpPr/>
      </xdr:nvCxnSpPr>
      <xdr:spPr>
        <a:xfrm>
          <a:off x="1605915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39</xdr:row>
      <xdr:rowOff>28575</xdr:rowOff>
    </xdr:from>
    <xdr:ext cx="457200" cy="257175"/>
    <xdr:sp macro="" textlink="">
      <xdr:nvSpPr>
        <xdr:cNvPr id="279" name="テキスト ボックス 278"/>
        <xdr:cNvSpPr txBox="1"/>
      </xdr:nvSpPr>
      <xdr:spPr>
        <a:xfrm>
          <a:off x="15630525"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0" name="直線コネクタ 279"/>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161925</xdr:rowOff>
    </xdr:from>
    <xdr:ext cx="457200" cy="257175"/>
    <xdr:sp macro="" textlink="">
      <xdr:nvSpPr>
        <xdr:cNvPr id="281" name="テキスト ボックス 280"/>
        <xdr:cNvSpPr txBox="1"/>
      </xdr:nvSpPr>
      <xdr:spPr>
        <a:xfrm>
          <a:off x="15630525"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2" name="直線コネクタ 281"/>
        <xdr:cNvCxnSpPr/>
      </xdr:nvCxnSpPr>
      <xdr:spPr>
        <a:xfrm>
          <a:off x="1605915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123825</xdr:rowOff>
    </xdr:from>
    <xdr:ext cx="457200" cy="257175"/>
    <xdr:sp macro="" textlink="">
      <xdr:nvSpPr>
        <xdr:cNvPr id="283" name="テキスト ボックス 282"/>
        <xdr:cNvSpPr txBox="1"/>
      </xdr:nvSpPr>
      <xdr:spPr>
        <a:xfrm>
          <a:off x="15630525"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4" name="直線コネクタ 283"/>
        <xdr:cNvCxnSpPr/>
      </xdr:nvCxnSpPr>
      <xdr:spPr>
        <a:xfrm>
          <a:off x="1605915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32</xdr:row>
      <xdr:rowOff>85725</xdr:rowOff>
    </xdr:from>
    <xdr:ext cx="457200" cy="257175"/>
    <xdr:sp macro="" textlink="">
      <xdr:nvSpPr>
        <xdr:cNvPr id="285" name="テキスト ボックス 284"/>
        <xdr:cNvSpPr txBox="1"/>
      </xdr:nvSpPr>
      <xdr:spPr>
        <a:xfrm>
          <a:off x="15630525"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6" name="直線コネクタ 285"/>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47625</xdr:rowOff>
    </xdr:from>
    <xdr:ext cx="457200" cy="257175"/>
    <xdr:sp macro="" textlink="">
      <xdr:nvSpPr>
        <xdr:cNvPr id="287" name="テキスト ボックス 286"/>
        <xdr:cNvSpPr txBox="1"/>
      </xdr:nvSpPr>
      <xdr:spPr>
        <a:xfrm>
          <a:off x="15630525"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8" name="【認定こども園・幼稚園・保育所】&#10;一人当たり面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32</xdr:row>
      <xdr:rowOff>133350</xdr:rowOff>
    </xdr:from>
    <xdr:to>
      <xdr:col>32</xdr:col>
      <xdr:colOff>190500</xdr:colOff>
      <xdr:row>40</xdr:row>
      <xdr:rowOff>104775</xdr:rowOff>
    </xdr:to>
    <xdr:cxnSp macro="">
      <xdr:nvCxnSpPr>
        <xdr:cNvPr id="289" name="直線コネクタ 288"/>
        <xdr:cNvCxnSpPr/>
      </xdr:nvCxnSpPr>
      <xdr:spPr>
        <a:xfrm flipV="1">
          <a:off x="19421475" y="5619750"/>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104775</xdr:rowOff>
    </xdr:from>
    <xdr:ext cx="466725" cy="257175"/>
    <xdr:sp macro="" textlink="">
      <xdr:nvSpPr>
        <xdr:cNvPr id="290" name="【認定こども園・幼稚園・保育所】&#10;一人当たり面積最小値テキスト"/>
        <xdr:cNvSpPr txBox="1"/>
      </xdr:nvSpPr>
      <xdr:spPr>
        <a:xfrm>
          <a:off x="19507200" y="6962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95250</xdr:colOff>
      <xdr:row>40</xdr:row>
      <xdr:rowOff>104775</xdr:rowOff>
    </xdr:from>
    <xdr:to>
      <xdr:col>32</xdr:col>
      <xdr:colOff>276225</xdr:colOff>
      <xdr:row>40</xdr:row>
      <xdr:rowOff>104775</xdr:rowOff>
    </xdr:to>
    <xdr:cxnSp macro="">
      <xdr:nvCxnSpPr>
        <xdr:cNvPr id="291" name="直線コネクタ 290"/>
        <xdr:cNvCxnSpPr/>
      </xdr:nvCxnSpPr>
      <xdr:spPr>
        <a:xfrm>
          <a:off x="19326225" y="6962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85725</xdr:rowOff>
    </xdr:from>
    <xdr:ext cx="466725" cy="257175"/>
    <xdr:sp macro="" textlink="">
      <xdr:nvSpPr>
        <xdr:cNvPr id="292" name="【認定こども園・幼稚園・保育所】&#10;一人当たり面積最大値テキスト"/>
        <xdr:cNvSpPr txBox="1"/>
      </xdr:nvSpPr>
      <xdr:spPr>
        <a:xfrm>
          <a:off x="19507200" y="540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95250</xdr:colOff>
      <xdr:row>32</xdr:row>
      <xdr:rowOff>133350</xdr:rowOff>
    </xdr:from>
    <xdr:to>
      <xdr:col>32</xdr:col>
      <xdr:colOff>276225</xdr:colOff>
      <xdr:row>32</xdr:row>
      <xdr:rowOff>133350</xdr:rowOff>
    </xdr:to>
    <xdr:cxnSp macro="">
      <xdr:nvCxnSpPr>
        <xdr:cNvPr id="293" name="直線コネクタ 292"/>
        <xdr:cNvCxnSpPr/>
      </xdr:nvCxnSpPr>
      <xdr:spPr>
        <a:xfrm>
          <a:off x="19326225" y="5619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95250</xdr:rowOff>
    </xdr:from>
    <xdr:ext cx="466725" cy="257175"/>
    <xdr:sp macro="" textlink="">
      <xdr:nvSpPr>
        <xdr:cNvPr id="294" name="【認定こども園・幼稚園・保育所】&#10;一人当たり面積平均値テキスト"/>
        <xdr:cNvSpPr txBox="1"/>
      </xdr:nvSpPr>
      <xdr:spPr>
        <a:xfrm>
          <a:off x="19507200" y="6096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133350</xdr:colOff>
      <xdr:row>35</xdr:row>
      <xdr:rowOff>114300</xdr:rowOff>
    </xdr:from>
    <xdr:to>
      <xdr:col>32</xdr:col>
      <xdr:colOff>238125</xdr:colOff>
      <xdr:row>36</xdr:row>
      <xdr:rowOff>47625</xdr:rowOff>
    </xdr:to>
    <xdr:sp macro="" textlink="">
      <xdr:nvSpPr>
        <xdr:cNvPr id="295" name="フローチャート : 判断 294"/>
        <xdr:cNvSpPr/>
      </xdr:nvSpPr>
      <xdr:spPr>
        <a:xfrm>
          <a:off x="19364325" y="611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35</xdr:row>
      <xdr:rowOff>9525</xdr:rowOff>
    </xdr:from>
    <xdr:to>
      <xdr:col>31</xdr:col>
      <xdr:colOff>85725</xdr:colOff>
      <xdr:row>35</xdr:row>
      <xdr:rowOff>104775</xdr:rowOff>
    </xdr:to>
    <xdr:sp macro="" textlink="">
      <xdr:nvSpPr>
        <xdr:cNvPr id="296" name="フローチャート : 判断 295"/>
        <xdr:cNvSpPr/>
      </xdr:nvSpPr>
      <xdr:spPr>
        <a:xfrm>
          <a:off x="18630900" y="60102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297" name="テキスト ボックス 296"/>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298" name="テキスト ボックス 297"/>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299" name="テキスト ボックス 298"/>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300" name="テキスト ボックス 299"/>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301" name="テキスト ボックス 300"/>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37</xdr:row>
      <xdr:rowOff>19050</xdr:rowOff>
    </xdr:from>
    <xdr:to>
      <xdr:col>31</xdr:col>
      <xdr:colOff>85725</xdr:colOff>
      <xdr:row>37</xdr:row>
      <xdr:rowOff>123825</xdr:rowOff>
    </xdr:to>
    <xdr:sp macro="" textlink="">
      <xdr:nvSpPr>
        <xdr:cNvPr id="302" name="円/楕円 301"/>
        <xdr:cNvSpPr/>
      </xdr:nvSpPr>
      <xdr:spPr>
        <a:xfrm>
          <a:off x="18630900" y="63627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33</xdr:row>
      <xdr:rowOff>123825</xdr:rowOff>
    </xdr:from>
    <xdr:ext cx="466725" cy="257175"/>
    <xdr:sp macro="" textlink="">
      <xdr:nvSpPr>
        <xdr:cNvPr id="303" name="n_1aveValue【認定こども園・幼稚園・保育所】&#10;一人当たり面積"/>
        <xdr:cNvSpPr txBox="1"/>
      </xdr:nvSpPr>
      <xdr:spPr>
        <a:xfrm>
          <a:off x="1850707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476250</xdr:colOff>
      <xdr:row>37</xdr:row>
      <xdr:rowOff>114300</xdr:rowOff>
    </xdr:from>
    <xdr:ext cx="466725" cy="257175"/>
    <xdr:sp macro="" textlink="">
      <xdr:nvSpPr>
        <xdr:cNvPr id="304" name="n_1mainValue【認定こども園・幼稚園・保育所】&#10;一人当たり面積"/>
        <xdr:cNvSpPr txBox="1"/>
      </xdr:nvSpPr>
      <xdr:spPr>
        <a:xfrm>
          <a:off x="1850707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0.217</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305" name="正方形/長方形 304"/>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06" name="正方形/長方形 305"/>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07" name="正方形/長方形 306"/>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308" name="正方形/長方形 307"/>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309" name="正方形/長方形 308"/>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10" name="正方形/長方形 309"/>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11" name="正方形/長方形 310"/>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312" name="正方形/長方形 311"/>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13" name="テキスト ボックス 312"/>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314" name="直線コネクタ 313"/>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65</xdr:row>
      <xdr:rowOff>142875</xdr:rowOff>
    </xdr:from>
    <xdr:ext cx="342900" cy="257175"/>
    <xdr:sp macro="" textlink="">
      <xdr:nvSpPr>
        <xdr:cNvPr id="315" name="テキスト ボックス 314"/>
        <xdr:cNvSpPr txBox="1"/>
      </xdr:nvSpPr>
      <xdr:spPr>
        <a:xfrm>
          <a:off x="1064895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64</xdr:row>
      <xdr:rowOff>0</xdr:rowOff>
    </xdr:from>
    <xdr:to>
      <xdr:col>24</xdr:col>
      <xdr:colOff>600075</xdr:colOff>
      <xdr:row>64</xdr:row>
      <xdr:rowOff>0</xdr:rowOff>
    </xdr:to>
    <xdr:cxnSp macro="">
      <xdr:nvCxnSpPr>
        <xdr:cNvPr id="316" name="直線コネクタ 315"/>
        <xdr:cNvCxnSpPr/>
      </xdr:nvCxnSpPr>
      <xdr:spPr>
        <a:xfrm>
          <a:off x="10906125" y="1097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28575</xdr:rowOff>
    </xdr:from>
    <xdr:ext cx="400050" cy="257175"/>
    <xdr:sp macro="" textlink="">
      <xdr:nvSpPr>
        <xdr:cNvPr id="317" name="テキスト ボックス 316"/>
        <xdr:cNvSpPr txBox="1"/>
      </xdr:nvSpPr>
      <xdr:spPr>
        <a:xfrm>
          <a:off x="10582275" y="1082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61</xdr:row>
      <xdr:rowOff>57150</xdr:rowOff>
    </xdr:from>
    <xdr:to>
      <xdr:col>24</xdr:col>
      <xdr:colOff>600075</xdr:colOff>
      <xdr:row>61</xdr:row>
      <xdr:rowOff>57150</xdr:rowOff>
    </xdr:to>
    <xdr:cxnSp macro="">
      <xdr:nvCxnSpPr>
        <xdr:cNvPr id="318" name="直線コネクタ 317"/>
        <xdr:cNvCxnSpPr/>
      </xdr:nvCxnSpPr>
      <xdr:spPr>
        <a:xfrm>
          <a:off x="10906125" y="1051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85725</xdr:rowOff>
    </xdr:from>
    <xdr:ext cx="400050" cy="257175"/>
    <xdr:sp macro="" textlink="">
      <xdr:nvSpPr>
        <xdr:cNvPr id="319" name="テキスト ボックス 318"/>
        <xdr:cNvSpPr txBox="1"/>
      </xdr:nvSpPr>
      <xdr:spPr>
        <a:xfrm>
          <a:off x="10582275" y="1037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58</xdr:row>
      <xdr:rowOff>114300</xdr:rowOff>
    </xdr:from>
    <xdr:to>
      <xdr:col>24</xdr:col>
      <xdr:colOff>600075</xdr:colOff>
      <xdr:row>58</xdr:row>
      <xdr:rowOff>114300</xdr:rowOff>
    </xdr:to>
    <xdr:cxnSp macro="">
      <xdr:nvCxnSpPr>
        <xdr:cNvPr id="320" name="直線コネクタ 319"/>
        <xdr:cNvCxnSpPr/>
      </xdr:nvCxnSpPr>
      <xdr:spPr>
        <a:xfrm>
          <a:off x="10906125" y="1005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57</xdr:row>
      <xdr:rowOff>142875</xdr:rowOff>
    </xdr:from>
    <xdr:ext cx="400050" cy="257175"/>
    <xdr:sp macro="" textlink="">
      <xdr:nvSpPr>
        <xdr:cNvPr id="321" name="テキスト ボックス 320"/>
        <xdr:cNvSpPr txBox="1"/>
      </xdr:nvSpPr>
      <xdr:spPr>
        <a:xfrm>
          <a:off x="10582275" y="991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56</xdr:row>
      <xdr:rowOff>0</xdr:rowOff>
    </xdr:from>
    <xdr:to>
      <xdr:col>24</xdr:col>
      <xdr:colOff>600075</xdr:colOff>
      <xdr:row>56</xdr:row>
      <xdr:rowOff>0</xdr:rowOff>
    </xdr:to>
    <xdr:cxnSp macro="">
      <xdr:nvCxnSpPr>
        <xdr:cNvPr id="322" name="直線コネクタ 321"/>
        <xdr:cNvCxnSpPr/>
      </xdr:nvCxnSpPr>
      <xdr:spPr>
        <a:xfrm>
          <a:off x="10906125" y="960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55</xdr:row>
      <xdr:rowOff>28575</xdr:rowOff>
    </xdr:from>
    <xdr:ext cx="400050" cy="257175"/>
    <xdr:sp macro="" textlink="">
      <xdr:nvSpPr>
        <xdr:cNvPr id="323" name="テキスト ボックス 322"/>
        <xdr:cNvSpPr txBox="1"/>
      </xdr:nvSpPr>
      <xdr:spPr>
        <a:xfrm>
          <a:off x="10582275" y="945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324" name="直線コネクタ 323"/>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325" name="テキスト ボックス 324"/>
        <xdr:cNvSpPr txBox="1"/>
      </xdr:nvSpPr>
      <xdr:spPr>
        <a:xfrm>
          <a:off x="1052512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326" name="【学校施設】&#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38100</xdr:rowOff>
    </xdr:from>
    <xdr:to>
      <xdr:col>23</xdr:col>
      <xdr:colOff>514350</xdr:colOff>
      <xdr:row>64</xdr:row>
      <xdr:rowOff>38100</xdr:rowOff>
    </xdr:to>
    <xdr:cxnSp macro="">
      <xdr:nvCxnSpPr>
        <xdr:cNvPr id="327" name="直線コネクタ 326"/>
        <xdr:cNvCxnSpPr/>
      </xdr:nvCxnSpPr>
      <xdr:spPr>
        <a:xfrm flipV="1">
          <a:off x="14344650" y="9467850"/>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64</xdr:row>
      <xdr:rowOff>38100</xdr:rowOff>
    </xdr:from>
    <xdr:ext cx="400050" cy="257175"/>
    <xdr:sp macro="" textlink="">
      <xdr:nvSpPr>
        <xdr:cNvPr id="328" name="【学校施設】&#10;有形固定資産減価償却率最小値テキスト"/>
        <xdr:cNvSpPr txBox="1"/>
      </xdr:nvSpPr>
      <xdr:spPr>
        <a:xfrm>
          <a:off x="14430375" y="11010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38100</xdr:rowOff>
    </xdr:from>
    <xdr:to>
      <xdr:col>23</xdr:col>
      <xdr:colOff>600075</xdr:colOff>
      <xdr:row>64</xdr:row>
      <xdr:rowOff>38100</xdr:rowOff>
    </xdr:to>
    <xdr:cxnSp macro="">
      <xdr:nvCxnSpPr>
        <xdr:cNvPr id="329" name="直線コネクタ 328"/>
        <xdr:cNvCxnSpPr/>
      </xdr:nvCxnSpPr>
      <xdr:spPr>
        <a:xfrm>
          <a:off x="14258925" y="11010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53</xdr:row>
      <xdr:rowOff>152400</xdr:rowOff>
    </xdr:from>
    <xdr:ext cx="400050" cy="257175"/>
    <xdr:sp macro="" textlink="">
      <xdr:nvSpPr>
        <xdr:cNvPr id="330" name="【学校施設】&#10;有形固定資産減価償却率最大値テキスト"/>
        <xdr:cNvSpPr txBox="1"/>
      </xdr:nvSpPr>
      <xdr:spPr>
        <a:xfrm>
          <a:off x="14430375" y="92392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38100</xdr:rowOff>
    </xdr:from>
    <xdr:to>
      <xdr:col>23</xdr:col>
      <xdr:colOff>600075</xdr:colOff>
      <xdr:row>55</xdr:row>
      <xdr:rowOff>38100</xdr:rowOff>
    </xdr:to>
    <xdr:cxnSp macro="">
      <xdr:nvCxnSpPr>
        <xdr:cNvPr id="331" name="直線コネクタ 330"/>
        <xdr:cNvCxnSpPr/>
      </xdr:nvCxnSpPr>
      <xdr:spPr>
        <a:xfrm>
          <a:off x="14258925" y="9467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58</xdr:row>
      <xdr:rowOff>95250</xdr:rowOff>
    </xdr:from>
    <xdr:ext cx="400050" cy="257175"/>
    <xdr:sp macro="" textlink="">
      <xdr:nvSpPr>
        <xdr:cNvPr id="332" name="【学校施設】&#10;有形固定資産減価償却率平均値テキスト"/>
        <xdr:cNvSpPr txBox="1"/>
      </xdr:nvSpPr>
      <xdr:spPr>
        <a:xfrm>
          <a:off x="14430375" y="10039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123825</xdr:rowOff>
    </xdr:from>
    <xdr:to>
      <xdr:col>23</xdr:col>
      <xdr:colOff>571500</xdr:colOff>
      <xdr:row>59</xdr:row>
      <xdr:rowOff>47625</xdr:rowOff>
    </xdr:to>
    <xdr:sp macro="" textlink="">
      <xdr:nvSpPr>
        <xdr:cNvPr id="333" name="フローチャート : 判断 332"/>
        <xdr:cNvSpPr/>
      </xdr:nvSpPr>
      <xdr:spPr>
        <a:xfrm>
          <a:off x="14297025" y="1006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19050</xdr:rowOff>
    </xdr:from>
    <xdr:to>
      <xdr:col>22</xdr:col>
      <xdr:colOff>419100</xdr:colOff>
      <xdr:row>59</xdr:row>
      <xdr:rowOff>123825</xdr:rowOff>
    </xdr:to>
    <xdr:sp macro="" textlink="">
      <xdr:nvSpPr>
        <xdr:cNvPr id="334" name="フローチャート : 判断 333"/>
        <xdr:cNvSpPr/>
      </xdr:nvSpPr>
      <xdr:spPr>
        <a:xfrm>
          <a:off x="13544550" y="1013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335" name="テキスト ボックス 334"/>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36" name="テキスト ボックス 335"/>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337" name="テキスト ボックス 336"/>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338" name="テキスト ボックス 337"/>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339" name="テキスト ボックス 338"/>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161925</xdr:rowOff>
    </xdr:from>
    <xdr:to>
      <xdr:col>22</xdr:col>
      <xdr:colOff>419100</xdr:colOff>
      <xdr:row>62</xdr:row>
      <xdr:rowOff>85725</xdr:rowOff>
    </xdr:to>
    <xdr:sp macro="" textlink="">
      <xdr:nvSpPr>
        <xdr:cNvPr id="340" name="円/楕円 339"/>
        <xdr:cNvSpPr/>
      </xdr:nvSpPr>
      <xdr:spPr>
        <a:xfrm>
          <a:off x="13544550" y="10620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57</xdr:row>
      <xdr:rowOff>142875</xdr:rowOff>
    </xdr:from>
    <xdr:ext cx="409575" cy="257175"/>
    <xdr:sp macro="" textlink="">
      <xdr:nvSpPr>
        <xdr:cNvPr id="341" name="n_1aveValue【学校施設】&#10;有形固定資産減価償却率"/>
        <xdr:cNvSpPr txBox="1"/>
      </xdr:nvSpPr>
      <xdr:spPr>
        <a:xfrm>
          <a:off x="13382625" y="9915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152400</xdr:colOff>
      <xdr:row>62</xdr:row>
      <xdr:rowOff>76200</xdr:rowOff>
    </xdr:from>
    <xdr:ext cx="409575" cy="257175"/>
    <xdr:sp macro="" textlink="">
      <xdr:nvSpPr>
        <xdr:cNvPr id="342" name="n_1mainValue【学校施設】&#10;有形固定資産減価償却率"/>
        <xdr:cNvSpPr txBox="1"/>
      </xdr:nvSpPr>
      <xdr:spPr>
        <a:xfrm>
          <a:off x="13382625" y="10706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343" name="正方形/長方形 342"/>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344" name="正方形/長方形 343"/>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345" name="正方形/長方形 344"/>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346" name="正方形/長方形 345"/>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347" name="正方形/長方形 346"/>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348" name="正方形/長方形 347"/>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349" name="正方形/長方形 348"/>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351" name="テキスト ボックス 350"/>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353" name="テキスト ボックス 352"/>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4" name="直線コネクタ 353"/>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355" name="テキスト ボックス 354"/>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6" name="直線コネクタ 355"/>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357" name="テキスト ボックス 356"/>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8" name="直線コネクタ 357"/>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359" name="テキスト ボックス 358"/>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0" name="直線コネクタ 359"/>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361" name="テキスト ボックス 360"/>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2" name="直線コネクタ 361"/>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363" name="テキスト ボックス 362"/>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365" name="テキスト ボックス 364"/>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学校施設】&#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95250</xdr:rowOff>
    </xdr:from>
    <xdr:to>
      <xdr:col>32</xdr:col>
      <xdr:colOff>190500</xdr:colOff>
      <xdr:row>63</xdr:row>
      <xdr:rowOff>161925</xdr:rowOff>
    </xdr:to>
    <xdr:cxnSp macro="">
      <xdr:nvCxnSpPr>
        <xdr:cNvPr id="367" name="直線コネクタ 366"/>
        <xdr:cNvCxnSpPr/>
      </xdr:nvCxnSpPr>
      <xdr:spPr>
        <a:xfrm flipV="1">
          <a:off x="19421475" y="95250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171450</xdr:rowOff>
    </xdr:from>
    <xdr:ext cx="466725" cy="257175"/>
    <xdr:sp macro="" textlink="">
      <xdr:nvSpPr>
        <xdr:cNvPr id="368" name="【学校施設】&#10;一人当たり面積最小値テキスト"/>
        <xdr:cNvSpPr txBox="1"/>
      </xdr:nvSpPr>
      <xdr:spPr>
        <a:xfrm>
          <a:off x="19507200" y="1097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95250</xdr:colOff>
      <xdr:row>63</xdr:row>
      <xdr:rowOff>161925</xdr:rowOff>
    </xdr:from>
    <xdr:to>
      <xdr:col>32</xdr:col>
      <xdr:colOff>276225</xdr:colOff>
      <xdr:row>63</xdr:row>
      <xdr:rowOff>161925</xdr:rowOff>
    </xdr:to>
    <xdr:cxnSp macro="">
      <xdr:nvCxnSpPr>
        <xdr:cNvPr id="369" name="直線コネクタ 368"/>
        <xdr:cNvCxnSpPr/>
      </xdr:nvCxnSpPr>
      <xdr:spPr>
        <a:xfrm>
          <a:off x="19326225" y="1096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38100</xdr:rowOff>
    </xdr:from>
    <xdr:ext cx="466725" cy="257175"/>
    <xdr:sp macro="" textlink="">
      <xdr:nvSpPr>
        <xdr:cNvPr id="370" name="【学校施設】&#10;一人当たり面積最大値テキスト"/>
        <xdr:cNvSpPr txBox="1"/>
      </xdr:nvSpPr>
      <xdr:spPr>
        <a:xfrm>
          <a:off x="19507200"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95250</xdr:colOff>
      <xdr:row>55</xdr:row>
      <xdr:rowOff>95250</xdr:rowOff>
    </xdr:from>
    <xdr:to>
      <xdr:col>32</xdr:col>
      <xdr:colOff>276225</xdr:colOff>
      <xdr:row>55</xdr:row>
      <xdr:rowOff>95250</xdr:rowOff>
    </xdr:to>
    <xdr:cxnSp macro="">
      <xdr:nvCxnSpPr>
        <xdr:cNvPr id="371" name="直線コネクタ 370"/>
        <xdr:cNvCxnSpPr/>
      </xdr:nvCxnSpPr>
      <xdr:spPr>
        <a:xfrm>
          <a:off x="19326225"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114300</xdr:rowOff>
    </xdr:from>
    <xdr:ext cx="466725" cy="257175"/>
    <xdr:sp macro="" textlink="">
      <xdr:nvSpPr>
        <xdr:cNvPr id="372" name="【学校施設】&#10;一人当たり面積平均値テキスト"/>
        <xdr:cNvSpPr txBox="1"/>
      </xdr:nvSpPr>
      <xdr:spPr>
        <a:xfrm>
          <a:off x="19507200"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142875</xdr:rowOff>
    </xdr:from>
    <xdr:to>
      <xdr:col>32</xdr:col>
      <xdr:colOff>238125</xdr:colOff>
      <xdr:row>59</xdr:row>
      <xdr:rowOff>66675</xdr:rowOff>
    </xdr:to>
    <xdr:sp macro="" textlink="">
      <xdr:nvSpPr>
        <xdr:cNvPr id="373" name="フローチャート : 判断 372"/>
        <xdr:cNvSpPr/>
      </xdr:nvSpPr>
      <xdr:spPr>
        <a:xfrm>
          <a:off x="19364325" y="10086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57</xdr:row>
      <xdr:rowOff>133350</xdr:rowOff>
    </xdr:from>
    <xdr:to>
      <xdr:col>31</xdr:col>
      <xdr:colOff>85725</xdr:colOff>
      <xdr:row>58</xdr:row>
      <xdr:rowOff>57150</xdr:rowOff>
    </xdr:to>
    <xdr:sp macro="" textlink="">
      <xdr:nvSpPr>
        <xdr:cNvPr id="374" name="フローチャート : 判断 373"/>
        <xdr:cNvSpPr/>
      </xdr:nvSpPr>
      <xdr:spPr>
        <a:xfrm>
          <a:off x="18630900" y="990600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375" name="テキスト ボックス 374"/>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376" name="テキスト ボックス 375"/>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377" name="テキスト ボックス 376"/>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378" name="テキスト ボックス 377"/>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379" name="テキスト ボックス 378"/>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56</xdr:row>
      <xdr:rowOff>38100</xdr:rowOff>
    </xdr:from>
    <xdr:to>
      <xdr:col>31</xdr:col>
      <xdr:colOff>85725</xdr:colOff>
      <xdr:row>56</xdr:row>
      <xdr:rowOff>142875</xdr:rowOff>
    </xdr:to>
    <xdr:sp macro="" textlink="">
      <xdr:nvSpPr>
        <xdr:cNvPr id="380" name="円/楕円 379"/>
        <xdr:cNvSpPr/>
      </xdr:nvSpPr>
      <xdr:spPr>
        <a:xfrm>
          <a:off x="18630900" y="96393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58</xdr:row>
      <xdr:rowOff>47625</xdr:rowOff>
    </xdr:from>
    <xdr:ext cx="466725" cy="257175"/>
    <xdr:sp macro="" textlink="">
      <xdr:nvSpPr>
        <xdr:cNvPr id="381" name="n_1aveValue【学校施設】&#10;一人当たり面積"/>
        <xdr:cNvSpPr txBox="1"/>
      </xdr:nvSpPr>
      <xdr:spPr>
        <a:xfrm>
          <a:off x="18507075" y="9991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476250</xdr:colOff>
      <xdr:row>54</xdr:row>
      <xdr:rowOff>152400</xdr:rowOff>
    </xdr:from>
    <xdr:ext cx="466725" cy="257175"/>
    <xdr:sp macro="" textlink="">
      <xdr:nvSpPr>
        <xdr:cNvPr id="382" name="n_1mainValue【学校施設】&#10;一人当たり面積"/>
        <xdr:cNvSpPr txBox="1"/>
      </xdr:nvSpPr>
      <xdr:spPr>
        <a:xfrm>
          <a:off x="18507075" y="941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383" name="正方形/長方形 382"/>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384" name="正方形/長方形 383"/>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385" name="正方形/長方形 384"/>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386" name="正方形/長方形 385"/>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387" name="正方形/長方形 386"/>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388" name="正方形/長方形 387"/>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389" name="正方形/長方形 388"/>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390" name="正方形/長方形 389"/>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391" name="テキスト ボックス 390"/>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392" name="直線コネクタ 391"/>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88</xdr:row>
      <xdr:rowOff>9525</xdr:rowOff>
    </xdr:from>
    <xdr:ext cx="400050" cy="257175"/>
    <xdr:sp macro="" textlink="">
      <xdr:nvSpPr>
        <xdr:cNvPr id="393" name="テキスト ボックス 392"/>
        <xdr:cNvSpPr txBox="1"/>
      </xdr:nvSpPr>
      <xdr:spPr>
        <a:xfrm>
          <a:off x="10582275"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86</xdr:row>
      <xdr:rowOff>38100</xdr:rowOff>
    </xdr:from>
    <xdr:to>
      <xdr:col>24</xdr:col>
      <xdr:colOff>600075</xdr:colOff>
      <xdr:row>86</xdr:row>
      <xdr:rowOff>38100</xdr:rowOff>
    </xdr:to>
    <xdr:cxnSp macro="">
      <xdr:nvCxnSpPr>
        <xdr:cNvPr id="394" name="直線コネクタ 393"/>
        <xdr:cNvCxnSpPr/>
      </xdr:nvCxnSpPr>
      <xdr:spPr>
        <a:xfrm>
          <a:off x="10906125" y="1478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66675</xdr:rowOff>
    </xdr:from>
    <xdr:ext cx="400050" cy="257175"/>
    <xdr:sp macro="" textlink="">
      <xdr:nvSpPr>
        <xdr:cNvPr id="395" name="テキスト ボックス 394"/>
        <xdr:cNvSpPr txBox="1"/>
      </xdr:nvSpPr>
      <xdr:spPr>
        <a:xfrm>
          <a:off x="10582275"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83</xdr:row>
      <xdr:rowOff>95250</xdr:rowOff>
    </xdr:from>
    <xdr:to>
      <xdr:col>24</xdr:col>
      <xdr:colOff>600075</xdr:colOff>
      <xdr:row>83</xdr:row>
      <xdr:rowOff>95250</xdr:rowOff>
    </xdr:to>
    <xdr:cxnSp macro="">
      <xdr:nvCxnSpPr>
        <xdr:cNvPr id="396" name="直線コネクタ 395"/>
        <xdr:cNvCxnSpPr/>
      </xdr:nvCxnSpPr>
      <xdr:spPr>
        <a:xfrm>
          <a:off x="10906125" y="1432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82</xdr:row>
      <xdr:rowOff>123825</xdr:rowOff>
    </xdr:from>
    <xdr:ext cx="400050" cy="257175"/>
    <xdr:sp macro="" textlink="">
      <xdr:nvSpPr>
        <xdr:cNvPr id="397" name="テキスト ボックス 396"/>
        <xdr:cNvSpPr txBox="1"/>
      </xdr:nvSpPr>
      <xdr:spPr>
        <a:xfrm>
          <a:off x="10582275"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152400</xdr:rowOff>
    </xdr:from>
    <xdr:to>
      <xdr:col>24</xdr:col>
      <xdr:colOff>600075</xdr:colOff>
      <xdr:row>80</xdr:row>
      <xdr:rowOff>152400</xdr:rowOff>
    </xdr:to>
    <xdr:cxnSp macro="">
      <xdr:nvCxnSpPr>
        <xdr:cNvPr id="398" name="直線コネクタ 397"/>
        <xdr:cNvCxnSpPr/>
      </xdr:nvCxnSpPr>
      <xdr:spPr>
        <a:xfrm>
          <a:off x="10906125" y="1386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80</xdr:row>
      <xdr:rowOff>9525</xdr:rowOff>
    </xdr:from>
    <xdr:ext cx="400050" cy="257175"/>
    <xdr:sp macro="" textlink="">
      <xdr:nvSpPr>
        <xdr:cNvPr id="399" name="テキスト ボックス 398"/>
        <xdr:cNvSpPr txBox="1"/>
      </xdr:nvSpPr>
      <xdr:spPr>
        <a:xfrm>
          <a:off x="10582275" y="1372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78</xdr:row>
      <xdr:rowOff>38100</xdr:rowOff>
    </xdr:from>
    <xdr:to>
      <xdr:col>24</xdr:col>
      <xdr:colOff>600075</xdr:colOff>
      <xdr:row>78</xdr:row>
      <xdr:rowOff>38100</xdr:rowOff>
    </xdr:to>
    <xdr:cxnSp macro="">
      <xdr:nvCxnSpPr>
        <xdr:cNvPr id="400" name="直線コネクタ 399"/>
        <xdr:cNvCxnSpPr/>
      </xdr:nvCxnSpPr>
      <xdr:spPr>
        <a:xfrm>
          <a:off x="10906125" y="1341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77</xdr:row>
      <xdr:rowOff>66675</xdr:rowOff>
    </xdr:from>
    <xdr:ext cx="400050" cy="257175"/>
    <xdr:sp macro="" textlink="">
      <xdr:nvSpPr>
        <xdr:cNvPr id="401" name="テキスト ボックス 400"/>
        <xdr:cNvSpPr txBox="1"/>
      </xdr:nvSpPr>
      <xdr:spPr>
        <a:xfrm>
          <a:off x="10582275" y="1326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402" name="直線コネクタ 401"/>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74</xdr:row>
      <xdr:rowOff>123825</xdr:rowOff>
    </xdr:from>
    <xdr:ext cx="400050" cy="257175"/>
    <xdr:sp macro="" textlink="">
      <xdr:nvSpPr>
        <xdr:cNvPr id="403" name="テキスト ボックス 402"/>
        <xdr:cNvSpPr txBox="1"/>
      </xdr:nvSpPr>
      <xdr:spPr>
        <a:xfrm>
          <a:off x="10582275"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404" name="【児童館】&#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95250</xdr:rowOff>
    </xdr:from>
    <xdr:to>
      <xdr:col>23</xdr:col>
      <xdr:colOff>514350</xdr:colOff>
      <xdr:row>85</xdr:row>
      <xdr:rowOff>47625</xdr:rowOff>
    </xdr:to>
    <xdr:cxnSp macro="">
      <xdr:nvCxnSpPr>
        <xdr:cNvPr id="405" name="直線コネクタ 404"/>
        <xdr:cNvCxnSpPr/>
      </xdr:nvCxnSpPr>
      <xdr:spPr>
        <a:xfrm flipV="1">
          <a:off x="14344650" y="1329690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85</xdr:row>
      <xdr:rowOff>47625</xdr:rowOff>
    </xdr:from>
    <xdr:ext cx="400050" cy="257175"/>
    <xdr:sp macro="" textlink="">
      <xdr:nvSpPr>
        <xdr:cNvPr id="406" name="【児童館】&#10;有形固定資産減価償却率最小値テキスト"/>
        <xdr:cNvSpPr txBox="1"/>
      </xdr:nvSpPr>
      <xdr:spPr>
        <a:xfrm>
          <a:off x="14430375" y="146208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428625</xdr:colOff>
      <xdr:row>85</xdr:row>
      <xdr:rowOff>47625</xdr:rowOff>
    </xdr:from>
    <xdr:to>
      <xdr:col>23</xdr:col>
      <xdr:colOff>600075</xdr:colOff>
      <xdr:row>85</xdr:row>
      <xdr:rowOff>47625</xdr:rowOff>
    </xdr:to>
    <xdr:cxnSp macro="">
      <xdr:nvCxnSpPr>
        <xdr:cNvPr id="407" name="直線コネクタ 406"/>
        <xdr:cNvCxnSpPr/>
      </xdr:nvCxnSpPr>
      <xdr:spPr>
        <a:xfrm>
          <a:off x="14258925" y="14620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38100</xdr:rowOff>
    </xdr:from>
    <xdr:ext cx="400050" cy="257175"/>
    <xdr:sp macro="" textlink="">
      <xdr:nvSpPr>
        <xdr:cNvPr id="408" name="【児童館】&#10;有形固定資産減価償却率最大値テキスト"/>
        <xdr:cNvSpPr txBox="1"/>
      </xdr:nvSpPr>
      <xdr:spPr>
        <a:xfrm>
          <a:off x="14430375" y="130683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600075</xdr:colOff>
      <xdr:row>77</xdr:row>
      <xdr:rowOff>95250</xdr:rowOff>
    </xdr:to>
    <xdr:cxnSp macro="">
      <xdr:nvCxnSpPr>
        <xdr:cNvPr id="409" name="直線コネクタ 408"/>
        <xdr:cNvCxnSpPr/>
      </xdr:nvCxnSpPr>
      <xdr:spPr>
        <a:xfrm>
          <a:off x="14258925" y="13296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78</xdr:row>
      <xdr:rowOff>142875</xdr:rowOff>
    </xdr:from>
    <xdr:ext cx="400050" cy="257175"/>
    <xdr:sp macro="" textlink="">
      <xdr:nvSpPr>
        <xdr:cNvPr id="410" name="【児童館】&#10;有形固定資産減価償却率平均値テキスト"/>
        <xdr:cNvSpPr txBox="1"/>
      </xdr:nvSpPr>
      <xdr:spPr>
        <a:xfrm>
          <a:off x="14430375" y="13515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411" name="フローチャート : 判断 410"/>
        <xdr:cNvSpPr/>
      </xdr:nvSpPr>
      <xdr:spPr>
        <a:xfrm>
          <a:off x="14297025" y="1353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19050</xdr:rowOff>
    </xdr:from>
    <xdr:to>
      <xdr:col>22</xdr:col>
      <xdr:colOff>419100</xdr:colOff>
      <xdr:row>81</xdr:row>
      <xdr:rowOff>123825</xdr:rowOff>
    </xdr:to>
    <xdr:sp macro="" textlink="">
      <xdr:nvSpPr>
        <xdr:cNvPr id="412" name="フローチャート : 判断 411"/>
        <xdr:cNvSpPr/>
      </xdr:nvSpPr>
      <xdr:spPr>
        <a:xfrm>
          <a:off x="13544550" y="1390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413" name="テキスト ボックス 412"/>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414" name="テキスト ボックス 413"/>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415" name="テキスト ボックス 414"/>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416" name="テキスト ボックス 415"/>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417" name="テキスト ボックス 416"/>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9525</xdr:rowOff>
    </xdr:from>
    <xdr:to>
      <xdr:col>22</xdr:col>
      <xdr:colOff>419100</xdr:colOff>
      <xdr:row>83</xdr:row>
      <xdr:rowOff>104775</xdr:rowOff>
    </xdr:to>
    <xdr:sp macro="" textlink="">
      <xdr:nvSpPr>
        <xdr:cNvPr id="418" name="円/楕円 417"/>
        <xdr:cNvSpPr/>
      </xdr:nvSpPr>
      <xdr:spPr>
        <a:xfrm>
          <a:off x="13544550" y="1423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79</xdr:row>
      <xdr:rowOff>142875</xdr:rowOff>
    </xdr:from>
    <xdr:ext cx="409575" cy="257175"/>
    <xdr:sp macro="" textlink="">
      <xdr:nvSpPr>
        <xdr:cNvPr id="419" name="n_1aveValue【児童館】&#10;有形固定資産減価償却率"/>
        <xdr:cNvSpPr txBox="1"/>
      </xdr:nvSpPr>
      <xdr:spPr>
        <a:xfrm>
          <a:off x="13382625" y="13687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22</xdr:col>
      <xdr:colOff>152400</xdr:colOff>
      <xdr:row>83</xdr:row>
      <xdr:rowOff>104775</xdr:rowOff>
    </xdr:from>
    <xdr:ext cx="409575" cy="257175"/>
    <xdr:sp macro="" textlink="">
      <xdr:nvSpPr>
        <xdr:cNvPr id="420" name="n_1mainValue【児童館】&#10;有形固定資産減価償却率"/>
        <xdr:cNvSpPr txBox="1"/>
      </xdr:nvSpPr>
      <xdr:spPr>
        <a:xfrm>
          <a:off x="13382625" y="14335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421" name="正方形/長方形 420"/>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422" name="正方形/長方形 421"/>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423" name="正方形/長方形 422"/>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24" name="正方形/長方形 423"/>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25" name="正方形/長方形 424"/>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426" name="正方形/長方形 425"/>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427" name="正方形/長方形 426"/>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8" name="正方形/長方形 427"/>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429" name="テキスト ボックス 428"/>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0" name="直線コネクタ 429"/>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171450</xdr:rowOff>
    </xdr:from>
    <xdr:to>
      <xdr:col>33</xdr:col>
      <xdr:colOff>314325</xdr:colOff>
      <xdr:row>86</xdr:row>
      <xdr:rowOff>171450</xdr:rowOff>
    </xdr:to>
    <xdr:cxnSp macro="">
      <xdr:nvCxnSpPr>
        <xdr:cNvPr id="431" name="直線コネクタ 430"/>
        <xdr:cNvCxnSpPr/>
      </xdr:nvCxnSpPr>
      <xdr:spPr>
        <a:xfrm>
          <a:off x="1605915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86</xdr:row>
      <xdr:rowOff>28575</xdr:rowOff>
    </xdr:from>
    <xdr:ext cx="457200" cy="257175"/>
    <xdr:sp macro="" textlink="">
      <xdr:nvSpPr>
        <xdr:cNvPr id="432" name="テキスト ボックス 431"/>
        <xdr:cNvSpPr txBox="1"/>
      </xdr:nvSpPr>
      <xdr:spPr>
        <a:xfrm>
          <a:off x="15630525"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xdr:rowOff>
    </xdr:from>
    <xdr:to>
      <xdr:col>33</xdr:col>
      <xdr:colOff>314325</xdr:colOff>
      <xdr:row>85</xdr:row>
      <xdr:rowOff>9525</xdr:rowOff>
    </xdr:to>
    <xdr:cxnSp macro="">
      <xdr:nvCxnSpPr>
        <xdr:cNvPr id="433" name="直線コネクタ 432"/>
        <xdr:cNvCxnSpPr/>
      </xdr:nvCxnSpPr>
      <xdr:spPr>
        <a:xfrm>
          <a:off x="1605915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84</xdr:row>
      <xdr:rowOff>38100</xdr:rowOff>
    </xdr:from>
    <xdr:ext cx="457200" cy="257175"/>
    <xdr:sp macro="" textlink="">
      <xdr:nvSpPr>
        <xdr:cNvPr id="434" name="テキスト ボックス 433"/>
        <xdr:cNvSpPr txBox="1"/>
      </xdr:nvSpPr>
      <xdr:spPr>
        <a:xfrm>
          <a:off x="15630525"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28575</xdr:rowOff>
    </xdr:from>
    <xdr:to>
      <xdr:col>33</xdr:col>
      <xdr:colOff>314325</xdr:colOff>
      <xdr:row>83</xdr:row>
      <xdr:rowOff>28575</xdr:rowOff>
    </xdr:to>
    <xdr:cxnSp macro="">
      <xdr:nvCxnSpPr>
        <xdr:cNvPr id="435" name="直線コネクタ 434"/>
        <xdr:cNvCxnSpPr/>
      </xdr:nvCxnSpPr>
      <xdr:spPr>
        <a:xfrm>
          <a:off x="1605915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57150</xdr:rowOff>
    </xdr:from>
    <xdr:ext cx="457200" cy="257175"/>
    <xdr:sp macro="" textlink="">
      <xdr:nvSpPr>
        <xdr:cNvPr id="436" name="テキスト ボックス 435"/>
        <xdr:cNvSpPr txBox="1"/>
      </xdr:nvSpPr>
      <xdr:spPr>
        <a:xfrm>
          <a:off x="15630525"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47625</xdr:rowOff>
    </xdr:from>
    <xdr:to>
      <xdr:col>33</xdr:col>
      <xdr:colOff>314325</xdr:colOff>
      <xdr:row>81</xdr:row>
      <xdr:rowOff>47625</xdr:rowOff>
    </xdr:to>
    <xdr:cxnSp macro="">
      <xdr:nvCxnSpPr>
        <xdr:cNvPr id="437" name="直線コネクタ 436"/>
        <xdr:cNvCxnSpPr/>
      </xdr:nvCxnSpPr>
      <xdr:spPr>
        <a:xfrm>
          <a:off x="1605915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76200</xdr:rowOff>
    </xdr:from>
    <xdr:ext cx="457200" cy="257175"/>
    <xdr:sp macro="" textlink="">
      <xdr:nvSpPr>
        <xdr:cNvPr id="438" name="テキスト ボックス 437"/>
        <xdr:cNvSpPr txBox="1"/>
      </xdr:nvSpPr>
      <xdr:spPr>
        <a:xfrm>
          <a:off x="15630525"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66675</xdr:rowOff>
    </xdr:from>
    <xdr:to>
      <xdr:col>33</xdr:col>
      <xdr:colOff>314325</xdr:colOff>
      <xdr:row>79</xdr:row>
      <xdr:rowOff>66675</xdr:rowOff>
    </xdr:to>
    <xdr:cxnSp macro="">
      <xdr:nvCxnSpPr>
        <xdr:cNvPr id="439" name="直線コネクタ 438"/>
        <xdr:cNvCxnSpPr/>
      </xdr:nvCxnSpPr>
      <xdr:spPr>
        <a:xfrm>
          <a:off x="1605915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78</xdr:row>
      <xdr:rowOff>95250</xdr:rowOff>
    </xdr:from>
    <xdr:ext cx="457200" cy="257175"/>
    <xdr:sp macro="" textlink="">
      <xdr:nvSpPr>
        <xdr:cNvPr id="440" name="テキスト ボックス 439"/>
        <xdr:cNvSpPr txBox="1"/>
      </xdr:nvSpPr>
      <xdr:spPr>
        <a:xfrm>
          <a:off x="15630525"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76200</xdr:rowOff>
    </xdr:from>
    <xdr:to>
      <xdr:col>33</xdr:col>
      <xdr:colOff>314325</xdr:colOff>
      <xdr:row>77</xdr:row>
      <xdr:rowOff>76200</xdr:rowOff>
    </xdr:to>
    <xdr:cxnSp macro="">
      <xdr:nvCxnSpPr>
        <xdr:cNvPr id="441" name="直線コネクタ 440"/>
        <xdr:cNvCxnSpPr/>
      </xdr:nvCxnSpPr>
      <xdr:spPr>
        <a:xfrm>
          <a:off x="1605915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76</xdr:row>
      <xdr:rowOff>104775</xdr:rowOff>
    </xdr:from>
    <xdr:ext cx="457200" cy="257175"/>
    <xdr:sp macro="" textlink="">
      <xdr:nvSpPr>
        <xdr:cNvPr id="442" name="テキスト ボックス 441"/>
        <xdr:cNvSpPr txBox="1"/>
      </xdr:nvSpPr>
      <xdr:spPr>
        <a:xfrm>
          <a:off x="15630525"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3" name="直線コネクタ 442"/>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444" name="テキスト ボックス 443"/>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5" name="【児童館】&#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78</xdr:row>
      <xdr:rowOff>114300</xdr:rowOff>
    </xdr:from>
    <xdr:to>
      <xdr:col>32</xdr:col>
      <xdr:colOff>190500</xdr:colOff>
      <xdr:row>84</xdr:row>
      <xdr:rowOff>85725</xdr:rowOff>
    </xdr:to>
    <xdr:cxnSp macro="">
      <xdr:nvCxnSpPr>
        <xdr:cNvPr id="446" name="直線コネクタ 445"/>
        <xdr:cNvCxnSpPr/>
      </xdr:nvCxnSpPr>
      <xdr:spPr>
        <a:xfrm flipV="1">
          <a:off x="19421475" y="13487400"/>
          <a:ext cx="0" cy="1000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95250</xdr:rowOff>
    </xdr:from>
    <xdr:ext cx="466725" cy="257175"/>
    <xdr:sp macro="" textlink="">
      <xdr:nvSpPr>
        <xdr:cNvPr id="447" name="【児童館】&#10;一人当たり面積最小値テキスト"/>
        <xdr:cNvSpPr txBox="1"/>
      </xdr:nvSpPr>
      <xdr:spPr>
        <a:xfrm>
          <a:off x="19507200" y="14497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95250</xdr:colOff>
      <xdr:row>84</xdr:row>
      <xdr:rowOff>85725</xdr:rowOff>
    </xdr:from>
    <xdr:to>
      <xdr:col>32</xdr:col>
      <xdr:colOff>276225</xdr:colOff>
      <xdr:row>84</xdr:row>
      <xdr:rowOff>85725</xdr:rowOff>
    </xdr:to>
    <xdr:cxnSp macro="">
      <xdr:nvCxnSpPr>
        <xdr:cNvPr id="448" name="直線コネクタ 447"/>
        <xdr:cNvCxnSpPr/>
      </xdr:nvCxnSpPr>
      <xdr:spPr>
        <a:xfrm>
          <a:off x="19326225" y="14487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66675</xdr:rowOff>
    </xdr:from>
    <xdr:ext cx="466725" cy="257175"/>
    <xdr:sp macro="" textlink="">
      <xdr:nvSpPr>
        <xdr:cNvPr id="449" name="【児童館】&#10;一人当たり面積最大値テキスト"/>
        <xdr:cNvSpPr txBox="1"/>
      </xdr:nvSpPr>
      <xdr:spPr>
        <a:xfrm>
          <a:off x="19507200"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95250</xdr:colOff>
      <xdr:row>78</xdr:row>
      <xdr:rowOff>114300</xdr:rowOff>
    </xdr:from>
    <xdr:to>
      <xdr:col>32</xdr:col>
      <xdr:colOff>276225</xdr:colOff>
      <xdr:row>78</xdr:row>
      <xdr:rowOff>114300</xdr:rowOff>
    </xdr:to>
    <xdr:cxnSp macro="">
      <xdr:nvCxnSpPr>
        <xdr:cNvPr id="450" name="直線コネクタ 449"/>
        <xdr:cNvCxnSpPr/>
      </xdr:nvCxnSpPr>
      <xdr:spPr>
        <a:xfrm>
          <a:off x="19326225" y="13487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133350</xdr:rowOff>
    </xdr:from>
    <xdr:ext cx="466725" cy="257175"/>
    <xdr:sp macro="" textlink="">
      <xdr:nvSpPr>
        <xdr:cNvPr id="451" name="【児童館】&#10;一人当たり面積平均値テキスト"/>
        <xdr:cNvSpPr txBox="1"/>
      </xdr:nvSpPr>
      <xdr:spPr>
        <a:xfrm>
          <a:off x="19507200" y="1402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32</xdr:col>
      <xdr:colOff>133350</xdr:colOff>
      <xdr:row>81</xdr:row>
      <xdr:rowOff>152400</xdr:rowOff>
    </xdr:from>
    <xdr:to>
      <xdr:col>32</xdr:col>
      <xdr:colOff>238125</xdr:colOff>
      <xdr:row>82</xdr:row>
      <xdr:rowOff>85725</xdr:rowOff>
    </xdr:to>
    <xdr:sp macro="" textlink="">
      <xdr:nvSpPr>
        <xdr:cNvPr id="452" name="フローチャート : 判断 451"/>
        <xdr:cNvSpPr/>
      </xdr:nvSpPr>
      <xdr:spPr>
        <a:xfrm>
          <a:off x="19364325" y="1403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83</xdr:row>
      <xdr:rowOff>85725</xdr:rowOff>
    </xdr:from>
    <xdr:to>
      <xdr:col>31</xdr:col>
      <xdr:colOff>85725</xdr:colOff>
      <xdr:row>84</xdr:row>
      <xdr:rowOff>9525</xdr:rowOff>
    </xdr:to>
    <xdr:sp macro="" textlink="">
      <xdr:nvSpPr>
        <xdr:cNvPr id="453" name="フローチャート : 判断 452"/>
        <xdr:cNvSpPr/>
      </xdr:nvSpPr>
      <xdr:spPr>
        <a:xfrm>
          <a:off x="18630900" y="143160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88</xdr:row>
      <xdr:rowOff>152400</xdr:rowOff>
    </xdr:from>
    <xdr:ext cx="752475" cy="257175"/>
    <xdr:sp macro="" textlink="">
      <xdr:nvSpPr>
        <xdr:cNvPr id="454" name="テキスト ボックス 453"/>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455" name="テキスト ボックス 454"/>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456" name="テキスト ボックス 455"/>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457" name="テキスト ボックス 456"/>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458" name="テキスト ボックス 457"/>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85</xdr:row>
      <xdr:rowOff>85725</xdr:rowOff>
    </xdr:from>
    <xdr:to>
      <xdr:col>31</xdr:col>
      <xdr:colOff>85725</xdr:colOff>
      <xdr:row>86</xdr:row>
      <xdr:rowOff>19050</xdr:rowOff>
    </xdr:to>
    <xdr:sp macro="" textlink="">
      <xdr:nvSpPr>
        <xdr:cNvPr id="459" name="円/楕円 458"/>
        <xdr:cNvSpPr/>
      </xdr:nvSpPr>
      <xdr:spPr>
        <a:xfrm>
          <a:off x="18630900" y="146589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82</xdr:row>
      <xdr:rowOff>28575</xdr:rowOff>
    </xdr:from>
    <xdr:ext cx="466725" cy="257175"/>
    <xdr:sp macro="" textlink="">
      <xdr:nvSpPr>
        <xdr:cNvPr id="460" name="n_1aveValue【児童館】&#10;一人当たり面積"/>
        <xdr:cNvSpPr txBox="1"/>
      </xdr:nvSpPr>
      <xdr:spPr>
        <a:xfrm>
          <a:off x="18507075" y="1408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476250</xdr:colOff>
      <xdr:row>86</xdr:row>
      <xdr:rowOff>9525</xdr:rowOff>
    </xdr:from>
    <xdr:ext cx="466725" cy="257175"/>
    <xdr:sp macro="" textlink="">
      <xdr:nvSpPr>
        <xdr:cNvPr id="461" name="n_1mainValue【児童館】&#10;一人当たり面積"/>
        <xdr:cNvSpPr txBox="1"/>
      </xdr:nvSpPr>
      <xdr:spPr>
        <a:xfrm>
          <a:off x="18507075" y="14754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462" name="正方形/長方形 461"/>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463" name="正方形/長方形 462"/>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464" name="正方形/長方形 463"/>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465" name="正方形/長方形 464"/>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466" name="正方形/長方形 465"/>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467" name="正方形/長方形 466"/>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468" name="正方形/長方形 467"/>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469" name="正方形/長方形 468"/>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470" name="テキスト ボックス 469"/>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471" name="直線コネクタ 470"/>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110</xdr:row>
      <xdr:rowOff>47625</xdr:rowOff>
    </xdr:from>
    <xdr:ext cx="400050" cy="257175"/>
    <xdr:sp macro="" textlink="">
      <xdr:nvSpPr>
        <xdr:cNvPr id="472" name="テキスト ボックス 471"/>
        <xdr:cNvSpPr txBox="1"/>
      </xdr:nvSpPr>
      <xdr:spPr>
        <a:xfrm>
          <a:off x="10582275" y="1890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108</xdr:row>
      <xdr:rowOff>76200</xdr:rowOff>
    </xdr:from>
    <xdr:to>
      <xdr:col>24</xdr:col>
      <xdr:colOff>600075</xdr:colOff>
      <xdr:row>108</xdr:row>
      <xdr:rowOff>76200</xdr:rowOff>
    </xdr:to>
    <xdr:cxnSp macro="">
      <xdr:nvCxnSpPr>
        <xdr:cNvPr id="473" name="直線コネクタ 472"/>
        <xdr:cNvCxnSpPr/>
      </xdr:nvCxnSpPr>
      <xdr:spPr>
        <a:xfrm>
          <a:off x="10906125" y="1859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107</xdr:row>
      <xdr:rowOff>104775</xdr:rowOff>
    </xdr:from>
    <xdr:ext cx="400050" cy="257175"/>
    <xdr:sp macro="" textlink="">
      <xdr:nvSpPr>
        <xdr:cNvPr id="474" name="テキスト ボックス 473"/>
        <xdr:cNvSpPr txBox="1"/>
      </xdr:nvSpPr>
      <xdr:spPr>
        <a:xfrm>
          <a:off x="10582275"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105</xdr:row>
      <xdr:rowOff>133350</xdr:rowOff>
    </xdr:from>
    <xdr:to>
      <xdr:col>24</xdr:col>
      <xdr:colOff>600075</xdr:colOff>
      <xdr:row>105</xdr:row>
      <xdr:rowOff>133350</xdr:rowOff>
    </xdr:to>
    <xdr:cxnSp macro="">
      <xdr:nvCxnSpPr>
        <xdr:cNvPr id="475" name="直線コネクタ 474"/>
        <xdr:cNvCxnSpPr/>
      </xdr:nvCxnSpPr>
      <xdr:spPr>
        <a:xfrm>
          <a:off x="10906125" y="1813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104</xdr:row>
      <xdr:rowOff>161925</xdr:rowOff>
    </xdr:from>
    <xdr:ext cx="400050" cy="257175"/>
    <xdr:sp macro="" textlink="">
      <xdr:nvSpPr>
        <xdr:cNvPr id="476" name="テキスト ボックス 475"/>
        <xdr:cNvSpPr txBox="1"/>
      </xdr:nvSpPr>
      <xdr:spPr>
        <a:xfrm>
          <a:off x="10582275"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103</xdr:row>
      <xdr:rowOff>19050</xdr:rowOff>
    </xdr:from>
    <xdr:to>
      <xdr:col>24</xdr:col>
      <xdr:colOff>600075</xdr:colOff>
      <xdr:row>103</xdr:row>
      <xdr:rowOff>19050</xdr:rowOff>
    </xdr:to>
    <xdr:cxnSp macro="">
      <xdr:nvCxnSpPr>
        <xdr:cNvPr id="477" name="直線コネクタ 476"/>
        <xdr:cNvCxnSpPr/>
      </xdr:nvCxnSpPr>
      <xdr:spPr>
        <a:xfrm>
          <a:off x="10906125" y="1767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102</xdr:row>
      <xdr:rowOff>47625</xdr:rowOff>
    </xdr:from>
    <xdr:ext cx="400050" cy="257175"/>
    <xdr:sp macro="" textlink="">
      <xdr:nvSpPr>
        <xdr:cNvPr id="478" name="テキスト ボックス 477"/>
        <xdr:cNvSpPr txBox="1"/>
      </xdr:nvSpPr>
      <xdr:spPr>
        <a:xfrm>
          <a:off x="10582275"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76200</xdr:rowOff>
    </xdr:from>
    <xdr:to>
      <xdr:col>24</xdr:col>
      <xdr:colOff>600075</xdr:colOff>
      <xdr:row>100</xdr:row>
      <xdr:rowOff>76200</xdr:rowOff>
    </xdr:to>
    <xdr:cxnSp macro="">
      <xdr:nvCxnSpPr>
        <xdr:cNvPr id="479" name="直線コネクタ 478"/>
        <xdr:cNvCxnSpPr/>
      </xdr:nvCxnSpPr>
      <xdr:spPr>
        <a:xfrm>
          <a:off x="10906125" y="1722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104775</xdr:rowOff>
    </xdr:from>
    <xdr:ext cx="466725" cy="257175"/>
    <xdr:sp macro="" textlink="">
      <xdr:nvSpPr>
        <xdr:cNvPr id="480" name="テキスト ボックス 479"/>
        <xdr:cNvSpPr txBox="1"/>
      </xdr:nvSpPr>
      <xdr:spPr>
        <a:xfrm>
          <a:off x="10525125"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481" name="直線コネクタ 480"/>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482" name="テキスト ボックス 481"/>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483" name="【公民館】&#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76200</xdr:rowOff>
    </xdr:from>
    <xdr:to>
      <xdr:col>23</xdr:col>
      <xdr:colOff>514350</xdr:colOff>
      <xdr:row>106</xdr:row>
      <xdr:rowOff>123825</xdr:rowOff>
    </xdr:to>
    <xdr:cxnSp macro="">
      <xdr:nvCxnSpPr>
        <xdr:cNvPr id="484" name="直線コネクタ 483"/>
        <xdr:cNvCxnSpPr/>
      </xdr:nvCxnSpPr>
      <xdr:spPr>
        <a:xfrm flipV="1">
          <a:off x="14344650" y="17221200"/>
          <a:ext cx="0" cy="1076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106</xdr:row>
      <xdr:rowOff>123825</xdr:rowOff>
    </xdr:from>
    <xdr:ext cx="400050" cy="257175"/>
    <xdr:sp macro="" textlink="">
      <xdr:nvSpPr>
        <xdr:cNvPr id="485" name="【公民館】&#10;有形固定資産減価償却率最小値テキスト"/>
        <xdr:cNvSpPr txBox="1"/>
      </xdr:nvSpPr>
      <xdr:spPr>
        <a:xfrm>
          <a:off x="14430375" y="18297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106</xdr:row>
      <xdr:rowOff>123825</xdr:rowOff>
    </xdr:from>
    <xdr:to>
      <xdr:col>23</xdr:col>
      <xdr:colOff>600075</xdr:colOff>
      <xdr:row>106</xdr:row>
      <xdr:rowOff>123825</xdr:rowOff>
    </xdr:to>
    <xdr:cxnSp macro="">
      <xdr:nvCxnSpPr>
        <xdr:cNvPr id="486" name="直線コネクタ 485"/>
        <xdr:cNvCxnSpPr/>
      </xdr:nvCxnSpPr>
      <xdr:spPr>
        <a:xfrm>
          <a:off x="14258925" y="18297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99</xdr:row>
      <xdr:rowOff>19050</xdr:rowOff>
    </xdr:from>
    <xdr:ext cx="457200" cy="257175"/>
    <xdr:sp macro="" textlink="">
      <xdr:nvSpPr>
        <xdr:cNvPr id="487" name="【公民館】&#10;有形固定資産減価償却率最大値テキスト"/>
        <xdr:cNvSpPr txBox="1"/>
      </xdr:nvSpPr>
      <xdr:spPr>
        <a:xfrm>
          <a:off x="14430375" y="169926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600075</xdr:colOff>
      <xdr:row>100</xdr:row>
      <xdr:rowOff>76200</xdr:rowOff>
    </xdr:to>
    <xdr:cxnSp macro="">
      <xdr:nvCxnSpPr>
        <xdr:cNvPr id="488" name="直線コネクタ 487"/>
        <xdr:cNvCxnSpPr/>
      </xdr:nvCxnSpPr>
      <xdr:spPr>
        <a:xfrm>
          <a:off x="14258925" y="17221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103</xdr:row>
      <xdr:rowOff>9525</xdr:rowOff>
    </xdr:from>
    <xdr:ext cx="400050" cy="257175"/>
    <xdr:sp macro="" textlink="">
      <xdr:nvSpPr>
        <xdr:cNvPr id="489" name="【公民館】&#10;有形固定資産減価償却率平均値テキスト"/>
        <xdr:cNvSpPr txBox="1"/>
      </xdr:nvSpPr>
      <xdr:spPr>
        <a:xfrm>
          <a:off x="14430375" y="176688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28575</xdr:rowOff>
    </xdr:from>
    <xdr:to>
      <xdr:col>23</xdr:col>
      <xdr:colOff>571500</xdr:colOff>
      <xdr:row>103</xdr:row>
      <xdr:rowOff>133350</xdr:rowOff>
    </xdr:to>
    <xdr:sp macro="" textlink="">
      <xdr:nvSpPr>
        <xdr:cNvPr id="490" name="フローチャート : 判断 489"/>
        <xdr:cNvSpPr/>
      </xdr:nvSpPr>
      <xdr:spPr>
        <a:xfrm>
          <a:off x="14297025" y="1768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28575</xdr:rowOff>
    </xdr:from>
    <xdr:to>
      <xdr:col>22</xdr:col>
      <xdr:colOff>419100</xdr:colOff>
      <xdr:row>105</xdr:row>
      <xdr:rowOff>123825</xdr:rowOff>
    </xdr:to>
    <xdr:sp macro="" textlink="">
      <xdr:nvSpPr>
        <xdr:cNvPr id="491" name="フローチャート : 判断 490"/>
        <xdr:cNvSpPr/>
      </xdr:nvSpPr>
      <xdr:spPr>
        <a:xfrm>
          <a:off x="13544550" y="18030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492" name="テキスト ボックス 491"/>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493" name="テキスト ボックス 492"/>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494" name="テキスト ボックス 493"/>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495" name="テキスト ボックス 494"/>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496" name="テキスト ボックス 495"/>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152400</xdr:rowOff>
    </xdr:from>
    <xdr:to>
      <xdr:col>22</xdr:col>
      <xdr:colOff>419100</xdr:colOff>
      <xdr:row>108</xdr:row>
      <xdr:rowOff>85725</xdr:rowOff>
    </xdr:to>
    <xdr:sp macro="" textlink="">
      <xdr:nvSpPr>
        <xdr:cNvPr id="497" name="円/楕円 496"/>
        <xdr:cNvSpPr/>
      </xdr:nvSpPr>
      <xdr:spPr>
        <a:xfrm>
          <a:off x="13544550" y="18497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103</xdr:row>
      <xdr:rowOff>142875</xdr:rowOff>
    </xdr:from>
    <xdr:ext cx="409575" cy="257175"/>
    <xdr:sp macro="" textlink="">
      <xdr:nvSpPr>
        <xdr:cNvPr id="498" name="n_1aveValue【公民館】&#10;有形固定資産減価償却率"/>
        <xdr:cNvSpPr txBox="1"/>
      </xdr:nvSpPr>
      <xdr:spPr>
        <a:xfrm>
          <a:off x="13382625" y="178022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152400</xdr:colOff>
      <xdr:row>108</xdr:row>
      <xdr:rowOff>76200</xdr:rowOff>
    </xdr:from>
    <xdr:ext cx="409575" cy="257175"/>
    <xdr:sp macro="" textlink="">
      <xdr:nvSpPr>
        <xdr:cNvPr id="499" name="n_1mainValue【公民館】&#10;有形固定資産減価償却率"/>
        <xdr:cNvSpPr txBox="1"/>
      </xdr:nvSpPr>
      <xdr:spPr>
        <a:xfrm>
          <a:off x="13382625" y="18592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500" name="正方形/長方形 499"/>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01" name="正方形/長方形 500"/>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02" name="正方形/長方形 501"/>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03" name="正方形/長方形 502"/>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04" name="正方形/長方形 503"/>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505" name="正方形/長方形 504"/>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506" name="正方形/長方形 505"/>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508" name="テキスト ボックス 507"/>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0" name="直線コネクタ 509"/>
        <xdr:cNvCxnSpPr/>
      </xdr:nvCxnSpPr>
      <xdr:spPr>
        <a:xfrm>
          <a:off x="16059150" y="1866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9525</xdr:rowOff>
    </xdr:from>
    <xdr:ext cx="457200" cy="257175"/>
    <xdr:sp macro="" textlink="">
      <xdr:nvSpPr>
        <xdr:cNvPr id="511" name="テキスト ボックス 510"/>
        <xdr:cNvSpPr txBox="1"/>
      </xdr:nvSpPr>
      <xdr:spPr>
        <a:xfrm>
          <a:off x="15630525" y="1852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2" name="直線コネクタ 511"/>
        <xdr:cNvCxnSpPr/>
      </xdr:nvCxnSpPr>
      <xdr:spPr>
        <a:xfrm>
          <a:off x="16059150" y="1828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105</xdr:row>
      <xdr:rowOff>142875</xdr:rowOff>
    </xdr:from>
    <xdr:ext cx="457200" cy="257175"/>
    <xdr:sp macro="" textlink="">
      <xdr:nvSpPr>
        <xdr:cNvPr id="513" name="テキスト ボックス 512"/>
        <xdr:cNvSpPr txBox="1"/>
      </xdr:nvSpPr>
      <xdr:spPr>
        <a:xfrm>
          <a:off x="15630525" y="1814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4" name="直線コネクタ 513"/>
        <xdr:cNvCxnSpPr/>
      </xdr:nvCxnSpPr>
      <xdr:spPr>
        <a:xfrm>
          <a:off x="16059150" y="1790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103</xdr:row>
      <xdr:rowOff>104775</xdr:rowOff>
    </xdr:from>
    <xdr:ext cx="457200" cy="257175"/>
    <xdr:sp macro="" textlink="">
      <xdr:nvSpPr>
        <xdr:cNvPr id="515" name="テキスト ボックス 514"/>
        <xdr:cNvSpPr txBox="1"/>
      </xdr:nvSpPr>
      <xdr:spPr>
        <a:xfrm>
          <a:off x="15630525" y="1776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6" name="直線コネクタ 515"/>
        <xdr:cNvCxnSpPr/>
      </xdr:nvCxnSpPr>
      <xdr:spPr>
        <a:xfrm>
          <a:off x="16059150" y="1752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101</xdr:row>
      <xdr:rowOff>66675</xdr:rowOff>
    </xdr:from>
    <xdr:ext cx="457200" cy="257175"/>
    <xdr:sp macro="" textlink="">
      <xdr:nvSpPr>
        <xdr:cNvPr id="517" name="テキスト ボックス 516"/>
        <xdr:cNvSpPr txBox="1"/>
      </xdr:nvSpPr>
      <xdr:spPr>
        <a:xfrm>
          <a:off x="15630525" y="1738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8" name="直線コネクタ 517"/>
        <xdr:cNvCxnSpPr/>
      </xdr:nvCxnSpPr>
      <xdr:spPr>
        <a:xfrm>
          <a:off x="16059150" y="1714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28575</xdr:rowOff>
    </xdr:from>
    <xdr:ext cx="457200" cy="257175"/>
    <xdr:sp macro="" textlink="">
      <xdr:nvSpPr>
        <xdr:cNvPr id="519" name="テキスト ボックス 518"/>
        <xdr:cNvSpPr txBox="1"/>
      </xdr:nvSpPr>
      <xdr:spPr>
        <a:xfrm>
          <a:off x="15630525" y="1700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521" name="テキスト ボックス 520"/>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公民館】&#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100</xdr:row>
      <xdr:rowOff>66675</xdr:rowOff>
    </xdr:from>
    <xdr:to>
      <xdr:col>32</xdr:col>
      <xdr:colOff>190500</xdr:colOff>
      <xdr:row>107</xdr:row>
      <xdr:rowOff>133350</xdr:rowOff>
    </xdr:to>
    <xdr:cxnSp macro="">
      <xdr:nvCxnSpPr>
        <xdr:cNvPr id="523" name="直線コネクタ 522"/>
        <xdr:cNvCxnSpPr/>
      </xdr:nvCxnSpPr>
      <xdr:spPr>
        <a:xfrm flipV="1">
          <a:off x="19421475" y="1721167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142875</xdr:rowOff>
    </xdr:from>
    <xdr:ext cx="466725" cy="257175"/>
    <xdr:sp macro="" textlink="">
      <xdr:nvSpPr>
        <xdr:cNvPr id="524" name="【公民館】&#10;一人当たり面積最小値テキスト"/>
        <xdr:cNvSpPr txBox="1"/>
      </xdr:nvSpPr>
      <xdr:spPr>
        <a:xfrm>
          <a:off x="19507200" y="18488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95250</xdr:colOff>
      <xdr:row>107</xdr:row>
      <xdr:rowOff>133350</xdr:rowOff>
    </xdr:from>
    <xdr:to>
      <xdr:col>32</xdr:col>
      <xdr:colOff>276225</xdr:colOff>
      <xdr:row>107</xdr:row>
      <xdr:rowOff>133350</xdr:rowOff>
    </xdr:to>
    <xdr:cxnSp macro="">
      <xdr:nvCxnSpPr>
        <xdr:cNvPr id="525" name="直線コネクタ 524"/>
        <xdr:cNvCxnSpPr/>
      </xdr:nvCxnSpPr>
      <xdr:spPr>
        <a:xfrm>
          <a:off x="19326225" y="18478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19050</xdr:rowOff>
    </xdr:from>
    <xdr:ext cx="466725" cy="257175"/>
    <xdr:sp macro="" textlink="">
      <xdr:nvSpPr>
        <xdr:cNvPr id="526" name="【公民館】&#10;一人当たり面積最大値テキスト"/>
        <xdr:cNvSpPr txBox="1"/>
      </xdr:nvSpPr>
      <xdr:spPr>
        <a:xfrm>
          <a:off x="19507200" y="1699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95250</xdr:colOff>
      <xdr:row>100</xdr:row>
      <xdr:rowOff>66675</xdr:rowOff>
    </xdr:from>
    <xdr:to>
      <xdr:col>32</xdr:col>
      <xdr:colOff>276225</xdr:colOff>
      <xdr:row>100</xdr:row>
      <xdr:rowOff>66675</xdr:rowOff>
    </xdr:to>
    <xdr:cxnSp macro="">
      <xdr:nvCxnSpPr>
        <xdr:cNvPr id="527" name="直線コネクタ 526"/>
        <xdr:cNvCxnSpPr/>
      </xdr:nvCxnSpPr>
      <xdr:spPr>
        <a:xfrm>
          <a:off x="19326225" y="1721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95250</xdr:rowOff>
    </xdr:from>
    <xdr:ext cx="466725" cy="257175"/>
    <xdr:sp macro="" textlink="">
      <xdr:nvSpPr>
        <xdr:cNvPr id="528" name="【公民館】&#10;一人当たり面積平均値テキスト"/>
        <xdr:cNvSpPr txBox="1"/>
      </xdr:nvSpPr>
      <xdr:spPr>
        <a:xfrm>
          <a:off x="19507200" y="1792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133350</xdr:colOff>
      <xdr:row>104</xdr:row>
      <xdr:rowOff>114300</xdr:rowOff>
    </xdr:from>
    <xdr:to>
      <xdr:col>32</xdr:col>
      <xdr:colOff>238125</xdr:colOff>
      <xdr:row>105</xdr:row>
      <xdr:rowOff>47625</xdr:rowOff>
    </xdr:to>
    <xdr:sp macro="" textlink="">
      <xdr:nvSpPr>
        <xdr:cNvPr id="529" name="フローチャート : 判断 528"/>
        <xdr:cNvSpPr/>
      </xdr:nvSpPr>
      <xdr:spPr>
        <a:xfrm>
          <a:off x="19364325" y="1794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104</xdr:row>
      <xdr:rowOff>95250</xdr:rowOff>
    </xdr:from>
    <xdr:to>
      <xdr:col>31</xdr:col>
      <xdr:colOff>85725</xdr:colOff>
      <xdr:row>105</xdr:row>
      <xdr:rowOff>28575</xdr:rowOff>
    </xdr:to>
    <xdr:sp macro="" textlink="">
      <xdr:nvSpPr>
        <xdr:cNvPr id="530" name="フローチャート : 判断 529"/>
        <xdr:cNvSpPr/>
      </xdr:nvSpPr>
      <xdr:spPr>
        <a:xfrm>
          <a:off x="18630900" y="179260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531" name="テキスト ボックス 530"/>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532" name="テキスト ボックス 531"/>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533" name="テキスト ボックス 532"/>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534" name="テキスト ボックス 533"/>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535" name="テキスト ボックス 534"/>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105</xdr:row>
      <xdr:rowOff>76200</xdr:rowOff>
    </xdr:from>
    <xdr:to>
      <xdr:col>31</xdr:col>
      <xdr:colOff>85725</xdr:colOff>
      <xdr:row>106</xdr:row>
      <xdr:rowOff>9525</xdr:rowOff>
    </xdr:to>
    <xdr:sp macro="" textlink="">
      <xdr:nvSpPr>
        <xdr:cNvPr id="536" name="円/楕円 535"/>
        <xdr:cNvSpPr/>
      </xdr:nvSpPr>
      <xdr:spPr>
        <a:xfrm>
          <a:off x="18630900" y="180784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103</xdr:row>
      <xdr:rowOff>47625</xdr:rowOff>
    </xdr:from>
    <xdr:ext cx="466725" cy="257175"/>
    <xdr:sp macro="" textlink="">
      <xdr:nvSpPr>
        <xdr:cNvPr id="537" name="n_1aveValue【公民館】&#10;一人当たり面積"/>
        <xdr:cNvSpPr txBox="1"/>
      </xdr:nvSpPr>
      <xdr:spPr>
        <a:xfrm>
          <a:off x="18507075" y="1770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476250</xdr:colOff>
      <xdr:row>106</xdr:row>
      <xdr:rowOff>0</xdr:rowOff>
    </xdr:from>
    <xdr:ext cx="466725" cy="257175"/>
    <xdr:sp macro="" textlink="">
      <xdr:nvSpPr>
        <xdr:cNvPr id="538" name="n_1mainValue【公民館】&#10;一人当たり面積"/>
        <xdr:cNvSpPr txBox="1"/>
      </xdr:nvSpPr>
      <xdr:spPr>
        <a:xfrm>
          <a:off x="18507075" y="18173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540" name="正方形/長方形 539"/>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541" name="テキスト ボックス 540"/>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300" b="0" i="0" baseline="0">
              <a:solidFill>
                <a:schemeClr val="dk1"/>
              </a:solidFill>
              <a:effectLst/>
              <a:latin typeface="+mn-lt"/>
              <a:ea typeface="+mn-ea"/>
              <a:cs typeface="+mn-cs"/>
            </a:rPr>
            <a:t>すべて</a:t>
          </a:r>
          <a:r>
            <a:rPr lang="ja-JP" altLang="ja-JP" sz="1300" b="0" i="0" baseline="0">
              <a:solidFill>
                <a:schemeClr val="dk1"/>
              </a:solidFill>
              <a:effectLst/>
              <a:latin typeface="+mn-lt"/>
              <a:ea typeface="+mn-ea"/>
              <a:cs typeface="+mn-cs"/>
            </a:rPr>
            <a:t>の類型において、有形固定資産減価償却率は類似団体平均を下回っている</a:t>
          </a:r>
          <a:r>
            <a:rPr lang="ja-JP" altLang="en-US" sz="1300" b="0" i="0" baseline="0">
              <a:solidFill>
                <a:schemeClr val="dk1"/>
              </a:solidFill>
              <a:effectLst/>
              <a:latin typeface="+mn-lt"/>
              <a:ea typeface="+mn-ea"/>
              <a:cs typeface="+mn-cs"/>
            </a:rPr>
            <a:t>。ただし、</a:t>
          </a:r>
          <a:r>
            <a:rPr lang="ja-JP" altLang="ja-JP" sz="1300" b="0" i="0" baseline="0">
              <a:solidFill>
                <a:schemeClr val="dk1"/>
              </a:solidFill>
              <a:effectLst/>
              <a:latin typeface="+mn-lt"/>
              <a:ea typeface="+mn-ea"/>
              <a:cs typeface="+mn-cs"/>
            </a:rPr>
            <a:t>公営住宅については、</a:t>
          </a:r>
          <a:r>
            <a:rPr lang="ja-JP" altLang="en-US" sz="1300" b="0" i="0" baseline="0">
              <a:solidFill>
                <a:schemeClr val="dk1"/>
              </a:solidFill>
              <a:effectLst/>
              <a:latin typeface="+mn-lt"/>
              <a:ea typeface="+mn-ea"/>
              <a:cs typeface="+mn-cs"/>
            </a:rPr>
            <a:t>築</a:t>
          </a:r>
          <a:r>
            <a:rPr lang="en-US" altLang="ja-JP" sz="1300" b="0" i="0" baseline="0">
              <a:solidFill>
                <a:schemeClr val="dk1"/>
              </a:solidFill>
              <a:effectLst/>
              <a:latin typeface="+mn-lt"/>
              <a:ea typeface="+mn-ea"/>
              <a:cs typeface="+mn-cs"/>
            </a:rPr>
            <a:t>40</a:t>
          </a:r>
          <a:r>
            <a:rPr lang="ja-JP" altLang="en-US" sz="1300" b="0" i="0" baseline="0">
              <a:solidFill>
                <a:schemeClr val="dk1"/>
              </a:solidFill>
              <a:effectLst/>
              <a:latin typeface="+mn-lt"/>
              <a:ea typeface="+mn-ea"/>
              <a:cs typeface="+mn-cs"/>
            </a:rPr>
            <a:t>年以上を経過し老朽化が進んでいる。今後の方向性として、公営住宅ついては、町民生活の安定と社会福祉の増進のために必要な施設であることから、現在の配置・機能を維持する。また、個別施設計画を策定し、計画的な保全による長寿命化対策等を行い、安全・安心の確保と必要戸数水準が確保できるように努める。また、改良住宅については、初期の目的を完了していることから、今後、地域の活力を高めていくことを目的に、譲渡を進めていく。</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7,389
7,248
7.80
4,457,042
4,412,037
45,005
2,320,645
2,157,265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24</xdr:row>
      <xdr:rowOff>76200</xdr:rowOff>
    </xdr:from>
    <xdr:to>
      <xdr:col>16</xdr:col>
      <xdr:colOff>342900</xdr:colOff>
      <xdr:row>28</xdr:row>
      <xdr:rowOff>28575</xdr:rowOff>
    </xdr:to>
    <xdr:sp macro="" textlink="">
      <xdr:nvSpPr>
        <xdr:cNvPr id="41" name="正方形/長方形 40"/>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42" name="正方形/長方形 41"/>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43" name="正方形/長方形 42"/>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44" name="正方形/長方形 43"/>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45" name="正方形/長方形 44"/>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46" name="正方形/長方形 45"/>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47" name="正方形/長方形 46"/>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48" name="正方形/長方形 47"/>
        <xdr:cNvSpPr/>
      </xdr:nvSpPr>
      <xdr:spPr>
        <a:xfrm>
          <a:off x="5829300"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600075</xdr:colOff>
      <xdr:row>50</xdr:row>
      <xdr:rowOff>66675</xdr:rowOff>
    </xdr:to>
    <xdr:sp macro="" textlink="">
      <xdr:nvSpPr>
        <xdr:cNvPr id="49" name="正方形/長方形 48"/>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50" name="正方形/長方形 49"/>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51" name="正方形/長方形 50"/>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52" name="正方形/長方形 51"/>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53" name="正方形/長方形 52"/>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54" name="正方形/長方形 53"/>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55" name="正方形/長方形 54"/>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56" name="正方形/長方形 55"/>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57" name="テキスト ボックス 56"/>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58" name="直線コネクタ 57"/>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59" name="テキスト ボックス 58"/>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600075</xdr:colOff>
      <xdr:row>65</xdr:row>
      <xdr:rowOff>0</xdr:rowOff>
    </xdr:to>
    <xdr:cxnSp macro="">
      <xdr:nvCxnSpPr>
        <xdr:cNvPr id="60" name="直線コネクタ 59"/>
        <xdr:cNvCxnSpPr/>
      </xdr:nvCxnSpPr>
      <xdr:spPr>
        <a:xfrm>
          <a:off x="676275" y="11144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64</xdr:row>
      <xdr:rowOff>28575</xdr:rowOff>
    </xdr:from>
    <xdr:ext cx="400050" cy="257175"/>
    <xdr:sp macro="" textlink="">
      <xdr:nvSpPr>
        <xdr:cNvPr id="61" name="テキスト ボックス 60"/>
        <xdr:cNvSpPr txBox="1"/>
      </xdr:nvSpPr>
      <xdr:spPr>
        <a:xfrm>
          <a:off x="361950" y="110013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600075</xdr:colOff>
      <xdr:row>63</xdr:row>
      <xdr:rowOff>57150</xdr:rowOff>
    </xdr:to>
    <xdr:cxnSp macro="">
      <xdr:nvCxnSpPr>
        <xdr:cNvPr id="62" name="直線コネクタ 61"/>
        <xdr:cNvCxnSpPr/>
      </xdr:nvCxnSpPr>
      <xdr:spPr>
        <a:xfrm>
          <a:off x="676275" y="108585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62</xdr:row>
      <xdr:rowOff>85725</xdr:rowOff>
    </xdr:from>
    <xdr:ext cx="400050" cy="257175"/>
    <xdr:sp macro="" textlink="">
      <xdr:nvSpPr>
        <xdr:cNvPr id="63" name="テキスト ボックス 62"/>
        <xdr:cNvSpPr txBox="1"/>
      </xdr:nvSpPr>
      <xdr:spPr>
        <a:xfrm>
          <a:off x="361950" y="107156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600075</xdr:colOff>
      <xdr:row>61</xdr:row>
      <xdr:rowOff>114300</xdr:rowOff>
    </xdr:to>
    <xdr:cxnSp macro="">
      <xdr:nvCxnSpPr>
        <xdr:cNvPr id="64" name="直線コネクタ 63"/>
        <xdr:cNvCxnSpPr/>
      </xdr:nvCxnSpPr>
      <xdr:spPr>
        <a:xfrm>
          <a:off x="676275" y="105727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142875</xdr:rowOff>
    </xdr:from>
    <xdr:ext cx="400050" cy="257175"/>
    <xdr:sp macro="" textlink="">
      <xdr:nvSpPr>
        <xdr:cNvPr id="65" name="テキスト ボックス 64"/>
        <xdr:cNvSpPr txBox="1"/>
      </xdr:nvSpPr>
      <xdr:spPr>
        <a:xfrm>
          <a:off x="361950" y="104298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600075</xdr:colOff>
      <xdr:row>60</xdr:row>
      <xdr:rowOff>0</xdr:rowOff>
    </xdr:to>
    <xdr:cxnSp macro="">
      <xdr:nvCxnSpPr>
        <xdr:cNvPr id="66" name="直線コネクタ 65"/>
        <xdr:cNvCxnSpPr/>
      </xdr:nvCxnSpPr>
      <xdr:spPr>
        <a:xfrm>
          <a:off x="676275" y="1028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67" name="テキスト ボックス 66"/>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600075</xdr:colOff>
      <xdr:row>58</xdr:row>
      <xdr:rowOff>57150</xdr:rowOff>
    </xdr:to>
    <xdr:cxnSp macro="">
      <xdr:nvCxnSpPr>
        <xdr:cNvPr id="68" name="直線コネクタ 67"/>
        <xdr:cNvCxnSpPr/>
      </xdr:nvCxnSpPr>
      <xdr:spPr>
        <a:xfrm>
          <a:off x="676275" y="10001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57</xdr:row>
      <xdr:rowOff>85725</xdr:rowOff>
    </xdr:from>
    <xdr:ext cx="400050" cy="257175"/>
    <xdr:sp macro="" textlink="">
      <xdr:nvSpPr>
        <xdr:cNvPr id="69" name="テキスト ボックス 68"/>
        <xdr:cNvSpPr txBox="1"/>
      </xdr:nvSpPr>
      <xdr:spPr>
        <a:xfrm>
          <a:off x="361950" y="98583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600075</xdr:colOff>
      <xdr:row>56</xdr:row>
      <xdr:rowOff>114300</xdr:rowOff>
    </xdr:to>
    <xdr:cxnSp macro="">
      <xdr:nvCxnSpPr>
        <xdr:cNvPr id="70" name="直線コネクタ 69"/>
        <xdr:cNvCxnSpPr/>
      </xdr:nvCxnSpPr>
      <xdr:spPr>
        <a:xfrm>
          <a:off x="676275" y="97155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55</xdr:row>
      <xdr:rowOff>142875</xdr:rowOff>
    </xdr:from>
    <xdr:ext cx="400050" cy="257175"/>
    <xdr:sp macro="" textlink="">
      <xdr:nvSpPr>
        <xdr:cNvPr id="71" name="テキスト ボックス 70"/>
        <xdr:cNvSpPr txBox="1"/>
      </xdr:nvSpPr>
      <xdr:spPr>
        <a:xfrm>
          <a:off x="361950" y="95726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600075</xdr:colOff>
      <xdr:row>55</xdr:row>
      <xdr:rowOff>0</xdr:rowOff>
    </xdr:to>
    <xdr:cxnSp macro="">
      <xdr:nvCxnSpPr>
        <xdr:cNvPr id="72" name="直線コネクタ 71"/>
        <xdr:cNvCxnSpPr/>
      </xdr:nvCxnSpPr>
      <xdr:spPr>
        <a:xfrm>
          <a:off x="676275" y="94297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28575</xdr:rowOff>
    </xdr:from>
    <xdr:ext cx="466725" cy="257175"/>
    <xdr:sp macro="" textlink="">
      <xdr:nvSpPr>
        <xdr:cNvPr id="73" name="テキスト ボックス 72"/>
        <xdr:cNvSpPr txBox="1"/>
      </xdr:nvSpPr>
      <xdr:spPr>
        <a:xfrm>
          <a:off x="295275" y="928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74" name="直線コネクタ 73"/>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75" name="テキスト ボックス 74"/>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76" name="【体育館・プー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133350</xdr:rowOff>
    </xdr:from>
    <xdr:to>
      <xdr:col>6</xdr:col>
      <xdr:colOff>514350</xdr:colOff>
      <xdr:row>63</xdr:row>
      <xdr:rowOff>142875</xdr:rowOff>
    </xdr:to>
    <xdr:cxnSp macro="">
      <xdr:nvCxnSpPr>
        <xdr:cNvPr id="77" name="直線コネクタ 76"/>
        <xdr:cNvCxnSpPr/>
      </xdr:nvCxnSpPr>
      <xdr:spPr>
        <a:xfrm flipV="1">
          <a:off x="4124325" y="956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152400</xdr:rowOff>
    </xdr:from>
    <xdr:ext cx="409575" cy="257175"/>
    <xdr:sp macro="" textlink="">
      <xdr:nvSpPr>
        <xdr:cNvPr id="78" name="【体育館・プール】&#10;有形固定資産減価償却率最小値テキスト"/>
        <xdr:cNvSpPr txBox="1"/>
      </xdr:nvSpPr>
      <xdr:spPr>
        <a:xfrm>
          <a:off x="4210050" y="10953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419100</xdr:colOff>
      <xdr:row>63</xdr:row>
      <xdr:rowOff>142875</xdr:rowOff>
    </xdr:from>
    <xdr:to>
      <xdr:col>6</xdr:col>
      <xdr:colOff>600075</xdr:colOff>
      <xdr:row>63</xdr:row>
      <xdr:rowOff>142875</xdr:rowOff>
    </xdr:to>
    <xdr:cxnSp macro="">
      <xdr:nvCxnSpPr>
        <xdr:cNvPr id="79" name="直線コネクタ 78"/>
        <xdr:cNvCxnSpPr/>
      </xdr:nvCxnSpPr>
      <xdr:spPr>
        <a:xfrm>
          <a:off x="4029075" y="1094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85725</xdr:rowOff>
    </xdr:from>
    <xdr:ext cx="409575" cy="257175"/>
    <xdr:sp macro="" textlink="">
      <xdr:nvSpPr>
        <xdr:cNvPr id="80" name="【体育館・プール】&#10;有形固定資産減価償却率最大値テキスト"/>
        <xdr:cNvSpPr txBox="1"/>
      </xdr:nvSpPr>
      <xdr:spPr>
        <a:xfrm>
          <a:off x="4210050" y="934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419100</xdr:colOff>
      <xdr:row>55</xdr:row>
      <xdr:rowOff>133350</xdr:rowOff>
    </xdr:from>
    <xdr:to>
      <xdr:col>6</xdr:col>
      <xdr:colOff>600075</xdr:colOff>
      <xdr:row>55</xdr:row>
      <xdr:rowOff>133350</xdr:rowOff>
    </xdr:to>
    <xdr:cxnSp macro="">
      <xdr:nvCxnSpPr>
        <xdr:cNvPr id="81" name="直線コネクタ 80"/>
        <xdr:cNvCxnSpPr/>
      </xdr:nvCxnSpPr>
      <xdr:spPr>
        <a:xfrm>
          <a:off x="4029075" y="956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9525</xdr:rowOff>
    </xdr:from>
    <xdr:ext cx="409575" cy="257175"/>
    <xdr:sp macro="" textlink="">
      <xdr:nvSpPr>
        <xdr:cNvPr id="82" name="【体育館・プール】&#10;有形固定資産減価償却率平均値テキスト"/>
        <xdr:cNvSpPr txBox="1"/>
      </xdr:nvSpPr>
      <xdr:spPr>
        <a:xfrm>
          <a:off x="4210050" y="10296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38100</xdr:rowOff>
    </xdr:from>
    <xdr:to>
      <xdr:col>6</xdr:col>
      <xdr:colOff>561975</xdr:colOff>
      <xdr:row>60</xdr:row>
      <xdr:rowOff>133350</xdr:rowOff>
    </xdr:to>
    <xdr:sp macro="" textlink="">
      <xdr:nvSpPr>
        <xdr:cNvPr id="83" name="フローチャート : 判断 82"/>
        <xdr:cNvSpPr/>
      </xdr:nvSpPr>
      <xdr:spPr>
        <a:xfrm>
          <a:off x="4067175" y="10325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60</xdr:row>
      <xdr:rowOff>19050</xdr:rowOff>
    </xdr:from>
    <xdr:to>
      <xdr:col>5</xdr:col>
      <xdr:colOff>409575</xdr:colOff>
      <xdr:row>60</xdr:row>
      <xdr:rowOff>123825</xdr:rowOff>
    </xdr:to>
    <xdr:sp macro="" textlink="">
      <xdr:nvSpPr>
        <xdr:cNvPr id="84" name="フローチャート : 判断 83"/>
        <xdr:cNvSpPr/>
      </xdr:nvSpPr>
      <xdr:spPr>
        <a:xfrm>
          <a:off x="3314700" y="1030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58</xdr:row>
      <xdr:rowOff>142875</xdr:rowOff>
    </xdr:from>
    <xdr:ext cx="409575" cy="257175"/>
    <xdr:sp macro="" textlink="">
      <xdr:nvSpPr>
        <xdr:cNvPr id="85" name="n_1aveValue【体育館・プール】&#10;有形固定資産減価償却率"/>
        <xdr:cNvSpPr txBox="1"/>
      </xdr:nvSpPr>
      <xdr:spPr>
        <a:xfrm>
          <a:off x="3152775" y="10086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323850</xdr:colOff>
      <xdr:row>66</xdr:row>
      <xdr:rowOff>114300</xdr:rowOff>
    </xdr:from>
    <xdr:ext cx="762000" cy="257175"/>
    <xdr:sp macro="" textlink="">
      <xdr:nvSpPr>
        <xdr:cNvPr id="86" name="テキスト ボックス 85"/>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87" name="テキスト ボックス 86"/>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88" name="テキスト ボックス 87"/>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89" name="テキスト ボックス 88"/>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90" name="テキスト ボックス 89"/>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63</xdr:row>
      <xdr:rowOff>66675</xdr:rowOff>
    </xdr:from>
    <xdr:to>
      <xdr:col>5</xdr:col>
      <xdr:colOff>409575</xdr:colOff>
      <xdr:row>63</xdr:row>
      <xdr:rowOff>171450</xdr:rowOff>
    </xdr:to>
    <xdr:sp macro="" textlink="">
      <xdr:nvSpPr>
        <xdr:cNvPr id="91" name="円/楕円 90"/>
        <xdr:cNvSpPr/>
      </xdr:nvSpPr>
      <xdr:spPr>
        <a:xfrm>
          <a:off x="3314700" y="10868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63</xdr:row>
      <xdr:rowOff>161925</xdr:rowOff>
    </xdr:from>
    <xdr:ext cx="409575" cy="257175"/>
    <xdr:sp macro="" textlink="">
      <xdr:nvSpPr>
        <xdr:cNvPr id="92" name="n_1mainValue【体育館・プール】&#10;有形固定資産減価償却率"/>
        <xdr:cNvSpPr txBox="1"/>
      </xdr:nvSpPr>
      <xdr:spPr>
        <a:xfrm>
          <a:off x="3152775" y="10963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93" name="正方形/長方形 92"/>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94" name="正方形/長方形 93"/>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95" name="正方形/長方形 94"/>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96" name="正方形/長方形 95"/>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97" name="正方形/長方形 96"/>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98" name="正方形/長方形 97"/>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99" name="正方形/長方形 98"/>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00" name="正方形/長方形 99"/>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01" name="テキスト ボックス 100"/>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02" name="直線コネクタ 101"/>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76200</xdr:rowOff>
    </xdr:from>
    <xdr:to>
      <xdr:col>16</xdr:col>
      <xdr:colOff>304800</xdr:colOff>
      <xdr:row>64</xdr:row>
      <xdr:rowOff>76200</xdr:rowOff>
    </xdr:to>
    <xdr:cxnSp macro="">
      <xdr:nvCxnSpPr>
        <xdr:cNvPr id="103" name="直線コネクタ 102"/>
        <xdr:cNvCxnSpPr/>
      </xdr:nvCxnSpPr>
      <xdr:spPr>
        <a:xfrm>
          <a:off x="582930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63</xdr:row>
      <xdr:rowOff>104775</xdr:rowOff>
    </xdr:from>
    <xdr:ext cx="457200" cy="257175"/>
    <xdr:sp macro="" textlink="">
      <xdr:nvSpPr>
        <xdr:cNvPr id="104" name="テキスト ボックス 103"/>
        <xdr:cNvSpPr txBox="1"/>
      </xdr:nvSpPr>
      <xdr:spPr>
        <a:xfrm>
          <a:off x="5410200"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62</xdr:row>
      <xdr:rowOff>38100</xdr:rowOff>
    </xdr:from>
    <xdr:to>
      <xdr:col>16</xdr:col>
      <xdr:colOff>304800</xdr:colOff>
      <xdr:row>62</xdr:row>
      <xdr:rowOff>38100</xdr:rowOff>
    </xdr:to>
    <xdr:cxnSp macro="">
      <xdr:nvCxnSpPr>
        <xdr:cNvPr id="105" name="直線コネクタ 104"/>
        <xdr:cNvCxnSpPr/>
      </xdr:nvCxnSpPr>
      <xdr:spPr>
        <a:xfrm>
          <a:off x="582930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61</xdr:row>
      <xdr:rowOff>66675</xdr:rowOff>
    </xdr:from>
    <xdr:ext cx="457200" cy="257175"/>
    <xdr:sp macro="" textlink="">
      <xdr:nvSpPr>
        <xdr:cNvPr id="106" name="テキスト ボックス 105"/>
        <xdr:cNvSpPr txBox="1"/>
      </xdr:nvSpPr>
      <xdr:spPr>
        <a:xfrm>
          <a:off x="5410200"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60</xdr:row>
      <xdr:rowOff>0</xdr:rowOff>
    </xdr:from>
    <xdr:to>
      <xdr:col>16</xdr:col>
      <xdr:colOff>304800</xdr:colOff>
      <xdr:row>60</xdr:row>
      <xdr:rowOff>0</xdr:rowOff>
    </xdr:to>
    <xdr:cxnSp macro="">
      <xdr:nvCxnSpPr>
        <xdr:cNvPr id="107" name="直線コネクタ 106"/>
        <xdr:cNvCxnSpPr/>
      </xdr:nvCxnSpPr>
      <xdr:spPr>
        <a:xfrm>
          <a:off x="582930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59</xdr:row>
      <xdr:rowOff>28575</xdr:rowOff>
    </xdr:from>
    <xdr:ext cx="457200" cy="257175"/>
    <xdr:sp macro="" textlink="">
      <xdr:nvSpPr>
        <xdr:cNvPr id="108" name="テキスト ボックス 107"/>
        <xdr:cNvSpPr txBox="1"/>
      </xdr:nvSpPr>
      <xdr:spPr>
        <a:xfrm>
          <a:off x="5410200"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57</xdr:row>
      <xdr:rowOff>133350</xdr:rowOff>
    </xdr:from>
    <xdr:to>
      <xdr:col>16</xdr:col>
      <xdr:colOff>304800</xdr:colOff>
      <xdr:row>57</xdr:row>
      <xdr:rowOff>133350</xdr:rowOff>
    </xdr:to>
    <xdr:cxnSp macro="">
      <xdr:nvCxnSpPr>
        <xdr:cNvPr id="109" name="直線コネクタ 108"/>
        <xdr:cNvCxnSpPr/>
      </xdr:nvCxnSpPr>
      <xdr:spPr>
        <a:xfrm>
          <a:off x="582930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56</xdr:row>
      <xdr:rowOff>161925</xdr:rowOff>
    </xdr:from>
    <xdr:ext cx="457200" cy="257175"/>
    <xdr:sp macro="" textlink="">
      <xdr:nvSpPr>
        <xdr:cNvPr id="110" name="テキスト ボックス 109"/>
        <xdr:cNvSpPr txBox="1"/>
      </xdr:nvSpPr>
      <xdr:spPr>
        <a:xfrm>
          <a:off x="5410200"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55</xdr:row>
      <xdr:rowOff>95250</xdr:rowOff>
    </xdr:from>
    <xdr:to>
      <xdr:col>16</xdr:col>
      <xdr:colOff>304800</xdr:colOff>
      <xdr:row>55</xdr:row>
      <xdr:rowOff>95250</xdr:rowOff>
    </xdr:to>
    <xdr:cxnSp macro="">
      <xdr:nvCxnSpPr>
        <xdr:cNvPr id="111" name="直線コネクタ 110"/>
        <xdr:cNvCxnSpPr/>
      </xdr:nvCxnSpPr>
      <xdr:spPr>
        <a:xfrm>
          <a:off x="582930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54</xdr:row>
      <xdr:rowOff>123825</xdr:rowOff>
    </xdr:from>
    <xdr:ext cx="457200" cy="257175"/>
    <xdr:sp macro="" textlink="">
      <xdr:nvSpPr>
        <xdr:cNvPr id="112" name="テキスト ボックス 111"/>
        <xdr:cNvSpPr txBox="1"/>
      </xdr:nvSpPr>
      <xdr:spPr>
        <a:xfrm>
          <a:off x="5410200"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13" name="直線コネクタ 112"/>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52</xdr:row>
      <xdr:rowOff>85725</xdr:rowOff>
    </xdr:from>
    <xdr:ext cx="457200" cy="257175"/>
    <xdr:sp macro="" textlink="">
      <xdr:nvSpPr>
        <xdr:cNvPr id="114" name="テキスト ボックス 113"/>
        <xdr:cNvSpPr txBox="1"/>
      </xdr:nvSpPr>
      <xdr:spPr>
        <a:xfrm>
          <a:off x="5410200"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15" name="【体育館・プール】&#10;一人当たり面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9525</xdr:rowOff>
    </xdr:from>
    <xdr:to>
      <xdr:col>15</xdr:col>
      <xdr:colOff>180975</xdr:colOff>
      <xdr:row>63</xdr:row>
      <xdr:rowOff>0</xdr:rowOff>
    </xdr:to>
    <xdr:cxnSp macro="">
      <xdr:nvCxnSpPr>
        <xdr:cNvPr id="116" name="直線コネクタ 115"/>
        <xdr:cNvCxnSpPr/>
      </xdr:nvCxnSpPr>
      <xdr:spPr>
        <a:xfrm flipV="1">
          <a:off x="9191625" y="9610725"/>
          <a:ext cx="0"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0</xdr:rowOff>
    </xdr:from>
    <xdr:ext cx="466725" cy="257175"/>
    <xdr:sp macro="" textlink="">
      <xdr:nvSpPr>
        <xdr:cNvPr id="117" name="【体育館・プール】&#10;一人当たり面積最小値テキスト"/>
        <xdr:cNvSpPr txBox="1"/>
      </xdr:nvSpPr>
      <xdr:spPr>
        <a:xfrm>
          <a:off x="9277350" y="10801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95250</xdr:colOff>
      <xdr:row>63</xdr:row>
      <xdr:rowOff>0</xdr:rowOff>
    </xdr:from>
    <xdr:to>
      <xdr:col>15</xdr:col>
      <xdr:colOff>266700</xdr:colOff>
      <xdr:row>63</xdr:row>
      <xdr:rowOff>0</xdr:rowOff>
    </xdr:to>
    <xdr:cxnSp macro="">
      <xdr:nvCxnSpPr>
        <xdr:cNvPr id="118" name="直線コネクタ 117"/>
        <xdr:cNvCxnSpPr/>
      </xdr:nvCxnSpPr>
      <xdr:spPr>
        <a:xfrm>
          <a:off x="9105900" y="10801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133350</xdr:rowOff>
    </xdr:from>
    <xdr:ext cx="466725" cy="257175"/>
    <xdr:sp macro="" textlink="">
      <xdr:nvSpPr>
        <xdr:cNvPr id="119" name="【体育館・プール】&#10;一人当たり面積最大値テキスト"/>
        <xdr:cNvSpPr txBox="1"/>
      </xdr:nvSpPr>
      <xdr:spPr>
        <a:xfrm>
          <a:off x="9277350" y="939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95250</xdr:colOff>
      <xdr:row>56</xdr:row>
      <xdr:rowOff>9525</xdr:rowOff>
    </xdr:from>
    <xdr:to>
      <xdr:col>15</xdr:col>
      <xdr:colOff>266700</xdr:colOff>
      <xdr:row>56</xdr:row>
      <xdr:rowOff>9525</xdr:rowOff>
    </xdr:to>
    <xdr:cxnSp macro="">
      <xdr:nvCxnSpPr>
        <xdr:cNvPr id="120" name="直線コネクタ 119"/>
        <xdr:cNvCxnSpPr/>
      </xdr:nvCxnSpPr>
      <xdr:spPr>
        <a:xfrm>
          <a:off x="9105900" y="9610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59</xdr:row>
      <xdr:rowOff>95250</xdr:rowOff>
    </xdr:from>
    <xdr:ext cx="466725" cy="257175"/>
    <xdr:sp macro="" textlink="">
      <xdr:nvSpPr>
        <xdr:cNvPr id="121" name="【体育館・プール】&#10;一人当たり面積平均値テキスト"/>
        <xdr:cNvSpPr txBox="1"/>
      </xdr:nvSpPr>
      <xdr:spPr>
        <a:xfrm>
          <a:off x="9277350" y="1021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123825</xdr:rowOff>
    </xdr:from>
    <xdr:to>
      <xdr:col>15</xdr:col>
      <xdr:colOff>228600</xdr:colOff>
      <xdr:row>60</xdr:row>
      <xdr:rowOff>47625</xdr:rowOff>
    </xdr:to>
    <xdr:sp macro="" textlink="">
      <xdr:nvSpPr>
        <xdr:cNvPr id="122" name="フローチャート : 判断 121"/>
        <xdr:cNvSpPr/>
      </xdr:nvSpPr>
      <xdr:spPr>
        <a:xfrm>
          <a:off x="9144000" y="10239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58</xdr:row>
      <xdr:rowOff>85725</xdr:rowOff>
    </xdr:from>
    <xdr:to>
      <xdr:col>14</xdr:col>
      <xdr:colOff>76200</xdr:colOff>
      <xdr:row>59</xdr:row>
      <xdr:rowOff>19050</xdr:rowOff>
    </xdr:to>
    <xdr:sp macro="" textlink="">
      <xdr:nvSpPr>
        <xdr:cNvPr id="123" name="フローチャート : 判断 122"/>
        <xdr:cNvSpPr/>
      </xdr:nvSpPr>
      <xdr:spPr>
        <a:xfrm>
          <a:off x="8410575" y="100298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57</xdr:row>
      <xdr:rowOff>38100</xdr:rowOff>
    </xdr:from>
    <xdr:ext cx="466725" cy="257175"/>
    <xdr:sp macro="" textlink="">
      <xdr:nvSpPr>
        <xdr:cNvPr id="124" name="n_1aveValue【体育館・プール】&#10;一人当たり面積"/>
        <xdr:cNvSpPr txBox="1"/>
      </xdr:nvSpPr>
      <xdr:spPr>
        <a:xfrm>
          <a:off x="8277225" y="981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600075</xdr:colOff>
      <xdr:row>66</xdr:row>
      <xdr:rowOff>114300</xdr:rowOff>
    </xdr:from>
    <xdr:ext cx="752475" cy="257175"/>
    <xdr:sp macro="" textlink="">
      <xdr:nvSpPr>
        <xdr:cNvPr id="125" name="テキスト ボックス 124"/>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26" name="テキスト ボックス 125"/>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27" name="テキスト ボックス 126"/>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28" name="テキスト ボックス 127"/>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29" name="テキスト ボックス 128"/>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59</xdr:row>
      <xdr:rowOff>85725</xdr:rowOff>
    </xdr:from>
    <xdr:to>
      <xdr:col>14</xdr:col>
      <xdr:colOff>76200</xdr:colOff>
      <xdr:row>60</xdr:row>
      <xdr:rowOff>19050</xdr:rowOff>
    </xdr:to>
    <xdr:sp macro="" textlink="">
      <xdr:nvSpPr>
        <xdr:cNvPr id="130" name="円/楕円 129"/>
        <xdr:cNvSpPr/>
      </xdr:nvSpPr>
      <xdr:spPr>
        <a:xfrm>
          <a:off x="8410575" y="102012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60</xdr:row>
      <xdr:rowOff>9525</xdr:rowOff>
    </xdr:from>
    <xdr:ext cx="466725" cy="257175"/>
    <xdr:sp macro="" textlink="">
      <xdr:nvSpPr>
        <xdr:cNvPr id="131" name="n_1mainValue【体育館・プール】&#10;一人当たり面積"/>
        <xdr:cNvSpPr txBox="1"/>
      </xdr:nvSpPr>
      <xdr:spPr>
        <a:xfrm>
          <a:off x="8277225" y="10296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32" name="正方形/長方形 131"/>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33" name="正方形/長方形 132"/>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34" name="正方形/長方形 133"/>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35" name="正方形/長方形 134"/>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36" name="正方形/長方形 135"/>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37" name="正方形/長方形 136"/>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38" name="正方形/長方形 137"/>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139" name="正方形/長方形 138"/>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40" name="テキスト ボックス 139"/>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141" name="直線コネクタ 140"/>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42" name="テキスト ボックス 141"/>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86</xdr:row>
      <xdr:rowOff>171450</xdr:rowOff>
    </xdr:from>
    <xdr:to>
      <xdr:col>7</xdr:col>
      <xdr:colOff>600075</xdr:colOff>
      <xdr:row>86</xdr:row>
      <xdr:rowOff>171450</xdr:rowOff>
    </xdr:to>
    <xdr:cxnSp macro="">
      <xdr:nvCxnSpPr>
        <xdr:cNvPr id="143" name="直線コネクタ 142"/>
        <xdr:cNvCxnSpPr/>
      </xdr:nvCxnSpPr>
      <xdr:spPr>
        <a:xfrm>
          <a:off x="676275" y="1491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86</xdr:row>
      <xdr:rowOff>28575</xdr:rowOff>
    </xdr:from>
    <xdr:ext cx="400050" cy="257175"/>
    <xdr:sp macro="" textlink="">
      <xdr:nvSpPr>
        <xdr:cNvPr id="144" name="テキスト ボックス 143"/>
        <xdr:cNvSpPr txBox="1"/>
      </xdr:nvSpPr>
      <xdr:spPr>
        <a:xfrm>
          <a:off x="361950" y="1477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85</xdr:row>
      <xdr:rowOff>9525</xdr:rowOff>
    </xdr:from>
    <xdr:to>
      <xdr:col>7</xdr:col>
      <xdr:colOff>600075</xdr:colOff>
      <xdr:row>85</xdr:row>
      <xdr:rowOff>9525</xdr:rowOff>
    </xdr:to>
    <xdr:cxnSp macro="">
      <xdr:nvCxnSpPr>
        <xdr:cNvPr id="145" name="直線コネクタ 144"/>
        <xdr:cNvCxnSpPr/>
      </xdr:nvCxnSpPr>
      <xdr:spPr>
        <a:xfrm>
          <a:off x="676275" y="1458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84</xdr:row>
      <xdr:rowOff>38100</xdr:rowOff>
    </xdr:from>
    <xdr:ext cx="400050" cy="257175"/>
    <xdr:sp macro="" textlink="">
      <xdr:nvSpPr>
        <xdr:cNvPr id="146" name="テキスト ボックス 145"/>
        <xdr:cNvSpPr txBox="1"/>
      </xdr:nvSpPr>
      <xdr:spPr>
        <a:xfrm>
          <a:off x="361950"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28575</xdr:rowOff>
    </xdr:from>
    <xdr:to>
      <xdr:col>7</xdr:col>
      <xdr:colOff>600075</xdr:colOff>
      <xdr:row>83</xdr:row>
      <xdr:rowOff>28575</xdr:rowOff>
    </xdr:to>
    <xdr:cxnSp macro="">
      <xdr:nvCxnSpPr>
        <xdr:cNvPr id="147" name="直線コネクタ 146"/>
        <xdr:cNvCxnSpPr/>
      </xdr:nvCxnSpPr>
      <xdr:spPr>
        <a:xfrm>
          <a:off x="676275" y="1425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57150</xdr:rowOff>
    </xdr:from>
    <xdr:ext cx="400050" cy="257175"/>
    <xdr:sp macro="" textlink="">
      <xdr:nvSpPr>
        <xdr:cNvPr id="148" name="テキスト ボックス 147"/>
        <xdr:cNvSpPr txBox="1"/>
      </xdr:nvSpPr>
      <xdr:spPr>
        <a:xfrm>
          <a:off x="361950"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47625</xdr:rowOff>
    </xdr:from>
    <xdr:to>
      <xdr:col>7</xdr:col>
      <xdr:colOff>600075</xdr:colOff>
      <xdr:row>81</xdr:row>
      <xdr:rowOff>47625</xdr:rowOff>
    </xdr:to>
    <xdr:cxnSp macro="">
      <xdr:nvCxnSpPr>
        <xdr:cNvPr id="149" name="直線コネクタ 148"/>
        <xdr:cNvCxnSpPr/>
      </xdr:nvCxnSpPr>
      <xdr:spPr>
        <a:xfrm>
          <a:off x="676275" y="1393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76200</xdr:rowOff>
    </xdr:from>
    <xdr:ext cx="400050" cy="257175"/>
    <xdr:sp macro="" textlink="">
      <xdr:nvSpPr>
        <xdr:cNvPr id="150" name="テキスト ボックス 149"/>
        <xdr:cNvSpPr txBox="1"/>
      </xdr:nvSpPr>
      <xdr:spPr>
        <a:xfrm>
          <a:off x="361950"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79</xdr:row>
      <xdr:rowOff>66675</xdr:rowOff>
    </xdr:from>
    <xdr:to>
      <xdr:col>7</xdr:col>
      <xdr:colOff>600075</xdr:colOff>
      <xdr:row>79</xdr:row>
      <xdr:rowOff>66675</xdr:rowOff>
    </xdr:to>
    <xdr:cxnSp macro="">
      <xdr:nvCxnSpPr>
        <xdr:cNvPr id="151" name="直線コネクタ 150"/>
        <xdr:cNvCxnSpPr/>
      </xdr:nvCxnSpPr>
      <xdr:spPr>
        <a:xfrm>
          <a:off x="676275" y="1361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78</xdr:row>
      <xdr:rowOff>95250</xdr:rowOff>
    </xdr:from>
    <xdr:ext cx="400050" cy="257175"/>
    <xdr:sp macro="" textlink="">
      <xdr:nvSpPr>
        <xdr:cNvPr id="152" name="テキスト ボックス 151"/>
        <xdr:cNvSpPr txBox="1"/>
      </xdr:nvSpPr>
      <xdr:spPr>
        <a:xfrm>
          <a:off x="361950"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76200</xdr:rowOff>
    </xdr:from>
    <xdr:to>
      <xdr:col>7</xdr:col>
      <xdr:colOff>600075</xdr:colOff>
      <xdr:row>77</xdr:row>
      <xdr:rowOff>76200</xdr:rowOff>
    </xdr:to>
    <xdr:cxnSp macro="">
      <xdr:nvCxnSpPr>
        <xdr:cNvPr id="153" name="直線コネクタ 152"/>
        <xdr:cNvCxnSpPr/>
      </xdr:nvCxnSpPr>
      <xdr:spPr>
        <a:xfrm>
          <a:off x="676275" y="1327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104775</xdr:rowOff>
    </xdr:from>
    <xdr:ext cx="400050" cy="257175"/>
    <xdr:sp macro="" textlink="">
      <xdr:nvSpPr>
        <xdr:cNvPr id="154" name="テキスト ボックス 153"/>
        <xdr:cNvSpPr txBox="1"/>
      </xdr:nvSpPr>
      <xdr:spPr>
        <a:xfrm>
          <a:off x="361950" y="1313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155" name="直線コネクタ 154"/>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74</xdr:row>
      <xdr:rowOff>123825</xdr:rowOff>
    </xdr:from>
    <xdr:ext cx="400050" cy="257175"/>
    <xdr:sp macro="" textlink="">
      <xdr:nvSpPr>
        <xdr:cNvPr id="156" name="テキスト ボックス 155"/>
        <xdr:cNvSpPr txBox="1"/>
      </xdr:nvSpPr>
      <xdr:spPr>
        <a:xfrm>
          <a:off x="36195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157" name="【福祉施設】&#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123825</xdr:rowOff>
    </xdr:from>
    <xdr:to>
      <xdr:col>6</xdr:col>
      <xdr:colOff>514350</xdr:colOff>
      <xdr:row>84</xdr:row>
      <xdr:rowOff>9525</xdr:rowOff>
    </xdr:to>
    <xdr:cxnSp macro="">
      <xdr:nvCxnSpPr>
        <xdr:cNvPr id="158" name="直線コネクタ 157"/>
        <xdr:cNvCxnSpPr/>
      </xdr:nvCxnSpPr>
      <xdr:spPr>
        <a:xfrm flipV="1">
          <a:off x="4124325" y="13496925"/>
          <a:ext cx="0" cy="914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19050</xdr:rowOff>
    </xdr:from>
    <xdr:ext cx="409575" cy="257175"/>
    <xdr:sp macro="" textlink="">
      <xdr:nvSpPr>
        <xdr:cNvPr id="159" name="【福祉施設】&#10;有形固定資産減価償却率最小値テキスト"/>
        <xdr:cNvSpPr txBox="1"/>
      </xdr:nvSpPr>
      <xdr:spPr>
        <a:xfrm>
          <a:off x="4210050" y="14420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419100</xdr:colOff>
      <xdr:row>84</xdr:row>
      <xdr:rowOff>9525</xdr:rowOff>
    </xdr:from>
    <xdr:to>
      <xdr:col>6</xdr:col>
      <xdr:colOff>600075</xdr:colOff>
      <xdr:row>84</xdr:row>
      <xdr:rowOff>9525</xdr:rowOff>
    </xdr:to>
    <xdr:cxnSp macro="">
      <xdr:nvCxnSpPr>
        <xdr:cNvPr id="160" name="直線コネクタ 159"/>
        <xdr:cNvCxnSpPr/>
      </xdr:nvCxnSpPr>
      <xdr:spPr>
        <a:xfrm>
          <a:off x="4029075" y="14411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76200</xdr:rowOff>
    </xdr:from>
    <xdr:ext cx="409575" cy="257175"/>
    <xdr:sp macro="" textlink="">
      <xdr:nvSpPr>
        <xdr:cNvPr id="161" name="【福祉施設】&#10;有形固定資産減価償却率最大値テキスト"/>
        <xdr:cNvSpPr txBox="1"/>
      </xdr:nvSpPr>
      <xdr:spPr>
        <a:xfrm>
          <a:off x="4210050" y="1327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419100</xdr:colOff>
      <xdr:row>78</xdr:row>
      <xdr:rowOff>123825</xdr:rowOff>
    </xdr:from>
    <xdr:to>
      <xdr:col>6</xdr:col>
      <xdr:colOff>600075</xdr:colOff>
      <xdr:row>78</xdr:row>
      <xdr:rowOff>123825</xdr:rowOff>
    </xdr:to>
    <xdr:cxnSp macro="">
      <xdr:nvCxnSpPr>
        <xdr:cNvPr id="162" name="直線コネクタ 161"/>
        <xdr:cNvCxnSpPr/>
      </xdr:nvCxnSpPr>
      <xdr:spPr>
        <a:xfrm>
          <a:off x="4029075" y="1349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76200</xdr:rowOff>
    </xdr:from>
    <xdr:ext cx="409575" cy="257175"/>
    <xdr:sp macro="" textlink="">
      <xdr:nvSpPr>
        <xdr:cNvPr id="163" name="【福祉施設】&#10;有形固定資産減価償却率平均値テキスト"/>
        <xdr:cNvSpPr txBox="1"/>
      </xdr:nvSpPr>
      <xdr:spPr>
        <a:xfrm>
          <a:off x="4210050" y="13963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457200</xdr:colOff>
      <xdr:row>81</xdr:row>
      <xdr:rowOff>95250</xdr:rowOff>
    </xdr:from>
    <xdr:to>
      <xdr:col>6</xdr:col>
      <xdr:colOff>561975</xdr:colOff>
      <xdr:row>82</xdr:row>
      <xdr:rowOff>19050</xdr:rowOff>
    </xdr:to>
    <xdr:sp macro="" textlink="">
      <xdr:nvSpPr>
        <xdr:cNvPr id="164" name="フローチャート : 判断 163"/>
        <xdr:cNvSpPr/>
      </xdr:nvSpPr>
      <xdr:spPr>
        <a:xfrm>
          <a:off x="4067175" y="13982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81</xdr:row>
      <xdr:rowOff>66675</xdr:rowOff>
    </xdr:from>
    <xdr:to>
      <xdr:col>5</xdr:col>
      <xdr:colOff>409575</xdr:colOff>
      <xdr:row>81</xdr:row>
      <xdr:rowOff>171450</xdr:rowOff>
    </xdr:to>
    <xdr:sp macro="" textlink="">
      <xdr:nvSpPr>
        <xdr:cNvPr id="165" name="フローチャート : 判断 164"/>
        <xdr:cNvSpPr/>
      </xdr:nvSpPr>
      <xdr:spPr>
        <a:xfrm>
          <a:off x="3314700" y="1395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80</xdr:row>
      <xdr:rowOff>9525</xdr:rowOff>
    </xdr:from>
    <xdr:ext cx="409575" cy="257175"/>
    <xdr:sp macro="" textlink="">
      <xdr:nvSpPr>
        <xdr:cNvPr id="166" name="n_1aveValue【福祉施設】&#10;有形固定資産減価償却率"/>
        <xdr:cNvSpPr txBox="1"/>
      </xdr:nvSpPr>
      <xdr:spPr>
        <a:xfrm>
          <a:off x="3152775" y="13725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323850</xdr:colOff>
      <xdr:row>88</xdr:row>
      <xdr:rowOff>152400</xdr:rowOff>
    </xdr:from>
    <xdr:ext cx="762000" cy="257175"/>
    <xdr:sp macro="" textlink="">
      <xdr:nvSpPr>
        <xdr:cNvPr id="167" name="テキスト ボックス 166"/>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168" name="テキスト ボックス 167"/>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169" name="テキスト ボックス 168"/>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170" name="テキスト ボックス 169"/>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171" name="テキスト ボックス 170"/>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86</xdr:row>
      <xdr:rowOff>19050</xdr:rowOff>
    </xdr:from>
    <xdr:to>
      <xdr:col>5</xdr:col>
      <xdr:colOff>409575</xdr:colOff>
      <xdr:row>86</xdr:row>
      <xdr:rowOff>123825</xdr:rowOff>
    </xdr:to>
    <xdr:sp macro="" textlink="">
      <xdr:nvSpPr>
        <xdr:cNvPr id="172" name="円/楕円 171"/>
        <xdr:cNvSpPr/>
      </xdr:nvSpPr>
      <xdr:spPr>
        <a:xfrm>
          <a:off x="3314700" y="14763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86</xdr:row>
      <xdr:rowOff>114300</xdr:rowOff>
    </xdr:from>
    <xdr:ext cx="409575" cy="257175"/>
    <xdr:sp macro="" textlink="">
      <xdr:nvSpPr>
        <xdr:cNvPr id="173" name="n_1mainValue【福祉施設】&#10;有形固定資産減価償却率"/>
        <xdr:cNvSpPr txBox="1"/>
      </xdr:nvSpPr>
      <xdr:spPr>
        <a:xfrm>
          <a:off x="3152775" y="14859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174" name="正方形/長方形 173"/>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175" name="正方形/長方形 174"/>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176" name="正方形/長方形 175"/>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177" name="正方形/長方形 176"/>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178" name="正方形/長方形 177"/>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179" name="正方形/長方形 178"/>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180" name="正方形/長方形 179"/>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181" name="正方形/長方形 180"/>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182" name="テキスト ボックス 181"/>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183" name="直線コネクタ 182"/>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184" name="直線コネクタ 183"/>
        <xdr:cNvCxnSpPr/>
      </xdr:nvCxnSpPr>
      <xdr:spPr>
        <a:xfrm>
          <a:off x="582930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86</xdr:row>
      <xdr:rowOff>28575</xdr:rowOff>
    </xdr:from>
    <xdr:ext cx="457200" cy="257175"/>
    <xdr:sp macro="" textlink="">
      <xdr:nvSpPr>
        <xdr:cNvPr id="185" name="テキスト ボックス 184"/>
        <xdr:cNvSpPr txBox="1"/>
      </xdr:nvSpPr>
      <xdr:spPr>
        <a:xfrm>
          <a:off x="5410200"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186" name="直線コネクタ 185"/>
        <xdr:cNvCxnSpPr/>
      </xdr:nvCxnSpPr>
      <xdr:spPr>
        <a:xfrm>
          <a:off x="582930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84</xdr:row>
      <xdr:rowOff>38100</xdr:rowOff>
    </xdr:from>
    <xdr:ext cx="457200" cy="257175"/>
    <xdr:sp macro="" textlink="">
      <xdr:nvSpPr>
        <xdr:cNvPr id="187" name="テキスト ボックス 186"/>
        <xdr:cNvSpPr txBox="1"/>
      </xdr:nvSpPr>
      <xdr:spPr>
        <a:xfrm>
          <a:off x="5410200"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188" name="直線コネクタ 187"/>
        <xdr:cNvCxnSpPr/>
      </xdr:nvCxnSpPr>
      <xdr:spPr>
        <a:xfrm>
          <a:off x="582930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57150</xdr:rowOff>
    </xdr:from>
    <xdr:ext cx="457200" cy="257175"/>
    <xdr:sp macro="" textlink="">
      <xdr:nvSpPr>
        <xdr:cNvPr id="189" name="テキスト ボックス 188"/>
        <xdr:cNvSpPr txBox="1"/>
      </xdr:nvSpPr>
      <xdr:spPr>
        <a:xfrm>
          <a:off x="5410200"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190" name="直線コネクタ 189"/>
        <xdr:cNvCxnSpPr/>
      </xdr:nvCxnSpPr>
      <xdr:spPr>
        <a:xfrm>
          <a:off x="582930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76200</xdr:rowOff>
    </xdr:from>
    <xdr:ext cx="457200" cy="257175"/>
    <xdr:sp macro="" textlink="">
      <xdr:nvSpPr>
        <xdr:cNvPr id="191" name="テキスト ボックス 190"/>
        <xdr:cNvSpPr txBox="1"/>
      </xdr:nvSpPr>
      <xdr:spPr>
        <a:xfrm>
          <a:off x="5410200"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192" name="直線コネクタ 191"/>
        <xdr:cNvCxnSpPr/>
      </xdr:nvCxnSpPr>
      <xdr:spPr>
        <a:xfrm>
          <a:off x="582930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78</xdr:row>
      <xdr:rowOff>95250</xdr:rowOff>
    </xdr:from>
    <xdr:ext cx="457200" cy="257175"/>
    <xdr:sp macro="" textlink="">
      <xdr:nvSpPr>
        <xdr:cNvPr id="193" name="テキスト ボックス 192"/>
        <xdr:cNvSpPr txBox="1"/>
      </xdr:nvSpPr>
      <xdr:spPr>
        <a:xfrm>
          <a:off x="5410200"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194" name="直線コネクタ 193"/>
        <xdr:cNvCxnSpPr/>
      </xdr:nvCxnSpPr>
      <xdr:spPr>
        <a:xfrm>
          <a:off x="582930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104775</xdr:rowOff>
    </xdr:from>
    <xdr:ext cx="457200" cy="257175"/>
    <xdr:sp macro="" textlink="">
      <xdr:nvSpPr>
        <xdr:cNvPr id="195" name="テキスト ボックス 194"/>
        <xdr:cNvSpPr txBox="1"/>
      </xdr:nvSpPr>
      <xdr:spPr>
        <a:xfrm>
          <a:off x="5410200"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196" name="直線コネクタ 195"/>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197" name="テキスト ボックス 196"/>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198" name="【福祉施設】&#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85725</xdr:rowOff>
    </xdr:from>
    <xdr:to>
      <xdr:col>15</xdr:col>
      <xdr:colOff>180975</xdr:colOff>
      <xdr:row>85</xdr:row>
      <xdr:rowOff>123825</xdr:rowOff>
    </xdr:to>
    <xdr:cxnSp macro="">
      <xdr:nvCxnSpPr>
        <xdr:cNvPr id="199" name="直線コネクタ 198"/>
        <xdr:cNvCxnSpPr/>
      </xdr:nvCxnSpPr>
      <xdr:spPr>
        <a:xfrm flipV="1">
          <a:off x="9191625" y="13287375"/>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85</xdr:row>
      <xdr:rowOff>123825</xdr:rowOff>
    </xdr:from>
    <xdr:ext cx="466725" cy="257175"/>
    <xdr:sp macro="" textlink="">
      <xdr:nvSpPr>
        <xdr:cNvPr id="200" name="【福祉施設】&#10;一人当たり面積最小値テキスト"/>
        <xdr:cNvSpPr txBox="1"/>
      </xdr:nvSpPr>
      <xdr:spPr>
        <a:xfrm>
          <a:off x="9277350" y="14697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95250</xdr:colOff>
      <xdr:row>85</xdr:row>
      <xdr:rowOff>123825</xdr:rowOff>
    </xdr:from>
    <xdr:to>
      <xdr:col>15</xdr:col>
      <xdr:colOff>266700</xdr:colOff>
      <xdr:row>85</xdr:row>
      <xdr:rowOff>123825</xdr:rowOff>
    </xdr:to>
    <xdr:cxnSp macro="">
      <xdr:nvCxnSpPr>
        <xdr:cNvPr id="201" name="直線コネクタ 200"/>
        <xdr:cNvCxnSpPr/>
      </xdr:nvCxnSpPr>
      <xdr:spPr>
        <a:xfrm>
          <a:off x="9105900" y="14697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28575</xdr:rowOff>
    </xdr:from>
    <xdr:ext cx="466725" cy="257175"/>
    <xdr:sp macro="" textlink="">
      <xdr:nvSpPr>
        <xdr:cNvPr id="202" name="【福祉施設】&#10;一人当たり面積最大値テキスト"/>
        <xdr:cNvSpPr txBox="1"/>
      </xdr:nvSpPr>
      <xdr:spPr>
        <a:xfrm>
          <a:off x="9277350"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95250</xdr:colOff>
      <xdr:row>77</xdr:row>
      <xdr:rowOff>85725</xdr:rowOff>
    </xdr:from>
    <xdr:to>
      <xdr:col>15</xdr:col>
      <xdr:colOff>266700</xdr:colOff>
      <xdr:row>77</xdr:row>
      <xdr:rowOff>85725</xdr:rowOff>
    </xdr:to>
    <xdr:cxnSp macro="">
      <xdr:nvCxnSpPr>
        <xdr:cNvPr id="203" name="直線コネクタ 202"/>
        <xdr:cNvCxnSpPr/>
      </xdr:nvCxnSpPr>
      <xdr:spPr>
        <a:xfrm>
          <a:off x="9105900" y="13287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83</xdr:row>
      <xdr:rowOff>85725</xdr:rowOff>
    </xdr:from>
    <xdr:ext cx="466725" cy="257175"/>
    <xdr:sp macro="" textlink="">
      <xdr:nvSpPr>
        <xdr:cNvPr id="204" name="【福祉施設】&#10;一人当たり面積平均値テキスト"/>
        <xdr:cNvSpPr txBox="1"/>
      </xdr:nvSpPr>
      <xdr:spPr>
        <a:xfrm>
          <a:off x="9277350" y="1431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133350</xdr:colOff>
      <xdr:row>83</xdr:row>
      <xdr:rowOff>104775</xdr:rowOff>
    </xdr:from>
    <xdr:to>
      <xdr:col>15</xdr:col>
      <xdr:colOff>228600</xdr:colOff>
      <xdr:row>84</xdr:row>
      <xdr:rowOff>38100</xdr:rowOff>
    </xdr:to>
    <xdr:sp macro="" textlink="">
      <xdr:nvSpPr>
        <xdr:cNvPr id="205" name="フローチャート : 判断 204"/>
        <xdr:cNvSpPr/>
      </xdr:nvSpPr>
      <xdr:spPr>
        <a:xfrm>
          <a:off x="9144000" y="14335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84</xdr:row>
      <xdr:rowOff>95250</xdr:rowOff>
    </xdr:from>
    <xdr:to>
      <xdr:col>14</xdr:col>
      <xdr:colOff>76200</xdr:colOff>
      <xdr:row>85</xdr:row>
      <xdr:rowOff>28575</xdr:rowOff>
    </xdr:to>
    <xdr:sp macro="" textlink="">
      <xdr:nvSpPr>
        <xdr:cNvPr id="206" name="フローチャート : 判断 205"/>
        <xdr:cNvSpPr/>
      </xdr:nvSpPr>
      <xdr:spPr>
        <a:xfrm>
          <a:off x="8410575" y="14497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83</xdr:row>
      <xdr:rowOff>47625</xdr:rowOff>
    </xdr:from>
    <xdr:ext cx="466725" cy="257175"/>
    <xdr:sp macro="" textlink="">
      <xdr:nvSpPr>
        <xdr:cNvPr id="207" name="n_1aveValue【福祉施設】&#10;一人当たり面積"/>
        <xdr:cNvSpPr txBox="1"/>
      </xdr:nvSpPr>
      <xdr:spPr>
        <a:xfrm>
          <a:off x="8277225" y="1427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600075</xdr:colOff>
      <xdr:row>88</xdr:row>
      <xdr:rowOff>152400</xdr:rowOff>
    </xdr:from>
    <xdr:ext cx="752475" cy="257175"/>
    <xdr:sp macro="" textlink="">
      <xdr:nvSpPr>
        <xdr:cNvPr id="208" name="テキスト ボックス 207"/>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09" name="テキスト ボックス 208"/>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10" name="テキスト ボックス 209"/>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11" name="テキスト ボックス 210"/>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12" name="テキスト ボックス 211"/>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85</xdr:row>
      <xdr:rowOff>161925</xdr:rowOff>
    </xdr:from>
    <xdr:to>
      <xdr:col>14</xdr:col>
      <xdr:colOff>76200</xdr:colOff>
      <xdr:row>86</xdr:row>
      <xdr:rowOff>95250</xdr:rowOff>
    </xdr:to>
    <xdr:sp macro="" textlink="">
      <xdr:nvSpPr>
        <xdr:cNvPr id="213" name="円/楕円 212"/>
        <xdr:cNvSpPr/>
      </xdr:nvSpPr>
      <xdr:spPr>
        <a:xfrm>
          <a:off x="8410575" y="147351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86</xdr:row>
      <xdr:rowOff>85725</xdr:rowOff>
    </xdr:from>
    <xdr:ext cx="466725" cy="257175"/>
    <xdr:sp macro="" textlink="">
      <xdr:nvSpPr>
        <xdr:cNvPr id="214" name="n_1mainValue【福祉施設】&#10;一人当たり面積"/>
        <xdr:cNvSpPr txBox="1"/>
      </xdr:nvSpPr>
      <xdr:spPr>
        <a:xfrm>
          <a:off x="8277225" y="14830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15" name="正方形/長方形 214"/>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16" name="正方形/長方形 215"/>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17" name="正方形/長方形 216"/>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18" name="正方形/長方形 217"/>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19" name="正方形/長方形 218"/>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20" name="正方形/長方形 219"/>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21" name="正方形/長方形 220"/>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22" name="正方形/長方形 221"/>
        <xdr:cNvSpPr/>
      </xdr:nvSpPr>
      <xdr:spPr>
        <a:xfrm>
          <a:off x="676275" y="1676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342900</xdr:colOff>
      <xdr:row>94</xdr:row>
      <xdr:rowOff>142875</xdr:rowOff>
    </xdr:to>
    <xdr:sp macro="" textlink="">
      <xdr:nvSpPr>
        <xdr:cNvPr id="223" name="正方形/長方形 222"/>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24" name="正方形/長方形 223"/>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225" name="正方形/長方形 224"/>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226" name="正方形/長方形 225"/>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227" name="正方形/長方形 226"/>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228" name="正方形/長方形 227"/>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229" name="正方形/長方形 228"/>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230" name="正方形/長方形 229"/>
        <xdr:cNvSpPr/>
      </xdr:nvSpPr>
      <xdr:spPr>
        <a:xfrm>
          <a:off x="5829300"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600075</xdr:colOff>
      <xdr:row>28</xdr:row>
      <xdr:rowOff>28575</xdr:rowOff>
    </xdr:to>
    <xdr:sp macro="" textlink="">
      <xdr:nvSpPr>
        <xdr:cNvPr id="231" name="正方形/長方形 230"/>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32" name="正方形/長方形 231"/>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33" name="正方形/長方形 232"/>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234" name="正方形/長方形 233"/>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235" name="正方形/長方形 234"/>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36" name="正方形/長方形 235"/>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37" name="正方形/長方形 236"/>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238" name="正方形/長方形 237"/>
        <xdr:cNvSpPr/>
      </xdr:nvSpPr>
      <xdr:spPr>
        <a:xfrm>
          <a:off x="10906125"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28575</xdr:rowOff>
    </xdr:to>
    <xdr:sp macro="" textlink="">
      <xdr:nvSpPr>
        <xdr:cNvPr id="239" name="正方形/長方形 238"/>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240" name="正方形/長方形 239"/>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241" name="正方形/長方形 240"/>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242" name="正方形/長方形 241"/>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243" name="正方形/長方形 242"/>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244" name="正方形/長方形 243"/>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245" name="正方形/長方形 244"/>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6" name="正方形/長方形 245"/>
        <xdr:cNvSpPr/>
      </xdr:nvSpPr>
      <xdr:spPr>
        <a:xfrm>
          <a:off x="16059150"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46</xdr:row>
      <xdr:rowOff>114300</xdr:rowOff>
    </xdr:from>
    <xdr:to>
      <xdr:col>24</xdr:col>
      <xdr:colOff>600075</xdr:colOff>
      <xdr:row>50</xdr:row>
      <xdr:rowOff>66675</xdr:rowOff>
    </xdr:to>
    <xdr:sp macro="" textlink="">
      <xdr:nvSpPr>
        <xdr:cNvPr id="247" name="正方形/長方形 246"/>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248" name="正方形/長方形 247"/>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249" name="正方形/長方形 248"/>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250" name="正方形/長方形 249"/>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251" name="正方形/長方形 250"/>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252" name="正方形/長方形 251"/>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253" name="正方形/長方形 252"/>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254" name="正方形/長方形 253"/>
        <xdr:cNvSpPr/>
      </xdr:nvSpPr>
      <xdr:spPr>
        <a:xfrm>
          <a:off x="10906125" y="914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66675</xdr:rowOff>
    </xdr:to>
    <xdr:sp macro="" textlink="">
      <xdr:nvSpPr>
        <xdr:cNvPr id="255" name="正方形/長方形 254"/>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256" name="正方形/長方形 255"/>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257" name="正方形/長方形 256"/>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258" name="正方形/長方形 257"/>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259" name="正方形/長方形 258"/>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260" name="正方形/長方形 259"/>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261" name="正方形/長方形 260"/>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62" name="正方形/長方形 261"/>
        <xdr:cNvSpPr/>
      </xdr:nvSpPr>
      <xdr:spPr>
        <a:xfrm>
          <a:off x="16059150" y="914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68</xdr:row>
      <xdr:rowOff>152400</xdr:rowOff>
    </xdr:from>
    <xdr:to>
      <xdr:col>24</xdr:col>
      <xdr:colOff>600075</xdr:colOff>
      <xdr:row>72</xdr:row>
      <xdr:rowOff>104775</xdr:rowOff>
    </xdr:to>
    <xdr:sp macro="" textlink="">
      <xdr:nvSpPr>
        <xdr:cNvPr id="263" name="正方形/長方形 262"/>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264" name="正方形/長方形 263"/>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265" name="正方形/長方形 264"/>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266" name="正方形/長方形 265"/>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267" name="正方形/長方形 266"/>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268" name="正方形/長方形 267"/>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269" name="正方形/長方形 268"/>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270" name="正方形/長方形 269"/>
        <xdr:cNvSpPr/>
      </xdr:nvSpPr>
      <xdr:spPr>
        <a:xfrm>
          <a:off x="10906125"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104775</xdr:rowOff>
    </xdr:to>
    <xdr:sp macro="" textlink="">
      <xdr:nvSpPr>
        <xdr:cNvPr id="271" name="正方形/長方形 270"/>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272" name="正方形/長方形 271"/>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273" name="正方形/長方形 272"/>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274" name="正方形/長方形 273"/>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275" name="正方形/長方形 274"/>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276" name="正方形/長方形 275"/>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277" name="正方形/長方形 276"/>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8" name="正方形/長方形 277"/>
        <xdr:cNvSpPr/>
      </xdr:nvSpPr>
      <xdr:spPr>
        <a:xfrm>
          <a:off x="16059150"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91</xdr:row>
      <xdr:rowOff>19050</xdr:rowOff>
    </xdr:from>
    <xdr:to>
      <xdr:col>24</xdr:col>
      <xdr:colOff>600075</xdr:colOff>
      <xdr:row>94</xdr:row>
      <xdr:rowOff>142875</xdr:rowOff>
    </xdr:to>
    <xdr:sp macro="" textlink="">
      <xdr:nvSpPr>
        <xdr:cNvPr id="279" name="正方形/長方形 278"/>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280" name="正方形/長方形 279"/>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281" name="正方形/長方形 280"/>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282" name="正方形/長方形 281"/>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283" name="正方形/長方形 282"/>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284" name="正方形/長方形 283"/>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285" name="正方形/長方形 284"/>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286" name="正方形/長方形 285"/>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287" name="テキスト ボックス 286"/>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288" name="直線コネクタ 287"/>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289" name="テキスト ボックス 288"/>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290" name="直線コネクタ 289"/>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291" name="テキスト ボックス 290"/>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292" name="直線コネクタ 291"/>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293" name="テキスト ボックス 292"/>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294" name="直線コネクタ 293"/>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295" name="テキスト ボックス 294"/>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296" name="直線コネクタ 295"/>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297" name="テキスト ボックス 296"/>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298" name="直線コネクタ 297"/>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28575</xdr:rowOff>
    </xdr:from>
    <xdr:ext cx="466725" cy="257175"/>
    <xdr:sp macro="" textlink="">
      <xdr:nvSpPr>
        <xdr:cNvPr id="299" name="テキスト ボックス 298"/>
        <xdr:cNvSpPr txBox="1"/>
      </xdr:nvSpPr>
      <xdr:spPr>
        <a:xfrm>
          <a:off x="1052512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300" name="直線コネクタ 299"/>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301" name="テキスト ボックス 300"/>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302" name="【庁舎】&#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76200</xdr:rowOff>
    </xdr:from>
    <xdr:to>
      <xdr:col>23</xdr:col>
      <xdr:colOff>514350</xdr:colOff>
      <xdr:row>108</xdr:row>
      <xdr:rowOff>47625</xdr:rowOff>
    </xdr:to>
    <xdr:cxnSp macro="">
      <xdr:nvCxnSpPr>
        <xdr:cNvPr id="303" name="直線コネクタ 302"/>
        <xdr:cNvCxnSpPr/>
      </xdr:nvCxnSpPr>
      <xdr:spPr>
        <a:xfrm flipV="1">
          <a:off x="14344650" y="17221200"/>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108</xdr:row>
      <xdr:rowOff>47625</xdr:rowOff>
    </xdr:from>
    <xdr:ext cx="400050" cy="257175"/>
    <xdr:sp macro="" textlink="">
      <xdr:nvSpPr>
        <xdr:cNvPr id="304" name="【庁舎】&#10;有形固定資産減価償却率最小値テキスト"/>
        <xdr:cNvSpPr txBox="1"/>
      </xdr:nvSpPr>
      <xdr:spPr>
        <a:xfrm>
          <a:off x="14430375" y="185642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47625</xdr:rowOff>
    </xdr:from>
    <xdr:to>
      <xdr:col>23</xdr:col>
      <xdr:colOff>600075</xdr:colOff>
      <xdr:row>108</xdr:row>
      <xdr:rowOff>47625</xdr:rowOff>
    </xdr:to>
    <xdr:cxnSp macro="">
      <xdr:nvCxnSpPr>
        <xdr:cNvPr id="305" name="直線コネクタ 304"/>
        <xdr:cNvCxnSpPr/>
      </xdr:nvCxnSpPr>
      <xdr:spPr>
        <a:xfrm>
          <a:off x="14258925" y="1856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99</xdr:row>
      <xdr:rowOff>19050</xdr:rowOff>
    </xdr:from>
    <xdr:ext cx="400050" cy="257175"/>
    <xdr:sp macro="" textlink="">
      <xdr:nvSpPr>
        <xdr:cNvPr id="306" name="【庁舎】&#10;有形固定資産減価償却率最大値テキスト"/>
        <xdr:cNvSpPr txBox="1"/>
      </xdr:nvSpPr>
      <xdr:spPr>
        <a:xfrm>
          <a:off x="14430375" y="169926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600075</xdr:colOff>
      <xdr:row>100</xdr:row>
      <xdr:rowOff>76200</xdr:rowOff>
    </xdr:to>
    <xdr:cxnSp macro="">
      <xdr:nvCxnSpPr>
        <xdr:cNvPr id="307" name="直線コネクタ 306"/>
        <xdr:cNvCxnSpPr/>
      </xdr:nvCxnSpPr>
      <xdr:spPr>
        <a:xfrm>
          <a:off x="14258925" y="17221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104</xdr:row>
      <xdr:rowOff>114300</xdr:rowOff>
    </xdr:from>
    <xdr:ext cx="400050" cy="257175"/>
    <xdr:sp macro="" textlink="">
      <xdr:nvSpPr>
        <xdr:cNvPr id="308" name="【庁舎】&#10;有形固定資産減価償却率平均値テキスト"/>
        <xdr:cNvSpPr txBox="1"/>
      </xdr:nvSpPr>
      <xdr:spPr>
        <a:xfrm>
          <a:off x="14430375" y="179451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133350</xdr:rowOff>
    </xdr:from>
    <xdr:to>
      <xdr:col>23</xdr:col>
      <xdr:colOff>571500</xdr:colOff>
      <xdr:row>105</xdr:row>
      <xdr:rowOff>66675</xdr:rowOff>
    </xdr:to>
    <xdr:sp macro="" textlink="">
      <xdr:nvSpPr>
        <xdr:cNvPr id="309" name="フローチャート : 判断 308"/>
        <xdr:cNvSpPr/>
      </xdr:nvSpPr>
      <xdr:spPr>
        <a:xfrm>
          <a:off x="14297025" y="1796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76200</xdr:rowOff>
    </xdr:from>
    <xdr:to>
      <xdr:col>22</xdr:col>
      <xdr:colOff>419100</xdr:colOff>
      <xdr:row>105</xdr:row>
      <xdr:rowOff>9525</xdr:rowOff>
    </xdr:to>
    <xdr:sp macro="" textlink="">
      <xdr:nvSpPr>
        <xdr:cNvPr id="310" name="フローチャート : 判断 309"/>
        <xdr:cNvSpPr/>
      </xdr:nvSpPr>
      <xdr:spPr>
        <a:xfrm>
          <a:off x="13544550" y="1790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103</xdr:row>
      <xdr:rowOff>19050</xdr:rowOff>
    </xdr:from>
    <xdr:ext cx="409575" cy="257175"/>
    <xdr:sp macro="" textlink="">
      <xdr:nvSpPr>
        <xdr:cNvPr id="311" name="n_1aveValue【庁舎】&#10;有形固定資産減価償却率"/>
        <xdr:cNvSpPr txBox="1"/>
      </xdr:nvSpPr>
      <xdr:spPr>
        <a:xfrm>
          <a:off x="13382625" y="17678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323850</xdr:colOff>
      <xdr:row>111</xdr:row>
      <xdr:rowOff>19050</xdr:rowOff>
    </xdr:from>
    <xdr:ext cx="762000" cy="257175"/>
    <xdr:sp macro="" textlink="">
      <xdr:nvSpPr>
        <xdr:cNvPr id="312" name="テキスト ボックス 311"/>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313" name="テキスト ボックス 312"/>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314" name="テキスト ボックス 313"/>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315" name="テキスト ボックス 314"/>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316" name="テキスト ボックス 315"/>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95250</xdr:rowOff>
    </xdr:from>
    <xdr:to>
      <xdr:col>22</xdr:col>
      <xdr:colOff>419100</xdr:colOff>
      <xdr:row>106</xdr:row>
      <xdr:rowOff>28575</xdr:rowOff>
    </xdr:to>
    <xdr:sp macro="" textlink="">
      <xdr:nvSpPr>
        <xdr:cNvPr id="317" name="円/楕円 316"/>
        <xdr:cNvSpPr/>
      </xdr:nvSpPr>
      <xdr:spPr>
        <a:xfrm>
          <a:off x="13544550" y="1809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106</xdr:row>
      <xdr:rowOff>19050</xdr:rowOff>
    </xdr:from>
    <xdr:ext cx="409575" cy="257175"/>
    <xdr:sp macro="" textlink="">
      <xdr:nvSpPr>
        <xdr:cNvPr id="318" name="n_1mainValue【庁舎】&#10;有形固定資産減価償却率"/>
        <xdr:cNvSpPr txBox="1"/>
      </xdr:nvSpPr>
      <xdr:spPr>
        <a:xfrm>
          <a:off x="13382625" y="18192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319" name="正方形/長方形 318"/>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320" name="正方形/長方形 319"/>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321" name="正方形/長方形 320"/>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322" name="正方形/長方形 321"/>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323" name="正方形/長方形 322"/>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324" name="正方形/長方形 323"/>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325" name="正方形/長方形 324"/>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26" name="正方形/長方形 325"/>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327" name="テキスト ボックス 326"/>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8" name="直線コネクタ 327"/>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110</xdr:row>
      <xdr:rowOff>47625</xdr:rowOff>
    </xdr:from>
    <xdr:ext cx="457200" cy="257175"/>
    <xdr:sp macro="" textlink="">
      <xdr:nvSpPr>
        <xdr:cNvPr id="329" name="テキスト ボックス 328"/>
        <xdr:cNvSpPr txBox="1"/>
      </xdr:nvSpPr>
      <xdr:spPr>
        <a:xfrm>
          <a:off x="15630525" y="1890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30" name="直線コネクタ 329"/>
        <xdr:cNvCxnSpPr/>
      </xdr:nvCxnSpPr>
      <xdr:spPr>
        <a:xfrm>
          <a:off x="16059150" y="1866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9525</xdr:rowOff>
    </xdr:from>
    <xdr:ext cx="457200" cy="257175"/>
    <xdr:sp macro="" textlink="">
      <xdr:nvSpPr>
        <xdr:cNvPr id="331" name="テキスト ボックス 330"/>
        <xdr:cNvSpPr txBox="1"/>
      </xdr:nvSpPr>
      <xdr:spPr>
        <a:xfrm>
          <a:off x="15630525" y="1852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32" name="直線コネクタ 331"/>
        <xdr:cNvCxnSpPr/>
      </xdr:nvCxnSpPr>
      <xdr:spPr>
        <a:xfrm>
          <a:off x="16059150" y="1828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105</xdr:row>
      <xdr:rowOff>142875</xdr:rowOff>
    </xdr:from>
    <xdr:ext cx="457200" cy="257175"/>
    <xdr:sp macro="" textlink="">
      <xdr:nvSpPr>
        <xdr:cNvPr id="333" name="テキスト ボックス 332"/>
        <xdr:cNvSpPr txBox="1"/>
      </xdr:nvSpPr>
      <xdr:spPr>
        <a:xfrm>
          <a:off x="15630525" y="1814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34" name="直線コネクタ 333"/>
        <xdr:cNvCxnSpPr/>
      </xdr:nvCxnSpPr>
      <xdr:spPr>
        <a:xfrm>
          <a:off x="16059150" y="1790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103</xdr:row>
      <xdr:rowOff>104775</xdr:rowOff>
    </xdr:from>
    <xdr:ext cx="457200" cy="257175"/>
    <xdr:sp macro="" textlink="">
      <xdr:nvSpPr>
        <xdr:cNvPr id="335" name="テキスト ボックス 334"/>
        <xdr:cNvSpPr txBox="1"/>
      </xdr:nvSpPr>
      <xdr:spPr>
        <a:xfrm>
          <a:off x="15630525" y="1776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36" name="直線コネクタ 335"/>
        <xdr:cNvCxnSpPr/>
      </xdr:nvCxnSpPr>
      <xdr:spPr>
        <a:xfrm>
          <a:off x="16059150" y="1752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101</xdr:row>
      <xdr:rowOff>66675</xdr:rowOff>
    </xdr:from>
    <xdr:ext cx="457200" cy="257175"/>
    <xdr:sp macro="" textlink="">
      <xdr:nvSpPr>
        <xdr:cNvPr id="337" name="テキスト ボックス 336"/>
        <xdr:cNvSpPr txBox="1"/>
      </xdr:nvSpPr>
      <xdr:spPr>
        <a:xfrm>
          <a:off x="15630525" y="1738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38" name="直線コネクタ 337"/>
        <xdr:cNvCxnSpPr/>
      </xdr:nvCxnSpPr>
      <xdr:spPr>
        <a:xfrm>
          <a:off x="16059150" y="1714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28575</xdr:rowOff>
    </xdr:from>
    <xdr:ext cx="457200" cy="257175"/>
    <xdr:sp macro="" textlink="">
      <xdr:nvSpPr>
        <xdr:cNvPr id="339" name="テキスト ボックス 338"/>
        <xdr:cNvSpPr txBox="1"/>
      </xdr:nvSpPr>
      <xdr:spPr>
        <a:xfrm>
          <a:off x="15630525" y="1700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40" name="直線コネクタ 339"/>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341" name="テキスト ボックス 340"/>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42" name="【庁舎】&#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100</xdr:row>
      <xdr:rowOff>66675</xdr:rowOff>
    </xdr:from>
    <xdr:to>
      <xdr:col>32</xdr:col>
      <xdr:colOff>190500</xdr:colOff>
      <xdr:row>108</xdr:row>
      <xdr:rowOff>161925</xdr:rowOff>
    </xdr:to>
    <xdr:cxnSp macro="">
      <xdr:nvCxnSpPr>
        <xdr:cNvPr id="343" name="直線コネクタ 342"/>
        <xdr:cNvCxnSpPr/>
      </xdr:nvCxnSpPr>
      <xdr:spPr>
        <a:xfrm flipV="1">
          <a:off x="19421475" y="172116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171450</xdr:rowOff>
    </xdr:from>
    <xdr:ext cx="466725" cy="257175"/>
    <xdr:sp macro="" textlink="">
      <xdr:nvSpPr>
        <xdr:cNvPr id="344" name="【庁舎】&#10;一人当たり面積最小値テキスト"/>
        <xdr:cNvSpPr txBox="1"/>
      </xdr:nvSpPr>
      <xdr:spPr>
        <a:xfrm>
          <a:off x="19507200" y="18688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95250</xdr:colOff>
      <xdr:row>108</xdr:row>
      <xdr:rowOff>161925</xdr:rowOff>
    </xdr:from>
    <xdr:to>
      <xdr:col>32</xdr:col>
      <xdr:colOff>276225</xdr:colOff>
      <xdr:row>108</xdr:row>
      <xdr:rowOff>161925</xdr:rowOff>
    </xdr:to>
    <xdr:cxnSp macro="">
      <xdr:nvCxnSpPr>
        <xdr:cNvPr id="345" name="直線コネクタ 344"/>
        <xdr:cNvCxnSpPr/>
      </xdr:nvCxnSpPr>
      <xdr:spPr>
        <a:xfrm>
          <a:off x="19326225" y="18678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19050</xdr:rowOff>
    </xdr:from>
    <xdr:ext cx="466725" cy="257175"/>
    <xdr:sp macro="" textlink="">
      <xdr:nvSpPr>
        <xdr:cNvPr id="346" name="【庁舎】&#10;一人当たり面積最大値テキスト"/>
        <xdr:cNvSpPr txBox="1"/>
      </xdr:nvSpPr>
      <xdr:spPr>
        <a:xfrm>
          <a:off x="19507200" y="1699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95250</xdr:colOff>
      <xdr:row>100</xdr:row>
      <xdr:rowOff>66675</xdr:rowOff>
    </xdr:from>
    <xdr:to>
      <xdr:col>32</xdr:col>
      <xdr:colOff>276225</xdr:colOff>
      <xdr:row>100</xdr:row>
      <xdr:rowOff>66675</xdr:rowOff>
    </xdr:to>
    <xdr:cxnSp macro="">
      <xdr:nvCxnSpPr>
        <xdr:cNvPr id="347" name="直線コネクタ 346"/>
        <xdr:cNvCxnSpPr/>
      </xdr:nvCxnSpPr>
      <xdr:spPr>
        <a:xfrm>
          <a:off x="19326225" y="1721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95250</xdr:rowOff>
    </xdr:from>
    <xdr:ext cx="466725" cy="257175"/>
    <xdr:sp macro="" textlink="">
      <xdr:nvSpPr>
        <xdr:cNvPr id="348" name="【庁舎】&#10;一人当たり面積平均値テキスト"/>
        <xdr:cNvSpPr txBox="1"/>
      </xdr:nvSpPr>
      <xdr:spPr>
        <a:xfrm>
          <a:off x="19507200" y="1809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114300</xdr:rowOff>
    </xdr:from>
    <xdr:to>
      <xdr:col>32</xdr:col>
      <xdr:colOff>238125</xdr:colOff>
      <xdr:row>106</xdr:row>
      <xdr:rowOff>47625</xdr:rowOff>
    </xdr:to>
    <xdr:sp macro="" textlink="">
      <xdr:nvSpPr>
        <xdr:cNvPr id="349" name="フローチャート : 判断 348"/>
        <xdr:cNvSpPr/>
      </xdr:nvSpPr>
      <xdr:spPr>
        <a:xfrm>
          <a:off x="19364325" y="1811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105</xdr:row>
      <xdr:rowOff>114300</xdr:rowOff>
    </xdr:from>
    <xdr:to>
      <xdr:col>31</xdr:col>
      <xdr:colOff>85725</xdr:colOff>
      <xdr:row>106</xdr:row>
      <xdr:rowOff>47625</xdr:rowOff>
    </xdr:to>
    <xdr:sp macro="" textlink="">
      <xdr:nvSpPr>
        <xdr:cNvPr id="350" name="フローチャート : 判断 349"/>
        <xdr:cNvSpPr/>
      </xdr:nvSpPr>
      <xdr:spPr>
        <a:xfrm>
          <a:off x="18630900" y="181165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104</xdr:row>
      <xdr:rowOff>57150</xdr:rowOff>
    </xdr:from>
    <xdr:ext cx="466725" cy="257175"/>
    <xdr:sp macro="" textlink="">
      <xdr:nvSpPr>
        <xdr:cNvPr id="351" name="n_1aveValue【庁舎】&#10;一人当たり面積"/>
        <xdr:cNvSpPr txBox="1"/>
      </xdr:nvSpPr>
      <xdr:spPr>
        <a:xfrm>
          <a:off x="18507075" y="1788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600075</xdr:colOff>
      <xdr:row>111</xdr:row>
      <xdr:rowOff>19050</xdr:rowOff>
    </xdr:from>
    <xdr:ext cx="752475" cy="257175"/>
    <xdr:sp macro="" textlink="">
      <xdr:nvSpPr>
        <xdr:cNvPr id="352" name="テキスト ボックス 351"/>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353" name="テキスト ボックス 352"/>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354" name="テキスト ボックス 353"/>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355" name="テキスト ボックス 354"/>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356" name="テキスト ボックス 355"/>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106</xdr:row>
      <xdr:rowOff>28575</xdr:rowOff>
    </xdr:from>
    <xdr:to>
      <xdr:col>31</xdr:col>
      <xdr:colOff>85725</xdr:colOff>
      <xdr:row>106</xdr:row>
      <xdr:rowOff>123825</xdr:rowOff>
    </xdr:to>
    <xdr:sp macro="" textlink="">
      <xdr:nvSpPr>
        <xdr:cNvPr id="357" name="円/楕円 356"/>
        <xdr:cNvSpPr/>
      </xdr:nvSpPr>
      <xdr:spPr>
        <a:xfrm>
          <a:off x="18630900" y="182022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106</xdr:row>
      <xdr:rowOff>114300</xdr:rowOff>
    </xdr:from>
    <xdr:ext cx="466725" cy="257175"/>
    <xdr:sp macro="" textlink="">
      <xdr:nvSpPr>
        <xdr:cNvPr id="358" name="n_1mainValue【庁舎】&#10;一人当たり面積"/>
        <xdr:cNvSpPr txBox="1"/>
      </xdr:nvSpPr>
      <xdr:spPr>
        <a:xfrm>
          <a:off x="18507075" y="18288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9" name="正方形/長方形 358"/>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360" name="正方形/長方形 359"/>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361" name="テキスト ボックス 360"/>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300" b="0" i="0" baseline="0">
              <a:solidFill>
                <a:schemeClr val="dk1"/>
              </a:solidFill>
              <a:effectLst/>
              <a:latin typeface="+mn-lt"/>
              <a:ea typeface="+mn-ea"/>
              <a:cs typeface="+mn-cs"/>
            </a:rPr>
            <a:t>すべて</a:t>
          </a:r>
          <a:r>
            <a:rPr lang="ja-JP" altLang="ja-JP" sz="1300" b="0" i="0" baseline="0">
              <a:solidFill>
                <a:schemeClr val="dk1"/>
              </a:solidFill>
              <a:effectLst/>
              <a:latin typeface="+mn-lt"/>
              <a:ea typeface="+mn-ea"/>
              <a:cs typeface="+mn-cs"/>
            </a:rPr>
            <a:t>の類型において、有形固定資産減価償却率は類似団体平均を下回っているものの、体育館プールおよび福祉施設については老朽化が進んで</a:t>
          </a:r>
          <a:r>
            <a:rPr lang="ja-JP" altLang="en-US" sz="1300" b="0" i="0" baseline="0">
              <a:solidFill>
                <a:schemeClr val="dk1"/>
              </a:solidFill>
              <a:effectLst/>
              <a:latin typeface="+mn-lt"/>
              <a:ea typeface="+mn-ea"/>
              <a:cs typeface="+mn-cs"/>
            </a:rPr>
            <a:t>いる。今後は、</a:t>
          </a:r>
          <a:r>
            <a:rPr lang="ja-JP" altLang="ja-JP" sz="1300" b="0" i="0" baseline="0">
              <a:solidFill>
                <a:schemeClr val="dk1"/>
              </a:solidFill>
              <a:effectLst/>
              <a:latin typeface="+mn-lt"/>
              <a:ea typeface="+mn-ea"/>
              <a:cs typeface="+mn-cs"/>
            </a:rPr>
            <a:t>個別施設計画の策定のもと、</a:t>
          </a:r>
          <a:r>
            <a:rPr lang="ja-JP" altLang="en-US" sz="1300" b="0" i="0" baseline="0">
              <a:solidFill>
                <a:schemeClr val="dk1"/>
              </a:solidFill>
              <a:effectLst/>
              <a:latin typeface="+mn-lt"/>
              <a:ea typeface="+mn-ea"/>
              <a:cs typeface="+mn-cs"/>
            </a:rPr>
            <a:t>計画的な保全による長寿命化対策等を行い、</a:t>
          </a:r>
          <a:r>
            <a:rPr lang="ja-JP" altLang="ja-JP" sz="1300" b="0" i="0" baseline="0">
              <a:solidFill>
                <a:schemeClr val="dk1"/>
              </a:solidFill>
              <a:effectLst/>
              <a:latin typeface="+mn-lt"/>
              <a:ea typeface="+mn-ea"/>
              <a:cs typeface="+mn-cs"/>
            </a:rPr>
            <a:t>適切に管理していく必要がある。また、庁舎についても、老朽化が進んでおり、今後建て替えを基本とした改修が必要となってくるため、各施設における環境整備に積極的に取り組んでいく必要がある。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7,389
7,248
7.80
4,457,042
4,412,037
45,005
2,320,645
2,157,265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人口の減少や町内に中心となる産業がないこと等により、財政基盤が弱いが、類似団体平均を若干超えて推移している。平成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8</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日より周辺各町と共同で行う徴収業務の共同設置事業等の取り組みを通じて、今後も財政基盤の強化に努める。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133350</xdr:rowOff>
    </xdr:from>
    <xdr:to>
      <xdr:col>8</xdr:col>
      <xdr:colOff>352425</xdr:colOff>
      <xdr:row>45</xdr:row>
      <xdr:rowOff>133350</xdr:rowOff>
    </xdr:to>
    <xdr:cxnSp macro="">
      <xdr:nvCxnSpPr>
        <xdr:cNvPr id="49" name="直線コネクタ 48"/>
        <xdr:cNvCxnSpPr/>
      </xdr:nvCxnSpPr>
      <xdr:spPr>
        <a:xfrm>
          <a:off x="676275" y="784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0" name="テキスト ボックス 49"/>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1" name="直線コネクタ 50"/>
        <xdr:cNvCxnSpPr/>
      </xdr:nvCxnSpPr>
      <xdr:spPr>
        <a:xfrm>
          <a:off x="676275" y="750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2" name="テキスト ボックス 51"/>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3" name="直線コネクタ 52"/>
        <xdr:cNvCxnSpPr/>
      </xdr:nvCxnSpPr>
      <xdr:spPr>
        <a:xfrm>
          <a:off x="676275" y="715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4" name="テキスト ボックス 53"/>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5" name="直線コネクタ 54"/>
        <xdr:cNvCxnSpPr/>
      </xdr:nvCxnSpPr>
      <xdr:spPr>
        <a:xfrm>
          <a:off x="676275" y="681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6" name="テキスト ボックス 55"/>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7" name="直線コネクタ 56"/>
        <xdr:cNvCxnSpPr/>
      </xdr:nvCxnSpPr>
      <xdr:spPr>
        <a:xfrm>
          <a:off x="676275" y="646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8" name="テキスト ボックス 57"/>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59" name="直線コネクタ 58"/>
        <xdr:cNvCxnSpPr/>
      </xdr:nvCxnSpPr>
      <xdr:spPr>
        <a:xfrm>
          <a:off x="676275" y="612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0" name="テキスト ボックス 59"/>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1" name="直線コネクタ 60"/>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2" name="テキスト ボックス 61"/>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3"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76200</xdr:rowOff>
    </xdr:from>
    <xdr:to>
      <xdr:col>7</xdr:col>
      <xdr:colOff>152400</xdr:colOff>
      <xdr:row>44</xdr:row>
      <xdr:rowOff>104775</xdr:rowOff>
    </xdr:to>
    <xdr:cxnSp macro="">
      <xdr:nvCxnSpPr>
        <xdr:cNvPr id="64" name="直線コネクタ 63"/>
        <xdr:cNvCxnSpPr/>
      </xdr:nvCxnSpPr>
      <xdr:spPr>
        <a:xfrm flipV="1">
          <a:off x="4352925" y="6248400"/>
          <a:ext cx="0" cy="14001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76200</xdr:rowOff>
    </xdr:from>
    <xdr:ext cx="762000" cy="257175"/>
    <xdr:sp macro="" textlink="">
      <xdr:nvSpPr>
        <xdr:cNvPr id="65" name="財政力最小値テキスト"/>
        <xdr:cNvSpPr txBox="1"/>
      </xdr:nvSpPr>
      <xdr:spPr>
        <a:xfrm>
          <a:off x="4438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66675</xdr:colOff>
      <xdr:row>44</xdr:row>
      <xdr:rowOff>104775</xdr:rowOff>
    </xdr:from>
    <xdr:to>
      <xdr:col>7</xdr:col>
      <xdr:colOff>238125</xdr:colOff>
      <xdr:row>44</xdr:row>
      <xdr:rowOff>104775</xdr:rowOff>
    </xdr:to>
    <xdr:cxnSp macro="">
      <xdr:nvCxnSpPr>
        <xdr:cNvPr id="66" name="直線コネクタ 65"/>
        <xdr:cNvCxnSpPr/>
      </xdr:nvCxnSpPr>
      <xdr:spPr>
        <a:xfrm>
          <a:off x="4267200" y="7648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161925</xdr:rowOff>
    </xdr:from>
    <xdr:ext cx="762000" cy="257175"/>
    <xdr:sp macro="" textlink="">
      <xdr:nvSpPr>
        <xdr:cNvPr id="67" name="財政力最大値テキスト"/>
        <xdr:cNvSpPr txBox="1"/>
      </xdr:nvSpPr>
      <xdr:spPr>
        <a:xfrm>
          <a:off x="443865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66675</xdr:colOff>
      <xdr:row>36</xdr:row>
      <xdr:rowOff>76200</xdr:rowOff>
    </xdr:from>
    <xdr:to>
      <xdr:col>7</xdr:col>
      <xdr:colOff>238125</xdr:colOff>
      <xdr:row>36</xdr:row>
      <xdr:rowOff>76200</xdr:rowOff>
    </xdr:to>
    <xdr:cxnSp macro="">
      <xdr:nvCxnSpPr>
        <xdr:cNvPr id="68" name="直線コネクタ 67"/>
        <xdr:cNvCxnSpPr/>
      </xdr:nvCxnSpPr>
      <xdr:spPr>
        <a:xfrm>
          <a:off x="4267200" y="6248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161925</xdr:rowOff>
    </xdr:from>
    <xdr:to>
      <xdr:col>7</xdr:col>
      <xdr:colOff>152400</xdr:colOff>
      <xdr:row>43</xdr:row>
      <xdr:rowOff>0</xdr:rowOff>
    </xdr:to>
    <xdr:cxnSp macro="">
      <xdr:nvCxnSpPr>
        <xdr:cNvPr id="69" name="直線コネクタ 68"/>
        <xdr:cNvCxnSpPr/>
      </xdr:nvCxnSpPr>
      <xdr:spPr>
        <a:xfrm flipV="1">
          <a:off x="3600450" y="73628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42</xdr:row>
      <xdr:rowOff>142875</xdr:rowOff>
    </xdr:from>
    <xdr:ext cx="762000" cy="257175"/>
    <xdr:sp macro="" textlink="">
      <xdr:nvSpPr>
        <xdr:cNvPr id="70" name="財政力平均値テキスト"/>
        <xdr:cNvSpPr txBox="1"/>
      </xdr:nvSpPr>
      <xdr:spPr>
        <a:xfrm>
          <a:off x="4438650" y="7343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104775</xdr:colOff>
      <xdr:row>42</xdr:row>
      <xdr:rowOff>171450</xdr:rowOff>
    </xdr:from>
    <xdr:to>
      <xdr:col>7</xdr:col>
      <xdr:colOff>200025</xdr:colOff>
      <xdr:row>43</xdr:row>
      <xdr:rowOff>104775</xdr:rowOff>
    </xdr:to>
    <xdr:sp macro="" textlink="">
      <xdr:nvSpPr>
        <xdr:cNvPr id="71" name="フローチャート : 判断 70"/>
        <xdr:cNvSpPr/>
      </xdr:nvSpPr>
      <xdr:spPr>
        <a:xfrm>
          <a:off x="4305300" y="7372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43</xdr:row>
      <xdr:rowOff>0</xdr:rowOff>
    </xdr:from>
    <xdr:to>
      <xdr:col>6</xdr:col>
      <xdr:colOff>0</xdr:colOff>
      <xdr:row>43</xdr:row>
      <xdr:rowOff>0</xdr:rowOff>
    </xdr:to>
    <xdr:cxnSp macro="">
      <xdr:nvCxnSpPr>
        <xdr:cNvPr id="72" name="直線コネクタ 71"/>
        <xdr:cNvCxnSpPr/>
      </xdr:nvCxnSpPr>
      <xdr:spPr>
        <a:xfrm>
          <a:off x="2886075" y="73723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43</xdr:row>
      <xdr:rowOff>9525</xdr:rowOff>
    </xdr:from>
    <xdr:to>
      <xdr:col>6</xdr:col>
      <xdr:colOff>47625</xdr:colOff>
      <xdr:row>43</xdr:row>
      <xdr:rowOff>114300</xdr:rowOff>
    </xdr:to>
    <xdr:sp macro="" textlink="">
      <xdr:nvSpPr>
        <xdr:cNvPr id="73" name="フローチャート : 判断 72"/>
        <xdr:cNvSpPr/>
      </xdr:nvSpPr>
      <xdr:spPr>
        <a:xfrm>
          <a:off x="3600450" y="73818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95250</xdr:rowOff>
    </xdr:from>
    <xdr:ext cx="733425" cy="257175"/>
    <xdr:sp macro="" textlink="">
      <xdr:nvSpPr>
        <xdr:cNvPr id="74" name="テキスト ボックス 73"/>
        <xdr:cNvSpPr txBox="1"/>
      </xdr:nvSpPr>
      <xdr:spPr>
        <a:xfrm>
          <a:off x="3305175" y="7467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276225</xdr:colOff>
      <xdr:row>43</xdr:row>
      <xdr:rowOff>0</xdr:rowOff>
    </xdr:from>
    <xdr:to>
      <xdr:col>4</xdr:col>
      <xdr:colOff>485775</xdr:colOff>
      <xdr:row>43</xdr:row>
      <xdr:rowOff>19050</xdr:rowOff>
    </xdr:to>
    <xdr:cxnSp macro="">
      <xdr:nvCxnSpPr>
        <xdr:cNvPr id="75" name="直線コネクタ 74"/>
        <xdr:cNvCxnSpPr/>
      </xdr:nvCxnSpPr>
      <xdr:spPr>
        <a:xfrm flipV="1">
          <a:off x="2076450" y="73723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142875</xdr:rowOff>
    </xdr:from>
    <xdr:to>
      <xdr:col>4</xdr:col>
      <xdr:colOff>533400</xdr:colOff>
      <xdr:row>43</xdr:row>
      <xdr:rowOff>76200</xdr:rowOff>
    </xdr:to>
    <xdr:sp macro="" textlink="">
      <xdr:nvSpPr>
        <xdr:cNvPr id="76" name="フローチャート : 判断 75"/>
        <xdr:cNvSpPr/>
      </xdr:nvSpPr>
      <xdr:spPr>
        <a:xfrm>
          <a:off x="2828925" y="7343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57150</xdr:rowOff>
    </xdr:from>
    <xdr:ext cx="762000" cy="257175"/>
    <xdr:sp macro="" textlink="">
      <xdr:nvSpPr>
        <xdr:cNvPr id="77" name="テキスト ボックス 76"/>
        <xdr:cNvSpPr txBox="1"/>
      </xdr:nvSpPr>
      <xdr:spPr>
        <a:xfrm>
          <a:off x="2505075" y="742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19050</xdr:rowOff>
    </xdr:from>
    <xdr:to>
      <xdr:col>3</xdr:col>
      <xdr:colOff>276225</xdr:colOff>
      <xdr:row>43</xdr:row>
      <xdr:rowOff>19050</xdr:rowOff>
    </xdr:to>
    <xdr:cxnSp macro="">
      <xdr:nvCxnSpPr>
        <xdr:cNvPr id="78" name="直線コネクタ 77"/>
        <xdr:cNvCxnSpPr/>
      </xdr:nvCxnSpPr>
      <xdr:spPr>
        <a:xfrm>
          <a:off x="1276350" y="73914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133350</xdr:rowOff>
    </xdr:from>
    <xdr:to>
      <xdr:col>3</xdr:col>
      <xdr:colOff>333375</xdr:colOff>
      <xdr:row>43</xdr:row>
      <xdr:rowOff>66675</xdr:rowOff>
    </xdr:to>
    <xdr:sp macro="" textlink="">
      <xdr:nvSpPr>
        <xdr:cNvPr id="79" name="フローチャート : 判断 78"/>
        <xdr:cNvSpPr/>
      </xdr:nvSpPr>
      <xdr:spPr>
        <a:xfrm>
          <a:off x="2028825" y="7334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47625</xdr:rowOff>
    </xdr:from>
    <xdr:ext cx="762000" cy="257175"/>
    <xdr:sp macro="" textlink="">
      <xdr:nvSpPr>
        <xdr:cNvPr id="80" name="テキスト ボックス 79"/>
        <xdr:cNvSpPr txBox="1"/>
      </xdr:nvSpPr>
      <xdr:spPr>
        <a:xfrm>
          <a:off x="1781175"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123825</xdr:rowOff>
    </xdr:from>
    <xdr:to>
      <xdr:col>2</xdr:col>
      <xdr:colOff>123825</xdr:colOff>
      <xdr:row>43</xdr:row>
      <xdr:rowOff>57150</xdr:rowOff>
    </xdr:to>
    <xdr:sp macro="" textlink="">
      <xdr:nvSpPr>
        <xdr:cNvPr id="81" name="フローチャート : 判断 80"/>
        <xdr:cNvSpPr/>
      </xdr:nvSpPr>
      <xdr:spPr>
        <a:xfrm>
          <a:off x="1228725" y="7324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66675</xdr:rowOff>
    </xdr:from>
    <xdr:ext cx="762000" cy="257175"/>
    <xdr:sp macro="" textlink="">
      <xdr:nvSpPr>
        <xdr:cNvPr id="82" name="テキスト ボックス 81"/>
        <xdr:cNvSpPr txBox="1"/>
      </xdr:nvSpPr>
      <xdr:spPr>
        <a:xfrm>
          <a:off x="98107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3" name="テキスト ボックス 82"/>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4" name="テキスト ボックス 83"/>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5" name="テキスト ボックス 84"/>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6" name="テキスト ボックス 85"/>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7" name="テキスト ボックス 86"/>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42</xdr:row>
      <xdr:rowOff>114300</xdr:rowOff>
    </xdr:from>
    <xdr:to>
      <xdr:col>7</xdr:col>
      <xdr:colOff>200025</xdr:colOff>
      <xdr:row>43</xdr:row>
      <xdr:rowOff>38100</xdr:rowOff>
    </xdr:to>
    <xdr:sp macro="" textlink="">
      <xdr:nvSpPr>
        <xdr:cNvPr id="88" name="円/楕円 87"/>
        <xdr:cNvSpPr/>
      </xdr:nvSpPr>
      <xdr:spPr>
        <a:xfrm>
          <a:off x="4305300" y="7315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41</xdr:row>
      <xdr:rowOff>133350</xdr:rowOff>
    </xdr:from>
    <xdr:ext cx="762000" cy="257175"/>
    <xdr:sp macro="" textlink="">
      <xdr:nvSpPr>
        <xdr:cNvPr id="89" name="財政力該当値テキスト"/>
        <xdr:cNvSpPr txBox="1"/>
      </xdr:nvSpPr>
      <xdr:spPr>
        <a:xfrm>
          <a:off x="4438650" y="716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600075</xdr:colOff>
      <xdr:row>42</xdr:row>
      <xdr:rowOff>123825</xdr:rowOff>
    </xdr:from>
    <xdr:to>
      <xdr:col>6</xdr:col>
      <xdr:colOff>47625</xdr:colOff>
      <xdr:row>43</xdr:row>
      <xdr:rowOff>57150</xdr:rowOff>
    </xdr:to>
    <xdr:sp macro="" textlink="">
      <xdr:nvSpPr>
        <xdr:cNvPr id="90" name="円/楕円 89"/>
        <xdr:cNvSpPr/>
      </xdr:nvSpPr>
      <xdr:spPr>
        <a:xfrm>
          <a:off x="3600450" y="73247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66675</xdr:rowOff>
    </xdr:from>
    <xdr:ext cx="733425" cy="257175"/>
    <xdr:sp macro="" textlink="">
      <xdr:nvSpPr>
        <xdr:cNvPr id="91" name="テキスト ボックス 90"/>
        <xdr:cNvSpPr txBox="1"/>
      </xdr:nvSpPr>
      <xdr:spPr>
        <a:xfrm>
          <a:off x="3305175" y="7096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428625</xdr:colOff>
      <xdr:row>42</xdr:row>
      <xdr:rowOff>123825</xdr:rowOff>
    </xdr:from>
    <xdr:to>
      <xdr:col>4</xdr:col>
      <xdr:colOff>533400</xdr:colOff>
      <xdr:row>43</xdr:row>
      <xdr:rowOff>57150</xdr:rowOff>
    </xdr:to>
    <xdr:sp macro="" textlink="">
      <xdr:nvSpPr>
        <xdr:cNvPr id="92" name="円/楕円 91"/>
        <xdr:cNvSpPr/>
      </xdr:nvSpPr>
      <xdr:spPr>
        <a:xfrm>
          <a:off x="2828925" y="7324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66675</xdr:rowOff>
    </xdr:from>
    <xdr:ext cx="762000" cy="257175"/>
    <xdr:sp macro="" textlink="">
      <xdr:nvSpPr>
        <xdr:cNvPr id="93" name="テキスト ボックス 92"/>
        <xdr:cNvSpPr txBox="1"/>
      </xdr:nvSpPr>
      <xdr:spPr>
        <a:xfrm>
          <a:off x="250507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133350</xdr:rowOff>
    </xdr:from>
    <xdr:to>
      <xdr:col>3</xdr:col>
      <xdr:colOff>333375</xdr:colOff>
      <xdr:row>43</xdr:row>
      <xdr:rowOff>66675</xdr:rowOff>
    </xdr:to>
    <xdr:sp macro="" textlink="">
      <xdr:nvSpPr>
        <xdr:cNvPr id="94" name="円/楕円 93"/>
        <xdr:cNvSpPr/>
      </xdr:nvSpPr>
      <xdr:spPr>
        <a:xfrm>
          <a:off x="2028825" y="7334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76200</xdr:rowOff>
    </xdr:from>
    <xdr:ext cx="762000" cy="257175"/>
    <xdr:sp macro="" textlink="">
      <xdr:nvSpPr>
        <xdr:cNvPr id="95" name="テキスト ボックス 94"/>
        <xdr:cNvSpPr txBox="1"/>
      </xdr:nvSpPr>
      <xdr:spPr>
        <a:xfrm>
          <a:off x="1781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28575</xdr:colOff>
      <xdr:row>42</xdr:row>
      <xdr:rowOff>133350</xdr:rowOff>
    </xdr:from>
    <xdr:to>
      <xdr:col>2</xdr:col>
      <xdr:colOff>123825</xdr:colOff>
      <xdr:row>43</xdr:row>
      <xdr:rowOff>66675</xdr:rowOff>
    </xdr:to>
    <xdr:sp macro="" textlink="">
      <xdr:nvSpPr>
        <xdr:cNvPr id="96" name="円/楕円 95"/>
        <xdr:cNvSpPr/>
      </xdr:nvSpPr>
      <xdr:spPr>
        <a:xfrm>
          <a:off x="1228725" y="7334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47625</xdr:rowOff>
    </xdr:from>
    <xdr:ext cx="762000" cy="257175"/>
    <xdr:sp macro="" textlink="">
      <xdr:nvSpPr>
        <xdr:cNvPr id="97" name="テキスト ボックス 96"/>
        <xdr:cNvSpPr txBox="1"/>
      </xdr:nvSpPr>
      <xdr:spPr>
        <a:xfrm>
          <a:off x="981075"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8" name="正方形/長方形 97"/>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9" name="テキスト ボックス 98"/>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0" name="テキスト ボックス 99"/>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1" name="正方形/長方形 100"/>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2" name="正方形/長方形 101"/>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 name="正方形/長方形 102"/>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4" name="正方形/長方形 103"/>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5" name="正方形/長方形 104"/>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6" name="正方形/長方形 105"/>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7" name="正方形/長方形 106"/>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 name="正方形/長方形 107"/>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9" name="正方形/長方形 108"/>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0" name="テキスト ボックス 109"/>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決算は、普通交付税および県税交付金等の経常的一般財源が軒並み減少した。これにより、経常収支比率が悪化しているため、今後は経常的支出を抑制していくために、出来る限り銀行等引受債の繰上償還を実施していく。</a:t>
          </a:r>
        </a:p>
      </xdr:txBody>
    </xdr:sp>
    <xdr:clientData/>
  </xdr:twoCellAnchor>
  <xdr:oneCellAnchor>
    <xdr:from>
      <xdr:col>1</xdr:col>
      <xdr:colOff>38100</xdr:colOff>
      <xdr:row>54</xdr:row>
      <xdr:rowOff>142875</xdr:rowOff>
    </xdr:from>
    <xdr:ext cx="295275" cy="228600"/>
    <xdr:sp macro="" textlink="">
      <xdr:nvSpPr>
        <xdr:cNvPr id="111" name="テキスト ボックス 110"/>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2" name="直線コネクタ 111"/>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3" name="テキスト ボックス 112"/>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4" name="直線コネクタ 113"/>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5" name="テキスト ボックス 114"/>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6" name="直線コネクタ 115"/>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7" name="テキスト ボックス 116"/>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8" name="直線コネクタ 117"/>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9" name="テキスト ボックス 118"/>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0" name="直線コネクタ 119"/>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1" name="テキスト ボックス 120"/>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2" name="直線コネクタ 121"/>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3" name="テキスト ボックス 122"/>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4"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76200</xdr:rowOff>
    </xdr:from>
    <xdr:to>
      <xdr:col>7</xdr:col>
      <xdr:colOff>152400</xdr:colOff>
      <xdr:row>66</xdr:row>
      <xdr:rowOff>57150</xdr:rowOff>
    </xdr:to>
    <xdr:cxnSp macro="">
      <xdr:nvCxnSpPr>
        <xdr:cNvPr id="125" name="直線コネクタ 124"/>
        <xdr:cNvCxnSpPr/>
      </xdr:nvCxnSpPr>
      <xdr:spPr>
        <a:xfrm flipV="1">
          <a:off x="4352925" y="10363200"/>
          <a:ext cx="0" cy="10096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28575</xdr:rowOff>
    </xdr:from>
    <xdr:ext cx="762000" cy="257175"/>
    <xdr:sp macro="" textlink="">
      <xdr:nvSpPr>
        <xdr:cNvPr id="126" name="財政構造の弾力性最小値テキスト"/>
        <xdr:cNvSpPr txBox="1"/>
      </xdr:nvSpPr>
      <xdr:spPr>
        <a:xfrm>
          <a:off x="4438650" y="11344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66675</xdr:colOff>
      <xdr:row>66</xdr:row>
      <xdr:rowOff>57150</xdr:rowOff>
    </xdr:from>
    <xdr:to>
      <xdr:col>7</xdr:col>
      <xdr:colOff>238125</xdr:colOff>
      <xdr:row>66</xdr:row>
      <xdr:rowOff>57150</xdr:rowOff>
    </xdr:to>
    <xdr:cxnSp macro="">
      <xdr:nvCxnSpPr>
        <xdr:cNvPr id="127" name="直線コネクタ 126"/>
        <xdr:cNvCxnSpPr/>
      </xdr:nvCxnSpPr>
      <xdr:spPr>
        <a:xfrm>
          <a:off x="4267200" y="11372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161925</xdr:rowOff>
    </xdr:from>
    <xdr:ext cx="762000" cy="257175"/>
    <xdr:sp macro="" textlink="">
      <xdr:nvSpPr>
        <xdr:cNvPr id="128" name="財政構造の弾力性最大値テキスト"/>
        <xdr:cNvSpPr txBox="1"/>
      </xdr:nvSpPr>
      <xdr:spPr>
        <a:xfrm>
          <a:off x="4438650" y="1010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66675</xdr:colOff>
      <xdr:row>60</xdr:row>
      <xdr:rowOff>76200</xdr:rowOff>
    </xdr:from>
    <xdr:to>
      <xdr:col>7</xdr:col>
      <xdr:colOff>238125</xdr:colOff>
      <xdr:row>60</xdr:row>
      <xdr:rowOff>76200</xdr:rowOff>
    </xdr:to>
    <xdr:cxnSp macro="">
      <xdr:nvCxnSpPr>
        <xdr:cNvPr id="129" name="直線コネクタ 128"/>
        <xdr:cNvCxnSpPr/>
      </xdr:nvCxnSpPr>
      <xdr:spPr>
        <a:xfrm>
          <a:off x="4267200" y="10363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123825</xdr:rowOff>
    </xdr:from>
    <xdr:to>
      <xdr:col>7</xdr:col>
      <xdr:colOff>152400</xdr:colOff>
      <xdr:row>65</xdr:row>
      <xdr:rowOff>104775</xdr:rowOff>
    </xdr:to>
    <xdr:cxnSp macro="">
      <xdr:nvCxnSpPr>
        <xdr:cNvPr id="130" name="直線コネクタ 129"/>
        <xdr:cNvCxnSpPr/>
      </xdr:nvCxnSpPr>
      <xdr:spPr>
        <a:xfrm>
          <a:off x="3600450" y="10925175"/>
          <a:ext cx="75247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0</xdr:rowOff>
    </xdr:from>
    <xdr:ext cx="762000" cy="257175"/>
    <xdr:sp macro="" textlink="">
      <xdr:nvSpPr>
        <xdr:cNvPr id="131" name="財政構造の弾力性平均値テキスト"/>
        <xdr:cNvSpPr txBox="1"/>
      </xdr:nvSpPr>
      <xdr:spPr>
        <a:xfrm>
          <a:off x="4438650"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104775</xdr:colOff>
      <xdr:row>62</xdr:row>
      <xdr:rowOff>161925</xdr:rowOff>
    </xdr:from>
    <xdr:to>
      <xdr:col>7</xdr:col>
      <xdr:colOff>200025</xdr:colOff>
      <xdr:row>63</xdr:row>
      <xdr:rowOff>85725</xdr:rowOff>
    </xdr:to>
    <xdr:sp macro="" textlink="">
      <xdr:nvSpPr>
        <xdr:cNvPr id="132" name="フローチャート : 判断 131"/>
        <xdr:cNvSpPr/>
      </xdr:nvSpPr>
      <xdr:spPr>
        <a:xfrm>
          <a:off x="4305300" y="10791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142875</xdr:rowOff>
    </xdr:from>
    <xdr:to>
      <xdr:col>6</xdr:col>
      <xdr:colOff>0</xdr:colOff>
      <xdr:row>63</xdr:row>
      <xdr:rowOff>123825</xdr:rowOff>
    </xdr:to>
    <xdr:cxnSp macro="">
      <xdr:nvCxnSpPr>
        <xdr:cNvPr id="133" name="直線コネクタ 132"/>
        <xdr:cNvCxnSpPr/>
      </xdr:nvCxnSpPr>
      <xdr:spPr>
        <a:xfrm>
          <a:off x="2886075" y="10772775"/>
          <a:ext cx="7143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62</xdr:row>
      <xdr:rowOff>28575</xdr:rowOff>
    </xdr:from>
    <xdr:to>
      <xdr:col>6</xdr:col>
      <xdr:colOff>47625</xdr:colOff>
      <xdr:row>62</xdr:row>
      <xdr:rowOff>133350</xdr:rowOff>
    </xdr:to>
    <xdr:sp macro="" textlink="">
      <xdr:nvSpPr>
        <xdr:cNvPr id="134" name="フローチャート : 判断 133"/>
        <xdr:cNvSpPr/>
      </xdr:nvSpPr>
      <xdr:spPr>
        <a:xfrm>
          <a:off x="3600450" y="106584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142875</xdr:rowOff>
    </xdr:from>
    <xdr:ext cx="733425" cy="257175"/>
    <xdr:sp macro="" textlink="">
      <xdr:nvSpPr>
        <xdr:cNvPr id="135" name="テキスト ボックス 134"/>
        <xdr:cNvSpPr txBox="1"/>
      </xdr:nvSpPr>
      <xdr:spPr>
        <a:xfrm>
          <a:off x="3305175" y="10429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142875</xdr:rowOff>
    </xdr:from>
    <xdr:to>
      <xdr:col>4</xdr:col>
      <xdr:colOff>485775</xdr:colOff>
      <xdr:row>63</xdr:row>
      <xdr:rowOff>38100</xdr:rowOff>
    </xdr:to>
    <xdr:cxnSp macro="">
      <xdr:nvCxnSpPr>
        <xdr:cNvPr id="136" name="直線コネクタ 135"/>
        <xdr:cNvCxnSpPr/>
      </xdr:nvCxnSpPr>
      <xdr:spPr>
        <a:xfrm flipV="1">
          <a:off x="2076450" y="10772775"/>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66675</xdr:rowOff>
    </xdr:from>
    <xdr:to>
      <xdr:col>4</xdr:col>
      <xdr:colOff>533400</xdr:colOff>
      <xdr:row>63</xdr:row>
      <xdr:rowOff>171450</xdr:rowOff>
    </xdr:to>
    <xdr:sp macro="" textlink="">
      <xdr:nvSpPr>
        <xdr:cNvPr id="137" name="フローチャート : 判断 136"/>
        <xdr:cNvSpPr/>
      </xdr:nvSpPr>
      <xdr:spPr>
        <a:xfrm>
          <a:off x="2828925" y="10868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152400</xdr:rowOff>
    </xdr:from>
    <xdr:ext cx="762000" cy="257175"/>
    <xdr:sp macro="" textlink="">
      <xdr:nvSpPr>
        <xdr:cNvPr id="138" name="テキスト ボックス 137"/>
        <xdr:cNvSpPr txBox="1"/>
      </xdr:nvSpPr>
      <xdr:spPr>
        <a:xfrm>
          <a:off x="2505075" y="1095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38100</xdr:rowOff>
    </xdr:from>
    <xdr:to>
      <xdr:col>3</xdr:col>
      <xdr:colOff>276225</xdr:colOff>
      <xdr:row>64</xdr:row>
      <xdr:rowOff>28575</xdr:rowOff>
    </xdr:to>
    <xdr:cxnSp macro="">
      <xdr:nvCxnSpPr>
        <xdr:cNvPr id="139" name="直線コネクタ 138"/>
        <xdr:cNvCxnSpPr/>
      </xdr:nvCxnSpPr>
      <xdr:spPr>
        <a:xfrm flipV="1">
          <a:off x="1276350" y="10839450"/>
          <a:ext cx="8001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142875</xdr:rowOff>
    </xdr:from>
    <xdr:to>
      <xdr:col>3</xdr:col>
      <xdr:colOff>333375</xdr:colOff>
      <xdr:row>63</xdr:row>
      <xdr:rowOff>66675</xdr:rowOff>
    </xdr:to>
    <xdr:sp macro="" textlink="">
      <xdr:nvSpPr>
        <xdr:cNvPr id="140" name="フローチャート : 判断 139"/>
        <xdr:cNvSpPr/>
      </xdr:nvSpPr>
      <xdr:spPr>
        <a:xfrm>
          <a:off x="2028825" y="10772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76200</xdr:rowOff>
    </xdr:from>
    <xdr:ext cx="762000" cy="257175"/>
    <xdr:sp macro="" textlink="">
      <xdr:nvSpPr>
        <xdr:cNvPr id="141" name="テキスト ボックス 140"/>
        <xdr:cNvSpPr txBox="1"/>
      </xdr:nvSpPr>
      <xdr:spPr>
        <a:xfrm>
          <a:off x="1781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28575</xdr:colOff>
      <xdr:row>62</xdr:row>
      <xdr:rowOff>142875</xdr:rowOff>
    </xdr:from>
    <xdr:to>
      <xdr:col>2</xdr:col>
      <xdr:colOff>123825</xdr:colOff>
      <xdr:row>63</xdr:row>
      <xdr:rowOff>66675</xdr:rowOff>
    </xdr:to>
    <xdr:sp macro="" textlink="">
      <xdr:nvSpPr>
        <xdr:cNvPr id="142" name="フローチャート : 判断 141"/>
        <xdr:cNvSpPr/>
      </xdr:nvSpPr>
      <xdr:spPr>
        <a:xfrm>
          <a:off x="1228725" y="10772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76200</xdr:rowOff>
    </xdr:from>
    <xdr:ext cx="762000" cy="257175"/>
    <xdr:sp macro="" textlink="">
      <xdr:nvSpPr>
        <xdr:cNvPr id="143" name="テキスト ボックス 142"/>
        <xdr:cNvSpPr txBox="1"/>
      </xdr:nvSpPr>
      <xdr:spPr>
        <a:xfrm>
          <a:off x="9810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4" name="テキスト ボックス 143"/>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5" name="テキスト ボックス 144"/>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6" name="テキスト ボックス 145"/>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7" name="テキスト ボックス 146"/>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8" name="テキスト ボックス 147"/>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65</xdr:row>
      <xdr:rowOff>57150</xdr:rowOff>
    </xdr:from>
    <xdr:to>
      <xdr:col>7</xdr:col>
      <xdr:colOff>200025</xdr:colOff>
      <xdr:row>65</xdr:row>
      <xdr:rowOff>161925</xdr:rowOff>
    </xdr:to>
    <xdr:sp macro="" textlink="">
      <xdr:nvSpPr>
        <xdr:cNvPr id="149" name="円/楕円 148"/>
        <xdr:cNvSpPr/>
      </xdr:nvSpPr>
      <xdr:spPr>
        <a:xfrm>
          <a:off x="4305300" y="11201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123825</xdr:rowOff>
    </xdr:from>
    <xdr:ext cx="762000" cy="257175"/>
    <xdr:sp macro="" textlink="">
      <xdr:nvSpPr>
        <xdr:cNvPr id="150" name="財政構造の弾力性該当値テキスト"/>
        <xdr:cNvSpPr txBox="1"/>
      </xdr:nvSpPr>
      <xdr:spPr>
        <a:xfrm>
          <a:off x="4438650" y="11096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600075</xdr:colOff>
      <xdr:row>63</xdr:row>
      <xdr:rowOff>76200</xdr:rowOff>
    </xdr:from>
    <xdr:to>
      <xdr:col>6</xdr:col>
      <xdr:colOff>47625</xdr:colOff>
      <xdr:row>64</xdr:row>
      <xdr:rowOff>0</xdr:rowOff>
    </xdr:to>
    <xdr:sp macro="" textlink="">
      <xdr:nvSpPr>
        <xdr:cNvPr id="151" name="円/楕円 150"/>
        <xdr:cNvSpPr/>
      </xdr:nvSpPr>
      <xdr:spPr>
        <a:xfrm>
          <a:off x="3600450" y="1087755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161925</xdr:rowOff>
    </xdr:from>
    <xdr:ext cx="733425" cy="257175"/>
    <xdr:sp macro="" textlink="">
      <xdr:nvSpPr>
        <xdr:cNvPr id="152" name="テキスト ボックス 151"/>
        <xdr:cNvSpPr txBox="1"/>
      </xdr:nvSpPr>
      <xdr:spPr>
        <a:xfrm>
          <a:off x="3305175" y="10963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85725</xdr:rowOff>
    </xdr:from>
    <xdr:to>
      <xdr:col>4</xdr:col>
      <xdr:colOff>533400</xdr:colOff>
      <xdr:row>63</xdr:row>
      <xdr:rowOff>19050</xdr:rowOff>
    </xdr:to>
    <xdr:sp macro="" textlink="">
      <xdr:nvSpPr>
        <xdr:cNvPr id="153" name="円/楕円 152"/>
        <xdr:cNvSpPr/>
      </xdr:nvSpPr>
      <xdr:spPr>
        <a:xfrm>
          <a:off x="2828925" y="10715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28575</xdr:rowOff>
    </xdr:from>
    <xdr:ext cx="762000" cy="257175"/>
    <xdr:sp macro="" textlink="">
      <xdr:nvSpPr>
        <xdr:cNvPr id="154" name="テキスト ボックス 153"/>
        <xdr:cNvSpPr txBox="1"/>
      </xdr:nvSpPr>
      <xdr:spPr>
        <a:xfrm>
          <a:off x="2505075" y="1048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161925</xdr:rowOff>
    </xdr:from>
    <xdr:to>
      <xdr:col>3</xdr:col>
      <xdr:colOff>333375</xdr:colOff>
      <xdr:row>63</xdr:row>
      <xdr:rowOff>95250</xdr:rowOff>
    </xdr:to>
    <xdr:sp macro="" textlink="">
      <xdr:nvSpPr>
        <xdr:cNvPr id="155" name="円/楕円 154"/>
        <xdr:cNvSpPr/>
      </xdr:nvSpPr>
      <xdr:spPr>
        <a:xfrm>
          <a:off x="2028825" y="10791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76200</xdr:rowOff>
    </xdr:from>
    <xdr:ext cx="762000" cy="257175"/>
    <xdr:sp macro="" textlink="">
      <xdr:nvSpPr>
        <xdr:cNvPr id="156" name="テキスト ボックス 155"/>
        <xdr:cNvSpPr txBox="1"/>
      </xdr:nvSpPr>
      <xdr:spPr>
        <a:xfrm>
          <a:off x="1781175" y="1087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142875</xdr:rowOff>
    </xdr:from>
    <xdr:to>
      <xdr:col>2</xdr:col>
      <xdr:colOff>123825</xdr:colOff>
      <xdr:row>64</xdr:row>
      <xdr:rowOff>76200</xdr:rowOff>
    </xdr:to>
    <xdr:sp macro="" textlink="">
      <xdr:nvSpPr>
        <xdr:cNvPr id="157" name="円/楕円 156"/>
        <xdr:cNvSpPr/>
      </xdr:nvSpPr>
      <xdr:spPr>
        <a:xfrm>
          <a:off x="1228725" y="10944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57150</xdr:rowOff>
    </xdr:from>
    <xdr:ext cx="762000" cy="257175"/>
    <xdr:sp macro="" textlink="">
      <xdr:nvSpPr>
        <xdr:cNvPr id="158" name="テキスト ボックス 157"/>
        <xdr:cNvSpPr txBox="1"/>
      </xdr:nvSpPr>
      <xdr:spPr>
        <a:xfrm>
          <a:off x="981075" y="1102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9" name="正方形/長方形 158"/>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0" name="テキスト ボックス 159"/>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1" name="テキスト ボックス 160"/>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[192,396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2" name="正方形/長方形 161"/>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3" name="正方形/長方形 162"/>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4" name="正方形/長方形 163"/>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5" name="正方形/長方形 164"/>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6" name="正方形/長方形 165"/>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7" name="正方形/長方形 166"/>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8" name="正方形/長方形 167"/>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9" name="正方形/長方形 168"/>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0" name="正方形/長方形 169"/>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1" name="テキスト ボックス 170"/>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口１人当たり人件費・物件費等決算額が類似団体平均を下回っているのは、維持修繕に係る費用が施設が比較的新しいものが多く、維持管理に係る費用が現在は少なくなっているためである。今後も、民間でも実施可能な部分については委託化を進めていく。</a:t>
          </a:r>
        </a:p>
      </xdr:txBody>
    </xdr:sp>
    <xdr:clientData/>
  </xdr:twoCellAnchor>
  <xdr:oneCellAnchor>
    <xdr:from>
      <xdr:col>1</xdr:col>
      <xdr:colOff>38100</xdr:colOff>
      <xdr:row>77</xdr:row>
      <xdr:rowOff>9525</xdr:rowOff>
    </xdr:from>
    <xdr:ext cx="352425" cy="228600"/>
    <xdr:sp macro="" textlink="">
      <xdr:nvSpPr>
        <xdr:cNvPr id="172" name="テキスト ボックス 171"/>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3" name="直線コネクタ 172"/>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4" name="テキスト ボックス 173"/>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5" name="直線コネクタ 174"/>
        <xdr:cNvCxnSpPr/>
      </xdr:nvCxnSpPr>
      <xdr:spPr>
        <a:xfrm>
          <a:off x="676275" y="1541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6" name="テキスト ボックス 175"/>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7" name="直線コネクタ 176"/>
        <xdr:cNvCxnSpPr/>
      </xdr:nvCxnSpPr>
      <xdr:spPr>
        <a:xfrm>
          <a:off x="676275" y="1501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8" name="テキスト ボックス 177"/>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79" name="直線コネクタ 178"/>
        <xdr:cNvCxnSpPr/>
      </xdr:nvCxnSpPr>
      <xdr:spPr>
        <a:xfrm>
          <a:off x="676275" y="1460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0" name="テキスト ボックス 179"/>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1" name="直線コネクタ 180"/>
        <xdr:cNvCxnSpPr/>
      </xdr:nvCxnSpPr>
      <xdr:spPr>
        <a:xfrm>
          <a:off x="676275" y="1420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2" name="テキスト ボックス 181"/>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3" name="直線コネクタ 182"/>
        <xdr:cNvCxnSpPr/>
      </xdr:nvCxnSpPr>
      <xdr:spPr>
        <a:xfrm>
          <a:off x="676275" y="1380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4" name="テキスト ボックス 183"/>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5" name="直線コネクタ 184"/>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86"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9525</xdr:rowOff>
    </xdr:from>
    <xdr:to>
      <xdr:col>7</xdr:col>
      <xdr:colOff>152400</xdr:colOff>
      <xdr:row>89</xdr:row>
      <xdr:rowOff>66675</xdr:rowOff>
    </xdr:to>
    <xdr:cxnSp macro="">
      <xdr:nvCxnSpPr>
        <xdr:cNvPr id="187" name="直線コネクタ 186"/>
        <xdr:cNvCxnSpPr/>
      </xdr:nvCxnSpPr>
      <xdr:spPr>
        <a:xfrm flipV="1">
          <a:off x="4352925" y="14068425"/>
          <a:ext cx="0" cy="12573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38100</xdr:rowOff>
    </xdr:from>
    <xdr:ext cx="762000" cy="257175"/>
    <xdr:sp macro="" textlink="">
      <xdr:nvSpPr>
        <xdr:cNvPr id="188" name="人件費・物件費等の状況最小値テキスト"/>
        <xdr:cNvSpPr txBox="1"/>
      </xdr:nvSpPr>
      <xdr:spPr>
        <a:xfrm>
          <a:off x="4438650" y="15297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66675</xdr:colOff>
      <xdr:row>89</xdr:row>
      <xdr:rowOff>66675</xdr:rowOff>
    </xdr:from>
    <xdr:to>
      <xdr:col>7</xdr:col>
      <xdr:colOff>238125</xdr:colOff>
      <xdr:row>89</xdr:row>
      <xdr:rowOff>66675</xdr:rowOff>
    </xdr:to>
    <xdr:cxnSp macro="">
      <xdr:nvCxnSpPr>
        <xdr:cNvPr id="189" name="直線コネクタ 188"/>
        <xdr:cNvCxnSpPr/>
      </xdr:nvCxnSpPr>
      <xdr:spPr>
        <a:xfrm>
          <a:off x="4267200" y="15325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95250</xdr:rowOff>
    </xdr:from>
    <xdr:ext cx="762000" cy="257175"/>
    <xdr:sp macro="" textlink="">
      <xdr:nvSpPr>
        <xdr:cNvPr id="190" name="人件費・物件費等の状況最大値テキスト"/>
        <xdr:cNvSpPr txBox="1"/>
      </xdr:nvSpPr>
      <xdr:spPr>
        <a:xfrm>
          <a:off x="4438650"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66675</xdr:colOff>
      <xdr:row>82</xdr:row>
      <xdr:rowOff>9525</xdr:rowOff>
    </xdr:from>
    <xdr:to>
      <xdr:col>7</xdr:col>
      <xdr:colOff>238125</xdr:colOff>
      <xdr:row>82</xdr:row>
      <xdr:rowOff>9525</xdr:rowOff>
    </xdr:to>
    <xdr:cxnSp macro="">
      <xdr:nvCxnSpPr>
        <xdr:cNvPr id="191" name="直線コネクタ 190"/>
        <xdr:cNvCxnSpPr/>
      </xdr:nvCxnSpPr>
      <xdr:spPr>
        <a:xfrm>
          <a:off x="4267200" y="14068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123825</xdr:rowOff>
    </xdr:from>
    <xdr:to>
      <xdr:col>7</xdr:col>
      <xdr:colOff>152400</xdr:colOff>
      <xdr:row>82</xdr:row>
      <xdr:rowOff>133350</xdr:rowOff>
    </xdr:to>
    <xdr:cxnSp macro="">
      <xdr:nvCxnSpPr>
        <xdr:cNvPr id="192" name="直線コネクタ 191"/>
        <xdr:cNvCxnSpPr/>
      </xdr:nvCxnSpPr>
      <xdr:spPr>
        <a:xfrm>
          <a:off x="3600450" y="141827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114300</xdr:rowOff>
    </xdr:from>
    <xdr:ext cx="762000" cy="257175"/>
    <xdr:sp macro="" textlink="">
      <xdr:nvSpPr>
        <xdr:cNvPr id="193" name="人件費・物件費等の状況平均値テキスト"/>
        <xdr:cNvSpPr txBox="1"/>
      </xdr:nvSpPr>
      <xdr:spPr>
        <a:xfrm>
          <a:off x="4438650" y="1417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104775</xdr:colOff>
      <xdr:row>82</xdr:row>
      <xdr:rowOff>142875</xdr:rowOff>
    </xdr:from>
    <xdr:to>
      <xdr:col>7</xdr:col>
      <xdr:colOff>200025</xdr:colOff>
      <xdr:row>83</xdr:row>
      <xdr:rowOff>76200</xdr:rowOff>
    </xdr:to>
    <xdr:sp macro="" textlink="">
      <xdr:nvSpPr>
        <xdr:cNvPr id="194" name="フローチャート : 判断 193"/>
        <xdr:cNvSpPr/>
      </xdr:nvSpPr>
      <xdr:spPr>
        <a:xfrm>
          <a:off x="4305300" y="14201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114300</xdr:rowOff>
    </xdr:from>
    <xdr:to>
      <xdr:col>6</xdr:col>
      <xdr:colOff>0</xdr:colOff>
      <xdr:row>82</xdr:row>
      <xdr:rowOff>123825</xdr:rowOff>
    </xdr:to>
    <xdr:cxnSp macro="">
      <xdr:nvCxnSpPr>
        <xdr:cNvPr id="195" name="直線コネクタ 194"/>
        <xdr:cNvCxnSpPr/>
      </xdr:nvCxnSpPr>
      <xdr:spPr>
        <a:xfrm>
          <a:off x="2886075" y="1417320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82</xdr:row>
      <xdr:rowOff>133350</xdr:rowOff>
    </xdr:from>
    <xdr:to>
      <xdr:col>6</xdr:col>
      <xdr:colOff>47625</xdr:colOff>
      <xdr:row>83</xdr:row>
      <xdr:rowOff>57150</xdr:rowOff>
    </xdr:to>
    <xdr:sp macro="" textlink="">
      <xdr:nvSpPr>
        <xdr:cNvPr id="196" name="フローチャート : 判断 195"/>
        <xdr:cNvSpPr/>
      </xdr:nvSpPr>
      <xdr:spPr>
        <a:xfrm>
          <a:off x="3600450" y="14192250"/>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47625</xdr:rowOff>
    </xdr:from>
    <xdr:ext cx="733425" cy="257175"/>
    <xdr:sp macro="" textlink="">
      <xdr:nvSpPr>
        <xdr:cNvPr id="197" name="テキスト ボックス 196"/>
        <xdr:cNvSpPr txBox="1"/>
      </xdr:nvSpPr>
      <xdr:spPr>
        <a:xfrm>
          <a:off x="3305175" y="1427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276225</xdr:colOff>
      <xdr:row>82</xdr:row>
      <xdr:rowOff>95250</xdr:rowOff>
    </xdr:from>
    <xdr:to>
      <xdr:col>4</xdr:col>
      <xdr:colOff>485775</xdr:colOff>
      <xdr:row>82</xdr:row>
      <xdr:rowOff>114300</xdr:rowOff>
    </xdr:to>
    <xdr:cxnSp macro="">
      <xdr:nvCxnSpPr>
        <xdr:cNvPr id="198" name="直線コネクタ 197"/>
        <xdr:cNvCxnSpPr/>
      </xdr:nvCxnSpPr>
      <xdr:spPr>
        <a:xfrm>
          <a:off x="2076450" y="141541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82</xdr:row>
      <xdr:rowOff>123825</xdr:rowOff>
    </xdr:from>
    <xdr:to>
      <xdr:col>4</xdr:col>
      <xdr:colOff>533400</xdr:colOff>
      <xdr:row>83</xdr:row>
      <xdr:rowOff>57150</xdr:rowOff>
    </xdr:to>
    <xdr:sp macro="" textlink="">
      <xdr:nvSpPr>
        <xdr:cNvPr id="199" name="フローチャート : 判断 198"/>
        <xdr:cNvSpPr/>
      </xdr:nvSpPr>
      <xdr:spPr>
        <a:xfrm>
          <a:off x="2828925" y="1418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38100</xdr:rowOff>
    </xdr:from>
    <xdr:ext cx="762000" cy="257175"/>
    <xdr:sp macro="" textlink="">
      <xdr:nvSpPr>
        <xdr:cNvPr id="200" name="テキスト ボックス 199"/>
        <xdr:cNvSpPr txBox="1"/>
      </xdr:nvSpPr>
      <xdr:spPr>
        <a:xfrm>
          <a:off x="2505075" y="1426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95250</xdr:rowOff>
    </xdr:from>
    <xdr:to>
      <xdr:col>3</xdr:col>
      <xdr:colOff>276225</xdr:colOff>
      <xdr:row>82</xdr:row>
      <xdr:rowOff>95250</xdr:rowOff>
    </xdr:to>
    <xdr:cxnSp macro="">
      <xdr:nvCxnSpPr>
        <xdr:cNvPr id="201" name="直線コネクタ 200"/>
        <xdr:cNvCxnSpPr/>
      </xdr:nvCxnSpPr>
      <xdr:spPr>
        <a:xfrm flipV="1">
          <a:off x="1276350" y="141541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95250</xdr:rowOff>
    </xdr:from>
    <xdr:to>
      <xdr:col>3</xdr:col>
      <xdr:colOff>333375</xdr:colOff>
      <xdr:row>83</xdr:row>
      <xdr:rowOff>19050</xdr:rowOff>
    </xdr:to>
    <xdr:sp macro="" textlink="">
      <xdr:nvSpPr>
        <xdr:cNvPr id="202" name="フローチャート : 判断 201"/>
        <xdr:cNvSpPr/>
      </xdr:nvSpPr>
      <xdr:spPr>
        <a:xfrm>
          <a:off x="2028825" y="1415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9525</xdr:rowOff>
    </xdr:from>
    <xdr:ext cx="762000" cy="257175"/>
    <xdr:sp macro="" textlink="">
      <xdr:nvSpPr>
        <xdr:cNvPr id="203" name="テキスト ボックス 202"/>
        <xdr:cNvSpPr txBox="1"/>
      </xdr:nvSpPr>
      <xdr:spPr>
        <a:xfrm>
          <a:off x="1781175" y="1423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28575</xdr:colOff>
      <xdr:row>82</xdr:row>
      <xdr:rowOff>114300</xdr:rowOff>
    </xdr:from>
    <xdr:to>
      <xdr:col>2</xdr:col>
      <xdr:colOff>123825</xdr:colOff>
      <xdr:row>83</xdr:row>
      <xdr:rowOff>38100</xdr:rowOff>
    </xdr:to>
    <xdr:sp macro="" textlink="">
      <xdr:nvSpPr>
        <xdr:cNvPr id="204" name="フローチャート : 判断 203"/>
        <xdr:cNvSpPr/>
      </xdr:nvSpPr>
      <xdr:spPr>
        <a:xfrm>
          <a:off x="1228725" y="14173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28575</xdr:rowOff>
    </xdr:from>
    <xdr:ext cx="762000" cy="257175"/>
    <xdr:sp macro="" textlink="">
      <xdr:nvSpPr>
        <xdr:cNvPr id="205" name="テキスト ボックス 204"/>
        <xdr:cNvSpPr txBox="1"/>
      </xdr:nvSpPr>
      <xdr:spPr>
        <a:xfrm>
          <a:off x="981075"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06" name="テキスト ボックス 205"/>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7" name="テキスト ボックス 206"/>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8" name="テキスト ボックス 207"/>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09" name="テキスト ボックス 208"/>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0" name="テキスト ボックス 209"/>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82</xdr:row>
      <xdr:rowOff>76200</xdr:rowOff>
    </xdr:from>
    <xdr:to>
      <xdr:col>7</xdr:col>
      <xdr:colOff>200025</xdr:colOff>
      <xdr:row>83</xdr:row>
      <xdr:rowOff>9525</xdr:rowOff>
    </xdr:to>
    <xdr:sp macro="" textlink="">
      <xdr:nvSpPr>
        <xdr:cNvPr id="211" name="円/楕円 210"/>
        <xdr:cNvSpPr/>
      </xdr:nvSpPr>
      <xdr:spPr>
        <a:xfrm>
          <a:off x="4305300" y="1413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171450</xdr:rowOff>
    </xdr:from>
    <xdr:ext cx="762000" cy="257175"/>
    <xdr:sp macro="" textlink="">
      <xdr:nvSpPr>
        <xdr:cNvPr id="212" name="人件費・物件費等の状況該当値テキスト"/>
        <xdr:cNvSpPr txBox="1"/>
      </xdr:nvSpPr>
      <xdr:spPr>
        <a:xfrm>
          <a:off x="443865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192,396</a:t>
          </a:r>
          <a:endParaRPr kumimoji="1" lang="ja-JP" altLang="en-US" sz="1000" b="1">
            <a:solidFill>
              <a:srgbClr val="FF0000"/>
            </a:solidFill>
            <a:latin typeface="ＭＳ Ｐゴシック"/>
          </a:endParaRPr>
        </a:p>
      </xdr:txBody>
    </xdr:sp>
    <xdr:clientData/>
  </xdr:oneCellAnchor>
  <xdr:twoCellAnchor>
    <xdr:from>
      <xdr:col>5</xdr:col>
      <xdr:colOff>600075</xdr:colOff>
      <xdr:row>82</xdr:row>
      <xdr:rowOff>76200</xdr:rowOff>
    </xdr:from>
    <xdr:to>
      <xdr:col>6</xdr:col>
      <xdr:colOff>47625</xdr:colOff>
      <xdr:row>83</xdr:row>
      <xdr:rowOff>9525</xdr:rowOff>
    </xdr:to>
    <xdr:sp macro="" textlink="">
      <xdr:nvSpPr>
        <xdr:cNvPr id="213" name="円/楕円 212"/>
        <xdr:cNvSpPr/>
      </xdr:nvSpPr>
      <xdr:spPr>
        <a:xfrm>
          <a:off x="3600450" y="141351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19050</xdr:rowOff>
    </xdr:from>
    <xdr:ext cx="733425" cy="257175"/>
    <xdr:sp macro="" textlink="">
      <xdr:nvSpPr>
        <xdr:cNvPr id="214" name="テキスト ボックス 213"/>
        <xdr:cNvSpPr txBox="1"/>
      </xdr:nvSpPr>
      <xdr:spPr>
        <a:xfrm>
          <a:off x="3305175" y="13906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192,024</a:t>
          </a:r>
          <a:endParaRPr kumimoji="1" lang="ja-JP" altLang="en-US" sz="1000" b="1">
            <a:solidFill>
              <a:srgbClr val="FF0000"/>
            </a:solidFill>
            <a:latin typeface="ＭＳ Ｐゴシック"/>
          </a:endParaRPr>
        </a:p>
      </xdr:txBody>
    </xdr:sp>
    <xdr:clientData/>
  </xdr:oneCellAnchor>
  <xdr:twoCellAnchor>
    <xdr:from>
      <xdr:col>4</xdr:col>
      <xdr:colOff>428625</xdr:colOff>
      <xdr:row>82</xdr:row>
      <xdr:rowOff>57150</xdr:rowOff>
    </xdr:from>
    <xdr:to>
      <xdr:col>4</xdr:col>
      <xdr:colOff>533400</xdr:colOff>
      <xdr:row>82</xdr:row>
      <xdr:rowOff>161925</xdr:rowOff>
    </xdr:to>
    <xdr:sp macro="" textlink="">
      <xdr:nvSpPr>
        <xdr:cNvPr id="215" name="円/楕円 214"/>
        <xdr:cNvSpPr/>
      </xdr:nvSpPr>
      <xdr:spPr>
        <a:xfrm>
          <a:off x="2828925" y="1411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0</xdr:rowOff>
    </xdr:from>
    <xdr:ext cx="762000" cy="257175"/>
    <xdr:sp macro="" textlink="">
      <xdr:nvSpPr>
        <xdr:cNvPr id="216" name="テキスト ボックス 215"/>
        <xdr:cNvSpPr txBox="1"/>
      </xdr:nvSpPr>
      <xdr:spPr>
        <a:xfrm>
          <a:off x="2505075" y="1388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183,836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38100</xdr:rowOff>
    </xdr:from>
    <xdr:to>
      <xdr:col>3</xdr:col>
      <xdr:colOff>333375</xdr:colOff>
      <xdr:row>82</xdr:row>
      <xdr:rowOff>142875</xdr:rowOff>
    </xdr:to>
    <xdr:sp macro="" textlink="">
      <xdr:nvSpPr>
        <xdr:cNvPr id="217" name="円/楕円 216"/>
        <xdr:cNvSpPr/>
      </xdr:nvSpPr>
      <xdr:spPr>
        <a:xfrm>
          <a:off x="2028825" y="1409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152400</xdr:rowOff>
    </xdr:from>
    <xdr:ext cx="762000" cy="257175"/>
    <xdr:sp macro="" textlink="">
      <xdr:nvSpPr>
        <xdr:cNvPr id="218" name="テキスト ボックス 217"/>
        <xdr:cNvSpPr txBox="1"/>
      </xdr:nvSpPr>
      <xdr:spPr>
        <a:xfrm>
          <a:off x="1781175" y="1386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173,827</a:t>
          </a:r>
          <a:endParaRPr kumimoji="1" lang="ja-JP" altLang="en-US" sz="1000" b="1">
            <a:solidFill>
              <a:srgbClr val="FF0000"/>
            </a:solidFill>
            <a:latin typeface="ＭＳ Ｐゴシック"/>
          </a:endParaRPr>
        </a:p>
      </xdr:txBody>
    </xdr:sp>
    <xdr:clientData/>
  </xdr:oneCellAnchor>
  <xdr:twoCellAnchor>
    <xdr:from>
      <xdr:col>2</xdr:col>
      <xdr:colOff>28575</xdr:colOff>
      <xdr:row>82</xdr:row>
      <xdr:rowOff>47625</xdr:rowOff>
    </xdr:from>
    <xdr:to>
      <xdr:col>2</xdr:col>
      <xdr:colOff>123825</xdr:colOff>
      <xdr:row>82</xdr:row>
      <xdr:rowOff>142875</xdr:rowOff>
    </xdr:to>
    <xdr:sp macro="" textlink="">
      <xdr:nvSpPr>
        <xdr:cNvPr id="219" name="円/楕円 218"/>
        <xdr:cNvSpPr/>
      </xdr:nvSpPr>
      <xdr:spPr>
        <a:xfrm>
          <a:off x="1228725" y="14106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161925</xdr:rowOff>
    </xdr:from>
    <xdr:ext cx="762000" cy="257175"/>
    <xdr:sp macro="" textlink="">
      <xdr:nvSpPr>
        <xdr:cNvPr id="220" name="テキスト ボックス 219"/>
        <xdr:cNvSpPr txBox="1"/>
      </xdr:nvSpPr>
      <xdr:spPr>
        <a:xfrm>
          <a:off x="981075" y="1387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176,578</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1" name="正方形/長方形 220"/>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2" name="テキスト ボックス 221"/>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3" name="テキスト ボックス 222"/>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4" name="正方形/長方形 223"/>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5" name="正方形/長方形 224"/>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6" name="正方形/長方形 225"/>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7" name="正方形/長方形 226"/>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8" name="正方形/長方形 227"/>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29" name="正方形/長方形 228"/>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0" name="正方形/長方形 229"/>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1" name="正方形/長方形 230"/>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2" name="正方形/長方形 231"/>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3" name="テキスト ボックス 232"/>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近年は類似団体平均に近い数値で推移しているが、人件費の縮減は、財政の中期的な展望においても、歳出削減の中でも、大きなウエイトを占めていることから、今後も縮減に努めていく。</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4" name="直線コネクタ 233"/>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5" name="テキスト ボックス 234"/>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6" name="直線コネクタ 235"/>
        <xdr:cNvCxnSpPr/>
      </xdr:nvCxnSpPr>
      <xdr:spPr>
        <a:xfrm>
          <a:off x="11287125" y="1546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7" name="テキスト ボックス 236"/>
        <xdr:cNvSpPr txBox="1"/>
      </xdr:nvSpPr>
      <xdr:spPr>
        <a:xfrm>
          <a:off x="1061085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38" name="直線コネクタ 237"/>
        <xdr:cNvCxnSpPr/>
      </xdr:nvCxnSpPr>
      <xdr:spPr>
        <a:xfrm>
          <a:off x="11287125" y="1512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39" name="テキスト ボックス 238"/>
        <xdr:cNvSpPr txBox="1"/>
      </xdr:nvSpPr>
      <xdr:spPr>
        <a:xfrm>
          <a:off x="1061085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0" name="直線コネクタ 239"/>
        <xdr:cNvCxnSpPr/>
      </xdr:nvCxnSpPr>
      <xdr:spPr>
        <a:xfrm>
          <a:off x="11287125" y="1477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1" name="テキスト ボックス 240"/>
        <xdr:cNvSpPr txBox="1"/>
      </xdr:nvSpPr>
      <xdr:spPr>
        <a:xfrm>
          <a:off x="1061085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2" name="直線コネクタ 241"/>
        <xdr:cNvCxnSpPr/>
      </xdr:nvCxnSpPr>
      <xdr:spPr>
        <a:xfrm>
          <a:off x="11287125" y="1443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3" name="テキスト ボックス 242"/>
        <xdr:cNvSpPr txBox="1"/>
      </xdr:nvSpPr>
      <xdr:spPr>
        <a:xfrm>
          <a:off x="1061085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4" name="直線コネクタ 243"/>
        <xdr:cNvCxnSpPr/>
      </xdr:nvCxnSpPr>
      <xdr:spPr>
        <a:xfrm>
          <a:off x="11287125" y="1408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5" name="テキスト ボックス 244"/>
        <xdr:cNvSpPr txBox="1"/>
      </xdr:nvSpPr>
      <xdr:spPr>
        <a:xfrm>
          <a:off x="106108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6" name="直線コネクタ 245"/>
        <xdr:cNvCxnSpPr/>
      </xdr:nvCxnSpPr>
      <xdr:spPr>
        <a:xfrm>
          <a:off x="11287125" y="1374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7" name="テキスト ボックス 246"/>
        <xdr:cNvSpPr txBox="1"/>
      </xdr:nvSpPr>
      <xdr:spPr>
        <a:xfrm>
          <a:off x="1061085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8" name="直線コネクタ 247"/>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9" name="テキスト ボックス 248"/>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0"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79</xdr:row>
      <xdr:rowOff>142875</xdr:rowOff>
    </xdr:from>
    <xdr:to>
      <xdr:col>24</xdr:col>
      <xdr:colOff>561975</xdr:colOff>
      <xdr:row>89</xdr:row>
      <xdr:rowOff>38100</xdr:rowOff>
    </xdr:to>
    <xdr:cxnSp macro="">
      <xdr:nvCxnSpPr>
        <xdr:cNvPr id="251" name="直線コネクタ 250"/>
        <xdr:cNvCxnSpPr/>
      </xdr:nvCxnSpPr>
      <xdr:spPr>
        <a:xfrm flipV="1">
          <a:off x="14963775" y="136874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89</xdr:row>
      <xdr:rowOff>9525</xdr:rowOff>
    </xdr:from>
    <xdr:ext cx="752475" cy="257175"/>
    <xdr:sp macro="" textlink="">
      <xdr:nvSpPr>
        <xdr:cNvPr id="252" name="給与水準   （国との比較）最小値テキスト"/>
        <xdr:cNvSpPr txBox="1"/>
      </xdr:nvSpPr>
      <xdr:spPr>
        <a:xfrm>
          <a:off x="15001875" y="152685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466725</xdr:colOff>
      <xdr:row>89</xdr:row>
      <xdr:rowOff>38100</xdr:rowOff>
    </xdr:from>
    <xdr:to>
      <xdr:col>24</xdr:col>
      <xdr:colOff>600075</xdr:colOff>
      <xdr:row>89</xdr:row>
      <xdr:rowOff>38100</xdr:rowOff>
    </xdr:to>
    <xdr:cxnSp macro="">
      <xdr:nvCxnSpPr>
        <xdr:cNvPr id="253" name="直線コネクタ 252"/>
        <xdr:cNvCxnSpPr/>
      </xdr:nvCxnSpPr>
      <xdr:spPr>
        <a:xfrm>
          <a:off x="14868525" y="152971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78</xdr:row>
      <xdr:rowOff>57150</xdr:rowOff>
    </xdr:from>
    <xdr:ext cx="752475" cy="257175"/>
    <xdr:sp macro="" textlink="">
      <xdr:nvSpPr>
        <xdr:cNvPr id="254" name="給与水準   （国との比較）最大値テキスト"/>
        <xdr:cNvSpPr txBox="1"/>
      </xdr:nvSpPr>
      <xdr:spPr>
        <a:xfrm>
          <a:off x="15001875" y="13430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466725</xdr:colOff>
      <xdr:row>79</xdr:row>
      <xdr:rowOff>142875</xdr:rowOff>
    </xdr:from>
    <xdr:to>
      <xdr:col>24</xdr:col>
      <xdr:colOff>600075</xdr:colOff>
      <xdr:row>79</xdr:row>
      <xdr:rowOff>142875</xdr:rowOff>
    </xdr:to>
    <xdr:cxnSp macro="">
      <xdr:nvCxnSpPr>
        <xdr:cNvPr id="255" name="直線コネクタ 254"/>
        <xdr:cNvCxnSpPr/>
      </xdr:nvCxnSpPr>
      <xdr:spPr>
        <a:xfrm>
          <a:off x="14868525" y="136874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83</xdr:row>
      <xdr:rowOff>133350</xdr:rowOff>
    </xdr:from>
    <xdr:to>
      <xdr:col>24</xdr:col>
      <xdr:colOff>561975</xdr:colOff>
      <xdr:row>84</xdr:row>
      <xdr:rowOff>95250</xdr:rowOff>
    </xdr:to>
    <xdr:cxnSp macro="">
      <xdr:nvCxnSpPr>
        <xdr:cNvPr id="256" name="直線コネクタ 255"/>
        <xdr:cNvCxnSpPr/>
      </xdr:nvCxnSpPr>
      <xdr:spPr>
        <a:xfrm>
          <a:off x="14211300" y="14363700"/>
          <a:ext cx="7524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83</xdr:row>
      <xdr:rowOff>19050</xdr:rowOff>
    </xdr:from>
    <xdr:ext cx="752475" cy="257175"/>
    <xdr:sp macro="" textlink="">
      <xdr:nvSpPr>
        <xdr:cNvPr id="257" name="給与水準   （国との比較）平均値テキスト"/>
        <xdr:cNvSpPr txBox="1"/>
      </xdr:nvSpPr>
      <xdr:spPr>
        <a:xfrm>
          <a:off x="15001875" y="14249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0</xdr:rowOff>
    </xdr:from>
    <xdr:to>
      <xdr:col>24</xdr:col>
      <xdr:colOff>600075</xdr:colOff>
      <xdr:row>84</xdr:row>
      <xdr:rowOff>104775</xdr:rowOff>
    </xdr:to>
    <xdr:sp macro="" textlink="">
      <xdr:nvSpPr>
        <xdr:cNvPr id="258" name="フローチャート : 判断 257"/>
        <xdr:cNvSpPr/>
      </xdr:nvSpPr>
      <xdr:spPr>
        <a:xfrm>
          <a:off x="14906625" y="1440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83</xdr:row>
      <xdr:rowOff>133350</xdr:rowOff>
    </xdr:from>
    <xdr:to>
      <xdr:col>23</xdr:col>
      <xdr:colOff>409575</xdr:colOff>
      <xdr:row>84</xdr:row>
      <xdr:rowOff>57150</xdr:rowOff>
    </xdr:to>
    <xdr:cxnSp macro="">
      <xdr:nvCxnSpPr>
        <xdr:cNvPr id="259" name="直線コネクタ 258"/>
        <xdr:cNvCxnSpPr/>
      </xdr:nvCxnSpPr>
      <xdr:spPr>
        <a:xfrm flipV="1">
          <a:off x="13401675" y="14363700"/>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142875</xdr:rowOff>
    </xdr:from>
    <xdr:to>
      <xdr:col>23</xdr:col>
      <xdr:colOff>457200</xdr:colOff>
      <xdr:row>84</xdr:row>
      <xdr:rowOff>66675</xdr:rowOff>
    </xdr:to>
    <xdr:sp macro="" textlink="">
      <xdr:nvSpPr>
        <xdr:cNvPr id="260" name="フローチャート : 判断 259"/>
        <xdr:cNvSpPr/>
      </xdr:nvSpPr>
      <xdr:spPr>
        <a:xfrm>
          <a:off x="14154150" y="14373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57150</xdr:rowOff>
    </xdr:from>
    <xdr:ext cx="733425" cy="257175"/>
    <xdr:sp macro="" textlink="">
      <xdr:nvSpPr>
        <xdr:cNvPr id="261" name="テキスト ボックス 260"/>
        <xdr:cNvSpPr txBox="1"/>
      </xdr:nvSpPr>
      <xdr:spPr>
        <a:xfrm>
          <a:off x="13830300" y="14458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9525</xdr:rowOff>
    </xdr:from>
    <xdr:to>
      <xdr:col>22</xdr:col>
      <xdr:colOff>200025</xdr:colOff>
      <xdr:row>84</xdr:row>
      <xdr:rowOff>57150</xdr:rowOff>
    </xdr:to>
    <xdr:cxnSp macro="">
      <xdr:nvCxnSpPr>
        <xdr:cNvPr id="262" name="直線コネクタ 261"/>
        <xdr:cNvCxnSpPr/>
      </xdr:nvCxnSpPr>
      <xdr:spPr>
        <a:xfrm>
          <a:off x="12601575" y="14239875"/>
          <a:ext cx="80010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263" name="フローチャート : 判断 262"/>
        <xdr:cNvSpPr/>
      </xdr:nvSpPr>
      <xdr:spPr>
        <a:xfrm>
          <a:off x="13354050"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161925</xdr:rowOff>
    </xdr:from>
    <xdr:ext cx="762000" cy="257175"/>
    <xdr:sp macro="" textlink="">
      <xdr:nvSpPr>
        <xdr:cNvPr id="264" name="テキスト ボックス 263"/>
        <xdr:cNvSpPr txBox="1"/>
      </xdr:nvSpPr>
      <xdr:spPr>
        <a:xfrm>
          <a:off x="13106400"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485775</xdr:colOff>
      <xdr:row>83</xdr:row>
      <xdr:rowOff>9525</xdr:rowOff>
    </xdr:from>
    <xdr:to>
      <xdr:col>21</xdr:col>
      <xdr:colOff>0</xdr:colOff>
      <xdr:row>89</xdr:row>
      <xdr:rowOff>47625</xdr:rowOff>
    </xdr:to>
    <xdr:cxnSp macro="">
      <xdr:nvCxnSpPr>
        <xdr:cNvPr id="265" name="直線コネクタ 264"/>
        <xdr:cNvCxnSpPr/>
      </xdr:nvCxnSpPr>
      <xdr:spPr>
        <a:xfrm flipV="1">
          <a:off x="11887200" y="14239875"/>
          <a:ext cx="714375" cy="1066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83</xdr:row>
      <xdr:rowOff>28575</xdr:rowOff>
    </xdr:from>
    <xdr:to>
      <xdr:col>21</xdr:col>
      <xdr:colOff>47625</xdr:colOff>
      <xdr:row>83</xdr:row>
      <xdr:rowOff>123825</xdr:rowOff>
    </xdr:to>
    <xdr:sp macro="" textlink="">
      <xdr:nvSpPr>
        <xdr:cNvPr id="266" name="フローチャート : 判断 265"/>
        <xdr:cNvSpPr/>
      </xdr:nvSpPr>
      <xdr:spPr>
        <a:xfrm>
          <a:off x="12601575" y="1425892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114300</xdr:rowOff>
    </xdr:from>
    <xdr:ext cx="762000" cy="257175"/>
    <xdr:sp macro="" textlink="">
      <xdr:nvSpPr>
        <xdr:cNvPr id="267" name="テキスト ボックス 266"/>
        <xdr:cNvSpPr txBox="1"/>
      </xdr:nvSpPr>
      <xdr:spPr>
        <a:xfrm>
          <a:off x="12306300" y="1434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28575</xdr:rowOff>
    </xdr:from>
    <xdr:to>
      <xdr:col>19</xdr:col>
      <xdr:colOff>533400</xdr:colOff>
      <xdr:row>88</xdr:row>
      <xdr:rowOff>133350</xdr:rowOff>
    </xdr:to>
    <xdr:sp macro="" textlink="">
      <xdr:nvSpPr>
        <xdr:cNvPr id="268" name="フローチャート : 判断 267"/>
        <xdr:cNvSpPr/>
      </xdr:nvSpPr>
      <xdr:spPr>
        <a:xfrm>
          <a:off x="11830050" y="15116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86</xdr:row>
      <xdr:rowOff>142875</xdr:rowOff>
    </xdr:from>
    <xdr:ext cx="762000" cy="257175"/>
    <xdr:sp macro="" textlink="">
      <xdr:nvSpPr>
        <xdr:cNvPr id="269" name="テキスト ボックス 268"/>
        <xdr:cNvSpPr txBox="1"/>
      </xdr:nvSpPr>
      <xdr:spPr>
        <a:xfrm>
          <a:off x="11506200" y="1488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0" name="テキスト ボックス 269"/>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1" name="テキスト ボックス 270"/>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2" name="テキスト ボックス 271"/>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3" name="テキスト ボックス 272"/>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4" name="テキスト ボックス 273"/>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84</xdr:row>
      <xdr:rowOff>47625</xdr:rowOff>
    </xdr:from>
    <xdr:to>
      <xdr:col>24</xdr:col>
      <xdr:colOff>600075</xdr:colOff>
      <xdr:row>84</xdr:row>
      <xdr:rowOff>152400</xdr:rowOff>
    </xdr:to>
    <xdr:sp macro="" textlink="">
      <xdr:nvSpPr>
        <xdr:cNvPr id="275" name="円/楕円 274"/>
        <xdr:cNvSpPr/>
      </xdr:nvSpPr>
      <xdr:spPr>
        <a:xfrm>
          <a:off x="14906625" y="1444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84</xdr:row>
      <xdr:rowOff>19050</xdr:rowOff>
    </xdr:from>
    <xdr:ext cx="752475" cy="257175"/>
    <xdr:sp macro="" textlink="">
      <xdr:nvSpPr>
        <xdr:cNvPr id="276" name="給与水準   （国との比較）該当値テキスト"/>
        <xdr:cNvSpPr txBox="1"/>
      </xdr:nvSpPr>
      <xdr:spPr>
        <a:xfrm>
          <a:off x="15001875" y="14420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85725</xdr:rowOff>
    </xdr:from>
    <xdr:to>
      <xdr:col>23</xdr:col>
      <xdr:colOff>457200</xdr:colOff>
      <xdr:row>84</xdr:row>
      <xdr:rowOff>9525</xdr:rowOff>
    </xdr:to>
    <xdr:sp macro="" textlink="">
      <xdr:nvSpPr>
        <xdr:cNvPr id="277" name="円/楕円 276"/>
        <xdr:cNvSpPr/>
      </xdr:nvSpPr>
      <xdr:spPr>
        <a:xfrm>
          <a:off x="14154150" y="1431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19050</xdr:rowOff>
    </xdr:from>
    <xdr:ext cx="733425" cy="257175"/>
    <xdr:sp macro="" textlink="">
      <xdr:nvSpPr>
        <xdr:cNvPr id="278" name="テキスト ボックス 277"/>
        <xdr:cNvSpPr txBox="1"/>
      </xdr:nvSpPr>
      <xdr:spPr>
        <a:xfrm>
          <a:off x="13830300" y="14077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0</xdr:rowOff>
    </xdr:from>
    <xdr:to>
      <xdr:col>22</xdr:col>
      <xdr:colOff>257175</xdr:colOff>
      <xdr:row>84</xdr:row>
      <xdr:rowOff>104775</xdr:rowOff>
    </xdr:to>
    <xdr:sp macro="" textlink="">
      <xdr:nvSpPr>
        <xdr:cNvPr id="279" name="円/楕円 278"/>
        <xdr:cNvSpPr/>
      </xdr:nvSpPr>
      <xdr:spPr>
        <a:xfrm>
          <a:off x="13354050" y="1440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85725</xdr:rowOff>
    </xdr:from>
    <xdr:ext cx="762000" cy="257175"/>
    <xdr:sp macro="" textlink="">
      <xdr:nvSpPr>
        <xdr:cNvPr id="280" name="テキスト ボックス 279"/>
        <xdr:cNvSpPr txBox="1"/>
      </xdr:nvSpPr>
      <xdr:spPr>
        <a:xfrm>
          <a:off x="13106400" y="1448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600075</xdr:colOff>
      <xdr:row>82</xdr:row>
      <xdr:rowOff>123825</xdr:rowOff>
    </xdr:from>
    <xdr:to>
      <xdr:col>21</xdr:col>
      <xdr:colOff>47625</xdr:colOff>
      <xdr:row>83</xdr:row>
      <xdr:rowOff>57150</xdr:rowOff>
    </xdr:to>
    <xdr:sp macro="" textlink="">
      <xdr:nvSpPr>
        <xdr:cNvPr id="281" name="円/楕円 280"/>
        <xdr:cNvSpPr/>
      </xdr:nvSpPr>
      <xdr:spPr>
        <a:xfrm>
          <a:off x="12601575" y="141827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66675</xdr:rowOff>
    </xdr:from>
    <xdr:ext cx="762000" cy="257175"/>
    <xdr:sp macro="" textlink="">
      <xdr:nvSpPr>
        <xdr:cNvPr id="282" name="テキスト ボックス 281"/>
        <xdr:cNvSpPr txBox="1"/>
      </xdr:nvSpPr>
      <xdr:spPr>
        <a:xfrm>
          <a:off x="12306300" y="1395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171450</xdr:rowOff>
    </xdr:from>
    <xdr:to>
      <xdr:col>19</xdr:col>
      <xdr:colOff>533400</xdr:colOff>
      <xdr:row>89</xdr:row>
      <xdr:rowOff>95250</xdr:rowOff>
    </xdr:to>
    <xdr:sp macro="" textlink="">
      <xdr:nvSpPr>
        <xdr:cNvPr id="283" name="円/楕円 282"/>
        <xdr:cNvSpPr/>
      </xdr:nvSpPr>
      <xdr:spPr>
        <a:xfrm>
          <a:off x="11830050" y="15259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85725</xdr:rowOff>
    </xdr:from>
    <xdr:ext cx="762000" cy="257175"/>
    <xdr:sp macro="" textlink="">
      <xdr:nvSpPr>
        <xdr:cNvPr id="284" name="テキスト ボックス 283"/>
        <xdr:cNvSpPr txBox="1"/>
      </xdr:nvSpPr>
      <xdr:spPr>
        <a:xfrm>
          <a:off x="11506200" y="15344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5" name="正方形/長方形 284"/>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6" name="テキスト ボックス 285"/>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7" name="テキスト ボックス 286"/>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8" name="正方形/長方形 287"/>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9" name="正方形/長方形 288"/>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0" name="正方形/長方形 289"/>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1" name="正方形/長方形 290"/>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2" name="正方形/長方形 291"/>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3" name="正方形/長方形 292"/>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 name="正方形/長方形 293"/>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5" name="正方形/長方形 294"/>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6" name="正方形/長方形 295"/>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7" name="テキスト ボックス 296"/>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に周辺市町との合併が白紙になったことにより、人口千人当たり職員数は近年悪化傾向にあるが、類似団体平均は下回っている。今後も、委託業務に移行していく事業の精査を行い、民間委託等を進めていくことにより、今後も職員数削減に努めていく。</a:t>
          </a:r>
        </a:p>
      </xdr:txBody>
    </xdr:sp>
    <xdr:clientData/>
  </xdr:twoCellAnchor>
  <xdr:oneCellAnchor>
    <xdr:from>
      <xdr:col>18</xdr:col>
      <xdr:colOff>447675</xdr:colOff>
      <xdr:row>54</xdr:row>
      <xdr:rowOff>142875</xdr:rowOff>
    </xdr:from>
    <xdr:ext cx="352425" cy="228600"/>
    <xdr:sp macro="" textlink="">
      <xdr:nvSpPr>
        <xdr:cNvPr id="298" name="テキスト ボックス 297"/>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9" name="直線コネクタ 298"/>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0" name="テキスト ボックス 299"/>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1" name="直線コネクタ 300"/>
        <xdr:cNvCxnSpPr/>
      </xdr:nvCxnSpPr>
      <xdr:spPr>
        <a:xfrm>
          <a:off x="11287125" y="1165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2" name="テキスト ボックス 301"/>
        <xdr:cNvSpPr txBox="1"/>
      </xdr:nvSpPr>
      <xdr:spPr>
        <a:xfrm>
          <a:off x="1061085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3" name="直線コネクタ 302"/>
        <xdr:cNvCxnSpPr/>
      </xdr:nvCxnSpPr>
      <xdr:spPr>
        <a:xfrm>
          <a:off x="11287125" y="1131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4" name="テキスト ボックス 303"/>
        <xdr:cNvSpPr txBox="1"/>
      </xdr:nvSpPr>
      <xdr:spPr>
        <a:xfrm>
          <a:off x="10610850"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5" name="直線コネクタ 304"/>
        <xdr:cNvCxnSpPr/>
      </xdr:nvCxnSpPr>
      <xdr:spPr>
        <a:xfrm>
          <a:off x="11287125" y="1096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6" name="テキスト ボックス 305"/>
        <xdr:cNvSpPr txBox="1"/>
      </xdr:nvSpPr>
      <xdr:spPr>
        <a:xfrm>
          <a:off x="10610850"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7" name="直線コネクタ 306"/>
        <xdr:cNvCxnSpPr/>
      </xdr:nvCxnSpPr>
      <xdr:spPr>
        <a:xfrm>
          <a:off x="11287125" y="1062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8" name="テキスト ボックス 307"/>
        <xdr:cNvSpPr txBox="1"/>
      </xdr:nvSpPr>
      <xdr:spPr>
        <a:xfrm>
          <a:off x="1061085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9" name="直線コネクタ 308"/>
        <xdr:cNvCxnSpPr/>
      </xdr:nvCxnSpPr>
      <xdr:spPr>
        <a:xfrm>
          <a:off x="11287125" y="1027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10" name="テキスト ボックス 309"/>
        <xdr:cNvSpPr txBox="1"/>
      </xdr:nvSpPr>
      <xdr:spPr>
        <a:xfrm>
          <a:off x="10610850"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1" name="直線コネクタ 310"/>
        <xdr:cNvCxnSpPr/>
      </xdr:nvCxnSpPr>
      <xdr:spPr>
        <a:xfrm>
          <a:off x="11287125" y="993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2" name="テキスト ボックス 311"/>
        <xdr:cNvSpPr txBox="1"/>
      </xdr:nvSpPr>
      <xdr:spPr>
        <a:xfrm>
          <a:off x="106108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161925</xdr:rowOff>
    </xdr:from>
    <xdr:to>
      <xdr:col>24</xdr:col>
      <xdr:colOff>561975</xdr:colOff>
      <xdr:row>66</xdr:row>
      <xdr:rowOff>133350</xdr:rowOff>
    </xdr:to>
    <xdr:cxnSp macro="">
      <xdr:nvCxnSpPr>
        <xdr:cNvPr id="316" name="直線コネクタ 315"/>
        <xdr:cNvCxnSpPr/>
      </xdr:nvCxnSpPr>
      <xdr:spPr>
        <a:xfrm flipV="1">
          <a:off x="14963775" y="10106025"/>
          <a:ext cx="0" cy="13430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66</xdr:row>
      <xdr:rowOff>104775</xdr:rowOff>
    </xdr:from>
    <xdr:ext cx="752475" cy="257175"/>
    <xdr:sp macro="" textlink="">
      <xdr:nvSpPr>
        <xdr:cNvPr id="317" name="定員管理の状況最小値テキスト"/>
        <xdr:cNvSpPr txBox="1"/>
      </xdr:nvSpPr>
      <xdr:spPr>
        <a:xfrm>
          <a:off x="15001875" y="114204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466725</xdr:colOff>
      <xdr:row>66</xdr:row>
      <xdr:rowOff>133350</xdr:rowOff>
    </xdr:from>
    <xdr:to>
      <xdr:col>24</xdr:col>
      <xdr:colOff>600075</xdr:colOff>
      <xdr:row>66</xdr:row>
      <xdr:rowOff>133350</xdr:rowOff>
    </xdr:to>
    <xdr:cxnSp macro="">
      <xdr:nvCxnSpPr>
        <xdr:cNvPr id="318" name="直線コネクタ 317"/>
        <xdr:cNvCxnSpPr/>
      </xdr:nvCxnSpPr>
      <xdr:spPr>
        <a:xfrm>
          <a:off x="14868525" y="114490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76200</xdr:rowOff>
    </xdr:from>
    <xdr:ext cx="752475" cy="257175"/>
    <xdr:sp macro="" textlink="">
      <xdr:nvSpPr>
        <xdr:cNvPr id="319" name="定員管理の状況最大値テキスト"/>
        <xdr:cNvSpPr txBox="1"/>
      </xdr:nvSpPr>
      <xdr:spPr>
        <a:xfrm>
          <a:off x="15001875" y="9848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466725</xdr:colOff>
      <xdr:row>58</xdr:row>
      <xdr:rowOff>161925</xdr:rowOff>
    </xdr:from>
    <xdr:to>
      <xdr:col>24</xdr:col>
      <xdr:colOff>600075</xdr:colOff>
      <xdr:row>58</xdr:row>
      <xdr:rowOff>161925</xdr:rowOff>
    </xdr:to>
    <xdr:cxnSp macro="">
      <xdr:nvCxnSpPr>
        <xdr:cNvPr id="320" name="直線コネクタ 319"/>
        <xdr:cNvCxnSpPr/>
      </xdr:nvCxnSpPr>
      <xdr:spPr>
        <a:xfrm>
          <a:off x="14868525" y="101060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76200</xdr:rowOff>
    </xdr:from>
    <xdr:to>
      <xdr:col>24</xdr:col>
      <xdr:colOff>561975</xdr:colOff>
      <xdr:row>60</xdr:row>
      <xdr:rowOff>76200</xdr:rowOff>
    </xdr:to>
    <xdr:cxnSp macro="">
      <xdr:nvCxnSpPr>
        <xdr:cNvPr id="321" name="直線コネクタ 320"/>
        <xdr:cNvCxnSpPr/>
      </xdr:nvCxnSpPr>
      <xdr:spPr>
        <a:xfrm flipV="1">
          <a:off x="14211300" y="103632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60</xdr:row>
      <xdr:rowOff>95250</xdr:rowOff>
    </xdr:from>
    <xdr:ext cx="752475" cy="257175"/>
    <xdr:sp macro="" textlink="">
      <xdr:nvSpPr>
        <xdr:cNvPr id="322" name="定員管理の状況平均値テキスト"/>
        <xdr:cNvSpPr txBox="1"/>
      </xdr:nvSpPr>
      <xdr:spPr>
        <a:xfrm>
          <a:off x="15001875" y="10382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504825</xdr:colOff>
      <xdr:row>60</xdr:row>
      <xdr:rowOff>123825</xdr:rowOff>
    </xdr:from>
    <xdr:to>
      <xdr:col>24</xdr:col>
      <xdr:colOff>600075</xdr:colOff>
      <xdr:row>61</xdr:row>
      <xdr:rowOff>47625</xdr:rowOff>
    </xdr:to>
    <xdr:sp macro="" textlink="">
      <xdr:nvSpPr>
        <xdr:cNvPr id="323" name="フローチャート : 判断 322"/>
        <xdr:cNvSpPr/>
      </xdr:nvSpPr>
      <xdr:spPr>
        <a:xfrm>
          <a:off x="14906625" y="1041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76200</xdr:rowOff>
    </xdr:from>
    <xdr:to>
      <xdr:col>23</xdr:col>
      <xdr:colOff>409575</xdr:colOff>
      <xdr:row>60</xdr:row>
      <xdr:rowOff>76200</xdr:rowOff>
    </xdr:to>
    <xdr:cxnSp macro="">
      <xdr:nvCxnSpPr>
        <xdr:cNvPr id="324" name="直線コネクタ 323"/>
        <xdr:cNvCxnSpPr/>
      </xdr:nvCxnSpPr>
      <xdr:spPr>
        <a:xfrm flipV="1">
          <a:off x="13401675" y="103632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60</xdr:row>
      <xdr:rowOff>76200</xdr:rowOff>
    </xdr:from>
    <xdr:to>
      <xdr:col>23</xdr:col>
      <xdr:colOff>457200</xdr:colOff>
      <xdr:row>61</xdr:row>
      <xdr:rowOff>9525</xdr:rowOff>
    </xdr:to>
    <xdr:sp macro="" textlink="">
      <xdr:nvSpPr>
        <xdr:cNvPr id="325" name="フローチャート : 判断 324"/>
        <xdr:cNvSpPr/>
      </xdr:nvSpPr>
      <xdr:spPr>
        <a:xfrm>
          <a:off x="14154150" y="1036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161925</xdr:rowOff>
    </xdr:from>
    <xdr:ext cx="733425" cy="257175"/>
    <xdr:sp macro="" textlink="">
      <xdr:nvSpPr>
        <xdr:cNvPr id="326" name="テキスト ボックス 325"/>
        <xdr:cNvSpPr txBox="1"/>
      </xdr:nvSpPr>
      <xdr:spPr>
        <a:xfrm>
          <a:off x="13830300" y="10448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66675</xdr:rowOff>
    </xdr:from>
    <xdr:to>
      <xdr:col>22</xdr:col>
      <xdr:colOff>200025</xdr:colOff>
      <xdr:row>60</xdr:row>
      <xdr:rowOff>76200</xdr:rowOff>
    </xdr:to>
    <xdr:cxnSp macro="">
      <xdr:nvCxnSpPr>
        <xdr:cNvPr id="327" name="直線コネクタ 326"/>
        <xdr:cNvCxnSpPr/>
      </xdr:nvCxnSpPr>
      <xdr:spPr>
        <a:xfrm>
          <a:off x="12601575" y="103536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104775</xdr:rowOff>
    </xdr:from>
    <xdr:to>
      <xdr:col>22</xdr:col>
      <xdr:colOff>257175</xdr:colOff>
      <xdr:row>61</xdr:row>
      <xdr:rowOff>38100</xdr:rowOff>
    </xdr:to>
    <xdr:sp macro="" textlink="">
      <xdr:nvSpPr>
        <xdr:cNvPr id="328" name="フローチャート : 判断 327"/>
        <xdr:cNvSpPr/>
      </xdr:nvSpPr>
      <xdr:spPr>
        <a:xfrm>
          <a:off x="13354050" y="1039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19050</xdr:rowOff>
    </xdr:from>
    <xdr:ext cx="762000" cy="257175"/>
    <xdr:sp macro="" textlink="">
      <xdr:nvSpPr>
        <xdr:cNvPr id="329" name="テキスト ボックス 328"/>
        <xdr:cNvSpPr txBox="1"/>
      </xdr:nvSpPr>
      <xdr:spPr>
        <a:xfrm>
          <a:off x="1310640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47625</xdr:rowOff>
    </xdr:from>
    <xdr:to>
      <xdr:col>21</xdr:col>
      <xdr:colOff>0</xdr:colOff>
      <xdr:row>60</xdr:row>
      <xdr:rowOff>66675</xdr:rowOff>
    </xdr:to>
    <xdr:cxnSp macro="">
      <xdr:nvCxnSpPr>
        <xdr:cNvPr id="330" name="直線コネクタ 329"/>
        <xdr:cNvCxnSpPr/>
      </xdr:nvCxnSpPr>
      <xdr:spPr>
        <a:xfrm>
          <a:off x="11887200" y="103346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60</xdr:row>
      <xdr:rowOff>95250</xdr:rowOff>
    </xdr:from>
    <xdr:to>
      <xdr:col>21</xdr:col>
      <xdr:colOff>47625</xdr:colOff>
      <xdr:row>61</xdr:row>
      <xdr:rowOff>28575</xdr:rowOff>
    </xdr:to>
    <xdr:sp macro="" textlink="">
      <xdr:nvSpPr>
        <xdr:cNvPr id="331" name="フローチャート : 判断 330"/>
        <xdr:cNvSpPr/>
      </xdr:nvSpPr>
      <xdr:spPr>
        <a:xfrm>
          <a:off x="12601575" y="103822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9525</xdr:rowOff>
    </xdr:from>
    <xdr:ext cx="762000" cy="257175"/>
    <xdr:sp macro="" textlink="">
      <xdr:nvSpPr>
        <xdr:cNvPr id="332" name="テキスト ボックス 331"/>
        <xdr:cNvSpPr txBox="1"/>
      </xdr:nvSpPr>
      <xdr:spPr>
        <a:xfrm>
          <a:off x="12306300" y="1046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428625</xdr:colOff>
      <xdr:row>60</xdr:row>
      <xdr:rowOff>95250</xdr:rowOff>
    </xdr:from>
    <xdr:to>
      <xdr:col>19</xdr:col>
      <xdr:colOff>533400</xdr:colOff>
      <xdr:row>61</xdr:row>
      <xdr:rowOff>19050</xdr:rowOff>
    </xdr:to>
    <xdr:sp macro="" textlink="">
      <xdr:nvSpPr>
        <xdr:cNvPr id="333" name="フローチャート : 判断 332"/>
        <xdr:cNvSpPr/>
      </xdr:nvSpPr>
      <xdr:spPr>
        <a:xfrm>
          <a:off x="11830050" y="10382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9525</xdr:rowOff>
    </xdr:from>
    <xdr:ext cx="762000" cy="257175"/>
    <xdr:sp macro="" textlink="">
      <xdr:nvSpPr>
        <xdr:cNvPr id="334" name="テキスト ボックス 333"/>
        <xdr:cNvSpPr txBox="1"/>
      </xdr:nvSpPr>
      <xdr:spPr>
        <a:xfrm>
          <a:off x="11506200" y="1046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7" name="テキスト ボックス 336"/>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60</xdr:row>
      <xdr:rowOff>28575</xdr:rowOff>
    </xdr:from>
    <xdr:to>
      <xdr:col>24</xdr:col>
      <xdr:colOff>600075</xdr:colOff>
      <xdr:row>60</xdr:row>
      <xdr:rowOff>123825</xdr:rowOff>
    </xdr:to>
    <xdr:sp macro="" textlink="">
      <xdr:nvSpPr>
        <xdr:cNvPr id="340" name="円/楕円 339"/>
        <xdr:cNvSpPr/>
      </xdr:nvSpPr>
      <xdr:spPr>
        <a:xfrm>
          <a:off x="14906625" y="10315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59</xdr:row>
      <xdr:rowOff>38100</xdr:rowOff>
    </xdr:from>
    <xdr:ext cx="752475" cy="257175"/>
    <xdr:sp macro="" textlink="">
      <xdr:nvSpPr>
        <xdr:cNvPr id="341" name="定員管理の状況該当値テキスト"/>
        <xdr:cNvSpPr txBox="1"/>
      </xdr:nvSpPr>
      <xdr:spPr>
        <a:xfrm>
          <a:off x="15001875" y="1015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28575</xdr:rowOff>
    </xdr:from>
    <xdr:to>
      <xdr:col>23</xdr:col>
      <xdr:colOff>457200</xdr:colOff>
      <xdr:row>60</xdr:row>
      <xdr:rowOff>123825</xdr:rowOff>
    </xdr:to>
    <xdr:sp macro="" textlink="">
      <xdr:nvSpPr>
        <xdr:cNvPr id="342" name="円/楕円 341"/>
        <xdr:cNvSpPr/>
      </xdr:nvSpPr>
      <xdr:spPr>
        <a:xfrm>
          <a:off x="14154150" y="10315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58</xdr:row>
      <xdr:rowOff>133350</xdr:rowOff>
    </xdr:from>
    <xdr:ext cx="733425" cy="257175"/>
    <xdr:sp macro="" textlink="">
      <xdr:nvSpPr>
        <xdr:cNvPr id="343" name="テキスト ボックス 342"/>
        <xdr:cNvSpPr txBox="1"/>
      </xdr:nvSpPr>
      <xdr:spPr>
        <a:xfrm>
          <a:off x="13830300" y="1007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28575</xdr:rowOff>
    </xdr:from>
    <xdr:to>
      <xdr:col>22</xdr:col>
      <xdr:colOff>257175</xdr:colOff>
      <xdr:row>60</xdr:row>
      <xdr:rowOff>133350</xdr:rowOff>
    </xdr:to>
    <xdr:sp macro="" textlink="">
      <xdr:nvSpPr>
        <xdr:cNvPr id="344" name="円/楕円 343"/>
        <xdr:cNvSpPr/>
      </xdr:nvSpPr>
      <xdr:spPr>
        <a:xfrm>
          <a:off x="13354050" y="1031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58</xdr:row>
      <xdr:rowOff>142875</xdr:rowOff>
    </xdr:from>
    <xdr:ext cx="762000" cy="257175"/>
    <xdr:sp macro="" textlink="">
      <xdr:nvSpPr>
        <xdr:cNvPr id="345" name="テキスト ボックス 344"/>
        <xdr:cNvSpPr txBox="1"/>
      </xdr:nvSpPr>
      <xdr:spPr>
        <a:xfrm>
          <a:off x="13106400" y="1008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20</xdr:col>
      <xdr:colOff>600075</xdr:colOff>
      <xdr:row>60</xdr:row>
      <xdr:rowOff>19050</xdr:rowOff>
    </xdr:from>
    <xdr:to>
      <xdr:col>21</xdr:col>
      <xdr:colOff>47625</xdr:colOff>
      <xdr:row>60</xdr:row>
      <xdr:rowOff>123825</xdr:rowOff>
    </xdr:to>
    <xdr:sp macro="" textlink="">
      <xdr:nvSpPr>
        <xdr:cNvPr id="346" name="円/楕円 345"/>
        <xdr:cNvSpPr/>
      </xdr:nvSpPr>
      <xdr:spPr>
        <a:xfrm>
          <a:off x="12601575" y="103060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133350</xdr:rowOff>
    </xdr:from>
    <xdr:ext cx="762000" cy="257175"/>
    <xdr:sp macro="" textlink="">
      <xdr:nvSpPr>
        <xdr:cNvPr id="347" name="テキスト ボックス 346"/>
        <xdr:cNvSpPr txBox="1"/>
      </xdr:nvSpPr>
      <xdr:spPr>
        <a:xfrm>
          <a:off x="12306300" y="1007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19</xdr:col>
      <xdr:colOff>428625</xdr:colOff>
      <xdr:row>59</xdr:row>
      <xdr:rowOff>171450</xdr:rowOff>
    </xdr:from>
    <xdr:to>
      <xdr:col>19</xdr:col>
      <xdr:colOff>533400</xdr:colOff>
      <xdr:row>60</xdr:row>
      <xdr:rowOff>95250</xdr:rowOff>
    </xdr:to>
    <xdr:sp macro="" textlink="">
      <xdr:nvSpPr>
        <xdr:cNvPr id="348" name="円/楕円 347"/>
        <xdr:cNvSpPr/>
      </xdr:nvSpPr>
      <xdr:spPr>
        <a:xfrm>
          <a:off x="11830050" y="10287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58</xdr:row>
      <xdr:rowOff>104775</xdr:rowOff>
    </xdr:from>
    <xdr:ext cx="762000" cy="257175"/>
    <xdr:sp macro="" textlink="">
      <xdr:nvSpPr>
        <xdr:cNvPr id="349" name="テキスト ボックス 348"/>
        <xdr:cNvSpPr txBox="1"/>
      </xdr:nvSpPr>
      <xdr:spPr>
        <a:xfrm>
          <a:off x="11506200" y="1004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51" name="テキスト ボックス 350"/>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61" name="正方形/長方形 360"/>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実質公債費比率が類似団体平均を下回っている主な要因としては、ほぼ毎年行っている銀行等引受債の繰上償還による公債費の減少が挙げられる。今後の中期的な建設計画としては、事業費の大きい普通建設事業があり、それによる起債発行が見込まれることから、それまでに公債費については上昇を抑制していく。</a:t>
          </a: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6" name="直線コネクタ 365"/>
        <xdr:cNvCxnSpPr/>
      </xdr:nvCxnSpPr>
      <xdr:spPr>
        <a:xfrm>
          <a:off x="11287125" y="770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7" name="テキスト ボックス 366"/>
        <xdr:cNvSpPr txBox="1"/>
      </xdr:nvSpPr>
      <xdr:spPr>
        <a:xfrm>
          <a:off x="10610850"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8" name="直線コネクタ 367"/>
        <xdr:cNvCxnSpPr/>
      </xdr:nvCxnSpPr>
      <xdr:spPr>
        <a:xfrm>
          <a:off x="11287125" y="722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9" name="テキスト ボックス 368"/>
        <xdr:cNvSpPr txBox="1"/>
      </xdr:nvSpPr>
      <xdr:spPr>
        <a:xfrm>
          <a:off x="1061085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70" name="直線コネクタ 369"/>
        <xdr:cNvCxnSpPr/>
      </xdr:nvCxnSpPr>
      <xdr:spPr>
        <a:xfrm>
          <a:off x="11287125" y="674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71" name="テキスト ボックス 370"/>
        <xdr:cNvSpPr txBox="1"/>
      </xdr:nvSpPr>
      <xdr:spPr>
        <a:xfrm>
          <a:off x="10610850"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2" name="直線コネクタ 371"/>
        <xdr:cNvCxnSpPr/>
      </xdr:nvCxnSpPr>
      <xdr:spPr>
        <a:xfrm>
          <a:off x="11287125" y="625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3" name="テキスト ボックス 372"/>
        <xdr:cNvSpPr txBox="1"/>
      </xdr:nvSpPr>
      <xdr:spPr>
        <a:xfrm>
          <a:off x="10610850"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114300</xdr:rowOff>
    </xdr:from>
    <xdr:to>
      <xdr:col>24</xdr:col>
      <xdr:colOff>561975</xdr:colOff>
      <xdr:row>44</xdr:row>
      <xdr:rowOff>57150</xdr:rowOff>
    </xdr:to>
    <xdr:cxnSp macro="">
      <xdr:nvCxnSpPr>
        <xdr:cNvPr id="376" name="直線コネクタ 375"/>
        <xdr:cNvCxnSpPr/>
      </xdr:nvCxnSpPr>
      <xdr:spPr>
        <a:xfrm flipV="1">
          <a:off x="14963775" y="6115050"/>
          <a:ext cx="0" cy="14859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44</xdr:row>
      <xdr:rowOff>28575</xdr:rowOff>
    </xdr:from>
    <xdr:ext cx="752475" cy="257175"/>
    <xdr:sp macro="" textlink="">
      <xdr:nvSpPr>
        <xdr:cNvPr id="377" name="公債費負担の状況最小値テキスト"/>
        <xdr:cNvSpPr txBox="1"/>
      </xdr:nvSpPr>
      <xdr:spPr>
        <a:xfrm>
          <a:off x="15001875" y="75723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466725</xdr:colOff>
      <xdr:row>44</xdr:row>
      <xdr:rowOff>57150</xdr:rowOff>
    </xdr:from>
    <xdr:to>
      <xdr:col>24</xdr:col>
      <xdr:colOff>600075</xdr:colOff>
      <xdr:row>44</xdr:row>
      <xdr:rowOff>57150</xdr:rowOff>
    </xdr:to>
    <xdr:cxnSp macro="">
      <xdr:nvCxnSpPr>
        <xdr:cNvPr id="378" name="直線コネクタ 377"/>
        <xdr:cNvCxnSpPr/>
      </xdr:nvCxnSpPr>
      <xdr:spPr>
        <a:xfrm>
          <a:off x="14868525" y="76009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28575</xdr:rowOff>
    </xdr:from>
    <xdr:ext cx="752475" cy="257175"/>
    <xdr:sp macro="" textlink="">
      <xdr:nvSpPr>
        <xdr:cNvPr id="379" name="公債費負担の状況最大値テキスト"/>
        <xdr:cNvSpPr txBox="1"/>
      </xdr:nvSpPr>
      <xdr:spPr>
        <a:xfrm>
          <a:off x="15001875" y="5857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466725</xdr:colOff>
      <xdr:row>35</xdr:row>
      <xdr:rowOff>114300</xdr:rowOff>
    </xdr:from>
    <xdr:to>
      <xdr:col>24</xdr:col>
      <xdr:colOff>600075</xdr:colOff>
      <xdr:row>35</xdr:row>
      <xdr:rowOff>114300</xdr:rowOff>
    </xdr:to>
    <xdr:cxnSp macro="">
      <xdr:nvCxnSpPr>
        <xdr:cNvPr id="380" name="直線コネクタ 379"/>
        <xdr:cNvCxnSpPr/>
      </xdr:nvCxnSpPr>
      <xdr:spPr>
        <a:xfrm>
          <a:off x="14868525" y="61150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37</xdr:row>
      <xdr:rowOff>9525</xdr:rowOff>
    </xdr:from>
    <xdr:to>
      <xdr:col>24</xdr:col>
      <xdr:colOff>561975</xdr:colOff>
      <xdr:row>37</xdr:row>
      <xdr:rowOff>76200</xdr:rowOff>
    </xdr:to>
    <xdr:cxnSp macro="">
      <xdr:nvCxnSpPr>
        <xdr:cNvPr id="381" name="直線コネクタ 380"/>
        <xdr:cNvCxnSpPr/>
      </xdr:nvCxnSpPr>
      <xdr:spPr>
        <a:xfrm flipV="1">
          <a:off x="14211300" y="635317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40</xdr:row>
      <xdr:rowOff>28575</xdr:rowOff>
    </xdr:from>
    <xdr:ext cx="752475" cy="257175"/>
    <xdr:sp macro="" textlink="">
      <xdr:nvSpPr>
        <xdr:cNvPr id="382" name="公債費負担の状況平均値テキスト"/>
        <xdr:cNvSpPr txBox="1"/>
      </xdr:nvSpPr>
      <xdr:spPr>
        <a:xfrm>
          <a:off x="15001875" y="68865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57150</xdr:rowOff>
    </xdr:from>
    <xdr:to>
      <xdr:col>24</xdr:col>
      <xdr:colOff>600075</xdr:colOff>
      <xdr:row>40</xdr:row>
      <xdr:rowOff>161925</xdr:rowOff>
    </xdr:to>
    <xdr:sp macro="" textlink="">
      <xdr:nvSpPr>
        <xdr:cNvPr id="383" name="フローチャート : 判断 382"/>
        <xdr:cNvSpPr/>
      </xdr:nvSpPr>
      <xdr:spPr>
        <a:xfrm>
          <a:off x="14906625" y="6915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37</xdr:row>
      <xdr:rowOff>76200</xdr:rowOff>
    </xdr:from>
    <xdr:to>
      <xdr:col>23</xdr:col>
      <xdr:colOff>409575</xdr:colOff>
      <xdr:row>38</xdr:row>
      <xdr:rowOff>9525</xdr:rowOff>
    </xdr:to>
    <xdr:cxnSp macro="">
      <xdr:nvCxnSpPr>
        <xdr:cNvPr id="384" name="直線コネクタ 383"/>
        <xdr:cNvCxnSpPr/>
      </xdr:nvCxnSpPr>
      <xdr:spPr>
        <a:xfrm flipV="1">
          <a:off x="13401675" y="6419850"/>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133350</xdr:rowOff>
    </xdr:from>
    <xdr:to>
      <xdr:col>23</xdr:col>
      <xdr:colOff>457200</xdr:colOff>
      <xdr:row>41</xdr:row>
      <xdr:rowOff>66675</xdr:rowOff>
    </xdr:to>
    <xdr:sp macro="" textlink="">
      <xdr:nvSpPr>
        <xdr:cNvPr id="385" name="フローチャート : 判断 384"/>
        <xdr:cNvSpPr/>
      </xdr:nvSpPr>
      <xdr:spPr>
        <a:xfrm>
          <a:off x="14154150" y="6991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47625</xdr:rowOff>
    </xdr:from>
    <xdr:ext cx="733425" cy="257175"/>
    <xdr:sp macro="" textlink="">
      <xdr:nvSpPr>
        <xdr:cNvPr id="386" name="テキスト ボックス 385"/>
        <xdr:cNvSpPr txBox="1"/>
      </xdr:nvSpPr>
      <xdr:spPr>
        <a:xfrm>
          <a:off x="13830300" y="7077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9525</xdr:rowOff>
    </xdr:from>
    <xdr:to>
      <xdr:col>22</xdr:col>
      <xdr:colOff>200025</xdr:colOff>
      <xdr:row>38</xdr:row>
      <xdr:rowOff>123825</xdr:rowOff>
    </xdr:to>
    <xdr:cxnSp macro="">
      <xdr:nvCxnSpPr>
        <xdr:cNvPr id="387" name="直線コネクタ 386"/>
        <xdr:cNvCxnSpPr/>
      </xdr:nvCxnSpPr>
      <xdr:spPr>
        <a:xfrm flipV="1">
          <a:off x="12601575" y="6524625"/>
          <a:ext cx="8001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95250</xdr:rowOff>
    </xdr:from>
    <xdr:to>
      <xdr:col>22</xdr:col>
      <xdr:colOff>257175</xdr:colOff>
      <xdr:row>42</xdr:row>
      <xdr:rowOff>28575</xdr:rowOff>
    </xdr:to>
    <xdr:sp macro="" textlink="">
      <xdr:nvSpPr>
        <xdr:cNvPr id="388" name="フローチャート : 判断 387"/>
        <xdr:cNvSpPr/>
      </xdr:nvSpPr>
      <xdr:spPr>
        <a:xfrm>
          <a:off x="13354050" y="7124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9525</xdr:rowOff>
    </xdr:from>
    <xdr:ext cx="762000" cy="257175"/>
    <xdr:sp macro="" textlink="">
      <xdr:nvSpPr>
        <xdr:cNvPr id="389" name="テキスト ボックス 388"/>
        <xdr:cNvSpPr txBox="1"/>
      </xdr:nvSpPr>
      <xdr:spPr>
        <a:xfrm>
          <a:off x="13106400" y="721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485775</xdr:colOff>
      <xdr:row>38</xdr:row>
      <xdr:rowOff>123825</xdr:rowOff>
    </xdr:from>
    <xdr:to>
      <xdr:col>21</xdr:col>
      <xdr:colOff>0</xdr:colOff>
      <xdr:row>39</xdr:row>
      <xdr:rowOff>57150</xdr:rowOff>
    </xdr:to>
    <xdr:cxnSp macro="">
      <xdr:nvCxnSpPr>
        <xdr:cNvPr id="390" name="直線コネクタ 389"/>
        <xdr:cNvCxnSpPr/>
      </xdr:nvCxnSpPr>
      <xdr:spPr>
        <a:xfrm flipV="1">
          <a:off x="11887200" y="6638925"/>
          <a:ext cx="7143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42</xdr:row>
      <xdr:rowOff>19050</xdr:rowOff>
    </xdr:from>
    <xdr:to>
      <xdr:col>21</xdr:col>
      <xdr:colOff>47625</xdr:colOff>
      <xdr:row>42</xdr:row>
      <xdr:rowOff>123825</xdr:rowOff>
    </xdr:to>
    <xdr:sp macro="" textlink="">
      <xdr:nvSpPr>
        <xdr:cNvPr id="391" name="フローチャート : 判断 390"/>
        <xdr:cNvSpPr/>
      </xdr:nvSpPr>
      <xdr:spPr>
        <a:xfrm>
          <a:off x="12601575" y="72199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104775</xdr:rowOff>
    </xdr:from>
    <xdr:ext cx="762000" cy="257175"/>
    <xdr:sp macro="" textlink="">
      <xdr:nvSpPr>
        <xdr:cNvPr id="392" name="テキスト ボックス 391"/>
        <xdr:cNvSpPr txBox="1"/>
      </xdr:nvSpPr>
      <xdr:spPr>
        <a:xfrm>
          <a:off x="12306300"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428625</xdr:colOff>
      <xdr:row>42</xdr:row>
      <xdr:rowOff>114300</xdr:rowOff>
    </xdr:from>
    <xdr:to>
      <xdr:col>19</xdr:col>
      <xdr:colOff>533400</xdr:colOff>
      <xdr:row>43</xdr:row>
      <xdr:rowOff>38100</xdr:rowOff>
    </xdr:to>
    <xdr:sp macro="" textlink="">
      <xdr:nvSpPr>
        <xdr:cNvPr id="393" name="フローチャート : 判断 392"/>
        <xdr:cNvSpPr/>
      </xdr:nvSpPr>
      <xdr:spPr>
        <a:xfrm>
          <a:off x="11830050" y="7315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28575</xdr:rowOff>
    </xdr:from>
    <xdr:ext cx="762000" cy="257175"/>
    <xdr:sp macro="" textlink="">
      <xdr:nvSpPr>
        <xdr:cNvPr id="394" name="テキスト ボックス 393"/>
        <xdr:cNvSpPr txBox="1"/>
      </xdr:nvSpPr>
      <xdr:spPr>
        <a:xfrm>
          <a:off x="115062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7" name="テキスト ボックス 396"/>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36</xdr:row>
      <xdr:rowOff>133350</xdr:rowOff>
    </xdr:from>
    <xdr:to>
      <xdr:col>24</xdr:col>
      <xdr:colOff>600075</xdr:colOff>
      <xdr:row>37</xdr:row>
      <xdr:rowOff>66675</xdr:rowOff>
    </xdr:to>
    <xdr:sp macro="" textlink="">
      <xdr:nvSpPr>
        <xdr:cNvPr id="400" name="円/楕円 399"/>
        <xdr:cNvSpPr/>
      </xdr:nvSpPr>
      <xdr:spPr>
        <a:xfrm>
          <a:off x="14906625" y="6305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35</xdr:row>
      <xdr:rowOff>152400</xdr:rowOff>
    </xdr:from>
    <xdr:ext cx="752475" cy="257175"/>
    <xdr:sp macro="" textlink="">
      <xdr:nvSpPr>
        <xdr:cNvPr id="401" name="公債費負担の状況該当値テキスト"/>
        <xdr:cNvSpPr txBox="1"/>
      </xdr:nvSpPr>
      <xdr:spPr>
        <a:xfrm>
          <a:off x="15001875" y="6153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352425</xdr:colOff>
      <xdr:row>37</xdr:row>
      <xdr:rowOff>19050</xdr:rowOff>
    </xdr:from>
    <xdr:to>
      <xdr:col>23</xdr:col>
      <xdr:colOff>457200</xdr:colOff>
      <xdr:row>37</xdr:row>
      <xdr:rowOff>123825</xdr:rowOff>
    </xdr:to>
    <xdr:sp macro="" textlink="">
      <xdr:nvSpPr>
        <xdr:cNvPr id="402" name="円/楕円 401"/>
        <xdr:cNvSpPr/>
      </xdr:nvSpPr>
      <xdr:spPr>
        <a:xfrm>
          <a:off x="14154150"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35</xdr:row>
      <xdr:rowOff>133350</xdr:rowOff>
    </xdr:from>
    <xdr:ext cx="733425" cy="257175"/>
    <xdr:sp macro="" textlink="">
      <xdr:nvSpPr>
        <xdr:cNvPr id="403" name="テキスト ボックス 402"/>
        <xdr:cNvSpPr txBox="1"/>
      </xdr:nvSpPr>
      <xdr:spPr>
        <a:xfrm>
          <a:off x="13830300" y="6134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123825</xdr:rowOff>
    </xdr:from>
    <xdr:to>
      <xdr:col>22</xdr:col>
      <xdr:colOff>257175</xdr:colOff>
      <xdr:row>38</xdr:row>
      <xdr:rowOff>57150</xdr:rowOff>
    </xdr:to>
    <xdr:sp macro="" textlink="">
      <xdr:nvSpPr>
        <xdr:cNvPr id="404" name="円/楕円 403"/>
        <xdr:cNvSpPr/>
      </xdr:nvSpPr>
      <xdr:spPr>
        <a:xfrm>
          <a:off x="13354050" y="646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36</xdr:row>
      <xdr:rowOff>66675</xdr:rowOff>
    </xdr:from>
    <xdr:ext cx="762000" cy="257175"/>
    <xdr:sp macro="" textlink="">
      <xdr:nvSpPr>
        <xdr:cNvPr id="405" name="テキスト ボックス 404"/>
        <xdr:cNvSpPr txBox="1"/>
      </xdr:nvSpPr>
      <xdr:spPr>
        <a:xfrm>
          <a:off x="1310640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600075</xdr:colOff>
      <xdr:row>38</xdr:row>
      <xdr:rowOff>76200</xdr:rowOff>
    </xdr:from>
    <xdr:to>
      <xdr:col>21</xdr:col>
      <xdr:colOff>47625</xdr:colOff>
      <xdr:row>39</xdr:row>
      <xdr:rowOff>0</xdr:rowOff>
    </xdr:to>
    <xdr:sp macro="" textlink="">
      <xdr:nvSpPr>
        <xdr:cNvPr id="406" name="円/楕円 405"/>
        <xdr:cNvSpPr/>
      </xdr:nvSpPr>
      <xdr:spPr>
        <a:xfrm>
          <a:off x="12601575" y="65913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9525</xdr:rowOff>
    </xdr:from>
    <xdr:ext cx="762000" cy="257175"/>
    <xdr:sp macro="" textlink="">
      <xdr:nvSpPr>
        <xdr:cNvPr id="407" name="テキスト ボックス 406"/>
        <xdr:cNvSpPr txBox="1"/>
      </xdr:nvSpPr>
      <xdr:spPr>
        <a:xfrm>
          <a:off x="12306300"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428625</xdr:colOff>
      <xdr:row>39</xdr:row>
      <xdr:rowOff>9525</xdr:rowOff>
    </xdr:from>
    <xdr:to>
      <xdr:col>19</xdr:col>
      <xdr:colOff>533400</xdr:colOff>
      <xdr:row>39</xdr:row>
      <xdr:rowOff>104775</xdr:rowOff>
    </xdr:to>
    <xdr:sp macro="" textlink="">
      <xdr:nvSpPr>
        <xdr:cNvPr id="408" name="円/楕円 407"/>
        <xdr:cNvSpPr/>
      </xdr:nvSpPr>
      <xdr:spPr>
        <a:xfrm>
          <a:off x="11830050"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37</xdr:row>
      <xdr:rowOff>114300</xdr:rowOff>
    </xdr:from>
    <xdr:ext cx="762000" cy="257175"/>
    <xdr:sp macro="" textlink="">
      <xdr:nvSpPr>
        <xdr:cNvPr id="409" name="テキスト ボックス 408"/>
        <xdr:cNvSpPr txBox="1"/>
      </xdr:nvSpPr>
      <xdr:spPr>
        <a:xfrm>
          <a:off x="11506200"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1" name="正方形/長方形 420"/>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将来負担比率は類似団体平均を下回っており、その主な要因としては銀行等引受債の繰上償還による地方債残高の減、財政調整基金等の充当可能基金の減少幅が少ないことが挙げられる。今後も、銀行等引受債の繰上償還について、積極的に行っていくことにより、地方債の残高を少なくしていくことを重点的に行っていく。</a:t>
          </a: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6" name="直線コネクタ 425"/>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7" name="テキスト ボックス 426"/>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8" name="直線コネクタ 427"/>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9" name="テキスト ボックス 428"/>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0" name="直線コネクタ 429"/>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1" name="テキスト ボックス 430"/>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2" name="直線コネクタ 431"/>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3" name="テキスト ボックス 432"/>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4" name="直線コネクタ 433"/>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5" name="テキスト ボックス 434"/>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6" name="直線コネクタ 435"/>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7"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95250</xdr:rowOff>
    </xdr:to>
    <xdr:cxnSp macro="">
      <xdr:nvCxnSpPr>
        <xdr:cNvPr id="438" name="直線コネクタ 437"/>
        <xdr:cNvCxnSpPr/>
      </xdr:nvCxnSpPr>
      <xdr:spPr>
        <a:xfrm flipV="1">
          <a:off x="14963775" y="2371725"/>
          <a:ext cx="0" cy="1323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21</xdr:row>
      <xdr:rowOff>66675</xdr:rowOff>
    </xdr:from>
    <xdr:ext cx="752475" cy="257175"/>
    <xdr:sp macro="" textlink="">
      <xdr:nvSpPr>
        <xdr:cNvPr id="439" name="将来負担の状況最小値テキスト"/>
        <xdr:cNvSpPr txBox="1"/>
      </xdr:nvSpPr>
      <xdr:spPr>
        <a:xfrm>
          <a:off x="15001875" y="3667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466725</xdr:colOff>
      <xdr:row>21</xdr:row>
      <xdr:rowOff>95250</xdr:rowOff>
    </xdr:from>
    <xdr:to>
      <xdr:col>24</xdr:col>
      <xdr:colOff>600075</xdr:colOff>
      <xdr:row>21</xdr:row>
      <xdr:rowOff>95250</xdr:rowOff>
    </xdr:to>
    <xdr:cxnSp macro="">
      <xdr:nvCxnSpPr>
        <xdr:cNvPr id="440" name="直線コネクタ 439"/>
        <xdr:cNvCxnSpPr/>
      </xdr:nvCxnSpPr>
      <xdr:spPr>
        <a:xfrm>
          <a:off x="14868525" y="36957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9525</xdr:rowOff>
    </xdr:from>
    <xdr:ext cx="752475" cy="257175"/>
    <xdr:sp macro="" textlink="">
      <xdr:nvSpPr>
        <xdr:cNvPr id="441" name="将来負担の状況最大値テキスト"/>
        <xdr:cNvSpPr txBox="1"/>
      </xdr:nvSpPr>
      <xdr:spPr>
        <a:xfrm>
          <a:off x="15001875" y="2066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2" name="直線コネクタ 441"/>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13</xdr:row>
      <xdr:rowOff>66675</xdr:rowOff>
    </xdr:from>
    <xdr:ext cx="752475" cy="257175"/>
    <xdr:sp macro="" textlink="">
      <xdr:nvSpPr>
        <xdr:cNvPr id="443" name="将来負担の状況平均値テキスト"/>
        <xdr:cNvSpPr txBox="1"/>
      </xdr:nvSpPr>
      <xdr:spPr>
        <a:xfrm>
          <a:off x="15001875" y="2295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504825</xdr:colOff>
      <xdr:row>13</xdr:row>
      <xdr:rowOff>95250</xdr:rowOff>
    </xdr:from>
    <xdr:to>
      <xdr:col>24</xdr:col>
      <xdr:colOff>600075</xdr:colOff>
      <xdr:row>14</xdr:row>
      <xdr:rowOff>19050</xdr:rowOff>
    </xdr:to>
    <xdr:sp macro="" textlink="">
      <xdr:nvSpPr>
        <xdr:cNvPr id="444" name="フローチャート : 判断 443"/>
        <xdr:cNvSpPr/>
      </xdr:nvSpPr>
      <xdr:spPr>
        <a:xfrm>
          <a:off x="14906625" y="2324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13</xdr:row>
      <xdr:rowOff>95250</xdr:rowOff>
    </xdr:from>
    <xdr:to>
      <xdr:col>23</xdr:col>
      <xdr:colOff>457200</xdr:colOff>
      <xdr:row>14</xdr:row>
      <xdr:rowOff>28575</xdr:rowOff>
    </xdr:to>
    <xdr:sp macro="" textlink="">
      <xdr:nvSpPr>
        <xdr:cNvPr id="445" name="フローチャート : 判断 444"/>
        <xdr:cNvSpPr/>
      </xdr:nvSpPr>
      <xdr:spPr>
        <a:xfrm>
          <a:off x="14154150" y="232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12</xdr:row>
      <xdr:rowOff>38100</xdr:rowOff>
    </xdr:from>
    <xdr:ext cx="733425" cy="257175"/>
    <xdr:sp macro="" textlink="">
      <xdr:nvSpPr>
        <xdr:cNvPr id="446" name="テキスト ボックス 445"/>
        <xdr:cNvSpPr txBox="1"/>
      </xdr:nvSpPr>
      <xdr:spPr>
        <a:xfrm>
          <a:off x="13830300" y="2095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66675</xdr:rowOff>
    </xdr:from>
    <xdr:to>
      <xdr:col>22</xdr:col>
      <xdr:colOff>257175</xdr:colOff>
      <xdr:row>14</xdr:row>
      <xdr:rowOff>161925</xdr:rowOff>
    </xdr:to>
    <xdr:sp macro="" textlink="">
      <xdr:nvSpPr>
        <xdr:cNvPr id="447" name="フローチャート : 判断 446"/>
        <xdr:cNvSpPr/>
      </xdr:nvSpPr>
      <xdr:spPr>
        <a:xfrm>
          <a:off x="13354050" y="2466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0</xdr:rowOff>
    </xdr:from>
    <xdr:ext cx="762000" cy="257175"/>
    <xdr:sp macro="" textlink="">
      <xdr:nvSpPr>
        <xdr:cNvPr id="448" name="テキスト ボックス 447"/>
        <xdr:cNvSpPr txBox="1"/>
      </xdr:nvSpPr>
      <xdr:spPr>
        <a:xfrm>
          <a:off x="1310640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600075</xdr:colOff>
      <xdr:row>14</xdr:row>
      <xdr:rowOff>85725</xdr:rowOff>
    </xdr:from>
    <xdr:to>
      <xdr:col>21</xdr:col>
      <xdr:colOff>47625</xdr:colOff>
      <xdr:row>15</xdr:row>
      <xdr:rowOff>19050</xdr:rowOff>
    </xdr:to>
    <xdr:sp macro="" textlink="">
      <xdr:nvSpPr>
        <xdr:cNvPr id="449" name="フローチャート : 判断 448"/>
        <xdr:cNvSpPr/>
      </xdr:nvSpPr>
      <xdr:spPr>
        <a:xfrm>
          <a:off x="12601575" y="24860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28575</xdr:rowOff>
    </xdr:from>
    <xdr:ext cx="762000" cy="257175"/>
    <xdr:sp macro="" textlink="">
      <xdr:nvSpPr>
        <xdr:cNvPr id="450" name="テキスト ボックス 449"/>
        <xdr:cNvSpPr txBox="1"/>
      </xdr:nvSpPr>
      <xdr:spPr>
        <a:xfrm>
          <a:off x="12306300" y="225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428625</xdr:colOff>
      <xdr:row>14</xdr:row>
      <xdr:rowOff>152400</xdr:rowOff>
    </xdr:from>
    <xdr:to>
      <xdr:col>19</xdr:col>
      <xdr:colOff>533400</xdr:colOff>
      <xdr:row>15</xdr:row>
      <xdr:rowOff>76200</xdr:rowOff>
    </xdr:to>
    <xdr:sp macro="" textlink="">
      <xdr:nvSpPr>
        <xdr:cNvPr id="451" name="フローチャート : 判断 450"/>
        <xdr:cNvSpPr/>
      </xdr:nvSpPr>
      <xdr:spPr>
        <a:xfrm>
          <a:off x="11830050" y="2552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13</xdr:row>
      <xdr:rowOff>85725</xdr:rowOff>
    </xdr:from>
    <xdr:ext cx="762000" cy="257175"/>
    <xdr:sp macro="" textlink="">
      <xdr:nvSpPr>
        <xdr:cNvPr id="452" name="テキスト ボックス 451"/>
        <xdr:cNvSpPr txBox="1"/>
      </xdr:nvSpPr>
      <xdr:spPr>
        <a:xfrm>
          <a:off x="11506200" y="231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3" name="テキスト ボックス 452"/>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4" name="テキスト ボックス 453"/>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5" name="テキスト ボックス 454"/>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6" name="テキスト ボックス 455"/>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7" name="テキスト ボックス 456"/>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7,389
7,248
7.80
4,457,042
4,412,037
45,005
2,320,645
2,157,265</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嘱託職員を含む職員数が類似団体と比べて多いために、経常的支出の人件費が高くなっており、今後も改善を図っていく必要がある。具体的には新規採用職員の抑制による職員数の減や、委託業務に移行できるものは行っていくことにより、人件費の減少に努めていく。</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66675</xdr:rowOff>
    </xdr:from>
    <xdr:to>
      <xdr:col>7</xdr:col>
      <xdr:colOff>19050</xdr:colOff>
      <xdr:row>40</xdr:row>
      <xdr:rowOff>152400</xdr:rowOff>
    </xdr:to>
    <xdr:cxnSp macro="">
      <xdr:nvCxnSpPr>
        <xdr:cNvPr id="61" name="直線コネクタ 60"/>
        <xdr:cNvCxnSpPr/>
      </xdr:nvCxnSpPr>
      <xdr:spPr>
        <a:xfrm flipV="1">
          <a:off x="4229100" y="57245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123825</xdr:rowOff>
    </xdr:from>
    <xdr:ext cx="762000" cy="257175"/>
    <xdr:sp macro="" textlink="">
      <xdr:nvSpPr>
        <xdr:cNvPr id="62" name="人件費最小値テキスト"/>
        <xdr:cNvSpPr txBox="1"/>
      </xdr:nvSpPr>
      <xdr:spPr>
        <a:xfrm>
          <a:off x="4314825"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600075</xdr:colOff>
      <xdr:row>40</xdr:row>
      <xdr:rowOff>152400</xdr:rowOff>
    </xdr:from>
    <xdr:to>
      <xdr:col>7</xdr:col>
      <xdr:colOff>104775</xdr:colOff>
      <xdr:row>40</xdr:row>
      <xdr:rowOff>152400</xdr:rowOff>
    </xdr:to>
    <xdr:cxnSp macro="">
      <xdr:nvCxnSpPr>
        <xdr:cNvPr id="63" name="直線コネクタ 62"/>
        <xdr:cNvCxnSpPr/>
      </xdr:nvCxnSpPr>
      <xdr:spPr>
        <a:xfrm>
          <a:off x="4210050" y="70104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152400</xdr:rowOff>
    </xdr:from>
    <xdr:ext cx="762000" cy="257175"/>
    <xdr:sp macro="" textlink="">
      <xdr:nvSpPr>
        <xdr:cNvPr id="64" name="人件費最大値テキスト"/>
        <xdr:cNvSpPr txBox="1"/>
      </xdr:nvSpPr>
      <xdr:spPr>
        <a:xfrm>
          <a:off x="4314825" y="546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600075</xdr:colOff>
      <xdr:row>33</xdr:row>
      <xdr:rowOff>66675</xdr:rowOff>
    </xdr:from>
    <xdr:to>
      <xdr:col>7</xdr:col>
      <xdr:colOff>104775</xdr:colOff>
      <xdr:row>33</xdr:row>
      <xdr:rowOff>66675</xdr:rowOff>
    </xdr:to>
    <xdr:cxnSp macro="">
      <xdr:nvCxnSpPr>
        <xdr:cNvPr id="65" name="直線コネクタ 64"/>
        <xdr:cNvCxnSpPr/>
      </xdr:nvCxnSpPr>
      <xdr:spPr>
        <a:xfrm>
          <a:off x="4210050" y="57245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38</xdr:row>
      <xdr:rowOff>38100</xdr:rowOff>
    </xdr:from>
    <xdr:to>
      <xdr:col>7</xdr:col>
      <xdr:colOff>19050</xdr:colOff>
      <xdr:row>38</xdr:row>
      <xdr:rowOff>85725</xdr:rowOff>
    </xdr:to>
    <xdr:cxnSp macro="">
      <xdr:nvCxnSpPr>
        <xdr:cNvPr id="66" name="直線コネクタ 65"/>
        <xdr:cNvCxnSpPr/>
      </xdr:nvCxnSpPr>
      <xdr:spPr>
        <a:xfrm>
          <a:off x="3562350" y="6553200"/>
          <a:ext cx="6667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104775</xdr:rowOff>
    </xdr:from>
    <xdr:ext cx="762000" cy="257175"/>
    <xdr:sp macro="" textlink="">
      <xdr:nvSpPr>
        <xdr:cNvPr id="67" name="人件費平均値テキスト"/>
        <xdr:cNvSpPr txBox="1"/>
      </xdr:nvSpPr>
      <xdr:spPr>
        <a:xfrm>
          <a:off x="4314825" y="610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600075</xdr:colOff>
      <xdr:row>36</xdr:row>
      <xdr:rowOff>85725</xdr:rowOff>
    </xdr:from>
    <xdr:to>
      <xdr:col>7</xdr:col>
      <xdr:colOff>66675</xdr:colOff>
      <xdr:row>37</xdr:row>
      <xdr:rowOff>9525</xdr:rowOff>
    </xdr:to>
    <xdr:sp macro="" textlink="">
      <xdr:nvSpPr>
        <xdr:cNvPr id="68" name="フローチャート : 判断 67"/>
        <xdr:cNvSpPr/>
      </xdr:nvSpPr>
      <xdr:spPr>
        <a:xfrm>
          <a:off x="4210050" y="6257925"/>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38</xdr:row>
      <xdr:rowOff>38100</xdr:rowOff>
    </xdr:from>
    <xdr:to>
      <xdr:col>5</xdr:col>
      <xdr:colOff>552450</xdr:colOff>
      <xdr:row>38</xdr:row>
      <xdr:rowOff>38100</xdr:rowOff>
    </xdr:to>
    <xdr:cxnSp macro="">
      <xdr:nvCxnSpPr>
        <xdr:cNvPr id="69" name="直線コネクタ 68"/>
        <xdr:cNvCxnSpPr/>
      </xdr:nvCxnSpPr>
      <xdr:spPr>
        <a:xfrm>
          <a:off x="2752725" y="65532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57150</xdr:rowOff>
    </xdr:from>
    <xdr:to>
      <xdr:col>5</xdr:col>
      <xdr:colOff>600075</xdr:colOff>
      <xdr:row>36</xdr:row>
      <xdr:rowOff>152400</xdr:rowOff>
    </xdr:to>
    <xdr:sp macro="" textlink="">
      <xdr:nvSpPr>
        <xdr:cNvPr id="70" name="フローチャート : 判断 69"/>
        <xdr:cNvSpPr/>
      </xdr:nvSpPr>
      <xdr:spPr>
        <a:xfrm>
          <a:off x="3505200"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161925</xdr:rowOff>
    </xdr:from>
    <xdr:ext cx="733425" cy="257175"/>
    <xdr:sp macro="" textlink="">
      <xdr:nvSpPr>
        <xdr:cNvPr id="71" name="テキスト ボックス 70"/>
        <xdr:cNvSpPr txBox="1"/>
      </xdr:nvSpPr>
      <xdr:spPr>
        <a:xfrm>
          <a:off x="3181350" y="5991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28575</xdr:rowOff>
    </xdr:from>
    <xdr:to>
      <xdr:col>4</xdr:col>
      <xdr:colOff>342900</xdr:colOff>
      <xdr:row>38</xdr:row>
      <xdr:rowOff>38100</xdr:rowOff>
    </xdr:to>
    <xdr:cxnSp macro="">
      <xdr:nvCxnSpPr>
        <xdr:cNvPr id="72" name="直線コネクタ 71"/>
        <xdr:cNvCxnSpPr/>
      </xdr:nvCxnSpPr>
      <xdr:spPr>
        <a:xfrm>
          <a:off x="1952625" y="65436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400050</xdr:colOff>
      <xdr:row>37</xdr:row>
      <xdr:rowOff>123825</xdr:rowOff>
    </xdr:to>
    <xdr:sp macro="" textlink="">
      <xdr:nvSpPr>
        <xdr:cNvPr id="73" name="フローチャート : 判断 72"/>
        <xdr:cNvSpPr/>
      </xdr:nvSpPr>
      <xdr:spPr>
        <a:xfrm>
          <a:off x="2705100" y="6362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133350</xdr:rowOff>
    </xdr:from>
    <xdr:ext cx="752475" cy="257175"/>
    <xdr:sp macro="" textlink="">
      <xdr:nvSpPr>
        <xdr:cNvPr id="74" name="テキスト ボックス 73"/>
        <xdr:cNvSpPr txBox="1"/>
      </xdr:nvSpPr>
      <xdr:spPr>
        <a:xfrm>
          <a:off x="2409825" y="61341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600075</xdr:colOff>
      <xdr:row>38</xdr:row>
      <xdr:rowOff>28575</xdr:rowOff>
    </xdr:from>
    <xdr:to>
      <xdr:col>3</xdr:col>
      <xdr:colOff>142875</xdr:colOff>
      <xdr:row>38</xdr:row>
      <xdr:rowOff>66675</xdr:rowOff>
    </xdr:to>
    <xdr:cxnSp macro="">
      <xdr:nvCxnSpPr>
        <xdr:cNvPr id="75" name="直線コネクタ 74"/>
        <xdr:cNvCxnSpPr/>
      </xdr:nvCxnSpPr>
      <xdr:spPr>
        <a:xfrm flipV="1">
          <a:off x="1209675" y="6543675"/>
          <a:ext cx="7429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142875</xdr:rowOff>
    </xdr:from>
    <xdr:to>
      <xdr:col>3</xdr:col>
      <xdr:colOff>190500</xdr:colOff>
      <xdr:row>37</xdr:row>
      <xdr:rowOff>76200</xdr:rowOff>
    </xdr:to>
    <xdr:sp macro="" textlink="">
      <xdr:nvSpPr>
        <xdr:cNvPr id="76" name="フローチャート : 判断 75"/>
        <xdr:cNvSpPr/>
      </xdr:nvSpPr>
      <xdr:spPr>
        <a:xfrm>
          <a:off x="1905000" y="631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85725</xdr:rowOff>
    </xdr:from>
    <xdr:ext cx="762000" cy="257175"/>
    <xdr:sp macro="" textlink="">
      <xdr:nvSpPr>
        <xdr:cNvPr id="77" name="テキスト ボックス 76"/>
        <xdr:cNvSpPr txBox="1"/>
      </xdr:nvSpPr>
      <xdr:spPr>
        <a:xfrm>
          <a:off x="1657350"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0</xdr:rowOff>
    </xdr:from>
    <xdr:to>
      <xdr:col>1</xdr:col>
      <xdr:colOff>600075</xdr:colOff>
      <xdr:row>37</xdr:row>
      <xdr:rowOff>104775</xdr:rowOff>
    </xdr:to>
    <xdr:sp macro="" textlink="">
      <xdr:nvSpPr>
        <xdr:cNvPr id="78" name="フローチャート : 判断 77"/>
        <xdr:cNvSpPr/>
      </xdr:nvSpPr>
      <xdr:spPr>
        <a:xfrm>
          <a:off x="1181100" y="634365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114300</xdr:rowOff>
    </xdr:from>
    <xdr:ext cx="762000" cy="257175"/>
    <xdr:sp macro="" textlink="">
      <xdr:nvSpPr>
        <xdr:cNvPr id="79" name="テキスト ボックス 78"/>
        <xdr:cNvSpPr txBox="1"/>
      </xdr:nvSpPr>
      <xdr:spPr>
        <a:xfrm>
          <a:off x="857250"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38</xdr:row>
      <xdr:rowOff>28575</xdr:rowOff>
    </xdr:from>
    <xdr:to>
      <xdr:col>7</xdr:col>
      <xdr:colOff>66675</xdr:colOff>
      <xdr:row>38</xdr:row>
      <xdr:rowOff>133350</xdr:rowOff>
    </xdr:to>
    <xdr:sp macro="" textlink="">
      <xdr:nvSpPr>
        <xdr:cNvPr id="85" name="円/楕円 84"/>
        <xdr:cNvSpPr/>
      </xdr:nvSpPr>
      <xdr:spPr>
        <a:xfrm>
          <a:off x="4210050" y="65436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0</xdr:rowOff>
    </xdr:from>
    <xdr:ext cx="762000" cy="257175"/>
    <xdr:sp macro="" textlink="">
      <xdr:nvSpPr>
        <xdr:cNvPr id="86" name="人件費該当値テキスト"/>
        <xdr:cNvSpPr txBox="1"/>
      </xdr:nvSpPr>
      <xdr:spPr>
        <a:xfrm>
          <a:off x="4314825" y="651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152400</xdr:rowOff>
    </xdr:from>
    <xdr:to>
      <xdr:col>5</xdr:col>
      <xdr:colOff>600075</xdr:colOff>
      <xdr:row>38</xdr:row>
      <xdr:rowOff>85725</xdr:rowOff>
    </xdr:to>
    <xdr:sp macro="" textlink="">
      <xdr:nvSpPr>
        <xdr:cNvPr id="87" name="円/楕円 86"/>
        <xdr:cNvSpPr/>
      </xdr:nvSpPr>
      <xdr:spPr>
        <a:xfrm>
          <a:off x="3505200"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66675</xdr:rowOff>
    </xdr:from>
    <xdr:ext cx="733425" cy="257175"/>
    <xdr:sp macro="" textlink="">
      <xdr:nvSpPr>
        <xdr:cNvPr id="88" name="テキスト ボックス 87"/>
        <xdr:cNvSpPr txBox="1"/>
      </xdr:nvSpPr>
      <xdr:spPr>
        <a:xfrm>
          <a:off x="3181350"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152400</xdr:rowOff>
    </xdr:from>
    <xdr:to>
      <xdr:col>4</xdr:col>
      <xdr:colOff>400050</xdr:colOff>
      <xdr:row>38</xdr:row>
      <xdr:rowOff>85725</xdr:rowOff>
    </xdr:to>
    <xdr:sp macro="" textlink="">
      <xdr:nvSpPr>
        <xdr:cNvPr id="89" name="円/楕円 88"/>
        <xdr:cNvSpPr/>
      </xdr:nvSpPr>
      <xdr:spPr>
        <a:xfrm>
          <a:off x="2705100"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38</xdr:row>
      <xdr:rowOff>66675</xdr:rowOff>
    </xdr:from>
    <xdr:ext cx="752475" cy="257175"/>
    <xdr:sp macro="" textlink="">
      <xdr:nvSpPr>
        <xdr:cNvPr id="90" name="テキスト ボックス 89"/>
        <xdr:cNvSpPr txBox="1"/>
      </xdr:nvSpPr>
      <xdr:spPr>
        <a:xfrm>
          <a:off x="2409825" y="6581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95250</xdr:colOff>
      <xdr:row>37</xdr:row>
      <xdr:rowOff>152400</xdr:rowOff>
    </xdr:from>
    <xdr:to>
      <xdr:col>3</xdr:col>
      <xdr:colOff>190500</xdr:colOff>
      <xdr:row>38</xdr:row>
      <xdr:rowOff>76200</xdr:rowOff>
    </xdr:to>
    <xdr:sp macro="" textlink="">
      <xdr:nvSpPr>
        <xdr:cNvPr id="91" name="円/楕円 90"/>
        <xdr:cNvSpPr/>
      </xdr:nvSpPr>
      <xdr:spPr>
        <a:xfrm>
          <a:off x="1905000" y="6496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66675</xdr:rowOff>
    </xdr:from>
    <xdr:ext cx="762000" cy="257175"/>
    <xdr:sp macro="" textlink="">
      <xdr:nvSpPr>
        <xdr:cNvPr id="92" name="テキスト ボックス 91"/>
        <xdr:cNvSpPr txBox="1"/>
      </xdr:nvSpPr>
      <xdr:spPr>
        <a:xfrm>
          <a:off x="1657350"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571500</xdr:colOff>
      <xdr:row>38</xdr:row>
      <xdr:rowOff>19050</xdr:rowOff>
    </xdr:from>
    <xdr:to>
      <xdr:col>1</xdr:col>
      <xdr:colOff>600075</xdr:colOff>
      <xdr:row>38</xdr:row>
      <xdr:rowOff>114300</xdr:rowOff>
    </xdr:to>
    <xdr:sp macro="" textlink="">
      <xdr:nvSpPr>
        <xdr:cNvPr id="93" name="円/楕円 92"/>
        <xdr:cNvSpPr/>
      </xdr:nvSpPr>
      <xdr:spPr>
        <a:xfrm>
          <a:off x="1181100" y="6534150"/>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38</xdr:row>
      <xdr:rowOff>104775</xdr:rowOff>
    </xdr:from>
    <xdr:ext cx="762000" cy="257175"/>
    <xdr:sp macro="" textlink="">
      <xdr:nvSpPr>
        <xdr:cNvPr id="94" name="テキスト ボックス 93"/>
        <xdr:cNvSpPr txBox="1"/>
      </xdr:nvSpPr>
      <xdr:spPr>
        <a:xfrm>
          <a:off x="857250"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物件費に係る経常収支比率が高くなっているのは、職員人件費等から委託料（物件費）への移行が起きているためである。今後も、町施設において、指定管理等への移行を行うことができるものは、順次民間委託を進めていくことに努めていく。</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09" name="直線コネクタ 108"/>
        <xdr:cNvCxnSpPr/>
      </xdr:nvCxnSpPr>
      <xdr:spPr>
        <a:xfrm>
          <a:off x="10906125" y="3800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0" name="テキスト ボックス 109"/>
        <xdr:cNvSpPr txBox="1"/>
      </xdr:nvSpPr>
      <xdr:spPr>
        <a:xfrm>
          <a:off x="10477500"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1" name="直線コネクタ 110"/>
        <xdr:cNvCxnSpPr/>
      </xdr:nvCxnSpPr>
      <xdr:spPr>
        <a:xfrm>
          <a:off x="10906125" y="3476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2" name="テキスト ボックス 111"/>
        <xdr:cNvSpPr txBox="1"/>
      </xdr:nvSpPr>
      <xdr:spPr>
        <a:xfrm>
          <a:off x="10477500"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3" name="直線コネクタ 112"/>
        <xdr:cNvCxnSpPr/>
      </xdr:nvCxnSpPr>
      <xdr:spPr>
        <a:xfrm>
          <a:off x="10906125" y="3143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4" name="テキスト ボックス 113"/>
        <xdr:cNvSpPr txBox="1"/>
      </xdr:nvSpPr>
      <xdr:spPr>
        <a:xfrm>
          <a:off x="10477500"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5" name="直線コネクタ 114"/>
        <xdr:cNvCxnSpPr/>
      </xdr:nvCxnSpPr>
      <xdr:spPr>
        <a:xfrm>
          <a:off x="10906125" y="2819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6" name="テキスト ボックス 115"/>
        <xdr:cNvSpPr txBox="1"/>
      </xdr:nvSpPr>
      <xdr:spPr>
        <a:xfrm>
          <a:off x="10477500"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7" name="直線コネクタ 116"/>
        <xdr:cNvCxnSpPr/>
      </xdr:nvCxnSpPr>
      <xdr:spPr>
        <a:xfrm>
          <a:off x="10906125" y="2495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18" name="テキスト ボックス 117"/>
        <xdr:cNvSpPr txBox="1"/>
      </xdr:nvSpPr>
      <xdr:spPr>
        <a:xfrm>
          <a:off x="10477500"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19" name="直線コネクタ 118"/>
        <xdr:cNvCxnSpPr/>
      </xdr:nvCxnSpPr>
      <xdr:spPr>
        <a:xfrm>
          <a:off x="10906125" y="2171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0" name="テキスト ボックス 119"/>
        <xdr:cNvSpPr txBox="1"/>
      </xdr:nvSpPr>
      <xdr:spPr>
        <a:xfrm>
          <a:off x="10477500"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1" name="直線コネクタ 120"/>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2" name="テキスト ボックス 121"/>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3"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66675</xdr:rowOff>
    </xdr:from>
    <xdr:to>
      <xdr:col>24</xdr:col>
      <xdr:colOff>28575</xdr:colOff>
      <xdr:row>20</xdr:row>
      <xdr:rowOff>133350</xdr:rowOff>
    </xdr:to>
    <xdr:cxnSp macro="">
      <xdr:nvCxnSpPr>
        <xdr:cNvPr id="124" name="直線コネクタ 123"/>
        <xdr:cNvCxnSpPr/>
      </xdr:nvCxnSpPr>
      <xdr:spPr>
        <a:xfrm flipV="1">
          <a:off x="14449425" y="229552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20</xdr:row>
      <xdr:rowOff>104775</xdr:rowOff>
    </xdr:from>
    <xdr:ext cx="762000" cy="257175"/>
    <xdr:sp macro="" textlink="">
      <xdr:nvSpPr>
        <xdr:cNvPr id="125" name="物件費最小値テキスト"/>
        <xdr:cNvSpPr txBox="1"/>
      </xdr:nvSpPr>
      <xdr:spPr>
        <a:xfrm>
          <a:off x="14544675" y="3533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600075</xdr:colOff>
      <xdr:row>20</xdr:row>
      <xdr:rowOff>133350</xdr:rowOff>
    </xdr:from>
    <xdr:to>
      <xdr:col>24</xdr:col>
      <xdr:colOff>123825</xdr:colOff>
      <xdr:row>20</xdr:row>
      <xdr:rowOff>133350</xdr:rowOff>
    </xdr:to>
    <xdr:cxnSp macro="">
      <xdr:nvCxnSpPr>
        <xdr:cNvPr id="126" name="直線コネクタ 125"/>
        <xdr:cNvCxnSpPr/>
      </xdr:nvCxnSpPr>
      <xdr:spPr>
        <a:xfrm>
          <a:off x="14420850" y="35623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152400</xdr:rowOff>
    </xdr:from>
    <xdr:ext cx="762000" cy="257175"/>
    <xdr:sp macro="" textlink="">
      <xdr:nvSpPr>
        <xdr:cNvPr id="127" name="物件費最大値テキスト"/>
        <xdr:cNvSpPr txBox="1"/>
      </xdr:nvSpPr>
      <xdr:spPr>
        <a:xfrm>
          <a:off x="14544675" y="203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600075</xdr:colOff>
      <xdr:row>13</xdr:row>
      <xdr:rowOff>66675</xdr:rowOff>
    </xdr:from>
    <xdr:to>
      <xdr:col>24</xdr:col>
      <xdr:colOff>123825</xdr:colOff>
      <xdr:row>13</xdr:row>
      <xdr:rowOff>66675</xdr:rowOff>
    </xdr:to>
    <xdr:cxnSp macro="">
      <xdr:nvCxnSpPr>
        <xdr:cNvPr id="128" name="直線コネクタ 127"/>
        <xdr:cNvCxnSpPr/>
      </xdr:nvCxnSpPr>
      <xdr:spPr>
        <a:xfrm>
          <a:off x="14420850" y="2295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17</xdr:row>
      <xdr:rowOff>38100</xdr:rowOff>
    </xdr:from>
    <xdr:to>
      <xdr:col>24</xdr:col>
      <xdr:colOff>28575</xdr:colOff>
      <xdr:row>17</xdr:row>
      <xdr:rowOff>133350</xdr:rowOff>
    </xdr:to>
    <xdr:cxnSp macro="">
      <xdr:nvCxnSpPr>
        <xdr:cNvPr id="129" name="直線コネクタ 128"/>
        <xdr:cNvCxnSpPr/>
      </xdr:nvCxnSpPr>
      <xdr:spPr>
        <a:xfrm>
          <a:off x="13782675" y="2952750"/>
          <a:ext cx="6667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14</xdr:row>
      <xdr:rowOff>142875</xdr:rowOff>
    </xdr:from>
    <xdr:ext cx="762000" cy="257175"/>
    <xdr:sp macro="" textlink="">
      <xdr:nvSpPr>
        <xdr:cNvPr id="130" name="物件費平均値テキスト"/>
        <xdr:cNvSpPr txBox="1"/>
      </xdr:nvSpPr>
      <xdr:spPr>
        <a:xfrm>
          <a:off x="14544675"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600075</xdr:colOff>
      <xdr:row>15</xdr:row>
      <xdr:rowOff>123825</xdr:rowOff>
    </xdr:from>
    <xdr:to>
      <xdr:col>24</xdr:col>
      <xdr:colOff>85725</xdr:colOff>
      <xdr:row>16</xdr:row>
      <xdr:rowOff>57150</xdr:rowOff>
    </xdr:to>
    <xdr:sp macro="" textlink="">
      <xdr:nvSpPr>
        <xdr:cNvPr id="131" name="フローチャート : 判断 130"/>
        <xdr:cNvSpPr/>
      </xdr:nvSpPr>
      <xdr:spPr>
        <a:xfrm>
          <a:off x="14420850" y="26955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152400</xdr:rowOff>
    </xdr:from>
    <xdr:to>
      <xdr:col>22</xdr:col>
      <xdr:colOff>561975</xdr:colOff>
      <xdr:row>17</xdr:row>
      <xdr:rowOff>38100</xdr:rowOff>
    </xdr:to>
    <xdr:cxnSp macro="">
      <xdr:nvCxnSpPr>
        <xdr:cNvPr id="132" name="直線コネクタ 131"/>
        <xdr:cNvCxnSpPr/>
      </xdr:nvCxnSpPr>
      <xdr:spPr>
        <a:xfrm>
          <a:off x="12982575" y="289560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85725</xdr:rowOff>
    </xdr:from>
    <xdr:to>
      <xdr:col>22</xdr:col>
      <xdr:colOff>600075</xdr:colOff>
      <xdr:row>16</xdr:row>
      <xdr:rowOff>9525</xdr:rowOff>
    </xdr:to>
    <xdr:sp macro="" textlink="">
      <xdr:nvSpPr>
        <xdr:cNvPr id="133" name="フローチャート : 判断 132"/>
        <xdr:cNvSpPr/>
      </xdr:nvSpPr>
      <xdr:spPr>
        <a:xfrm>
          <a:off x="13735050" y="26574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19050</xdr:rowOff>
    </xdr:from>
    <xdr:ext cx="733425" cy="257175"/>
    <xdr:sp macro="" textlink="">
      <xdr:nvSpPr>
        <xdr:cNvPr id="134" name="テキスト ボックス 133"/>
        <xdr:cNvSpPr txBox="1"/>
      </xdr:nvSpPr>
      <xdr:spPr>
        <a:xfrm>
          <a:off x="13401675" y="241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104775</xdr:rowOff>
    </xdr:from>
    <xdr:to>
      <xdr:col>21</xdr:col>
      <xdr:colOff>361950</xdr:colOff>
      <xdr:row>16</xdr:row>
      <xdr:rowOff>152400</xdr:rowOff>
    </xdr:to>
    <xdr:cxnSp macro="">
      <xdr:nvCxnSpPr>
        <xdr:cNvPr id="135" name="直線コネクタ 134"/>
        <xdr:cNvCxnSpPr/>
      </xdr:nvCxnSpPr>
      <xdr:spPr>
        <a:xfrm>
          <a:off x="12182475" y="284797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36" name="フローチャート : 判断 135"/>
        <xdr:cNvSpPr/>
      </xdr:nvSpPr>
      <xdr:spPr>
        <a:xfrm>
          <a:off x="12934950" y="2667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14</xdr:row>
      <xdr:rowOff>38100</xdr:rowOff>
    </xdr:from>
    <xdr:ext cx="752475" cy="257175"/>
    <xdr:sp macro="" textlink="">
      <xdr:nvSpPr>
        <xdr:cNvPr id="137" name="テキスト ボックス 136"/>
        <xdr:cNvSpPr txBox="1"/>
      </xdr:nvSpPr>
      <xdr:spPr>
        <a:xfrm>
          <a:off x="12620625" y="2438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600075</xdr:colOff>
      <xdr:row>16</xdr:row>
      <xdr:rowOff>104775</xdr:rowOff>
    </xdr:from>
    <xdr:to>
      <xdr:col>20</xdr:col>
      <xdr:colOff>161925</xdr:colOff>
      <xdr:row>16</xdr:row>
      <xdr:rowOff>142875</xdr:rowOff>
    </xdr:to>
    <xdr:cxnSp macro="">
      <xdr:nvCxnSpPr>
        <xdr:cNvPr id="138" name="直線コネクタ 137"/>
        <xdr:cNvCxnSpPr/>
      </xdr:nvCxnSpPr>
      <xdr:spPr>
        <a:xfrm flipV="1">
          <a:off x="11420475" y="284797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57150</xdr:rowOff>
    </xdr:from>
    <xdr:to>
      <xdr:col>20</xdr:col>
      <xdr:colOff>209550</xdr:colOff>
      <xdr:row>15</xdr:row>
      <xdr:rowOff>152400</xdr:rowOff>
    </xdr:to>
    <xdr:sp macro="" textlink="">
      <xdr:nvSpPr>
        <xdr:cNvPr id="139" name="フローチャート : 判断 138"/>
        <xdr:cNvSpPr/>
      </xdr:nvSpPr>
      <xdr:spPr>
        <a:xfrm>
          <a:off x="12125325" y="2628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171450</xdr:rowOff>
    </xdr:from>
    <xdr:ext cx="762000" cy="257175"/>
    <xdr:sp macro="" textlink="">
      <xdr:nvSpPr>
        <xdr:cNvPr id="140" name="テキスト ボックス 139"/>
        <xdr:cNvSpPr txBox="1"/>
      </xdr:nvSpPr>
      <xdr:spPr>
        <a:xfrm>
          <a:off x="11887200" y="240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xdr:rowOff>
    </xdr:from>
    <xdr:to>
      <xdr:col>19</xdr:col>
      <xdr:colOff>9525</xdr:colOff>
      <xdr:row>15</xdr:row>
      <xdr:rowOff>114300</xdr:rowOff>
    </xdr:to>
    <xdr:sp macro="" textlink="">
      <xdr:nvSpPr>
        <xdr:cNvPr id="141" name="フローチャート : 判断 140"/>
        <xdr:cNvSpPr/>
      </xdr:nvSpPr>
      <xdr:spPr>
        <a:xfrm>
          <a:off x="11410950" y="25812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123825</xdr:rowOff>
    </xdr:from>
    <xdr:ext cx="762000" cy="257175"/>
    <xdr:sp macro="" textlink="">
      <xdr:nvSpPr>
        <xdr:cNvPr id="142" name="テキスト ボックス 141"/>
        <xdr:cNvSpPr txBox="1"/>
      </xdr:nvSpPr>
      <xdr:spPr>
        <a:xfrm>
          <a:off x="11077575" y="235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3" name="テキスト ボックス 142"/>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4" name="テキスト ボックス 143"/>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5" name="テキスト ボックス 144"/>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6" name="テキスト ボックス 145"/>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7" name="テキスト ボックス 146"/>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17</xdr:row>
      <xdr:rowOff>76200</xdr:rowOff>
    </xdr:from>
    <xdr:to>
      <xdr:col>24</xdr:col>
      <xdr:colOff>85725</xdr:colOff>
      <xdr:row>18</xdr:row>
      <xdr:rowOff>9525</xdr:rowOff>
    </xdr:to>
    <xdr:sp macro="" textlink="">
      <xdr:nvSpPr>
        <xdr:cNvPr id="148" name="円/楕円 147"/>
        <xdr:cNvSpPr/>
      </xdr:nvSpPr>
      <xdr:spPr>
        <a:xfrm>
          <a:off x="14420850" y="29908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17</xdr:row>
      <xdr:rowOff>47625</xdr:rowOff>
    </xdr:from>
    <xdr:ext cx="762000" cy="257175"/>
    <xdr:sp macro="" textlink="">
      <xdr:nvSpPr>
        <xdr:cNvPr id="149" name="物件費該当値テキスト"/>
        <xdr:cNvSpPr txBox="1"/>
      </xdr:nvSpPr>
      <xdr:spPr>
        <a:xfrm>
          <a:off x="14544675"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161925</xdr:rowOff>
    </xdr:from>
    <xdr:to>
      <xdr:col>22</xdr:col>
      <xdr:colOff>600075</xdr:colOff>
      <xdr:row>17</xdr:row>
      <xdr:rowOff>85725</xdr:rowOff>
    </xdr:to>
    <xdr:sp macro="" textlink="">
      <xdr:nvSpPr>
        <xdr:cNvPr id="150" name="円/楕円 149"/>
        <xdr:cNvSpPr/>
      </xdr:nvSpPr>
      <xdr:spPr>
        <a:xfrm>
          <a:off x="13735050" y="29051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76200</xdr:rowOff>
    </xdr:from>
    <xdr:ext cx="733425" cy="257175"/>
    <xdr:sp macro="" textlink="">
      <xdr:nvSpPr>
        <xdr:cNvPr id="151" name="テキスト ボックス 150"/>
        <xdr:cNvSpPr txBox="1"/>
      </xdr:nvSpPr>
      <xdr:spPr>
        <a:xfrm>
          <a:off x="13401675" y="2990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104775</xdr:rowOff>
    </xdr:from>
    <xdr:to>
      <xdr:col>21</xdr:col>
      <xdr:colOff>409575</xdr:colOff>
      <xdr:row>17</xdr:row>
      <xdr:rowOff>38100</xdr:rowOff>
    </xdr:to>
    <xdr:sp macro="" textlink="">
      <xdr:nvSpPr>
        <xdr:cNvPr id="152" name="円/楕円 151"/>
        <xdr:cNvSpPr/>
      </xdr:nvSpPr>
      <xdr:spPr>
        <a:xfrm>
          <a:off x="12934950" y="2847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17</xdr:row>
      <xdr:rowOff>19050</xdr:rowOff>
    </xdr:from>
    <xdr:ext cx="752475" cy="257175"/>
    <xdr:sp macro="" textlink="">
      <xdr:nvSpPr>
        <xdr:cNvPr id="153" name="テキスト ボックス 152"/>
        <xdr:cNvSpPr txBox="1"/>
      </xdr:nvSpPr>
      <xdr:spPr>
        <a:xfrm>
          <a:off x="12620625" y="2933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57150</xdr:rowOff>
    </xdr:from>
    <xdr:to>
      <xdr:col>20</xdr:col>
      <xdr:colOff>209550</xdr:colOff>
      <xdr:row>16</xdr:row>
      <xdr:rowOff>152400</xdr:rowOff>
    </xdr:to>
    <xdr:sp macro="" textlink="">
      <xdr:nvSpPr>
        <xdr:cNvPr id="154" name="円/楕円 153"/>
        <xdr:cNvSpPr/>
      </xdr:nvSpPr>
      <xdr:spPr>
        <a:xfrm>
          <a:off x="12125325" y="2800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142875</xdr:rowOff>
    </xdr:from>
    <xdr:ext cx="762000" cy="257175"/>
    <xdr:sp macro="" textlink="">
      <xdr:nvSpPr>
        <xdr:cNvPr id="155" name="テキスト ボックス 154"/>
        <xdr:cNvSpPr txBox="1"/>
      </xdr:nvSpPr>
      <xdr:spPr>
        <a:xfrm>
          <a:off x="11887200" y="288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95250</xdr:rowOff>
    </xdr:from>
    <xdr:to>
      <xdr:col>19</xdr:col>
      <xdr:colOff>9525</xdr:colOff>
      <xdr:row>17</xdr:row>
      <xdr:rowOff>19050</xdr:rowOff>
    </xdr:to>
    <xdr:sp macro="" textlink="">
      <xdr:nvSpPr>
        <xdr:cNvPr id="156" name="円/楕円 155"/>
        <xdr:cNvSpPr/>
      </xdr:nvSpPr>
      <xdr:spPr>
        <a:xfrm>
          <a:off x="11410950" y="28384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17</xdr:row>
      <xdr:rowOff>9525</xdr:rowOff>
    </xdr:from>
    <xdr:ext cx="762000" cy="257175"/>
    <xdr:sp macro="" textlink="">
      <xdr:nvSpPr>
        <xdr:cNvPr id="157" name="テキスト ボックス 156"/>
        <xdr:cNvSpPr txBox="1"/>
      </xdr:nvSpPr>
      <xdr:spPr>
        <a:xfrm>
          <a:off x="11077575" y="292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8" name="正方形/長方形 157"/>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9" name="正方形/長方形 158"/>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0" name="正方形/長方形 159"/>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1" name="正方形/長方形 160"/>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2" name="正方形/長方形 161"/>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3" name="正方形/長方形 162"/>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4" name="正方形/長方形 163"/>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5" name="正方形/長方形 164"/>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6" name="正方形/長方形 165"/>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7" name="正方形/長方形 166"/>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8" name="テキスト ボックス 167"/>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扶助費に係る経常収支比率が類似団体平均を上回り、かつ上昇傾向にある要因として、障害福祉費等に係る扶助費および福祉医療助成事業としての高校生世代までの医療費無料化を行っていることが挙げられる。今後も資格審査等の適正化の見直しを進めていくことで財政を逼迫する傾向に歯止めをかけるよう努める。</a:t>
          </a:r>
        </a:p>
      </xdr:txBody>
    </xdr:sp>
    <xdr:clientData/>
  </xdr:twoCellAnchor>
  <xdr:oneCellAnchor>
    <xdr:from>
      <xdr:col>1</xdr:col>
      <xdr:colOff>28575</xdr:colOff>
      <xdr:row>49</xdr:row>
      <xdr:rowOff>104775</xdr:rowOff>
    </xdr:from>
    <xdr:ext cx="295275" cy="228600"/>
    <xdr:sp macro="" textlink="">
      <xdr:nvSpPr>
        <xdr:cNvPr id="169" name="テキスト ボックス 168"/>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0" name="直線コネクタ 169"/>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1" name="テキスト ボックス 170"/>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2" name="直線コネクタ 171"/>
        <xdr:cNvCxnSpPr/>
      </xdr:nvCxnSpPr>
      <xdr:spPr>
        <a:xfrm>
          <a:off x="67627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3" name="テキスト ボックス 172"/>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4" name="直線コネクタ 173"/>
        <xdr:cNvCxnSpPr/>
      </xdr:nvCxnSpPr>
      <xdr:spPr>
        <a:xfrm>
          <a:off x="67627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5" name="テキスト ボックス 174"/>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6" name="直線コネクタ 175"/>
        <xdr:cNvCxnSpPr/>
      </xdr:nvCxnSpPr>
      <xdr:spPr>
        <a:xfrm>
          <a:off x="67627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7" name="テキスト ボックス 176"/>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8" name="直線コネクタ 177"/>
        <xdr:cNvCxnSpPr/>
      </xdr:nvCxnSpPr>
      <xdr:spPr>
        <a:xfrm>
          <a:off x="67627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9" name="テキスト ボックス 178"/>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0" name="直線コネクタ 179"/>
        <xdr:cNvCxnSpPr/>
      </xdr:nvCxnSpPr>
      <xdr:spPr>
        <a:xfrm>
          <a:off x="67627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1" name="テキスト ボックス 180"/>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9525</xdr:rowOff>
    </xdr:from>
    <xdr:to>
      <xdr:col>7</xdr:col>
      <xdr:colOff>19050</xdr:colOff>
      <xdr:row>60</xdr:row>
      <xdr:rowOff>85725</xdr:rowOff>
    </xdr:to>
    <xdr:cxnSp macro="">
      <xdr:nvCxnSpPr>
        <xdr:cNvPr id="185" name="直線コネクタ 184"/>
        <xdr:cNvCxnSpPr/>
      </xdr:nvCxnSpPr>
      <xdr:spPr>
        <a:xfrm flipV="1">
          <a:off x="4229100" y="90963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57150</xdr:rowOff>
    </xdr:from>
    <xdr:ext cx="762000" cy="257175"/>
    <xdr:sp macro="" textlink="">
      <xdr:nvSpPr>
        <xdr:cNvPr id="186" name="扶助費最小値テキスト"/>
        <xdr:cNvSpPr txBox="1"/>
      </xdr:nvSpPr>
      <xdr:spPr>
        <a:xfrm>
          <a:off x="4314825" y="1034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600075</xdr:colOff>
      <xdr:row>60</xdr:row>
      <xdr:rowOff>85725</xdr:rowOff>
    </xdr:from>
    <xdr:to>
      <xdr:col>7</xdr:col>
      <xdr:colOff>104775</xdr:colOff>
      <xdr:row>60</xdr:row>
      <xdr:rowOff>85725</xdr:rowOff>
    </xdr:to>
    <xdr:cxnSp macro="">
      <xdr:nvCxnSpPr>
        <xdr:cNvPr id="187" name="直線コネクタ 186"/>
        <xdr:cNvCxnSpPr/>
      </xdr:nvCxnSpPr>
      <xdr:spPr>
        <a:xfrm>
          <a:off x="4210050" y="103727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95250</xdr:rowOff>
    </xdr:from>
    <xdr:ext cx="762000" cy="257175"/>
    <xdr:sp macro="" textlink="">
      <xdr:nvSpPr>
        <xdr:cNvPr id="188" name="扶助費最大値テキスト"/>
        <xdr:cNvSpPr txBox="1"/>
      </xdr:nvSpPr>
      <xdr:spPr>
        <a:xfrm>
          <a:off x="4314825" y="8839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600075</xdr:colOff>
      <xdr:row>53</xdr:row>
      <xdr:rowOff>9525</xdr:rowOff>
    </xdr:from>
    <xdr:to>
      <xdr:col>7</xdr:col>
      <xdr:colOff>104775</xdr:colOff>
      <xdr:row>53</xdr:row>
      <xdr:rowOff>9525</xdr:rowOff>
    </xdr:to>
    <xdr:cxnSp macro="">
      <xdr:nvCxnSpPr>
        <xdr:cNvPr id="189" name="直線コネクタ 188"/>
        <xdr:cNvCxnSpPr/>
      </xdr:nvCxnSpPr>
      <xdr:spPr>
        <a:xfrm>
          <a:off x="4210050" y="90963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58</xdr:row>
      <xdr:rowOff>123825</xdr:rowOff>
    </xdr:from>
    <xdr:to>
      <xdr:col>7</xdr:col>
      <xdr:colOff>19050</xdr:colOff>
      <xdr:row>59</xdr:row>
      <xdr:rowOff>104775</xdr:rowOff>
    </xdr:to>
    <xdr:cxnSp macro="">
      <xdr:nvCxnSpPr>
        <xdr:cNvPr id="190" name="直線コネクタ 189"/>
        <xdr:cNvCxnSpPr/>
      </xdr:nvCxnSpPr>
      <xdr:spPr>
        <a:xfrm>
          <a:off x="3562350" y="10067925"/>
          <a:ext cx="6667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57150</xdr:rowOff>
    </xdr:from>
    <xdr:ext cx="762000" cy="257175"/>
    <xdr:sp macro="" textlink="">
      <xdr:nvSpPr>
        <xdr:cNvPr id="191" name="扶助費平均値テキスト"/>
        <xdr:cNvSpPr txBox="1"/>
      </xdr:nvSpPr>
      <xdr:spPr>
        <a:xfrm>
          <a:off x="4314825" y="931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600075</xdr:colOff>
      <xdr:row>55</xdr:row>
      <xdr:rowOff>38100</xdr:rowOff>
    </xdr:from>
    <xdr:to>
      <xdr:col>7</xdr:col>
      <xdr:colOff>66675</xdr:colOff>
      <xdr:row>55</xdr:row>
      <xdr:rowOff>142875</xdr:rowOff>
    </xdr:to>
    <xdr:sp macro="" textlink="">
      <xdr:nvSpPr>
        <xdr:cNvPr id="192" name="フローチャート : 判断 191"/>
        <xdr:cNvSpPr/>
      </xdr:nvSpPr>
      <xdr:spPr>
        <a:xfrm>
          <a:off x="4210050" y="946785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57</xdr:row>
      <xdr:rowOff>104775</xdr:rowOff>
    </xdr:from>
    <xdr:to>
      <xdr:col>5</xdr:col>
      <xdr:colOff>552450</xdr:colOff>
      <xdr:row>58</xdr:row>
      <xdr:rowOff>123825</xdr:rowOff>
    </xdr:to>
    <xdr:cxnSp macro="">
      <xdr:nvCxnSpPr>
        <xdr:cNvPr id="193" name="直線コネクタ 192"/>
        <xdr:cNvCxnSpPr/>
      </xdr:nvCxnSpPr>
      <xdr:spPr>
        <a:xfrm>
          <a:off x="2752725" y="9877425"/>
          <a:ext cx="8096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19050</xdr:rowOff>
    </xdr:from>
    <xdr:to>
      <xdr:col>5</xdr:col>
      <xdr:colOff>600075</xdr:colOff>
      <xdr:row>55</xdr:row>
      <xdr:rowOff>123825</xdr:rowOff>
    </xdr:to>
    <xdr:sp macro="" textlink="">
      <xdr:nvSpPr>
        <xdr:cNvPr id="194" name="フローチャート : 判断 193"/>
        <xdr:cNvSpPr/>
      </xdr:nvSpPr>
      <xdr:spPr>
        <a:xfrm>
          <a:off x="35052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133350</xdr:rowOff>
    </xdr:from>
    <xdr:ext cx="733425" cy="257175"/>
    <xdr:sp macro="" textlink="">
      <xdr:nvSpPr>
        <xdr:cNvPr id="195" name="テキスト ボックス 194"/>
        <xdr:cNvSpPr txBox="1"/>
      </xdr:nvSpPr>
      <xdr:spPr>
        <a:xfrm>
          <a:off x="3181350" y="9220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104775</xdr:rowOff>
    </xdr:from>
    <xdr:to>
      <xdr:col>4</xdr:col>
      <xdr:colOff>342900</xdr:colOff>
      <xdr:row>57</xdr:row>
      <xdr:rowOff>123825</xdr:rowOff>
    </xdr:to>
    <xdr:cxnSp macro="">
      <xdr:nvCxnSpPr>
        <xdr:cNvPr id="196" name="直線コネクタ 195"/>
        <xdr:cNvCxnSpPr/>
      </xdr:nvCxnSpPr>
      <xdr:spPr>
        <a:xfrm flipV="1">
          <a:off x="1952625" y="98774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400050</xdr:colOff>
      <xdr:row>55</xdr:row>
      <xdr:rowOff>161925</xdr:rowOff>
    </xdr:to>
    <xdr:sp macro="" textlink="">
      <xdr:nvSpPr>
        <xdr:cNvPr id="197" name="フローチャート : 判断 196"/>
        <xdr:cNvSpPr/>
      </xdr:nvSpPr>
      <xdr:spPr>
        <a:xfrm>
          <a:off x="2705100" y="948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53</xdr:row>
      <xdr:rowOff>171450</xdr:rowOff>
    </xdr:from>
    <xdr:ext cx="752475" cy="257175"/>
    <xdr:sp macro="" textlink="">
      <xdr:nvSpPr>
        <xdr:cNvPr id="198" name="テキスト ボックス 197"/>
        <xdr:cNvSpPr txBox="1"/>
      </xdr:nvSpPr>
      <xdr:spPr>
        <a:xfrm>
          <a:off x="2409825" y="9258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600075</xdr:colOff>
      <xdr:row>57</xdr:row>
      <xdr:rowOff>123825</xdr:rowOff>
    </xdr:from>
    <xdr:to>
      <xdr:col>3</xdr:col>
      <xdr:colOff>142875</xdr:colOff>
      <xdr:row>57</xdr:row>
      <xdr:rowOff>142875</xdr:rowOff>
    </xdr:to>
    <xdr:cxnSp macro="">
      <xdr:nvCxnSpPr>
        <xdr:cNvPr id="199" name="直線コネクタ 198"/>
        <xdr:cNvCxnSpPr/>
      </xdr:nvCxnSpPr>
      <xdr:spPr>
        <a:xfrm flipV="1">
          <a:off x="1209675" y="9896475"/>
          <a:ext cx="7429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0</xdr:rowOff>
    </xdr:from>
    <xdr:to>
      <xdr:col>3</xdr:col>
      <xdr:colOff>190500</xdr:colOff>
      <xdr:row>55</xdr:row>
      <xdr:rowOff>104775</xdr:rowOff>
    </xdr:to>
    <xdr:sp macro="" textlink="">
      <xdr:nvSpPr>
        <xdr:cNvPr id="200" name="フローチャート : 判断 199"/>
        <xdr:cNvSpPr/>
      </xdr:nvSpPr>
      <xdr:spPr>
        <a:xfrm>
          <a:off x="1905000" y="9429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114300</xdr:rowOff>
    </xdr:from>
    <xdr:ext cx="762000" cy="257175"/>
    <xdr:sp macro="" textlink="">
      <xdr:nvSpPr>
        <xdr:cNvPr id="201" name="テキスト ボックス 200"/>
        <xdr:cNvSpPr txBox="1"/>
      </xdr:nvSpPr>
      <xdr:spPr>
        <a:xfrm>
          <a:off x="1657350" y="920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0</xdr:rowOff>
    </xdr:from>
    <xdr:to>
      <xdr:col>1</xdr:col>
      <xdr:colOff>600075</xdr:colOff>
      <xdr:row>55</xdr:row>
      <xdr:rowOff>104775</xdr:rowOff>
    </xdr:to>
    <xdr:sp macro="" textlink="">
      <xdr:nvSpPr>
        <xdr:cNvPr id="202" name="フローチャート : 判断 201"/>
        <xdr:cNvSpPr/>
      </xdr:nvSpPr>
      <xdr:spPr>
        <a:xfrm>
          <a:off x="1181100" y="942975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114300</xdr:rowOff>
    </xdr:from>
    <xdr:ext cx="762000" cy="257175"/>
    <xdr:sp macro="" textlink="">
      <xdr:nvSpPr>
        <xdr:cNvPr id="203" name="テキスト ボックス 202"/>
        <xdr:cNvSpPr txBox="1"/>
      </xdr:nvSpPr>
      <xdr:spPr>
        <a:xfrm>
          <a:off x="857250" y="920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59</xdr:row>
      <xdr:rowOff>57150</xdr:rowOff>
    </xdr:from>
    <xdr:to>
      <xdr:col>7</xdr:col>
      <xdr:colOff>66675</xdr:colOff>
      <xdr:row>59</xdr:row>
      <xdr:rowOff>161925</xdr:rowOff>
    </xdr:to>
    <xdr:sp macro="" textlink="">
      <xdr:nvSpPr>
        <xdr:cNvPr id="209" name="円/楕円 208"/>
        <xdr:cNvSpPr/>
      </xdr:nvSpPr>
      <xdr:spPr>
        <a:xfrm>
          <a:off x="4210050" y="1017270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28575</xdr:rowOff>
    </xdr:from>
    <xdr:ext cx="762000" cy="257175"/>
    <xdr:sp macro="" textlink="">
      <xdr:nvSpPr>
        <xdr:cNvPr id="210" name="扶助費該当値テキスト"/>
        <xdr:cNvSpPr txBox="1"/>
      </xdr:nvSpPr>
      <xdr:spPr>
        <a:xfrm>
          <a:off x="4314825" y="1014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495300</xdr:colOff>
      <xdr:row>58</xdr:row>
      <xdr:rowOff>76200</xdr:rowOff>
    </xdr:from>
    <xdr:to>
      <xdr:col>5</xdr:col>
      <xdr:colOff>600075</xdr:colOff>
      <xdr:row>59</xdr:row>
      <xdr:rowOff>9525</xdr:rowOff>
    </xdr:to>
    <xdr:sp macro="" textlink="">
      <xdr:nvSpPr>
        <xdr:cNvPr id="211" name="円/楕円 210"/>
        <xdr:cNvSpPr/>
      </xdr:nvSpPr>
      <xdr:spPr>
        <a:xfrm>
          <a:off x="3505200"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58</xdr:row>
      <xdr:rowOff>161925</xdr:rowOff>
    </xdr:from>
    <xdr:ext cx="733425" cy="257175"/>
    <xdr:sp macro="" textlink="">
      <xdr:nvSpPr>
        <xdr:cNvPr id="212" name="テキスト ボックス 211"/>
        <xdr:cNvSpPr txBox="1"/>
      </xdr:nvSpPr>
      <xdr:spPr>
        <a:xfrm>
          <a:off x="3181350" y="10106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400050</xdr:colOff>
      <xdr:row>57</xdr:row>
      <xdr:rowOff>161925</xdr:rowOff>
    </xdr:to>
    <xdr:sp macro="" textlink="">
      <xdr:nvSpPr>
        <xdr:cNvPr id="213" name="円/楕円 212"/>
        <xdr:cNvSpPr/>
      </xdr:nvSpPr>
      <xdr:spPr>
        <a:xfrm>
          <a:off x="27051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57</xdr:row>
      <xdr:rowOff>142875</xdr:rowOff>
    </xdr:from>
    <xdr:ext cx="752475" cy="257175"/>
    <xdr:sp macro="" textlink="">
      <xdr:nvSpPr>
        <xdr:cNvPr id="214" name="テキスト ボックス 213"/>
        <xdr:cNvSpPr txBox="1"/>
      </xdr:nvSpPr>
      <xdr:spPr>
        <a:xfrm>
          <a:off x="2409825" y="9915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95250</xdr:colOff>
      <xdr:row>57</xdr:row>
      <xdr:rowOff>76200</xdr:rowOff>
    </xdr:from>
    <xdr:to>
      <xdr:col>3</xdr:col>
      <xdr:colOff>190500</xdr:colOff>
      <xdr:row>58</xdr:row>
      <xdr:rowOff>9525</xdr:rowOff>
    </xdr:to>
    <xdr:sp macro="" textlink="">
      <xdr:nvSpPr>
        <xdr:cNvPr id="215" name="円/楕円 214"/>
        <xdr:cNvSpPr/>
      </xdr:nvSpPr>
      <xdr:spPr>
        <a:xfrm>
          <a:off x="1905000" y="9848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161925</xdr:rowOff>
    </xdr:from>
    <xdr:ext cx="762000" cy="257175"/>
    <xdr:sp macro="" textlink="">
      <xdr:nvSpPr>
        <xdr:cNvPr id="216" name="テキスト ボックス 215"/>
        <xdr:cNvSpPr txBox="1"/>
      </xdr:nvSpPr>
      <xdr:spPr>
        <a:xfrm>
          <a:off x="1657350"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571500</xdr:colOff>
      <xdr:row>57</xdr:row>
      <xdr:rowOff>95250</xdr:rowOff>
    </xdr:from>
    <xdr:to>
      <xdr:col>1</xdr:col>
      <xdr:colOff>600075</xdr:colOff>
      <xdr:row>58</xdr:row>
      <xdr:rowOff>28575</xdr:rowOff>
    </xdr:to>
    <xdr:sp macro="" textlink="">
      <xdr:nvSpPr>
        <xdr:cNvPr id="217" name="円/楕円 216"/>
        <xdr:cNvSpPr/>
      </xdr:nvSpPr>
      <xdr:spPr>
        <a:xfrm>
          <a:off x="1181100" y="98679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58</xdr:row>
      <xdr:rowOff>9525</xdr:rowOff>
    </xdr:from>
    <xdr:ext cx="762000" cy="257175"/>
    <xdr:sp macro="" textlink="">
      <xdr:nvSpPr>
        <xdr:cNvPr id="218" name="テキスト ボックス 217"/>
        <xdr:cNvSpPr txBox="1"/>
      </xdr:nvSpPr>
      <xdr:spPr>
        <a:xfrm>
          <a:off x="857250" y="995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その他に係る経常収支比率が類似団体平均を上回っているのは、繰出金の増加が主な要因である。これまでに整備してきた下水道施設や簡易水道施設の維持管理経費として公営企業への繰出金が必要となっているためである。今後は、独立採算の原則に立ち返った料金の値上げによる健全化などにより、税収を主な財源とする普通会計の負担額を減らしていくよう努める。</a:t>
          </a:r>
          <a:endParaRPr kumimoji="1" lang="en-US" altLang="ja-JP" sz="1300">
            <a:latin typeface="ＭＳ Ｐゴシック"/>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3" name="直線コネクタ 232"/>
        <xdr:cNvCxnSpPr/>
      </xdr:nvCxnSpPr>
      <xdr:spPr>
        <a:xfrm>
          <a:off x="1090612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4" name="テキスト ボックス 233"/>
        <xdr:cNvSpPr txBox="1"/>
      </xdr:nvSpPr>
      <xdr:spPr>
        <a:xfrm>
          <a:off x="10477500"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5" name="直線コネクタ 234"/>
        <xdr:cNvCxnSpPr/>
      </xdr:nvCxnSpPr>
      <xdr:spPr>
        <a:xfrm>
          <a:off x="1090612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6" name="テキスト ボックス 235"/>
        <xdr:cNvSpPr txBox="1"/>
      </xdr:nvSpPr>
      <xdr:spPr>
        <a:xfrm>
          <a:off x="10477500"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090612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0477500"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9" name="直線コネクタ 238"/>
        <xdr:cNvCxnSpPr/>
      </xdr:nvCxnSpPr>
      <xdr:spPr>
        <a:xfrm>
          <a:off x="1090612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0" name="テキスト ボックス 239"/>
        <xdr:cNvSpPr txBox="1"/>
      </xdr:nvSpPr>
      <xdr:spPr>
        <a:xfrm>
          <a:off x="10477500"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1" name="直線コネクタ 240"/>
        <xdr:cNvCxnSpPr/>
      </xdr:nvCxnSpPr>
      <xdr:spPr>
        <a:xfrm>
          <a:off x="1090612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2" name="テキスト ボックス 241"/>
        <xdr:cNvSpPr txBox="1"/>
      </xdr:nvSpPr>
      <xdr:spPr>
        <a:xfrm>
          <a:off x="10477500"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142875</xdr:rowOff>
    </xdr:from>
    <xdr:to>
      <xdr:col>24</xdr:col>
      <xdr:colOff>28575</xdr:colOff>
      <xdr:row>62</xdr:row>
      <xdr:rowOff>9525</xdr:rowOff>
    </xdr:to>
    <xdr:cxnSp macro="">
      <xdr:nvCxnSpPr>
        <xdr:cNvPr id="246" name="直線コネクタ 245"/>
        <xdr:cNvCxnSpPr/>
      </xdr:nvCxnSpPr>
      <xdr:spPr>
        <a:xfrm flipV="1">
          <a:off x="14449425" y="9229725"/>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152400</xdr:rowOff>
    </xdr:from>
    <xdr:ext cx="762000" cy="257175"/>
    <xdr:sp macro="" textlink="">
      <xdr:nvSpPr>
        <xdr:cNvPr id="247" name="その他最小値テキスト"/>
        <xdr:cNvSpPr txBox="1"/>
      </xdr:nvSpPr>
      <xdr:spPr>
        <a:xfrm>
          <a:off x="1454467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600075</xdr:colOff>
      <xdr:row>62</xdr:row>
      <xdr:rowOff>9525</xdr:rowOff>
    </xdr:from>
    <xdr:to>
      <xdr:col>24</xdr:col>
      <xdr:colOff>123825</xdr:colOff>
      <xdr:row>62</xdr:row>
      <xdr:rowOff>9525</xdr:rowOff>
    </xdr:to>
    <xdr:cxnSp macro="">
      <xdr:nvCxnSpPr>
        <xdr:cNvPr id="248" name="直線コネクタ 247"/>
        <xdr:cNvCxnSpPr/>
      </xdr:nvCxnSpPr>
      <xdr:spPr>
        <a:xfrm>
          <a:off x="14420850" y="106394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57150</xdr:rowOff>
    </xdr:from>
    <xdr:ext cx="762000" cy="257175"/>
    <xdr:sp macro="" textlink="">
      <xdr:nvSpPr>
        <xdr:cNvPr id="249" name="その他最大値テキスト"/>
        <xdr:cNvSpPr txBox="1"/>
      </xdr:nvSpPr>
      <xdr:spPr>
        <a:xfrm>
          <a:off x="14544675" y="8972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600075</xdr:colOff>
      <xdr:row>53</xdr:row>
      <xdr:rowOff>142875</xdr:rowOff>
    </xdr:from>
    <xdr:to>
      <xdr:col>24</xdr:col>
      <xdr:colOff>123825</xdr:colOff>
      <xdr:row>53</xdr:row>
      <xdr:rowOff>142875</xdr:rowOff>
    </xdr:to>
    <xdr:cxnSp macro="">
      <xdr:nvCxnSpPr>
        <xdr:cNvPr id="250" name="直線コネクタ 249"/>
        <xdr:cNvCxnSpPr/>
      </xdr:nvCxnSpPr>
      <xdr:spPr>
        <a:xfrm>
          <a:off x="14420850" y="92297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58</xdr:row>
      <xdr:rowOff>47625</xdr:rowOff>
    </xdr:from>
    <xdr:to>
      <xdr:col>24</xdr:col>
      <xdr:colOff>28575</xdr:colOff>
      <xdr:row>59</xdr:row>
      <xdr:rowOff>57150</xdr:rowOff>
    </xdr:to>
    <xdr:cxnSp macro="">
      <xdr:nvCxnSpPr>
        <xdr:cNvPr id="251" name="直線コネクタ 250"/>
        <xdr:cNvCxnSpPr/>
      </xdr:nvCxnSpPr>
      <xdr:spPr>
        <a:xfrm>
          <a:off x="13782675" y="9991725"/>
          <a:ext cx="66675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9525</xdr:rowOff>
    </xdr:from>
    <xdr:ext cx="762000" cy="257175"/>
    <xdr:sp macro="" textlink="">
      <xdr:nvSpPr>
        <xdr:cNvPr id="252" name="その他平均値テキスト"/>
        <xdr:cNvSpPr txBox="1"/>
      </xdr:nvSpPr>
      <xdr:spPr>
        <a:xfrm>
          <a:off x="14544675" y="961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161925</xdr:rowOff>
    </xdr:from>
    <xdr:to>
      <xdr:col>24</xdr:col>
      <xdr:colOff>85725</xdr:colOff>
      <xdr:row>57</xdr:row>
      <xdr:rowOff>85725</xdr:rowOff>
    </xdr:to>
    <xdr:sp macro="" textlink="">
      <xdr:nvSpPr>
        <xdr:cNvPr id="253" name="フローチャート : 判断 252"/>
        <xdr:cNvSpPr/>
      </xdr:nvSpPr>
      <xdr:spPr>
        <a:xfrm>
          <a:off x="14420850" y="97631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104775</xdr:rowOff>
    </xdr:from>
    <xdr:to>
      <xdr:col>22</xdr:col>
      <xdr:colOff>561975</xdr:colOff>
      <xdr:row>58</xdr:row>
      <xdr:rowOff>47625</xdr:rowOff>
    </xdr:to>
    <xdr:cxnSp macro="">
      <xdr:nvCxnSpPr>
        <xdr:cNvPr id="254" name="直線コネクタ 253"/>
        <xdr:cNvCxnSpPr/>
      </xdr:nvCxnSpPr>
      <xdr:spPr>
        <a:xfrm>
          <a:off x="12982575" y="9877425"/>
          <a:ext cx="8001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600075</xdr:colOff>
      <xdr:row>57</xdr:row>
      <xdr:rowOff>47625</xdr:rowOff>
    </xdr:to>
    <xdr:sp macro="" textlink="">
      <xdr:nvSpPr>
        <xdr:cNvPr id="255" name="フローチャート : 判断 254"/>
        <xdr:cNvSpPr/>
      </xdr:nvSpPr>
      <xdr:spPr>
        <a:xfrm>
          <a:off x="13735050" y="9715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57150</xdr:rowOff>
    </xdr:from>
    <xdr:ext cx="733425" cy="257175"/>
    <xdr:sp macro="" textlink="">
      <xdr:nvSpPr>
        <xdr:cNvPr id="256" name="テキスト ボックス 255"/>
        <xdr:cNvSpPr txBox="1"/>
      </xdr:nvSpPr>
      <xdr:spPr>
        <a:xfrm>
          <a:off x="13401675" y="9486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104775</xdr:rowOff>
    </xdr:from>
    <xdr:to>
      <xdr:col>21</xdr:col>
      <xdr:colOff>361950</xdr:colOff>
      <xdr:row>57</xdr:row>
      <xdr:rowOff>104775</xdr:rowOff>
    </xdr:to>
    <xdr:cxnSp macro="">
      <xdr:nvCxnSpPr>
        <xdr:cNvPr id="257" name="直線コネクタ 256"/>
        <xdr:cNvCxnSpPr/>
      </xdr:nvCxnSpPr>
      <xdr:spPr>
        <a:xfrm>
          <a:off x="12182475" y="98774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76200</xdr:rowOff>
    </xdr:from>
    <xdr:to>
      <xdr:col>21</xdr:col>
      <xdr:colOff>409575</xdr:colOff>
      <xdr:row>57</xdr:row>
      <xdr:rowOff>9525</xdr:rowOff>
    </xdr:to>
    <xdr:sp macro="" textlink="">
      <xdr:nvSpPr>
        <xdr:cNvPr id="258" name="フローチャート : 判断 257"/>
        <xdr:cNvSpPr/>
      </xdr:nvSpPr>
      <xdr:spPr>
        <a:xfrm>
          <a:off x="12934950" y="967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55</xdr:row>
      <xdr:rowOff>19050</xdr:rowOff>
    </xdr:from>
    <xdr:ext cx="752475" cy="257175"/>
    <xdr:sp macro="" textlink="">
      <xdr:nvSpPr>
        <xdr:cNvPr id="259" name="テキスト ボックス 258"/>
        <xdr:cNvSpPr txBox="1"/>
      </xdr:nvSpPr>
      <xdr:spPr>
        <a:xfrm>
          <a:off x="12620625" y="9448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600075</xdr:colOff>
      <xdr:row>57</xdr:row>
      <xdr:rowOff>95250</xdr:rowOff>
    </xdr:from>
    <xdr:to>
      <xdr:col>20</xdr:col>
      <xdr:colOff>161925</xdr:colOff>
      <xdr:row>57</xdr:row>
      <xdr:rowOff>104775</xdr:rowOff>
    </xdr:to>
    <xdr:cxnSp macro="">
      <xdr:nvCxnSpPr>
        <xdr:cNvPr id="260" name="直線コネクタ 259"/>
        <xdr:cNvCxnSpPr/>
      </xdr:nvCxnSpPr>
      <xdr:spPr>
        <a:xfrm>
          <a:off x="11420475" y="98679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19050</xdr:rowOff>
    </xdr:from>
    <xdr:to>
      <xdr:col>20</xdr:col>
      <xdr:colOff>209550</xdr:colOff>
      <xdr:row>56</xdr:row>
      <xdr:rowOff>123825</xdr:rowOff>
    </xdr:to>
    <xdr:sp macro="" textlink="">
      <xdr:nvSpPr>
        <xdr:cNvPr id="261" name="フローチャート : 判断 260"/>
        <xdr:cNvSpPr/>
      </xdr:nvSpPr>
      <xdr:spPr>
        <a:xfrm>
          <a:off x="121253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133350</xdr:rowOff>
    </xdr:from>
    <xdr:ext cx="762000" cy="257175"/>
    <xdr:sp macro="" textlink="">
      <xdr:nvSpPr>
        <xdr:cNvPr id="262" name="テキスト ボックス 261"/>
        <xdr:cNvSpPr txBox="1"/>
      </xdr:nvSpPr>
      <xdr:spPr>
        <a:xfrm>
          <a:off x="118872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19050</xdr:rowOff>
    </xdr:from>
    <xdr:to>
      <xdr:col>19</xdr:col>
      <xdr:colOff>9525</xdr:colOff>
      <xdr:row>56</xdr:row>
      <xdr:rowOff>123825</xdr:rowOff>
    </xdr:to>
    <xdr:sp macro="" textlink="">
      <xdr:nvSpPr>
        <xdr:cNvPr id="263" name="フローチャート : 判断 262"/>
        <xdr:cNvSpPr/>
      </xdr:nvSpPr>
      <xdr:spPr>
        <a:xfrm>
          <a:off x="11410950" y="96202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133350</xdr:rowOff>
    </xdr:from>
    <xdr:ext cx="762000" cy="257175"/>
    <xdr:sp macro="" textlink="">
      <xdr:nvSpPr>
        <xdr:cNvPr id="264" name="テキスト ボックス 263"/>
        <xdr:cNvSpPr txBox="1"/>
      </xdr:nvSpPr>
      <xdr:spPr>
        <a:xfrm>
          <a:off x="11077575"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68" name="テキスト ボックス 267"/>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59</xdr:row>
      <xdr:rowOff>0</xdr:rowOff>
    </xdr:from>
    <xdr:to>
      <xdr:col>24</xdr:col>
      <xdr:colOff>85725</xdr:colOff>
      <xdr:row>59</xdr:row>
      <xdr:rowOff>104775</xdr:rowOff>
    </xdr:to>
    <xdr:sp macro="" textlink="">
      <xdr:nvSpPr>
        <xdr:cNvPr id="270" name="円/楕円 269"/>
        <xdr:cNvSpPr/>
      </xdr:nvSpPr>
      <xdr:spPr>
        <a:xfrm>
          <a:off x="14420850" y="101155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58</xdr:row>
      <xdr:rowOff>142875</xdr:rowOff>
    </xdr:from>
    <xdr:ext cx="762000" cy="257175"/>
    <xdr:sp macro="" textlink="">
      <xdr:nvSpPr>
        <xdr:cNvPr id="271" name="その他該当値テキスト"/>
        <xdr:cNvSpPr txBox="1"/>
      </xdr:nvSpPr>
      <xdr:spPr>
        <a:xfrm>
          <a:off x="14544675" y="1008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161925</xdr:rowOff>
    </xdr:from>
    <xdr:to>
      <xdr:col>22</xdr:col>
      <xdr:colOff>600075</xdr:colOff>
      <xdr:row>58</xdr:row>
      <xdr:rowOff>95250</xdr:rowOff>
    </xdr:to>
    <xdr:sp macro="" textlink="">
      <xdr:nvSpPr>
        <xdr:cNvPr id="272" name="円/楕円 271"/>
        <xdr:cNvSpPr/>
      </xdr:nvSpPr>
      <xdr:spPr>
        <a:xfrm>
          <a:off x="13735050" y="99345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76200</xdr:rowOff>
    </xdr:from>
    <xdr:ext cx="733425" cy="257175"/>
    <xdr:sp macro="" textlink="">
      <xdr:nvSpPr>
        <xdr:cNvPr id="273" name="テキスト ボックス 272"/>
        <xdr:cNvSpPr txBox="1"/>
      </xdr:nvSpPr>
      <xdr:spPr>
        <a:xfrm>
          <a:off x="13401675" y="10020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57150</xdr:rowOff>
    </xdr:from>
    <xdr:to>
      <xdr:col>21</xdr:col>
      <xdr:colOff>409575</xdr:colOff>
      <xdr:row>57</xdr:row>
      <xdr:rowOff>161925</xdr:rowOff>
    </xdr:to>
    <xdr:sp macro="" textlink="">
      <xdr:nvSpPr>
        <xdr:cNvPr id="274" name="円/楕円 273"/>
        <xdr:cNvSpPr/>
      </xdr:nvSpPr>
      <xdr:spPr>
        <a:xfrm>
          <a:off x="12934950" y="9829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57</xdr:row>
      <xdr:rowOff>142875</xdr:rowOff>
    </xdr:from>
    <xdr:ext cx="752475" cy="257175"/>
    <xdr:sp macro="" textlink="">
      <xdr:nvSpPr>
        <xdr:cNvPr id="275" name="テキスト ボックス 274"/>
        <xdr:cNvSpPr txBox="1"/>
      </xdr:nvSpPr>
      <xdr:spPr>
        <a:xfrm>
          <a:off x="12620625" y="9915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57150</xdr:rowOff>
    </xdr:from>
    <xdr:to>
      <xdr:col>20</xdr:col>
      <xdr:colOff>209550</xdr:colOff>
      <xdr:row>57</xdr:row>
      <xdr:rowOff>161925</xdr:rowOff>
    </xdr:to>
    <xdr:sp macro="" textlink="">
      <xdr:nvSpPr>
        <xdr:cNvPr id="276" name="円/楕円 275"/>
        <xdr:cNvSpPr/>
      </xdr:nvSpPr>
      <xdr:spPr>
        <a:xfrm>
          <a:off x="12125325"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142875</xdr:rowOff>
    </xdr:from>
    <xdr:ext cx="762000" cy="257175"/>
    <xdr:sp macro="" textlink="">
      <xdr:nvSpPr>
        <xdr:cNvPr id="277" name="テキスト ボックス 276"/>
        <xdr:cNvSpPr txBox="1"/>
      </xdr:nvSpPr>
      <xdr:spPr>
        <a:xfrm>
          <a:off x="11887200"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38100</xdr:rowOff>
    </xdr:from>
    <xdr:to>
      <xdr:col>19</xdr:col>
      <xdr:colOff>9525</xdr:colOff>
      <xdr:row>57</xdr:row>
      <xdr:rowOff>142875</xdr:rowOff>
    </xdr:to>
    <xdr:sp macro="" textlink="">
      <xdr:nvSpPr>
        <xdr:cNvPr id="278" name="円/楕円 277"/>
        <xdr:cNvSpPr/>
      </xdr:nvSpPr>
      <xdr:spPr>
        <a:xfrm>
          <a:off x="11410950" y="98107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123825</xdr:rowOff>
    </xdr:from>
    <xdr:ext cx="762000" cy="257175"/>
    <xdr:sp macro="" textlink="">
      <xdr:nvSpPr>
        <xdr:cNvPr id="279" name="テキスト ボックス 278"/>
        <xdr:cNvSpPr txBox="1"/>
      </xdr:nvSpPr>
      <xdr:spPr>
        <a:xfrm>
          <a:off x="11077575" y="989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5" name="正方形/長方形 284"/>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6" name="正方形/長方形 285"/>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89" name="正方形/長方形 288"/>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0" name="テキスト ボックス 289"/>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補助費等は、類似団体平均を下回っているものの、町が補助する団体への補助金は増加傾向にあり、今後も留意していく必要がある。今後は、補助金を交付することが適当な事業を行っているのかどうかについて、基準を設け、不適当な補助金は見直しや廃止を行っていくよう努める。</a:t>
          </a: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4" name="直線コネクタ 293"/>
        <xdr:cNvCxnSpPr/>
      </xdr:nvCxnSpPr>
      <xdr:spPr>
        <a:xfrm>
          <a:off x="10906125" y="7096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5" name="テキスト ボックス 294"/>
        <xdr:cNvSpPr txBox="1"/>
      </xdr:nvSpPr>
      <xdr:spPr>
        <a:xfrm>
          <a:off x="10477500"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6" name="直線コネクタ 295"/>
        <xdr:cNvCxnSpPr/>
      </xdr:nvCxnSpPr>
      <xdr:spPr>
        <a:xfrm>
          <a:off x="10906125" y="6638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7" name="テキスト ボックス 296"/>
        <xdr:cNvSpPr txBox="1"/>
      </xdr:nvSpPr>
      <xdr:spPr>
        <a:xfrm>
          <a:off x="10477500"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8" name="直線コネクタ 297"/>
        <xdr:cNvCxnSpPr/>
      </xdr:nvCxnSpPr>
      <xdr:spPr>
        <a:xfrm>
          <a:off x="10906125" y="6181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9" name="テキスト ボックス 298"/>
        <xdr:cNvSpPr txBox="1"/>
      </xdr:nvSpPr>
      <xdr:spPr>
        <a:xfrm>
          <a:off x="10477500"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0" name="直線コネクタ 299"/>
        <xdr:cNvCxnSpPr/>
      </xdr:nvCxnSpPr>
      <xdr:spPr>
        <a:xfrm>
          <a:off x="10906125" y="5724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1" name="テキスト ボックス 300"/>
        <xdr:cNvSpPr txBox="1"/>
      </xdr:nvSpPr>
      <xdr:spPr>
        <a:xfrm>
          <a:off x="10477500"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9525</xdr:rowOff>
    </xdr:from>
    <xdr:to>
      <xdr:col>24</xdr:col>
      <xdr:colOff>28575</xdr:colOff>
      <xdr:row>40</xdr:row>
      <xdr:rowOff>19050</xdr:rowOff>
    </xdr:to>
    <xdr:cxnSp macro="">
      <xdr:nvCxnSpPr>
        <xdr:cNvPr id="304" name="直線コネクタ 303"/>
        <xdr:cNvCxnSpPr/>
      </xdr:nvCxnSpPr>
      <xdr:spPr>
        <a:xfrm flipV="1">
          <a:off x="14449425" y="5838825"/>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39</xdr:row>
      <xdr:rowOff>161925</xdr:rowOff>
    </xdr:from>
    <xdr:ext cx="762000" cy="257175"/>
    <xdr:sp macro="" textlink="">
      <xdr:nvSpPr>
        <xdr:cNvPr id="305" name="補助費等最小値テキスト"/>
        <xdr:cNvSpPr txBox="1"/>
      </xdr:nvSpPr>
      <xdr:spPr>
        <a:xfrm>
          <a:off x="14544675" y="684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600075</xdr:colOff>
      <xdr:row>40</xdr:row>
      <xdr:rowOff>19050</xdr:rowOff>
    </xdr:from>
    <xdr:to>
      <xdr:col>24</xdr:col>
      <xdr:colOff>123825</xdr:colOff>
      <xdr:row>40</xdr:row>
      <xdr:rowOff>19050</xdr:rowOff>
    </xdr:to>
    <xdr:cxnSp macro="">
      <xdr:nvCxnSpPr>
        <xdr:cNvPr id="306" name="直線コネクタ 305"/>
        <xdr:cNvCxnSpPr/>
      </xdr:nvCxnSpPr>
      <xdr:spPr>
        <a:xfrm>
          <a:off x="14420850" y="68770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95250</xdr:rowOff>
    </xdr:from>
    <xdr:ext cx="762000" cy="257175"/>
    <xdr:sp macro="" textlink="">
      <xdr:nvSpPr>
        <xdr:cNvPr id="307" name="補助費等最大値テキスト"/>
        <xdr:cNvSpPr txBox="1"/>
      </xdr:nvSpPr>
      <xdr:spPr>
        <a:xfrm>
          <a:off x="14544675" y="558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600075</xdr:colOff>
      <xdr:row>34</xdr:row>
      <xdr:rowOff>9525</xdr:rowOff>
    </xdr:from>
    <xdr:to>
      <xdr:col>24</xdr:col>
      <xdr:colOff>123825</xdr:colOff>
      <xdr:row>34</xdr:row>
      <xdr:rowOff>9525</xdr:rowOff>
    </xdr:to>
    <xdr:cxnSp macro="">
      <xdr:nvCxnSpPr>
        <xdr:cNvPr id="308" name="直線コネクタ 307"/>
        <xdr:cNvCxnSpPr/>
      </xdr:nvCxnSpPr>
      <xdr:spPr>
        <a:xfrm>
          <a:off x="14420850" y="58388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85725</xdr:rowOff>
    </xdr:from>
    <xdr:to>
      <xdr:col>24</xdr:col>
      <xdr:colOff>28575</xdr:colOff>
      <xdr:row>36</xdr:row>
      <xdr:rowOff>142875</xdr:rowOff>
    </xdr:to>
    <xdr:cxnSp macro="">
      <xdr:nvCxnSpPr>
        <xdr:cNvPr id="309" name="直線コネクタ 308"/>
        <xdr:cNvCxnSpPr/>
      </xdr:nvCxnSpPr>
      <xdr:spPr>
        <a:xfrm>
          <a:off x="13782675" y="6257925"/>
          <a:ext cx="6667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114300</xdr:rowOff>
    </xdr:from>
    <xdr:ext cx="762000" cy="257175"/>
    <xdr:sp macro="" textlink="">
      <xdr:nvSpPr>
        <xdr:cNvPr id="310" name="補助費等平均値テキスト"/>
        <xdr:cNvSpPr txBox="1"/>
      </xdr:nvSpPr>
      <xdr:spPr>
        <a:xfrm>
          <a:off x="1454467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600075</xdr:colOff>
      <xdr:row>36</xdr:row>
      <xdr:rowOff>142875</xdr:rowOff>
    </xdr:from>
    <xdr:to>
      <xdr:col>24</xdr:col>
      <xdr:colOff>85725</xdr:colOff>
      <xdr:row>37</xdr:row>
      <xdr:rowOff>76200</xdr:rowOff>
    </xdr:to>
    <xdr:sp macro="" textlink="">
      <xdr:nvSpPr>
        <xdr:cNvPr id="311" name="フローチャート : 判断 310"/>
        <xdr:cNvSpPr/>
      </xdr:nvSpPr>
      <xdr:spPr>
        <a:xfrm>
          <a:off x="14420850" y="63150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66675</xdr:rowOff>
    </xdr:from>
    <xdr:to>
      <xdr:col>22</xdr:col>
      <xdr:colOff>561975</xdr:colOff>
      <xdr:row>36</xdr:row>
      <xdr:rowOff>85725</xdr:rowOff>
    </xdr:to>
    <xdr:cxnSp macro="">
      <xdr:nvCxnSpPr>
        <xdr:cNvPr id="312" name="直線コネクタ 311"/>
        <xdr:cNvCxnSpPr/>
      </xdr:nvCxnSpPr>
      <xdr:spPr>
        <a:xfrm>
          <a:off x="12982575" y="62388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600075</xdr:colOff>
      <xdr:row>37</xdr:row>
      <xdr:rowOff>47625</xdr:rowOff>
    </xdr:to>
    <xdr:sp macro="" textlink="">
      <xdr:nvSpPr>
        <xdr:cNvPr id="313" name="フローチャート : 判断 312"/>
        <xdr:cNvSpPr/>
      </xdr:nvSpPr>
      <xdr:spPr>
        <a:xfrm>
          <a:off x="13735050" y="6286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28575</xdr:rowOff>
    </xdr:from>
    <xdr:ext cx="733425" cy="257175"/>
    <xdr:sp macro="" textlink="">
      <xdr:nvSpPr>
        <xdr:cNvPr id="314" name="テキスト ボックス 313"/>
        <xdr:cNvSpPr txBox="1"/>
      </xdr:nvSpPr>
      <xdr:spPr>
        <a:xfrm>
          <a:off x="13401675" y="6372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66675</xdr:rowOff>
    </xdr:from>
    <xdr:to>
      <xdr:col>21</xdr:col>
      <xdr:colOff>361950</xdr:colOff>
      <xdr:row>36</xdr:row>
      <xdr:rowOff>95250</xdr:rowOff>
    </xdr:to>
    <xdr:cxnSp macro="">
      <xdr:nvCxnSpPr>
        <xdr:cNvPr id="315" name="直線コネクタ 314"/>
        <xdr:cNvCxnSpPr/>
      </xdr:nvCxnSpPr>
      <xdr:spPr>
        <a:xfrm flipV="1">
          <a:off x="12182475" y="62388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161925</xdr:rowOff>
    </xdr:from>
    <xdr:to>
      <xdr:col>21</xdr:col>
      <xdr:colOff>409575</xdr:colOff>
      <xdr:row>37</xdr:row>
      <xdr:rowOff>95250</xdr:rowOff>
    </xdr:to>
    <xdr:sp macro="" textlink="">
      <xdr:nvSpPr>
        <xdr:cNvPr id="316" name="フローチャート : 判断 315"/>
        <xdr:cNvSpPr/>
      </xdr:nvSpPr>
      <xdr:spPr>
        <a:xfrm>
          <a:off x="12934950" y="6334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76200</xdr:rowOff>
    </xdr:from>
    <xdr:ext cx="752475" cy="257175"/>
    <xdr:sp macro="" textlink="">
      <xdr:nvSpPr>
        <xdr:cNvPr id="317" name="テキスト ボックス 316"/>
        <xdr:cNvSpPr txBox="1"/>
      </xdr:nvSpPr>
      <xdr:spPr>
        <a:xfrm>
          <a:off x="12620625" y="6419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600075</xdr:colOff>
      <xdr:row>36</xdr:row>
      <xdr:rowOff>95250</xdr:rowOff>
    </xdr:from>
    <xdr:to>
      <xdr:col>20</xdr:col>
      <xdr:colOff>161925</xdr:colOff>
      <xdr:row>36</xdr:row>
      <xdr:rowOff>152400</xdr:rowOff>
    </xdr:to>
    <xdr:cxnSp macro="">
      <xdr:nvCxnSpPr>
        <xdr:cNvPr id="318" name="直線コネクタ 317"/>
        <xdr:cNvCxnSpPr/>
      </xdr:nvCxnSpPr>
      <xdr:spPr>
        <a:xfrm flipV="1">
          <a:off x="11420475" y="6267450"/>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152400</xdr:rowOff>
    </xdr:from>
    <xdr:to>
      <xdr:col>20</xdr:col>
      <xdr:colOff>209550</xdr:colOff>
      <xdr:row>37</xdr:row>
      <xdr:rowOff>76200</xdr:rowOff>
    </xdr:to>
    <xdr:sp macro="" textlink="">
      <xdr:nvSpPr>
        <xdr:cNvPr id="319" name="フローチャート : 判断 318"/>
        <xdr:cNvSpPr/>
      </xdr:nvSpPr>
      <xdr:spPr>
        <a:xfrm>
          <a:off x="12125325"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66675</xdr:rowOff>
    </xdr:from>
    <xdr:ext cx="762000" cy="257175"/>
    <xdr:sp macro="" textlink="">
      <xdr:nvSpPr>
        <xdr:cNvPr id="320" name="テキスト ボックス 319"/>
        <xdr:cNvSpPr txBox="1"/>
      </xdr:nvSpPr>
      <xdr:spPr>
        <a:xfrm>
          <a:off x="11887200"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152400</xdr:rowOff>
    </xdr:from>
    <xdr:to>
      <xdr:col>19</xdr:col>
      <xdr:colOff>9525</xdr:colOff>
      <xdr:row>37</xdr:row>
      <xdr:rowOff>76200</xdr:rowOff>
    </xdr:to>
    <xdr:sp macro="" textlink="">
      <xdr:nvSpPr>
        <xdr:cNvPr id="321" name="フローチャート : 判断 320"/>
        <xdr:cNvSpPr/>
      </xdr:nvSpPr>
      <xdr:spPr>
        <a:xfrm>
          <a:off x="11410950" y="63246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66675</xdr:rowOff>
    </xdr:from>
    <xdr:ext cx="762000" cy="257175"/>
    <xdr:sp macro="" textlink="">
      <xdr:nvSpPr>
        <xdr:cNvPr id="322" name="テキスト ボックス 321"/>
        <xdr:cNvSpPr txBox="1"/>
      </xdr:nvSpPr>
      <xdr:spPr>
        <a:xfrm>
          <a:off x="110775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6" name="テキスト ボックス 325"/>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36</xdr:row>
      <xdr:rowOff>85725</xdr:rowOff>
    </xdr:from>
    <xdr:to>
      <xdr:col>24</xdr:col>
      <xdr:colOff>85725</xdr:colOff>
      <xdr:row>37</xdr:row>
      <xdr:rowOff>19050</xdr:rowOff>
    </xdr:to>
    <xdr:sp macro="" textlink="">
      <xdr:nvSpPr>
        <xdr:cNvPr id="328" name="円/楕円 327"/>
        <xdr:cNvSpPr/>
      </xdr:nvSpPr>
      <xdr:spPr>
        <a:xfrm>
          <a:off x="14420850" y="62579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104775</xdr:rowOff>
    </xdr:from>
    <xdr:ext cx="762000" cy="257175"/>
    <xdr:sp macro="" textlink="">
      <xdr:nvSpPr>
        <xdr:cNvPr id="329" name="補助費等該当値テキスト"/>
        <xdr:cNvSpPr txBox="1"/>
      </xdr:nvSpPr>
      <xdr:spPr>
        <a:xfrm>
          <a:off x="14544675" y="610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28575</xdr:rowOff>
    </xdr:from>
    <xdr:to>
      <xdr:col>22</xdr:col>
      <xdr:colOff>600075</xdr:colOff>
      <xdr:row>36</xdr:row>
      <xdr:rowOff>133350</xdr:rowOff>
    </xdr:to>
    <xdr:sp macro="" textlink="">
      <xdr:nvSpPr>
        <xdr:cNvPr id="330" name="円/楕円 329"/>
        <xdr:cNvSpPr/>
      </xdr:nvSpPr>
      <xdr:spPr>
        <a:xfrm>
          <a:off x="13735050" y="62007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142875</xdr:rowOff>
    </xdr:from>
    <xdr:ext cx="733425" cy="257175"/>
    <xdr:sp macro="" textlink="">
      <xdr:nvSpPr>
        <xdr:cNvPr id="331" name="テキスト ボックス 330"/>
        <xdr:cNvSpPr txBox="1"/>
      </xdr:nvSpPr>
      <xdr:spPr>
        <a:xfrm>
          <a:off x="13401675" y="5972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9525</xdr:rowOff>
    </xdr:from>
    <xdr:to>
      <xdr:col>21</xdr:col>
      <xdr:colOff>409575</xdr:colOff>
      <xdr:row>36</xdr:row>
      <xdr:rowOff>114300</xdr:rowOff>
    </xdr:to>
    <xdr:sp macro="" textlink="">
      <xdr:nvSpPr>
        <xdr:cNvPr id="332" name="円/楕円 331"/>
        <xdr:cNvSpPr/>
      </xdr:nvSpPr>
      <xdr:spPr>
        <a:xfrm>
          <a:off x="12934950" y="6181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34</xdr:row>
      <xdr:rowOff>123825</xdr:rowOff>
    </xdr:from>
    <xdr:ext cx="752475" cy="257175"/>
    <xdr:sp macro="" textlink="">
      <xdr:nvSpPr>
        <xdr:cNvPr id="333" name="テキスト ボックス 332"/>
        <xdr:cNvSpPr txBox="1"/>
      </xdr:nvSpPr>
      <xdr:spPr>
        <a:xfrm>
          <a:off x="12620625" y="5953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47625</xdr:rowOff>
    </xdr:from>
    <xdr:to>
      <xdr:col>20</xdr:col>
      <xdr:colOff>209550</xdr:colOff>
      <xdr:row>36</xdr:row>
      <xdr:rowOff>152400</xdr:rowOff>
    </xdr:to>
    <xdr:sp macro="" textlink="">
      <xdr:nvSpPr>
        <xdr:cNvPr id="334" name="円/楕円 333"/>
        <xdr:cNvSpPr/>
      </xdr:nvSpPr>
      <xdr:spPr>
        <a:xfrm>
          <a:off x="12125325"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161925</xdr:rowOff>
    </xdr:from>
    <xdr:ext cx="762000" cy="257175"/>
    <xdr:sp macro="" textlink="">
      <xdr:nvSpPr>
        <xdr:cNvPr id="335" name="テキスト ボックス 334"/>
        <xdr:cNvSpPr txBox="1"/>
      </xdr:nvSpPr>
      <xdr:spPr>
        <a:xfrm>
          <a:off x="118872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95250</xdr:rowOff>
    </xdr:from>
    <xdr:to>
      <xdr:col>19</xdr:col>
      <xdr:colOff>9525</xdr:colOff>
      <xdr:row>37</xdr:row>
      <xdr:rowOff>28575</xdr:rowOff>
    </xdr:to>
    <xdr:sp macro="" textlink="">
      <xdr:nvSpPr>
        <xdr:cNvPr id="336" name="円/楕円 335"/>
        <xdr:cNvSpPr/>
      </xdr:nvSpPr>
      <xdr:spPr>
        <a:xfrm>
          <a:off x="11410950" y="62674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38100</xdr:rowOff>
    </xdr:from>
    <xdr:ext cx="762000" cy="257175"/>
    <xdr:sp macro="" textlink="">
      <xdr:nvSpPr>
        <xdr:cNvPr id="337" name="テキスト ボックス 336"/>
        <xdr:cNvSpPr txBox="1"/>
      </xdr:nvSpPr>
      <xdr:spPr>
        <a:xfrm>
          <a:off x="110775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3" name="正方形/長方形 342"/>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4" name="正方形/長方形 343"/>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7" name="正方形/長方形 346"/>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が類似団体平均を下回っているのは、銀行等引受債の繰上償還を行っており、公債費が減少していることによる。今後も交付税算入がない起債については、現在積み立てている基金を活用し、事業執行を行い、出来る限り起債発行を抑制していくことに努める。</a:t>
          </a:r>
          <a:endParaRPr kumimoji="1" lang="en-US" altLang="ja-JP"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2" name="直線コネクタ 351"/>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3" name="テキスト ボックス 352"/>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4" name="直線コネクタ 353"/>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5" name="テキスト ボックス 354"/>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6" name="直線コネクタ 355"/>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7" name="テキスト ボックス 356"/>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8" name="直線コネクタ 357"/>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9" name="テキスト ボックス 358"/>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0" name="直線コネクタ 359"/>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1"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76200</xdr:rowOff>
    </xdr:from>
    <xdr:to>
      <xdr:col>7</xdr:col>
      <xdr:colOff>19050</xdr:colOff>
      <xdr:row>80</xdr:row>
      <xdr:rowOff>123825</xdr:rowOff>
    </xdr:to>
    <xdr:cxnSp macro="">
      <xdr:nvCxnSpPr>
        <xdr:cNvPr id="362" name="直線コネクタ 361"/>
        <xdr:cNvCxnSpPr/>
      </xdr:nvCxnSpPr>
      <xdr:spPr>
        <a:xfrm flipV="1">
          <a:off x="4229100" y="12763500"/>
          <a:ext cx="0" cy="1076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95250</xdr:rowOff>
    </xdr:from>
    <xdr:ext cx="762000" cy="257175"/>
    <xdr:sp macro="" textlink="">
      <xdr:nvSpPr>
        <xdr:cNvPr id="363" name="公債費最小値テキスト"/>
        <xdr:cNvSpPr txBox="1"/>
      </xdr:nvSpPr>
      <xdr:spPr>
        <a:xfrm>
          <a:off x="4314825"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600075</xdr:colOff>
      <xdr:row>80</xdr:row>
      <xdr:rowOff>123825</xdr:rowOff>
    </xdr:from>
    <xdr:to>
      <xdr:col>7</xdr:col>
      <xdr:colOff>104775</xdr:colOff>
      <xdr:row>80</xdr:row>
      <xdr:rowOff>123825</xdr:rowOff>
    </xdr:to>
    <xdr:cxnSp macro="">
      <xdr:nvCxnSpPr>
        <xdr:cNvPr id="364" name="直線コネクタ 363"/>
        <xdr:cNvCxnSpPr/>
      </xdr:nvCxnSpPr>
      <xdr:spPr>
        <a:xfrm>
          <a:off x="4210050" y="138398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161925</xdr:rowOff>
    </xdr:from>
    <xdr:ext cx="762000" cy="257175"/>
    <xdr:sp macro="" textlink="">
      <xdr:nvSpPr>
        <xdr:cNvPr id="365" name="公債費最大値テキスト"/>
        <xdr:cNvSpPr txBox="1"/>
      </xdr:nvSpPr>
      <xdr:spPr>
        <a:xfrm>
          <a:off x="4314825" y="1250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600075</xdr:colOff>
      <xdr:row>74</xdr:row>
      <xdr:rowOff>76200</xdr:rowOff>
    </xdr:from>
    <xdr:to>
      <xdr:col>7</xdr:col>
      <xdr:colOff>104775</xdr:colOff>
      <xdr:row>74</xdr:row>
      <xdr:rowOff>76200</xdr:rowOff>
    </xdr:to>
    <xdr:cxnSp macro="">
      <xdr:nvCxnSpPr>
        <xdr:cNvPr id="366" name="直線コネクタ 365"/>
        <xdr:cNvCxnSpPr/>
      </xdr:nvCxnSpPr>
      <xdr:spPr>
        <a:xfrm>
          <a:off x="4210050" y="127635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75</xdr:row>
      <xdr:rowOff>104775</xdr:rowOff>
    </xdr:from>
    <xdr:to>
      <xdr:col>7</xdr:col>
      <xdr:colOff>19050</xdr:colOff>
      <xdr:row>75</xdr:row>
      <xdr:rowOff>123825</xdr:rowOff>
    </xdr:to>
    <xdr:cxnSp macro="">
      <xdr:nvCxnSpPr>
        <xdr:cNvPr id="367" name="直線コネクタ 366"/>
        <xdr:cNvCxnSpPr/>
      </xdr:nvCxnSpPr>
      <xdr:spPr>
        <a:xfrm>
          <a:off x="3562350" y="12963525"/>
          <a:ext cx="6667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9525</xdr:rowOff>
    </xdr:from>
    <xdr:ext cx="762000" cy="257175"/>
    <xdr:sp macro="" textlink="">
      <xdr:nvSpPr>
        <xdr:cNvPr id="368" name="公債費平均値テキスト"/>
        <xdr:cNvSpPr txBox="1"/>
      </xdr:nvSpPr>
      <xdr:spPr>
        <a:xfrm>
          <a:off x="4314825"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38100</xdr:rowOff>
    </xdr:from>
    <xdr:to>
      <xdr:col>7</xdr:col>
      <xdr:colOff>66675</xdr:colOff>
      <xdr:row>77</xdr:row>
      <xdr:rowOff>142875</xdr:rowOff>
    </xdr:to>
    <xdr:sp macro="" textlink="">
      <xdr:nvSpPr>
        <xdr:cNvPr id="369" name="フローチャート : 判断 368"/>
        <xdr:cNvSpPr/>
      </xdr:nvSpPr>
      <xdr:spPr>
        <a:xfrm>
          <a:off x="4210050" y="1323975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75</xdr:row>
      <xdr:rowOff>104775</xdr:rowOff>
    </xdr:from>
    <xdr:to>
      <xdr:col>5</xdr:col>
      <xdr:colOff>552450</xdr:colOff>
      <xdr:row>75</xdr:row>
      <xdr:rowOff>123825</xdr:rowOff>
    </xdr:to>
    <xdr:cxnSp macro="">
      <xdr:nvCxnSpPr>
        <xdr:cNvPr id="370" name="直線コネクタ 369"/>
        <xdr:cNvCxnSpPr/>
      </xdr:nvCxnSpPr>
      <xdr:spPr>
        <a:xfrm flipV="1">
          <a:off x="2752725" y="1296352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28575</xdr:rowOff>
    </xdr:from>
    <xdr:to>
      <xdr:col>5</xdr:col>
      <xdr:colOff>600075</xdr:colOff>
      <xdr:row>77</xdr:row>
      <xdr:rowOff>133350</xdr:rowOff>
    </xdr:to>
    <xdr:sp macro="" textlink="">
      <xdr:nvSpPr>
        <xdr:cNvPr id="371" name="フローチャート : 判断 370"/>
        <xdr:cNvSpPr/>
      </xdr:nvSpPr>
      <xdr:spPr>
        <a:xfrm>
          <a:off x="3505200"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123825</xdr:rowOff>
    </xdr:from>
    <xdr:ext cx="733425" cy="257175"/>
    <xdr:sp macro="" textlink="">
      <xdr:nvSpPr>
        <xdr:cNvPr id="372" name="テキスト ボックス 371"/>
        <xdr:cNvSpPr txBox="1"/>
      </xdr:nvSpPr>
      <xdr:spPr>
        <a:xfrm>
          <a:off x="3181350" y="13325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123825</xdr:rowOff>
    </xdr:from>
    <xdr:to>
      <xdr:col>4</xdr:col>
      <xdr:colOff>342900</xdr:colOff>
      <xdr:row>76</xdr:row>
      <xdr:rowOff>19050</xdr:rowOff>
    </xdr:to>
    <xdr:cxnSp macro="">
      <xdr:nvCxnSpPr>
        <xdr:cNvPr id="373" name="直線コネクタ 372"/>
        <xdr:cNvCxnSpPr/>
      </xdr:nvCxnSpPr>
      <xdr:spPr>
        <a:xfrm flipV="1">
          <a:off x="1952625" y="1298257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104775</xdr:rowOff>
    </xdr:from>
    <xdr:to>
      <xdr:col>4</xdr:col>
      <xdr:colOff>400050</xdr:colOff>
      <xdr:row>78</xdr:row>
      <xdr:rowOff>38100</xdr:rowOff>
    </xdr:to>
    <xdr:sp macro="" textlink="">
      <xdr:nvSpPr>
        <xdr:cNvPr id="374" name="フローチャート : 判断 373"/>
        <xdr:cNvSpPr/>
      </xdr:nvSpPr>
      <xdr:spPr>
        <a:xfrm>
          <a:off x="27051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19050</xdr:rowOff>
    </xdr:from>
    <xdr:ext cx="752475" cy="257175"/>
    <xdr:sp macro="" textlink="">
      <xdr:nvSpPr>
        <xdr:cNvPr id="375" name="テキスト ボックス 374"/>
        <xdr:cNvSpPr txBox="1"/>
      </xdr:nvSpPr>
      <xdr:spPr>
        <a:xfrm>
          <a:off x="2409825" y="13392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600075</xdr:colOff>
      <xdr:row>76</xdr:row>
      <xdr:rowOff>19050</xdr:rowOff>
    </xdr:from>
    <xdr:to>
      <xdr:col>3</xdr:col>
      <xdr:colOff>142875</xdr:colOff>
      <xdr:row>76</xdr:row>
      <xdr:rowOff>76200</xdr:rowOff>
    </xdr:to>
    <xdr:cxnSp macro="">
      <xdr:nvCxnSpPr>
        <xdr:cNvPr id="376" name="直線コネクタ 375"/>
        <xdr:cNvCxnSpPr/>
      </xdr:nvCxnSpPr>
      <xdr:spPr>
        <a:xfrm flipV="1">
          <a:off x="1209675" y="13049250"/>
          <a:ext cx="7429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123825</xdr:rowOff>
    </xdr:from>
    <xdr:to>
      <xdr:col>3</xdr:col>
      <xdr:colOff>190500</xdr:colOff>
      <xdr:row>78</xdr:row>
      <xdr:rowOff>57150</xdr:rowOff>
    </xdr:to>
    <xdr:sp macro="" textlink="">
      <xdr:nvSpPr>
        <xdr:cNvPr id="377" name="フローチャート : 判断 376"/>
        <xdr:cNvSpPr/>
      </xdr:nvSpPr>
      <xdr:spPr>
        <a:xfrm>
          <a:off x="1905000" y="13325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38100</xdr:rowOff>
    </xdr:from>
    <xdr:ext cx="762000" cy="257175"/>
    <xdr:sp macro="" textlink="">
      <xdr:nvSpPr>
        <xdr:cNvPr id="378" name="テキスト ボックス 377"/>
        <xdr:cNvSpPr txBox="1"/>
      </xdr:nvSpPr>
      <xdr:spPr>
        <a:xfrm>
          <a:off x="1657350" y="1341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133350</xdr:rowOff>
    </xdr:from>
    <xdr:to>
      <xdr:col>1</xdr:col>
      <xdr:colOff>600075</xdr:colOff>
      <xdr:row>78</xdr:row>
      <xdr:rowOff>66675</xdr:rowOff>
    </xdr:to>
    <xdr:sp macro="" textlink="">
      <xdr:nvSpPr>
        <xdr:cNvPr id="379" name="フローチャート : 判断 378"/>
        <xdr:cNvSpPr/>
      </xdr:nvSpPr>
      <xdr:spPr>
        <a:xfrm>
          <a:off x="1181100" y="133350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57150</xdr:rowOff>
    </xdr:from>
    <xdr:ext cx="762000" cy="257175"/>
    <xdr:sp macro="" textlink="">
      <xdr:nvSpPr>
        <xdr:cNvPr id="380" name="テキスト ボックス 379"/>
        <xdr:cNvSpPr txBox="1"/>
      </xdr:nvSpPr>
      <xdr:spPr>
        <a:xfrm>
          <a:off x="857250" y="1343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1" name="テキスト ボックス 380"/>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2" name="テキスト ボックス 381"/>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3" name="テキスト ボックス 382"/>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4" name="テキスト ボックス 383"/>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5" name="テキスト ボックス 384"/>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75</xdr:row>
      <xdr:rowOff>66675</xdr:rowOff>
    </xdr:from>
    <xdr:to>
      <xdr:col>7</xdr:col>
      <xdr:colOff>66675</xdr:colOff>
      <xdr:row>75</xdr:row>
      <xdr:rowOff>171450</xdr:rowOff>
    </xdr:to>
    <xdr:sp macro="" textlink="">
      <xdr:nvSpPr>
        <xdr:cNvPr id="386" name="円/楕円 385"/>
        <xdr:cNvSpPr/>
      </xdr:nvSpPr>
      <xdr:spPr>
        <a:xfrm>
          <a:off x="4210050" y="1292542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85725</xdr:rowOff>
    </xdr:from>
    <xdr:ext cx="762000" cy="257175"/>
    <xdr:sp macro="" textlink="">
      <xdr:nvSpPr>
        <xdr:cNvPr id="387" name="公債費該当値テキスト"/>
        <xdr:cNvSpPr txBox="1"/>
      </xdr:nvSpPr>
      <xdr:spPr>
        <a:xfrm>
          <a:off x="4314825" y="12773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495300</xdr:colOff>
      <xdr:row>75</xdr:row>
      <xdr:rowOff>57150</xdr:rowOff>
    </xdr:from>
    <xdr:to>
      <xdr:col>5</xdr:col>
      <xdr:colOff>600075</xdr:colOff>
      <xdr:row>75</xdr:row>
      <xdr:rowOff>161925</xdr:rowOff>
    </xdr:to>
    <xdr:sp macro="" textlink="">
      <xdr:nvSpPr>
        <xdr:cNvPr id="388" name="円/楕円 387"/>
        <xdr:cNvSpPr/>
      </xdr:nvSpPr>
      <xdr:spPr>
        <a:xfrm>
          <a:off x="3505200" y="1291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73</xdr:row>
      <xdr:rowOff>171450</xdr:rowOff>
    </xdr:from>
    <xdr:ext cx="733425" cy="257175"/>
    <xdr:sp macro="" textlink="">
      <xdr:nvSpPr>
        <xdr:cNvPr id="389" name="テキスト ボックス 388"/>
        <xdr:cNvSpPr txBox="1"/>
      </xdr:nvSpPr>
      <xdr:spPr>
        <a:xfrm>
          <a:off x="3181350" y="12687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76200</xdr:rowOff>
    </xdr:from>
    <xdr:to>
      <xdr:col>4</xdr:col>
      <xdr:colOff>400050</xdr:colOff>
      <xdr:row>76</xdr:row>
      <xdr:rowOff>0</xdr:rowOff>
    </xdr:to>
    <xdr:sp macro="" textlink="">
      <xdr:nvSpPr>
        <xdr:cNvPr id="390" name="円/楕円 389"/>
        <xdr:cNvSpPr/>
      </xdr:nvSpPr>
      <xdr:spPr>
        <a:xfrm>
          <a:off x="2705100" y="1293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74</xdr:row>
      <xdr:rowOff>9525</xdr:rowOff>
    </xdr:from>
    <xdr:ext cx="752475" cy="257175"/>
    <xdr:sp macro="" textlink="">
      <xdr:nvSpPr>
        <xdr:cNvPr id="391" name="テキスト ボックス 390"/>
        <xdr:cNvSpPr txBox="1"/>
      </xdr:nvSpPr>
      <xdr:spPr>
        <a:xfrm>
          <a:off x="2409825" y="12696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95250</xdr:colOff>
      <xdr:row>75</xdr:row>
      <xdr:rowOff>142875</xdr:rowOff>
    </xdr:from>
    <xdr:to>
      <xdr:col>3</xdr:col>
      <xdr:colOff>190500</xdr:colOff>
      <xdr:row>76</xdr:row>
      <xdr:rowOff>76200</xdr:rowOff>
    </xdr:to>
    <xdr:sp macro="" textlink="">
      <xdr:nvSpPr>
        <xdr:cNvPr id="392" name="円/楕円 391"/>
        <xdr:cNvSpPr/>
      </xdr:nvSpPr>
      <xdr:spPr>
        <a:xfrm>
          <a:off x="1905000" y="13001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85725</xdr:rowOff>
    </xdr:from>
    <xdr:ext cx="762000" cy="257175"/>
    <xdr:sp macro="" textlink="">
      <xdr:nvSpPr>
        <xdr:cNvPr id="393" name="テキスト ボックス 392"/>
        <xdr:cNvSpPr txBox="1"/>
      </xdr:nvSpPr>
      <xdr:spPr>
        <a:xfrm>
          <a:off x="1657350" y="12773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571500</xdr:colOff>
      <xdr:row>76</xdr:row>
      <xdr:rowOff>19050</xdr:rowOff>
    </xdr:from>
    <xdr:to>
      <xdr:col>1</xdr:col>
      <xdr:colOff>600075</xdr:colOff>
      <xdr:row>76</xdr:row>
      <xdr:rowOff>123825</xdr:rowOff>
    </xdr:to>
    <xdr:sp macro="" textlink="">
      <xdr:nvSpPr>
        <xdr:cNvPr id="394" name="円/楕円 393"/>
        <xdr:cNvSpPr/>
      </xdr:nvSpPr>
      <xdr:spPr>
        <a:xfrm>
          <a:off x="1181100" y="1304925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74</xdr:row>
      <xdr:rowOff>133350</xdr:rowOff>
    </xdr:from>
    <xdr:ext cx="762000" cy="257175"/>
    <xdr:sp macro="" textlink="">
      <xdr:nvSpPr>
        <xdr:cNvPr id="395" name="テキスト ボックス 394"/>
        <xdr:cNvSpPr txBox="1"/>
      </xdr:nvSpPr>
      <xdr:spPr>
        <a:xfrm>
          <a:off x="857250" y="1282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6" name="正方形/長方形 395"/>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7" name="正方形/長方形 396"/>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8" name="正方形/長方形 397"/>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9" name="正方形/長方形 398"/>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0" name="正方形/長方形 399"/>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1" name="正方形/長方形 400"/>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2" name="正方形/長方形 401"/>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3" name="正方形/長方形 402"/>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4" name="正方形/長方形 403"/>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5" name="正方形/長方形 404"/>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6" name="テキスト ボックス 405"/>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公債費以外の経常収支比率が類似団体平均を上回っているのは、全体を通じて繰出金および扶助費の水準が高止まりしていることが主な要因である。</a:t>
          </a:r>
          <a:r>
            <a:rPr kumimoji="1" lang="ja-JP" altLang="ja-JP" sz="1300">
              <a:solidFill>
                <a:schemeClr val="dk1"/>
              </a:solidFill>
              <a:effectLst/>
              <a:latin typeface="+mn-lt"/>
              <a:ea typeface="+mn-ea"/>
              <a:cs typeface="+mn-cs"/>
            </a:rPr>
            <a:t>今後は、独立採算の原則に立ち返った料金の値上げによる健全化などにより、税収を主な財源とする普通会計の負担額を減らしていくよう努める。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47625</xdr:colOff>
      <xdr:row>69</xdr:row>
      <xdr:rowOff>104775</xdr:rowOff>
    </xdr:from>
    <xdr:ext cx="295275" cy="228600"/>
    <xdr:sp macro="" textlink="">
      <xdr:nvSpPr>
        <xdr:cNvPr id="407" name="テキスト ボックス 406"/>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8" name="直線コネクタ 407"/>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9" name="テキスト ボックス 408"/>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0" name="直線コネクタ 409"/>
        <xdr:cNvCxnSpPr/>
      </xdr:nvCxnSpPr>
      <xdr:spPr>
        <a:xfrm>
          <a:off x="1090612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1" name="テキスト ボックス 410"/>
        <xdr:cNvSpPr txBox="1"/>
      </xdr:nvSpPr>
      <xdr:spPr>
        <a:xfrm>
          <a:off x="10477500"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2" name="直線コネクタ 411"/>
        <xdr:cNvCxnSpPr/>
      </xdr:nvCxnSpPr>
      <xdr:spPr>
        <a:xfrm>
          <a:off x="1090612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3" name="テキスト ボックス 412"/>
        <xdr:cNvSpPr txBox="1"/>
      </xdr:nvSpPr>
      <xdr:spPr>
        <a:xfrm>
          <a:off x="10477500"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4" name="直線コネクタ 413"/>
        <xdr:cNvCxnSpPr/>
      </xdr:nvCxnSpPr>
      <xdr:spPr>
        <a:xfrm>
          <a:off x="1090612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5" name="テキスト ボックス 414"/>
        <xdr:cNvSpPr txBox="1"/>
      </xdr:nvSpPr>
      <xdr:spPr>
        <a:xfrm>
          <a:off x="10477500"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6" name="直線コネクタ 415"/>
        <xdr:cNvCxnSpPr/>
      </xdr:nvCxnSpPr>
      <xdr:spPr>
        <a:xfrm>
          <a:off x="1090612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7" name="テキスト ボックス 416"/>
        <xdr:cNvSpPr txBox="1"/>
      </xdr:nvSpPr>
      <xdr:spPr>
        <a:xfrm>
          <a:off x="10477500"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8" name="直線コネクタ 417"/>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9" name="テキスト ボックス 418"/>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0"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38100</xdr:rowOff>
    </xdr:from>
    <xdr:to>
      <xdr:col>24</xdr:col>
      <xdr:colOff>28575</xdr:colOff>
      <xdr:row>80</xdr:row>
      <xdr:rowOff>171450</xdr:rowOff>
    </xdr:to>
    <xdr:cxnSp macro="">
      <xdr:nvCxnSpPr>
        <xdr:cNvPr id="421" name="直線コネクタ 420"/>
        <xdr:cNvCxnSpPr/>
      </xdr:nvCxnSpPr>
      <xdr:spPr>
        <a:xfrm flipV="1">
          <a:off x="14449425" y="12553950"/>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142875</xdr:rowOff>
    </xdr:from>
    <xdr:ext cx="762000" cy="257175"/>
    <xdr:sp macro="" textlink="">
      <xdr:nvSpPr>
        <xdr:cNvPr id="422" name="公債費以外最小値テキスト"/>
        <xdr:cNvSpPr txBox="1"/>
      </xdr:nvSpPr>
      <xdr:spPr>
        <a:xfrm>
          <a:off x="14544675" y="1385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600075</xdr:colOff>
      <xdr:row>80</xdr:row>
      <xdr:rowOff>171450</xdr:rowOff>
    </xdr:from>
    <xdr:to>
      <xdr:col>24</xdr:col>
      <xdr:colOff>123825</xdr:colOff>
      <xdr:row>80</xdr:row>
      <xdr:rowOff>171450</xdr:rowOff>
    </xdr:to>
    <xdr:cxnSp macro="">
      <xdr:nvCxnSpPr>
        <xdr:cNvPr id="423" name="直線コネクタ 422"/>
        <xdr:cNvCxnSpPr/>
      </xdr:nvCxnSpPr>
      <xdr:spPr>
        <a:xfrm>
          <a:off x="14420850" y="138874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71</xdr:row>
      <xdr:rowOff>133350</xdr:rowOff>
    </xdr:from>
    <xdr:ext cx="762000" cy="257175"/>
    <xdr:sp macro="" textlink="">
      <xdr:nvSpPr>
        <xdr:cNvPr id="424" name="公債費以外最大値テキスト"/>
        <xdr:cNvSpPr txBox="1"/>
      </xdr:nvSpPr>
      <xdr:spPr>
        <a:xfrm>
          <a:off x="14544675" y="12306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600075</xdr:colOff>
      <xdr:row>73</xdr:row>
      <xdr:rowOff>38100</xdr:rowOff>
    </xdr:from>
    <xdr:to>
      <xdr:col>24</xdr:col>
      <xdr:colOff>123825</xdr:colOff>
      <xdr:row>73</xdr:row>
      <xdr:rowOff>38100</xdr:rowOff>
    </xdr:to>
    <xdr:cxnSp macro="">
      <xdr:nvCxnSpPr>
        <xdr:cNvPr id="425" name="直線コネクタ 424"/>
        <xdr:cNvCxnSpPr/>
      </xdr:nvCxnSpPr>
      <xdr:spPr>
        <a:xfrm>
          <a:off x="14420850" y="125539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78</xdr:row>
      <xdr:rowOff>95250</xdr:rowOff>
    </xdr:from>
    <xdr:to>
      <xdr:col>24</xdr:col>
      <xdr:colOff>28575</xdr:colOff>
      <xdr:row>80</xdr:row>
      <xdr:rowOff>57150</xdr:rowOff>
    </xdr:to>
    <xdr:cxnSp macro="">
      <xdr:nvCxnSpPr>
        <xdr:cNvPr id="426" name="直線コネクタ 425"/>
        <xdr:cNvCxnSpPr/>
      </xdr:nvCxnSpPr>
      <xdr:spPr>
        <a:xfrm>
          <a:off x="13782675" y="13468350"/>
          <a:ext cx="666750"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74</xdr:row>
      <xdr:rowOff>171450</xdr:rowOff>
    </xdr:from>
    <xdr:ext cx="762000" cy="257175"/>
    <xdr:sp macro="" textlink="">
      <xdr:nvSpPr>
        <xdr:cNvPr id="427" name="公債費以外平均値テキスト"/>
        <xdr:cNvSpPr txBox="1"/>
      </xdr:nvSpPr>
      <xdr:spPr>
        <a:xfrm>
          <a:off x="14544675" y="12858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600075</xdr:colOff>
      <xdr:row>75</xdr:row>
      <xdr:rowOff>152400</xdr:rowOff>
    </xdr:from>
    <xdr:to>
      <xdr:col>24</xdr:col>
      <xdr:colOff>85725</xdr:colOff>
      <xdr:row>76</xdr:row>
      <xdr:rowOff>85725</xdr:rowOff>
    </xdr:to>
    <xdr:sp macro="" textlink="">
      <xdr:nvSpPr>
        <xdr:cNvPr id="428" name="フローチャート : 判断 427"/>
        <xdr:cNvSpPr/>
      </xdr:nvSpPr>
      <xdr:spPr>
        <a:xfrm>
          <a:off x="14420850" y="130111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104775</xdr:rowOff>
    </xdr:from>
    <xdr:to>
      <xdr:col>22</xdr:col>
      <xdr:colOff>561975</xdr:colOff>
      <xdr:row>78</xdr:row>
      <xdr:rowOff>95250</xdr:rowOff>
    </xdr:to>
    <xdr:cxnSp macro="">
      <xdr:nvCxnSpPr>
        <xdr:cNvPr id="429" name="直線コネクタ 428"/>
        <xdr:cNvCxnSpPr/>
      </xdr:nvCxnSpPr>
      <xdr:spPr>
        <a:xfrm>
          <a:off x="12982575" y="13306425"/>
          <a:ext cx="8001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38100</xdr:rowOff>
    </xdr:from>
    <xdr:to>
      <xdr:col>22</xdr:col>
      <xdr:colOff>600075</xdr:colOff>
      <xdr:row>75</xdr:row>
      <xdr:rowOff>142875</xdr:rowOff>
    </xdr:to>
    <xdr:sp macro="" textlink="">
      <xdr:nvSpPr>
        <xdr:cNvPr id="430" name="フローチャート : 判断 429"/>
        <xdr:cNvSpPr/>
      </xdr:nvSpPr>
      <xdr:spPr>
        <a:xfrm>
          <a:off x="13735050" y="128968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73</xdr:row>
      <xdr:rowOff>152400</xdr:rowOff>
    </xdr:from>
    <xdr:ext cx="733425" cy="257175"/>
    <xdr:sp macro="" textlink="">
      <xdr:nvSpPr>
        <xdr:cNvPr id="431" name="テキスト ボックス 430"/>
        <xdr:cNvSpPr txBox="1"/>
      </xdr:nvSpPr>
      <xdr:spPr>
        <a:xfrm>
          <a:off x="13401675" y="12668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161925</xdr:colOff>
      <xdr:row>77</xdr:row>
      <xdr:rowOff>104775</xdr:rowOff>
    </xdr:from>
    <xdr:to>
      <xdr:col>21</xdr:col>
      <xdr:colOff>361950</xdr:colOff>
      <xdr:row>77</xdr:row>
      <xdr:rowOff>104775</xdr:rowOff>
    </xdr:to>
    <xdr:cxnSp macro="">
      <xdr:nvCxnSpPr>
        <xdr:cNvPr id="432" name="直線コネクタ 431"/>
        <xdr:cNvCxnSpPr/>
      </xdr:nvCxnSpPr>
      <xdr:spPr>
        <a:xfrm>
          <a:off x="12182475" y="133064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161925</xdr:rowOff>
    </xdr:from>
    <xdr:to>
      <xdr:col>21</xdr:col>
      <xdr:colOff>409575</xdr:colOff>
      <xdr:row>76</xdr:row>
      <xdr:rowOff>95250</xdr:rowOff>
    </xdr:to>
    <xdr:sp macro="" textlink="">
      <xdr:nvSpPr>
        <xdr:cNvPr id="433" name="フローチャート : 判断 432"/>
        <xdr:cNvSpPr/>
      </xdr:nvSpPr>
      <xdr:spPr>
        <a:xfrm>
          <a:off x="12934950" y="13020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74</xdr:row>
      <xdr:rowOff>104775</xdr:rowOff>
    </xdr:from>
    <xdr:ext cx="752475" cy="257175"/>
    <xdr:sp macro="" textlink="">
      <xdr:nvSpPr>
        <xdr:cNvPr id="434" name="テキスト ボックス 433"/>
        <xdr:cNvSpPr txBox="1"/>
      </xdr:nvSpPr>
      <xdr:spPr>
        <a:xfrm>
          <a:off x="12620625" y="127920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600075</xdr:colOff>
      <xdr:row>77</xdr:row>
      <xdr:rowOff>104775</xdr:rowOff>
    </xdr:from>
    <xdr:to>
      <xdr:col>20</xdr:col>
      <xdr:colOff>161925</xdr:colOff>
      <xdr:row>78</xdr:row>
      <xdr:rowOff>28575</xdr:rowOff>
    </xdr:to>
    <xdr:cxnSp macro="">
      <xdr:nvCxnSpPr>
        <xdr:cNvPr id="435" name="直線コネクタ 434"/>
        <xdr:cNvCxnSpPr/>
      </xdr:nvCxnSpPr>
      <xdr:spPr>
        <a:xfrm flipV="1">
          <a:off x="11420475" y="13306425"/>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47625</xdr:rowOff>
    </xdr:from>
    <xdr:to>
      <xdr:col>20</xdr:col>
      <xdr:colOff>209550</xdr:colOff>
      <xdr:row>75</xdr:row>
      <xdr:rowOff>152400</xdr:rowOff>
    </xdr:to>
    <xdr:sp macro="" textlink="">
      <xdr:nvSpPr>
        <xdr:cNvPr id="436" name="フローチャート : 判断 435"/>
        <xdr:cNvSpPr/>
      </xdr:nvSpPr>
      <xdr:spPr>
        <a:xfrm>
          <a:off x="12125325" y="1290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161925</xdr:rowOff>
    </xdr:from>
    <xdr:ext cx="762000" cy="257175"/>
    <xdr:sp macro="" textlink="">
      <xdr:nvSpPr>
        <xdr:cNvPr id="437" name="テキスト ボックス 436"/>
        <xdr:cNvSpPr txBox="1"/>
      </xdr:nvSpPr>
      <xdr:spPr>
        <a:xfrm>
          <a:off x="11887200" y="12677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38100</xdr:rowOff>
    </xdr:from>
    <xdr:to>
      <xdr:col>19</xdr:col>
      <xdr:colOff>9525</xdr:colOff>
      <xdr:row>75</xdr:row>
      <xdr:rowOff>142875</xdr:rowOff>
    </xdr:to>
    <xdr:sp macro="" textlink="">
      <xdr:nvSpPr>
        <xdr:cNvPr id="438" name="フローチャート : 判断 437"/>
        <xdr:cNvSpPr/>
      </xdr:nvSpPr>
      <xdr:spPr>
        <a:xfrm>
          <a:off x="11410950" y="128968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152400</xdr:rowOff>
    </xdr:from>
    <xdr:ext cx="762000" cy="257175"/>
    <xdr:sp macro="" textlink="">
      <xdr:nvSpPr>
        <xdr:cNvPr id="439" name="テキスト ボックス 438"/>
        <xdr:cNvSpPr txBox="1"/>
      </xdr:nvSpPr>
      <xdr:spPr>
        <a:xfrm>
          <a:off x="11077575" y="12668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0" name="テキスト ボックス 439"/>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1" name="テキスト ボックス 440"/>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2" name="テキスト ボックス 441"/>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3" name="テキスト ボックス 442"/>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4" name="テキスト ボックス 443"/>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80</xdr:row>
      <xdr:rowOff>0</xdr:rowOff>
    </xdr:from>
    <xdr:to>
      <xdr:col>24</xdr:col>
      <xdr:colOff>85725</xdr:colOff>
      <xdr:row>80</xdr:row>
      <xdr:rowOff>104775</xdr:rowOff>
    </xdr:to>
    <xdr:sp macro="" textlink="">
      <xdr:nvSpPr>
        <xdr:cNvPr id="445" name="円/楕円 444"/>
        <xdr:cNvSpPr/>
      </xdr:nvSpPr>
      <xdr:spPr>
        <a:xfrm>
          <a:off x="14420850" y="137160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79</xdr:row>
      <xdr:rowOff>85725</xdr:rowOff>
    </xdr:from>
    <xdr:ext cx="762000" cy="257175"/>
    <xdr:sp macro="" textlink="">
      <xdr:nvSpPr>
        <xdr:cNvPr id="446" name="公債費以外該当値テキスト"/>
        <xdr:cNvSpPr txBox="1"/>
      </xdr:nvSpPr>
      <xdr:spPr>
        <a:xfrm>
          <a:off x="14544675" y="1363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47625</xdr:rowOff>
    </xdr:from>
    <xdr:to>
      <xdr:col>22</xdr:col>
      <xdr:colOff>600075</xdr:colOff>
      <xdr:row>78</xdr:row>
      <xdr:rowOff>152400</xdr:rowOff>
    </xdr:to>
    <xdr:sp macro="" textlink="">
      <xdr:nvSpPr>
        <xdr:cNvPr id="447" name="円/楕円 446"/>
        <xdr:cNvSpPr/>
      </xdr:nvSpPr>
      <xdr:spPr>
        <a:xfrm>
          <a:off x="13735050" y="134207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78</xdr:row>
      <xdr:rowOff>133350</xdr:rowOff>
    </xdr:from>
    <xdr:ext cx="733425" cy="257175"/>
    <xdr:sp macro="" textlink="">
      <xdr:nvSpPr>
        <xdr:cNvPr id="448" name="テキスト ボックス 447"/>
        <xdr:cNvSpPr txBox="1"/>
      </xdr:nvSpPr>
      <xdr:spPr>
        <a:xfrm>
          <a:off x="13401675" y="13506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314325</xdr:colOff>
      <xdr:row>77</xdr:row>
      <xdr:rowOff>57150</xdr:rowOff>
    </xdr:from>
    <xdr:to>
      <xdr:col>21</xdr:col>
      <xdr:colOff>409575</xdr:colOff>
      <xdr:row>77</xdr:row>
      <xdr:rowOff>161925</xdr:rowOff>
    </xdr:to>
    <xdr:sp macro="" textlink="">
      <xdr:nvSpPr>
        <xdr:cNvPr id="449" name="円/楕円 448"/>
        <xdr:cNvSpPr/>
      </xdr:nvSpPr>
      <xdr:spPr>
        <a:xfrm>
          <a:off x="12934950" y="1325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142875</xdr:rowOff>
    </xdr:from>
    <xdr:ext cx="752475" cy="257175"/>
    <xdr:sp macro="" textlink="">
      <xdr:nvSpPr>
        <xdr:cNvPr id="450" name="テキスト ボックス 449"/>
        <xdr:cNvSpPr txBox="1"/>
      </xdr:nvSpPr>
      <xdr:spPr>
        <a:xfrm>
          <a:off x="12620625" y="13344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104775</xdr:colOff>
      <xdr:row>77</xdr:row>
      <xdr:rowOff>57150</xdr:rowOff>
    </xdr:from>
    <xdr:to>
      <xdr:col>20</xdr:col>
      <xdr:colOff>209550</xdr:colOff>
      <xdr:row>77</xdr:row>
      <xdr:rowOff>161925</xdr:rowOff>
    </xdr:to>
    <xdr:sp macro="" textlink="">
      <xdr:nvSpPr>
        <xdr:cNvPr id="451" name="円/楕円 450"/>
        <xdr:cNvSpPr/>
      </xdr:nvSpPr>
      <xdr:spPr>
        <a:xfrm>
          <a:off x="121253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142875</xdr:rowOff>
    </xdr:from>
    <xdr:ext cx="762000" cy="257175"/>
    <xdr:sp macro="" textlink="">
      <xdr:nvSpPr>
        <xdr:cNvPr id="452" name="テキスト ボックス 451"/>
        <xdr:cNvSpPr txBox="1"/>
      </xdr:nvSpPr>
      <xdr:spPr>
        <a:xfrm>
          <a:off x="11887200" y="1334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152400</xdr:rowOff>
    </xdr:from>
    <xdr:to>
      <xdr:col>19</xdr:col>
      <xdr:colOff>9525</xdr:colOff>
      <xdr:row>78</xdr:row>
      <xdr:rowOff>85725</xdr:rowOff>
    </xdr:to>
    <xdr:sp macro="" textlink="">
      <xdr:nvSpPr>
        <xdr:cNvPr id="453" name="円/楕円 452"/>
        <xdr:cNvSpPr/>
      </xdr:nvSpPr>
      <xdr:spPr>
        <a:xfrm>
          <a:off x="11410950" y="133540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78</xdr:row>
      <xdr:rowOff>66675</xdr:rowOff>
    </xdr:from>
    <xdr:ext cx="762000" cy="257175"/>
    <xdr:sp macro="" textlink="">
      <xdr:nvSpPr>
        <xdr:cNvPr id="454" name="テキスト ボックス 453"/>
        <xdr:cNvSpPr txBox="1"/>
      </xdr:nvSpPr>
      <xdr:spPr>
        <a:xfrm>
          <a:off x="11077575"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滋賀県豊郷町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990600</xdr:colOff>
      <xdr:row>20</xdr:row>
      <xdr:rowOff>0</xdr:rowOff>
    </xdr:from>
    <xdr:to>
      <xdr:col>5</xdr:col>
      <xdr:colOff>733425</xdr:colOff>
      <xdr:row>20</xdr:row>
      <xdr:rowOff>0</xdr:rowOff>
    </xdr:to>
    <xdr:cxnSp macro="">
      <xdr:nvCxnSpPr>
        <xdr:cNvPr id="32" name="直線コネクタ 31"/>
        <xdr:cNvCxnSpPr/>
      </xdr:nvCxnSpPr>
      <xdr:spPr bwMode="auto">
        <a:xfrm>
          <a:off x="1981200" y="35433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28575</xdr:rowOff>
    </xdr:from>
    <xdr:ext cx="762000" cy="276225"/>
    <xdr:sp macro="" textlink="">
      <xdr:nvSpPr>
        <xdr:cNvPr id="33" name="テキスト ボックス 32"/>
        <xdr:cNvSpPr txBox="1"/>
      </xdr:nvSpPr>
      <xdr:spPr>
        <a:xfrm>
          <a:off x="1266825" y="3390900"/>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17</xdr:row>
      <xdr:rowOff>57150</xdr:rowOff>
    </xdr:from>
    <xdr:to>
      <xdr:col>5</xdr:col>
      <xdr:colOff>733425</xdr:colOff>
      <xdr:row>17</xdr:row>
      <xdr:rowOff>57150</xdr:rowOff>
    </xdr:to>
    <xdr:cxnSp macro="">
      <xdr:nvCxnSpPr>
        <xdr:cNvPr id="34" name="直線コネクタ 33"/>
        <xdr:cNvCxnSpPr/>
      </xdr:nvCxnSpPr>
      <xdr:spPr bwMode="auto">
        <a:xfrm>
          <a:off x="1981200" y="30670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16</xdr:row>
      <xdr:rowOff>95250</xdr:rowOff>
    </xdr:from>
    <xdr:ext cx="762000" cy="266700"/>
    <xdr:sp macro="" textlink="">
      <xdr:nvSpPr>
        <xdr:cNvPr id="35" name="テキスト ボックス 34"/>
        <xdr:cNvSpPr txBox="1"/>
      </xdr:nvSpPr>
      <xdr:spPr>
        <a:xfrm>
          <a:off x="1266825" y="29241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990600</xdr:colOff>
      <xdr:row>14</xdr:row>
      <xdr:rowOff>114300</xdr:rowOff>
    </xdr:from>
    <xdr:to>
      <xdr:col>5</xdr:col>
      <xdr:colOff>733425</xdr:colOff>
      <xdr:row>14</xdr:row>
      <xdr:rowOff>114300</xdr:rowOff>
    </xdr:to>
    <xdr:cxnSp macro="">
      <xdr:nvCxnSpPr>
        <xdr:cNvPr id="36" name="直線コネクタ 35"/>
        <xdr:cNvCxnSpPr/>
      </xdr:nvCxnSpPr>
      <xdr:spPr bwMode="auto">
        <a:xfrm>
          <a:off x="1981200" y="25908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13</xdr:row>
      <xdr:rowOff>142875</xdr:rowOff>
    </xdr:from>
    <xdr:ext cx="762000" cy="257175"/>
    <xdr:sp macro="" textlink="">
      <xdr:nvSpPr>
        <xdr:cNvPr id="37" name="テキスト ボックス 36"/>
        <xdr:cNvSpPr txBox="1"/>
      </xdr:nvSpPr>
      <xdr:spPr>
        <a:xfrm>
          <a:off x="1266825"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990600</xdr:colOff>
      <xdr:row>12</xdr:row>
      <xdr:rowOff>0</xdr:rowOff>
    </xdr:from>
    <xdr:to>
      <xdr:col>5</xdr:col>
      <xdr:colOff>733425</xdr:colOff>
      <xdr:row>12</xdr:row>
      <xdr:rowOff>0</xdr:rowOff>
    </xdr:to>
    <xdr:cxnSp macro="">
      <xdr:nvCxnSpPr>
        <xdr:cNvPr id="38" name="直線コネクタ 37"/>
        <xdr:cNvCxnSpPr/>
      </xdr:nvCxnSpPr>
      <xdr:spPr bwMode="auto">
        <a:xfrm>
          <a:off x="1981200" y="21336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11</xdr:row>
      <xdr:rowOff>28575</xdr:rowOff>
    </xdr:from>
    <xdr:ext cx="762000" cy="257175"/>
    <xdr:sp macro="" textlink="">
      <xdr:nvSpPr>
        <xdr:cNvPr id="39" name="テキスト ボックス 38"/>
        <xdr:cNvSpPr txBox="1"/>
      </xdr:nvSpPr>
      <xdr:spPr>
        <a:xfrm>
          <a:off x="1266825" y="199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0" name="直線コネクタ 39"/>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1" name="テキスト ボックス 40"/>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2"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66675</xdr:rowOff>
    </xdr:from>
    <xdr:to>
      <xdr:col>4</xdr:col>
      <xdr:colOff>990600</xdr:colOff>
      <xdr:row>20</xdr:row>
      <xdr:rowOff>104775</xdr:rowOff>
    </xdr:to>
    <xdr:cxnSp macro="">
      <xdr:nvCxnSpPr>
        <xdr:cNvPr id="43" name="直線コネクタ 42"/>
        <xdr:cNvCxnSpPr/>
      </xdr:nvCxnSpPr>
      <xdr:spPr bwMode="auto">
        <a:xfrm flipV="1">
          <a:off x="4953000" y="2200275"/>
          <a:ext cx="0" cy="14478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76200</xdr:rowOff>
    </xdr:from>
    <xdr:ext cx="762000" cy="257175"/>
    <xdr:sp macro="" textlink="">
      <xdr:nvSpPr>
        <xdr:cNvPr id="44" name="人口1人当たり決算額の推移最小値テキスト130"/>
        <xdr:cNvSpPr txBox="1"/>
      </xdr:nvSpPr>
      <xdr:spPr>
        <a:xfrm>
          <a:off x="5029200" y="361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990600</xdr:colOff>
      <xdr:row>20</xdr:row>
      <xdr:rowOff>104775</xdr:rowOff>
    </xdr:from>
    <xdr:to>
      <xdr:col>5</xdr:col>
      <xdr:colOff>76200</xdr:colOff>
      <xdr:row>20</xdr:row>
      <xdr:rowOff>104775</xdr:rowOff>
    </xdr:to>
    <xdr:cxnSp macro="">
      <xdr:nvCxnSpPr>
        <xdr:cNvPr id="45" name="直線コネクタ 44"/>
        <xdr:cNvCxnSpPr/>
      </xdr:nvCxnSpPr>
      <xdr:spPr bwMode="auto">
        <a:xfrm>
          <a:off x="4953000" y="36480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161925</xdr:rowOff>
    </xdr:from>
    <xdr:ext cx="762000" cy="257175"/>
    <xdr:sp macro="" textlink="">
      <xdr:nvSpPr>
        <xdr:cNvPr id="46" name="人口1人当たり決算額の推移最大値テキスト130"/>
        <xdr:cNvSpPr txBox="1"/>
      </xdr:nvSpPr>
      <xdr:spPr>
        <a:xfrm>
          <a:off x="5029200" y="195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990600</xdr:colOff>
      <xdr:row>12</xdr:row>
      <xdr:rowOff>66675</xdr:rowOff>
    </xdr:from>
    <xdr:to>
      <xdr:col>5</xdr:col>
      <xdr:colOff>76200</xdr:colOff>
      <xdr:row>12</xdr:row>
      <xdr:rowOff>66675</xdr:rowOff>
    </xdr:to>
    <xdr:cxnSp macro="">
      <xdr:nvCxnSpPr>
        <xdr:cNvPr id="47" name="直線コネクタ 46"/>
        <xdr:cNvCxnSpPr/>
      </xdr:nvCxnSpPr>
      <xdr:spPr bwMode="auto">
        <a:xfrm>
          <a:off x="4953000" y="22002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18</xdr:row>
      <xdr:rowOff>171450</xdr:rowOff>
    </xdr:from>
    <xdr:to>
      <xdr:col>4</xdr:col>
      <xdr:colOff>990600</xdr:colOff>
      <xdr:row>19</xdr:row>
      <xdr:rowOff>28575</xdr:rowOff>
    </xdr:to>
    <xdr:cxnSp macro="">
      <xdr:nvCxnSpPr>
        <xdr:cNvPr id="48" name="直線コネクタ 47"/>
        <xdr:cNvCxnSpPr/>
      </xdr:nvCxnSpPr>
      <xdr:spPr bwMode="auto">
        <a:xfrm>
          <a:off x="4429125" y="3362325"/>
          <a:ext cx="52387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17</xdr:row>
      <xdr:rowOff>9525</xdr:rowOff>
    </xdr:from>
    <xdr:ext cx="762000" cy="257175"/>
    <xdr:sp macro="" textlink="">
      <xdr:nvSpPr>
        <xdr:cNvPr id="49" name="人口1人当たり決算額の推移平均値テキスト130"/>
        <xdr:cNvSpPr txBox="1"/>
      </xdr:nvSpPr>
      <xdr:spPr>
        <a:xfrm>
          <a:off x="5029200" y="301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990600</xdr:colOff>
      <xdr:row>17</xdr:row>
      <xdr:rowOff>171450</xdr:rowOff>
    </xdr:from>
    <xdr:to>
      <xdr:col>5</xdr:col>
      <xdr:colOff>38100</xdr:colOff>
      <xdr:row>18</xdr:row>
      <xdr:rowOff>95250</xdr:rowOff>
    </xdr:to>
    <xdr:sp macro="" textlink="">
      <xdr:nvSpPr>
        <xdr:cNvPr id="50" name="フローチャート : 判断 49"/>
        <xdr:cNvSpPr/>
      </xdr:nvSpPr>
      <xdr:spPr bwMode="auto">
        <a:xfrm>
          <a:off x="4953000" y="31813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171450</xdr:rowOff>
    </xdr:from>
    <xdr:to>
      <xdr:col>4</xdr:col>
      <xdr:colOff>466725</xdr:colOff>
      <xdr:row>19</xdr:row>
      <xdr:rowOff>0</xdr:rowOff>
    </xdr:to>
    <xdr:cxnSp macro="">
      <xdr:nvCxnSpPr>
        <xdr:cNvPr id="51" name="直線コネクタ 50"/>
        <xdr:cNvCxnSpPr/>
      </xdr:nvCxnSpPr>
      <xdr:spPr bwMode="auto">
        <a:xfrm flipV="1">
          <a:off x="3876675" y="3362325"/>
          <a:ext cx="552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18</xdr:row>
      <xdr:rowOff>19050</xdr:rowOff>
    </xdr:from>
    <xdr:to>
      <xdr:col>4</xdr:col>
      <xdr:colOff>523875</xdr:colOff>
      <xdr:row>18</xdr:row>
      <xdr:rowOff>123825</xdr:rowOff>
    </xdr:to>
    <xdr:sp macro="" textlink="">
      <xdr:nvSpPr>
        <xdr:cNvPr id="52" name="フローチャート : 判断 51"/>
        <xdr:cNvSpPr/>
      </xdr:nvSpPr>
      <xdr:spPr bwMode="auto">
        <a:xfrm>
          <a:off x="4381500" y="32099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133350</xdr:rowOff>
    </xdr:from>
    <xdr:ext cx="733425" cy="257175"/>
    <xdr:sp macro="" textlink="">
      <xdr:nvSpPr>
        <xdr:cNvPr id="53" name="テキスト ボックス 52"/>
        <xdr:cNvSpPr txBox="1"/>
      </xdr:nvSpPr>
      <xdr:spPr>
        <a:xfrm>
          <a:off x="4048125" y="2962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209550</xdr:colOff>
      <xdr:row>19</xdr:row>
      <xdr:rowOff>0</xdr:rowOff>
    </xdr:from>
    <xdr:to>
      <xdr:col>3</xdr:col>
      <xdr:colOff>904875</xdr:colOff>
      <xdr:row>19</xdr:row>
      <xdr:rowOff>47625</xdr:rowOff>
    </xdr:to>
    <xdr:cxnSp macro="">
      <xdr:nvCxnSpPr>
        <xdr:cNvPr id="54" name="直線コネクタ 53"/>
        <xdr:cNvCxnSpPr/>
      </xdr:nvCxnSpPr>
      <xdr:spPr bwMode="auto">
        <a:xfrm flipV="1">
          <a:off x="3181350" y="336232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152400</xdr:rowOff>
    </xdr:from>
    <xdr:to>
      <xdr:col>3</xdr:col>
      <xdr:colOff>952500</xdr:colOff>
      <xdr:row>18</xdr:row>
      <xdr:rowOff>85725</xdr:rowOff>
    </xdr:to>
    <xdr:sp macro="" textlink="">
      <xdr:nvSpPr>
        <xdr:cNvPr id="55" name="フローチャート : 判断 54"/>
        <xdr:cNvSpPr/>
      </xdr:nvSpPr>
      <xdr:spPr bwMode="auto">
        <a:xfrm>
          <a:off x="3829050" y="3162300"/>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95250</xdr:rowOff>
    </xdr:from>
    <xdr:ext cx="762000" cy="257175"/>
    <xdr:sp macro="" textlink="">
      <xdr:nvSpPr>
        <xdr:cNvPr id="56" name="テキスト ボックス 55"/>
        <xdr:cNvSpPr txBox="1"/>
      </xdr:nvSpPr>
      <xdr:spPr>
        <a:xfrm>
          <a:off x="3495675" y="292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638175</xdr:colOff>
      <xdr:row>19</xdr:row>
      <xdr:rowOff>47625</xdr:rowOff>
    </xdr:from>
    <xdr:to>
      <xdr:col>3</xdr:col>
      <xdr:colOff>209550</xdr:colOff>
      <xdr:row>19</xdr:row>
      <xdr:rowOff>57150</xdr:rowOff>
    </xdr:to>
    <xdr:cxnSp macro="">
      <xdr:nvCxnSpPr>
        <xdr:cNvPr id="57" name="直線コネクタ 56"/>
        <xdr:cNvCxnSpPr/>
      </xdr:nvCxnSpPr>
      <xdr:spPr bwMode="auto">
        <a:xfrm flipV="1">
          <a:off x="2619375" y="3409950"/>
          <a:ext cx="5619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18</xdr:row>
      <xdr:rowOff>19050</xdr:rowOff>
    </xdr:from>
    <xdr:to>
      <xdr:col>3</xdr:col>
      <xdr:colOff>257175</xdr:colOff>
      <xdr:row>18</xdr:row>
      <xdr:rowOff>123825</xdr:rowOff>
    </xdr:to>
    <xdr:sp macro="" textlink="">
      <xdr:nvSpPr>
        <xdr:cNvPr id="58" name="フローチャート : 判断 57"/>
        <xdr:cNvSpPr/>
      </xdr:nvSpPr>
      <xdr:spPr bwMode="auto">
        <a:xfrm>
          <a:off x="3124200" y="32099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133350</xdr:rowOff>
    </xdr:from>
    <xdr:ext cx="762000" cy="257175"/>
    <xdr:sp macro="" textlink="">
      <xdr:nvSpPr>
        <xdr:cNvPr id="59" name="テキスト ボックス 58"/>
        <xdr:cNvSpPr txBox="1"/>
      </xdr:nvSpPr>
      <xdr:spPr>
        <a:xfrm>
          <a:off x="2943225"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9525</xdr:rowOff>
    </xdr:from>
    <xdr:to>
      <xdr:col>2</xdr:col>
      <xdr:colOff>695325</xdr:colOff>
      <xdr:row>18</xdr:row>
      <xdr:rowOff>114300</xdr:rowOff>
    </xdr:to>
    <xdr:sp macro="" textlink="">
      <xdr:nvSpPr>
        <xdr:cNvPr id="60" name="フローチャート : 判断 59"/>
        <xdr:cNvSpPr/>
      </xdr:nvSpPr>
      <xdr:spPr bwMode="auto">
        <a:xfrm>
          <a:off x="2571750" y="32004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123825</xdr:rowOff>
    </xdr:from>
    <xdr:ext cx="762000" cy="257175"/>
    <xdr:sp macro="" textlink="">
      <xdr:nvSpPr>
        <xdr:cNvPr id="61" name="テキスト ボックス 60"/>
        <xdr:cNvSpPr txBox="1"/>
      </xdr:nvSpPr>
      <xdr:spPr>
        <a:xfrm>
          <a:off x="2238375" y="295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2" name="テキスト ボックス 61"/>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3" name="テキスト ボックス 62"/>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4" name="テキスト ボックス 63"/>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5" name="テキスト ボックス 64"/>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6" name="テキスト ボックス 65"/>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18</xdr:row>
      <xdr:rowOff>152400</xdr:rowOff>
    </xdr:from>
    <xdr:to>
      <xdr:col>5</xdr:col>
      <xdr:colOff>38100</xdr:colOff>
      <xdr:row>19</xdr:row>
      <xdr:rowOff>85725</xdr:rowOff>
    </xdr:to>
    <xdr:sp macro="" textlink="">
      <xdr:nvSpPr>
        <xdr:cNvPr id="67" name="円/楕円 66"/>
        <xdr:cNvSpPr/>
      </xdr:nvSpPr>
      <xdr:spPr bwMode="auto">
        <a:xfrm>
          <a:off x="4953000" y="334327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18</xdr:row>
      <xdr:rowOff>123825</xdr:rowOff>
    </xdr:from>
    <xdr:ext cx="762000" cy="257175"/>
    <xdr:sp macro="" textlink="">
      <xdr:nvSpPr>
        <xdr:cNvPr id="68" name="人口1人当たり決算額の推移該当値テキスト130"/>
        <xdr:cNvSpPr txBox="1"/>
      </xdr:nvSpPr>
      <xdr:spPr>
        <a:xfrm>
          <a:off x="5029200"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115,533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123825</xdr:rowOff>
    </xdr:from>
    <xdr:to>
      <xdr:col>4</xdr:col>
      <xdr:colOff>523875</xdr:colOff>
      <xdr:row>19</xdr:row>
      <xdr:rowOff>47625</xdr:rowOff>
    </xdr:to>
    <xdr:sp macro="" textlink="">
      <xdr:nvSpPr>
        <xdr:cNvPr id="69" name="円/楕円 68"/>
        <xdr:cNvSpPr/>
      </xdr:nvSpPr>
      <xdr:spPr bwMode="auto">
        <a:xfrm>
          <a:off x="4381500" y="33147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19</xdr:row>
      <xdr:rowOff>38100</xdr:rowOff>
    </xdr:from>
    <xdr:ext cx="733425" cy="257175"/>
    <xdr:sp macro="" textlink="">
      <xdr:nvSpPr>
        <xdr:cNvPr id="70" name="テキスト ボックス 69"/>
        <xdr:cNvSpPr txBox="1"/>
      </xdr:nvSpPr>
      <xdr:spPr>
        <a:xfrm>
          <a:off x="4048125" y="3400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119,175</a:t>
          </a:r>
          <a:endParaRPr kumimoji="1" lang="ja-JP" altLang="en-US" sz="1000" b="1">
            <a:solidFill>
              <a:srgbClr val="FF0000"/>
            </a:solidFill>
            <a:latin typeface="ＭＳ Ｐゴシック"/>
          </a:endParaRPr>
        </a:p>
      </xdr:txBody>
    </xdr:sp>
    <xdr:clientData/>
  </xdr:oneCellAnchor>
  <xdr:twoCellAnchor>
    <xdr:from>
      <xdr:col>3</xdr:col>
      <xdr:colOff>857250</xdr:colOff>
      <xdr:row>18</xdr:row>
      <xdr:rowOff>123825</xdr:rowOff>
    </xdr:from>
    <xdr:to>
      <xdr:col>3</xdr:col>
      <xdr:colOff>952500</xdr:colOff>
      <xdr:row>19</xdr:row>
      <xdr:rowOff>57150</xdr:rowOff>
    </xdr:to>
    <xdr:sp macro="" textlink="">
      <xdr:nvSpPr>
        <xdr:cNvPr id="71" name="円/楕円 70"/>
        <xdr:cNvSpPr/>
      </xdr:nvSpPr>
      <xdr:spPr bwMode="auto">
        <a:xfrm>
          <a:off x="3829050" y="33147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38100</xdr:rowOff>
    </xdr:from>
    <xdr:ext cx="762000" cy="257175"/>
    <xdr:sp macro="" textlink="">
      <xdr:nvSpPr>
        <xdr:cNvPr id="72" name="テキスト ボックス 71"/>
        <xdr:cNvSpPr txBox="1"/>
      </xdr:nvSpPr>
      <xdr:spPr>
        <a:xfrm>
          <a:off x="3495675" y="340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118,662</a:t>
          </a:r>
          <a:endParaRPr kumimoji="1" lang="ja-JP" altLang="en-US" sz="1000" b="1">
            <a:solidFill>
              <a:srgbClr val="FF0000"/>
            </a:solidFill>
            <a:latin typeface="ＭＳ Ｐゴシック"/>
          </a:endParaRPr>
        </a:p>
      </xdr:txBody>
    </xdr:sp>
    <xdr:clientData/>
  </xdr:oneCellAnchor>
  <xdr:twoCellAnchor>
    <xdr:from>
      <xdr:col>3</xdr:col>
      <xdr:colOff>152400</xdr:colOff>
      <xdr:row>18</xdr:row>
      <xdr:rowOff>171450</xdr:rowOff>
    </xdr:from>
    <xdr:to>
      <xdr:col>3</xdr:col>
      <xdr:colOff>257175</xdr:colOff>
      <xdr:row>19</xdr:row>
      <xdr:rowOff>95250</xdr:rowOff>
    </xdr:to>
    <xdr:sp macro="" textlink="">
      <xdr:nvSpPr>
        <xdr:cNvPr id="73" name="円/楕円 72"/>
        <xdr:cNvSpPr/>
      </xdr:nvSpPr>
      <xdr:spPr bwMode="auto">
        <a:xfrm>
          <a:off x="3124200" y="33623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19</xdr:row>
      <xdr:rowOff>85725</xdr:rowOff>
    </xdr:from>
    <xdr:ext cx="762000" cy="257175"/>
    <xdr:sp macro="" textlink="">
      <xdr:nvSpPr>
        <xdr:cNvPr id="74" name="テキスト ボックス 73"/>
        <xdr:cNvSpPr txBox="1"/>
      </xdr:nvSpPr>
      <xdr:spPr>
        <a:xfrm>
          <a:off x="294322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114,000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9525</xdr:rowOff>
    </xdr:from>
    <xdr:to>
      <xdr:col>2</xdr:col>
      <xdr:colOff>695325</xdr:colOff>
      <xdr:row>19</xdr:row>
      <xdr:rowOff>114300</xdr:rowOff>
    </xdr:to>
    <xdr:sp macro="" textlink="">
      <xdr:nvSpPr>
        <xdr:cNvPr id="75" name="円/楕円 74"/>
        <xdr:cNvSpPr/>
      </xdr:nvSpPr>
      <xdr:spPr bwMode="auto">
        <a:xfrm>
          <a:off x="2571750" y="33718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19</xdr:row>
      <xdr:rowOff>95250</xdr:rowOff>
    </xdr:from>
    <xdr:ext cx="762000" cy="257175"/>
    <xdr:sp macro="" textlink="">
      <xdr:nvSpPr>
        <xdr:cNvPr id="76" name="テキスト ボックス 75"/>
        <xdr:cNvSpPr txBox="1"/>
      </xdr:nvSpPr>
      <xdr:spPr>
        <a:xfrm>
          <a:off x="2238375" y="345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112,363</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7" name="正方形/長方形 76"/>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78" name="角丸四角形 77"/>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79" name="正方形/長方形 78"/>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0" name="正方形/長方形 79"/>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1" name="正方形/長方形 80"/>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2" name="直線コネクタ 81"/>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3" name="直線コネクタ 82"/>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4" name="直線コネクタ 83"/>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5" name="直線コネクタ 84"/>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6" name="直線コネクタ 85"/>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7" name="円/楕円 86"/>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88" name="フローチャート : 判断 87"/>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89" name="正方形/長方形 88"/>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0" name="テキスト ボックス 89"/>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1" name="直線コネクタ 90"/>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95250</xdr:rowOff>
    </xdr:from>
    <xdr:to>
      <xdr:col>5</xdr:col>
      <xdr:colOff>733425</xdr:colOff>
      <xdr:row>38</xdr:row>
      <xdr:rowOff>95250</xdr:rowOff>
    </xdr:to>
    <xdr:cxnSp macro="">
      <xdr:nvCxnSpPr>
        <xdr:cNvPr id="92" name="直線コネクタ 91"/>
        <xdr:cNvCxnSpPr/>
      </xdr:nvCxnSpPr>
      <xdr:spPr bwMode="auto">
        <a:xfrm>
          <a:off x="1981200" y="7686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47625</xdr:rowOff>
    </xdr:from>
    <xdr:to>
      <xdr:col>5</xdr:col>
      <xdr:colOff>733425</xdr:colOff>
      <xdr:row>37</xdr:row>
      <xdr:rowOff>47625</xdr:rowOff>
    </xdr:to>
    <xdr:cxnSp macro="">
      <xdr:nvCxnSpPr>
        <xdr:cNvPr id="93" name="直線コネクタ 92"/>
        <xdr:cNvCxnSpPr/>
      </xdr:nvCxnSpPr>
      <xdr:spPr bwMode="auto">
        <a:xfrm>
          <a:off x="1981200" y="7296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4" name="テキスト ボックス 93"/>
        <xdr:cNvSpPr txBox="1"/>
      </xdr:nvSpPr>
      <xdr:spPr>
        <a:xfrm>
          <a:off x="1266825"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35</xdr:row>
      <xdr:rowOff>180975</xdr:rowOff>
    </xdr:from>
    <xdr:to>
      <xdr:col>5</xdr:col>
      <xdr:colOff>733425</xdr:colOff>
      <xdr:row>35</xdr:row>
      <xdr:rowOff>180975</xdr:rowOff>
    </xdr:to>
    <xdr:cxnSp macro="">
      <xdr:nvCxnSpPr>
        <xdr:cNvPr id="95" name="直線コネクタ 94"/>
        <xdr:cNvCxnSpPr/>
      </xdr:nvCxnSpPr>
      <xdr:spPr bwMode="auto">
        <a:xfrm>
          <a:off x="1981200" y="6915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6" name="テキスト ボックス 95"/>
        <xdr:cNvSpPr txBox="1"/>
      </xdr:nvSpPr>
      <xdr:spPr>
        <a:xfrm>
          <a:off x="126682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142875</xdr:rowOff>
    </xdr:from>
    <xdr:to>
      <xdr:col>5</xdr:col>
      <xdr:colOff>733425</xdr:colOff>
      <xdr:row>34</xdr:row>
      <xdr:rowOff>142875</xdr:rowOff>
    </xdr:to>
    <xdr:cxnSp macro="">
      <xdr:nvCxnSpPr>
        <xdr:cNvPr id="97" name="直線コネクタ 96"/>
        <xdr:cNvCxnSpPr/>
      </xdr:nvCxnSpPr>
      <xdr:spPr bwMode="auto">
        <a:xfrm>
          <a:off x="1981200" y="6534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98" name="テキスト ボックス 97"/>
        <xdr:cNvSpPr txBox="1"/>
      </xdr:nvSpPr>
      <xdr:spPr>
        <a:xfrm>
          <a:off x="12668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33</xdr:row>
      <xdr:rowOff>104775</xdr:rowOff>
    </xdr:from>
    <xdr:to>
      <xdr:col>5</xdr:col>
      <xdr:colOff>733425</xdr:colOff>
      <xdr:row>33</xdr:row>
      <xdr:rowOff>104775</xdr:rowOff>
    </xdr:to>
    <xdr:cxnSp macro="">
      <xdr:nvCxnSpPr>
        <xdr:cNvPr id="99" name="直線コネクタ 98"/>
        <xdr:cNvCxnSpPr/>
      </xdr:nvCxnSpPr>
      <xdr:spPr bwMode="auto">
        <a:xfrm>
          <a:off x="1981200" y="6153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0" name="テキスト ボックス 99"/>
        <xdr:cNvSpPr txBox="1"/>
      </xdr:nvSpPr>
      <xdr:spPr>
        <a:xfrm>
          <a:off x="126682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1" name="直線コネクタ 100"/>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2" name="テキスト ボックス 101"/>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3"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57150</xdr:rowOff>
    </xdr:from>
    <xdr:to>
      <xdr:col>4</xdr:col>
      <xdr:colOff>990600</xdr:colOff>
      <xdr:row>37</xdr:row>
      <xdr:rowOff>219075</xdr:rowOff>
    </xdr:to>
    <xdr:cxnSp macro="">
      <xdr:nvCxnSpPr>
        <xdr:cNvPr id="104" name="直線コネクタ 103"/>
        <xdr:cNvCxnSpPr/>
      </xdr:nvCxnSpPr>
      <xdr:spPr bwMode="auto">
        <a:xfrm flipV="1">
          <a:off x="4953000" y="6105525"/>
          <a:ext cx="0" cy="13620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190500</xdr:rowOff>
    </xdr:from>
    <xdr:ext cx="762000" cy="266700"/>
    <xdr:sp macro="" textlink="">
      <xdr:nvSpPr>
        <xdr:cNvPr id="105" name="人口1人当たり決算額の推移最小値テキスト445"/>
        <xdr:cNvSpPr txBox="1"/>
      </xdr:nvSpPr>
      <xdr:spPr>
        <a:xfrm>
          <a:off x="5029200" y="74390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990600</xdr:colOff>
      <xdr:row>37</xdr:row>
      <xdr:rowOff>219075</xdr:rowOff>
    </xdr:from>
    <xdr:to>
      <xdr:col>5</xdr:col>
      <xdr:colOff>76200</xdr:colOff>
      <xdr:row>37</xdr:row>
      <xdr:rowOff>219075</xdr:rowOff>
    </xdr:to>
    <xdr:cxnSp macro="">
      <xdr:nvCxnSpPr>
        <xdr:cNvPr id="106" name="直線コネクタ 105"/>
        <xdr:cNvCxnSpPr/>
      </xdr:nvCxnSpPr>
      <xdr:spPr bwMode="auto">
        <a:xfrm>
          <a:off x="4953000" y="74676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31</xdr:row>
      <xdr:rowOff>314325</xdr:rowOff>
    </xdr:from>
    <xdr:ext cx="762000" cy="257175"/>
    <xdr:sp macro="" textlink="">
      <xdr:nvSpPr>
        <xdr:cNvPr id="107" name="人口1人当たり決算額の推移最大値テキスト445"/>
        <xdr:cNvSpPr txBox="1"/>
      </xdr:nvSpPr>
      <xdr:spPr>
        <a:xfrm>
          <a:off x="5029200" y="584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990600</xdr:colOff>
      <xdr:row>33</xdr:row>
      <xdr:rowOff>57150</xdr:rowOff>
    </xdr:from>
    <xdr:to>
      <xdr:col>5</xdr:col>
      <xdr:colOff>76200</xdr:colOff>
      <xdr:row>33</xdr:row>
      <xdr:rowOff>57150</xdr:rowOff>
    </xdr:to>
    <xdr:cxnSp macro="">
      <xdr:nvCxnSpPr>
        <xdr:cNvPr id="108" name="直線コネクタ 107"/>
        <xdr:cNvCxnSpPr/>
      </xdr:nvCxnSpPr>
      <xdr:spPr bwMode="auto">
        <a:xfrm>
          <a:off x="4953000" y="61055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152400</xdr:rowOff>
    </xdr:from>
    <xdr:to>
      <xdr:col>4</xdr:col>
      <xdr:colOff>990600</xdr:colOff>
      <xdr:row>37</xdr:row>
      <xdr:rowOff>19050</xdr:rowOff>
    </xdr:to>
    <xdr:cxnSp macro="">
      <xdr:nvCxnSpPr>
        <xdr:cNvPr id="109" name="直線コネクタ 108"/>
        <xdr:cNvCxnSpPr/>
      </xdr:nvCxnSpPr>
      <xdr:spPr bwMode="auto">
        <a:xfrm flipV="1">
          <a:off x="4429125" y="7229475"/>
          <a:ext cx="52387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34</xdr:row>
      <xdr:rowOff>219075</xdr:rowOff>
    </xdr:from>
    <xdr:ext cx="762000" cy="257175"/>
    <xdr:sp macro="" textlink="">
      <xdr:nvSpPr>
        <xdr:cNvPr id="110" name="人口1人当たり決算額の推移平均値テキスト445"/>
        <xdr:cNvSpPr txBox="1"/>
      </xdr:nvSpPr>
      <xdr:spPr>
        <a:xfrm>
          <a:off x="50292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28575</xdr:rowOff>
    </xdr:from>
    <xdr:to>
      <xdr:col>5</xdr:col>
      <xdr:colOff>38100</xdr:colOff>
      <xdr:row>35</xdr:row>
      <xdr:rowOff>133350</xdr:rowOff>
    </xdr:to>
    <xdr:sp macro="" textlink="">
      <xdr:nvSpPr>
        <xdr:cNvPr id="111" name="フローチャート : 判断 110"/>
        <xdr:cNvSpPr/>
      </xdr:nvSpPr>
      <xdr:spPr bwMode="auto">
        <a:xfrm>
          <a:off x="4953000" y="67627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171450</xdr:rowOff>
    </xdr:from>
    <xdr:to>
      <xdr:col>4</xdr:col>
      <xdr:colOff>466725</xdr:colOff>
      <xdr:row>37</xdr:row>
      <xdr:rowOff>19050</xdr:rowOff>
    </xdr:to>
    <xdr:cxnSp macro="">
      <xdr:nvCxnSpPr>
        <xdr:cNvPr id="112" name="直線コネクタ 111"/>
        <xdr:cNvCxnSpPr/>
      </xdr:nvCxnSpPr>
      <xdr:spPr bwMode="auto">
        <a:xfrm>
          <a:off x="3876675" y="7248525"/>
          <a:ext cx="55245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38100</xdr:rowOff>
    </xdr:from>
    <xdr:to>
      <xdr:col>4</xdr:col>
      <xdr:colOff>523875</xdr:colOff>
      <xdr:row>35</xdr:row>
      <xdr:rowOff>142875</xdr:rowOff>
    </xdr:to>
    <xdr:sp macro="" textlink="">
      <xdr:nvSpPr>
        <xdr:cNvPr id="113" name="フローチャート : 判断 112"/>
        <xdr:cNvSpPr/>
      </xdr:nvSpPr>
      <xdr:spPr bwMode="auto">
        <a:xfrm>
          <a:off x="4381500" y="67722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152400</xdr:rowOff>
    </xdr:from>
    <xdr:ext cx="733425" cy="257175"/>
    <xdr:sp macro="" textlink="">
      <xdr:nvSpPr>
        <xdr:cNvPr id="114" name="テキスト ボックス 113"/>
        <xdr:cNvSpPr txBox="1"/>
      </xdr:nvSpPr>
      <xdr:spPr>
        <a:xfrm>
          <a:off x="4048125" y="654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209550</xdr:colOff>
      <xdr:row>36</xdr:row>
      <xdr:rowOff>66675</xdr:rowOff>
    </xdr:from>
    <xdr:to>
      <xdr:col>3</xdr:col>
      <xdr:colOff>904875</xdr:colOff>
      <xdr:row>36</xdr:row>
      <xdr:rowOff>171450</xdr:rowOff>
    </xdr:to>
    <xdr:cxnSp macro="">
      <xdr:nvCxnSpPr>
        <xdr:cNvPr id="115" name="直線コネクタ 114"/>
        <xdr:cNvCxnSpPr/>
      </xdr:nvCxnSpPr>
      <xdr:spPr bwMode="auto">
        <a:xfrm>
          <a:off x="3181350" y="7143750"/>
          <a:ext cx="695325" cy="1047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323850</xdr:rowOff>
    </xdr:from>
    <xdr:to>
      <xdr:col>3</xdr:col>
      <xdr:colOff>952500</xdr:colOff>
      <xdr:row>35</xdr:row>
      <xdr:rowOff>85725</xdr:rowOff>
    </xdr:to>
    <xdr:sp macro="" textlink="">
      <xdr:nvSpPr>
        <xdr:cNvPr id="116" name="フローチャート : 判断 115"/>
        <xdr:cNvSpPr/>
      </xdr:nvSpPr>
      <xdr:spPr bwMode="auto">
        <a:xfrm>
          <a:off x="3829050" y="67151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95250</xdr:rowOff>
    </xdr:from>
    <xdr:ext cx="762000" cy="257175"/>
    <xdr:sp macro="" textlink="">
      <xdr:nvSpPr>
        <xdr:cNvPr id="117" name="テキスト ボックス 116"/>
        <xdr:cNvSpPr txBox="1"/>
      </xdr:nvSpPr>
      <xdr:spPr>
        <a:xfrm>
          <a:off x="3495675"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28575</xdr:rowOff>
    </xdr:from>
    <xdr:to>
      <xdr:col>3</xdr:col>
      <xdr:colOff>209550</xdr:colOff>
      <xdr:row>36</xdr:row>
      <xdr:rowOff>66675</xdr:rowOff>
    </xdr:to>
    <xdr:cxnSp macro="">
      <xdr:nvCxnSpPr>
        <xdr:cNvPr id="118" name="直線コネクタ 117"/>
        <xdr:cNvCxnSpPr/>
      </xdr:nvCxnSpPr>
      <xdr:spPr bwMode="auto">
        <a:xfrm>
          <a:off x="2619375" y="7105650"/>
          <a:ext cx="56197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257175</xdr:rowOff>
    </xdr:from>
    <xdr:to>
      <xdr:col>3</xdr:col>
      <xdr:colOff>257175</xdr:colOff>
      <xdr:row>35</xdr:row>
      <xdr:rowOff>19050</xdr:rowOff>
    </xdr:to>
    <xdr:sp macro="" textlink="">
      <xdr:nvSpPr>
        <xdr:cNvPr id="119" name="フローチャート : 判断 118"/>
        <xdr:cNvSpPr/>
      </xdr:nvSpPr>
      <xdr:spPr bwMode="auto">
        <a:xfrm>
          <a:off x="3124200" y="6648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28575</xdr:rowOff>
    </xdr:from>
    <xdr:ext cx="762000" cy="257175"/>
    <xdr:sp macro="" textlink="">
      <xdr:nvSpPr>
        <xdr:cNvPr id="120" name="テキスト ボックス 119"/>
        <xdr:cNvSpPr txBox="1"/>
      </xdr:nvSpPr>
      <xdr:spPr>
        <a:xfrm>
          <a:off x="2943225" y="641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209550</xdr:rowOff>
    </xdr:from>
    <xdr:to>
      <xdr:col>2</xdr:col>
      <xdr:colOff>695325</xdr:colOff>
      <xdr:row>34</xdr:row>
      <xdr:rowOff>314325</xdr:rowOff>
    </xdr:to>
    <xdr:sp macro="" textlink="">
      <xdr:nvSpPr>
        <xdr:cNvPr id="121" name="フローチャート : 判断 120"/>
        <xdr:cNvSpPr/>
      </xdr:nvSpPr>
      <xdr:spPr bwMode="auto">
        <a:xfrm>
          <a:off x="2571750" y="6600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323850</xdr:rowOff>
    </xdr:from>
    <xdr:ext cx="762000" cy="257175"/>
    <xdr:sp macro="" textlink="">
      <xdr:nvSpPr>
        <xdr:cNvPr id="122" name="テキスト ボックス 121"/>
        <xdr:cNvSpPr txBox="1"/>
      </xdr:nvSpPr>
      <xdr:spPr>
        <a:xfrm>
          <a:off x="2238375" y="637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3" name="テキスト ボックス 122"/>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4" name="テキスト ボックス 123"/>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5" name="テキスト ボックス 124"/>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6" name="テキスト ボックス 125"/>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7" name="テキスト ボックス 126"/>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36</xdr:row>
      <xdr:rowOff>104775</xdr:rowOff>
    </xdr:from>
    <xdr:to>
      <xdr:col>5</xdr:col>
      <xdr:colOff>38100</xdr:colOff>
      <xdr:row>37</xdr:row>
      <xdr:rowOff>28575</xdr:rowOff>
    </xdr:to>
    <xdr:sp macro="" textlink="">
      <xdr:nvSpPr>
        <xdr:cNvPr id="128" name="円/楕円 127"/>
        <xdr:cNvSpPr/>
      </xdr:nvSpPr>
      <xdr:spPr bwMode="auto">
        <a:xfrm>
          <a:off x="4953000" y="7181850"/>
          <a:ext cx="3810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36</xdr:row>
      <xdr:rowOff>76200</xdr:rowOff>
    </xdr:from>
    <xdr:ext cx="762000" cy="257175"/>
    <xdr:sp macro="" textlink="">
      <xdr:nvSpPr>
        <xdr:cNvPr id="129" name="人口1人当たり決算額の推移該当値テキスト445"/>
        <xdr:cNvSpPr txBox="1"/>
      </xdr:nvSpPr>
      <xdr:spPr>
        <a:xfrm>
          <a:off x="5029200"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3,693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133350</xdr:rowOff>
    </xdr:from>
    <xdr:to>
      <xdr:col>4</xdr:col>
      <xdr:colOff>523875</xdr:colOff>
      <xdr:row>37</xdr:row>
      <xdr:rowOff>66675</xdr:rowOff>
    </xdr:to>
    <xdr:sp macro="" textlink="">
      <xdr:nvSpPr>
        <xdr:cNvPr id="130" name="円/楕円 129"/>
        <xdr:cNvSpPr/>
      </xdr:nvSpPr>
      <xdr:spPr bwMode="auto">
        <a:xfrm>
          <a:off x="4381500" y="72104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37</xdr:row>
      <xdr:rowOff>47625</xdr:rowOff>
    </xdr:from>
    <xdr:ext cx="733425" cy="257175"/>
    <xdr:sp macro="" textlink="">
      <xdr:nvSpPr>
        <xdr:cNvPr id="131" name="テキスト ボックス 130"/>
        <xdr:cNvSpPr txBox="1"/>
      </xdr:nvSpPr>
      <xdr:spPr>
        <a:xfrm>
          <a:off x="4048125" y="729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114300</xdr:rowOff>
    </xdr:from>
    <xdr:to>
      <xdr:col>3</xdr:col>
      <xdr:colOff>952500</xdr:colOff>
      <xdr:row>37</xdr:row>
      <xdr:rowOff>47625</xdr:rowOff>
    </xdr:to>
    <xdr:sp macro="" textlink="">
      <xdr:nvSpPr>
        <xdr:cNvPr id="132" name="円/楕円 131"/>
        <xdr:cNvSpPr/>
      </xdr:nvSpPr>
      <xdr:spPr bwMode="auto">
        <a:xfrm>
          <a:off x="3829050" y="719137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38100</xdr:rowOff>
    </xdr:from>
    <xdr:ext cx="762000" cy="257175"/>
    <xdr:sp macro="" textlink="">
      <xdr:nvSpPr>
        <xdr:cNvPr id="133" name="テキスト ボックス 132"/>
        <xdr:cNvSpPr txBox="1"/>
      </xdr:nvSpPr>
      <xdr:spPr>
        <a:xfrm>
          <a:off x="3495675" y="7286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9525</xdr:rowOff>
    </xdr:from>
    <xdr:to>
      <xdr:col>3</xdr:col>
      <xdr:colOff>257175</xdr:colOff>
      <xdr:row>36</xdr:row>
      <xdr:rowOff>114300</xdr:rowOff>
    </xdr:to>
    <xdr:sp macro="" textlink="">
      <xdr:nvSpPr>
        <xdr:cNvPr id="134" name="円/楕円 133"/>
        <xdr:cNvSpPr/>
      </xdr:nvSpPr>
      <xdr:spPr bwMode="auto">
        <a:xfrm>
          <a:off x="3124200" y="70866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36</xdr:row>
      <xdr:rowOff>95250</xdr:rowOff>
    </xdr:from>
    <xdr:ext cx="762000" cy="257175"/>
    <xdr:sp macro="" textlink="">
      <xdr:nvSpPr>
        <xdr:cNvPr id="135" name="テキスト ボックス 134"/>
        <xdr:cNvSpPr txBox="1"/>
      </xdr:nvSpPr>
      <xdr:spPr>
        <a:xfrm>
          <a:off x="294322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314325</xdr:rowOff>
    </xdr:from>
    <xdr:to>
      <xdr:col>2</xdr:col>
      <xdr:colOff>695325</xdr:colOff>
      <xdr:row>36</xdr:row>
      <xdr:rowOff>76200</xdr:rowOff>
    </xdr:to>
    <xdr:sp macro="" textlink="">
      <xdr:nvSpPr>
        <xdr:cNvPr id="136" name="円/楕円 135"/>
        <xdr:cNvSpPr/>
      </xdr:nvSpPr>
      <xdr:spPr bwMode="auto">
        <a:xfrm>
          <a:off x="2571750" y="70485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36</xdr:row>
      <xdr:rowOff>57150</xdr:rowOff>
    </xdr:from>
    <xdr:ext cx="762000" cy="257175"/>
    <xdr:sp macro="" textlink="">
      <xdr:nvSpPr>
        <xdr:cNvPr id="137" name="テキスト ボックス 136"/>
        <xdr:cNvSpPr txBox="1"/>
      </xdr:nvSpPr>
      <xdr:spPr>
        <a:xfrm>
          <a:off x="2238375" y="713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10,356</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7,389
7,248
7.80
4,457,042
4,412,037
45,005
2,320,645
2,157,265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123825</xdr:rowOff>
    </xdr:from>
    <xdr:ext cx="533400" cy="257175"/>
    <xdr:sp macro="" textlink="">
      <xdr:nvSpPr>
        <xdr:cNvPr id="44" name="テキスト ボックス 43"/>
        <xdr:cNvSpPr txBox="1"/>
      </xdr:nvSpPr>
      <xdr:spPr>
        <a:xfrm>
          <a:off x="22860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142875</xdr:rowOff>
    </xdr:from>
    <xdr:ext cx="533400" cy="257175"/>
    <xdr:sp macro="" textlink="">
      <xdr:nvSpPr>
        <xdr:cNvPr id="46" name="テキスト ボックス 45"/>
        <xdr:cNvSpPr txBox="1"/>
      </xdr:nvSpPr>
      <xdr:spPr>
        <a:xfrm>
          <a:off x="228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34</xdr:row>
      <xdr:rowOff>161925</xdr:rowOff>
    </xdr:from>
    <xdr:ext cx="600075" cy="257175"/>
    <xdr:sp macro="" textlink="">
      <xdr:nvSpPr>
        <xdr:cNvPr id="48" name="テキスト ボックス 47"/>
        <xdr:cNvSpPr txBox="1"/>
      </xdr:nvSpPr>
      <xdr:spPr>
        <a:xfrm>
          <a:off x="161925" y="599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33</xdr:row>
      <xdr:rowOff>9525</xdr:rowOff>
    </xdr:from>
    <xdr:ext cx="600075" cy="257175"/>
    <xdr:sp macro="" textlink="">
      <xdr:nvSpPr>
        <xdr:cNvPr id="50" name="テキスト ボックス 49"/>
        <xdr:cNvSpPr txBox="1"/>
      </xdr:nvSpPr>
      <xdr:spPr>
        <a:xfrm>
          <a:off x="161925" y="566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19050</xdr:rowOff>
    </xdr:from>
    <xdr:ext cx="600075" cy="257175"/>
    <xdr:sp macro="" textlink="">
      <xdr:nvSpPr>
        <xdr:cNvPr id="52" name="テキスト ボックス 51"/>
        <xdr:cNvSpPr txBox="1"/>
      </xdr:nvSpPr>
      <xdr:spPr>
        <a:xfrm>
          <a:off x="16192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38100</xdr:rowOff>
    </xdr:from>
    <xdr:ext cx="600075" cy="257175"/>
    <xdr:sp macro="" textlink="">
      <xdr:nvSpPr>
        <xdr:cNvPr id="54" name="テキスト ボックス 53"/>
        <xdr:cNvSpPr txBox="1"/>
      </xdr:nvSpPr>
      <xdr:spPr>
        <a:xfrm>
          <a:off x="16192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6" name="テキスト ボックス 55"/>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29</xdr:row>
      <xdr:rowOff>123825</xdr:rowOff>
    </xdr:from>
    <xdr:to>
      <xdr:col>6</xdr:col>
      <xdr:colOff>514350</xdr:colOff>
      <xdr:row>39</xdr:row>
      <xdr:rowOff>38100</xdr:rowOff>
    </xdr:to>
    <xdr:cxnSp macro="">
      <xdr:nvCxnSpPr>
        <xdr:cNvPr id="58" name="直線コネクタ 57"/>
        <xdr:cNvCxnSpPr/>
      </xdr:nvCxnSpPr>
      <xdr:spPr>
        <a:xfrm flipV="1">
          <a:off x="4114800" y="5095875"/>
          <a:ext cx="9525" cy="1628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38100</xdr:rowOff>
    </xdr:from>
    <xdr:ext cx="533400" cy="257175"/>
    <xdr:sp macro="" textlink="">
      <xdr:nvSpPr>
        <xdr:cNvPr id="59" name="人件費最小値テキスト"/>
        <xdr:cNvSpPr txBox="1"/>
      </xdr:nvSpPr>
      <xdr:spPr>
        <a:xfrm>
          <a:off x="4171950" y="6724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419100</xdr:colOff>
      <xdr:row>39</xdr:row>
      <xdr:rowOff>38100</xdr:rowOff>
    </xdr:from>
    <xdr:to>
      <xdr:col>6</xdr:col>
      <xdr:colOff>600075</xdr:colOff>
      <xdr:row>39</xdr:row>
      <xdr:rowOff>38100</xdr:rowOff>
    </xdr:to>
    <xdr:cxnSp macro="">
      <xdr:nvCxnSpPr>
        <xdr:cNvPr id="60" name="直線コネクタ 59"/>
        <xdr:cNvCxnSpPr/>
      </xdr:nvCxnSpPr>
      <xdr:spPr>
        <a:xfrm>
          <a:off x="4029075" y="6724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66675</xdr:rowOff>
    </xdr:from>
    <xdr:ext cx="600075" cy="257175"/>
    <xdr:sp macro="" textlink="">
      <xdr:nvSpPr>
        <xdr:cNvPr id="61" name="人件費最大値テキスト"/>
        <xdr:cNvSpPr txBox="1"/>
      </xdr:nvSpPr>
      <xdr:spPr>
        <a:xfrm>
          <a:off x="4171950" y="4867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419100</xdr:colOff>
      <xdr:row>29</xdr:row>
      <xdr:rowOff>123825</xdr:rowOff>
    </xdr:from>
    <xdr:to>
      <xdr:col>6</xdr:col>
      <xdr:colOff>600075</xdr:colOff>
      <xdr:row>29</xdr:row>
      <xdr:rowOff>123825</xdr:rowOff>
    </xdr:to>
    <xdr:cxnSp macro="">
      <xdr:nvCxnSpPr>
        <xdr:cNvPr id="62" name="直線コネクタ 61"/>
        <xdr:cNvCxnSpPr/>
      </xdr:nvCxnSpPr>
      <xdr:spPr>
        <a:xfrm>
          <a:off x="4029075" y="5095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9525</xdr:rowOff>
    </xdr:from>
    <xdr:to>
      <xdr:col>6</xdr:col>
      <xdr:colOff>514350</xdr:colOff>
      <xdr:row>37</xdr:row>
      <xdr:rowOff>57150</xdr:rowOff>
    </xdr:to>
    <xdr:cxnSp macro="">
      <xdr:nvCxnSpPr>
        <xdr:cNvPr id="63" name="直線コネクタ 62"/>
        <xdr:cNvCxnSpPr/>
      </xdr:nvCxnSpPr>
      <xdr:spPr>
        <a:xfrm>
          <a:off x="3371850" y="63531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66675</xdr:rowOff>
    </xdr:from>
    <xdr:ext cx="600075" cy="257175"/>
    <xdr:sp macro="" textlink="">
      <xdr:nvSpPr>
        <xdr:cNvPr id="64" name="人件費平均値テキスト"/>
        <xdr:cNvSpPr txBox="1"/>
      </xdr:nvSpPr>
      <xdr:spPr>
        <a:xfrm>
          <a:off x="4171950" y="6067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457200</xdr:colOff>
      <xdr:row>36</xdr:row>
      <xdr:rowOff>38100</xdr:rowOff>
    </xdr:from>
    <xdr:to>
      <xdr:col>6</xdr:col>
      <xdr:colOff>561975</xdr:colOff>
      <xdr:row>36</xdr:row>
      <xdr:rowOff>142875</xdr:rowOff>
    </xdr:to>
    <xdr:sp macro="" textlink="">
      <xdr:nvSpPr>
        <xdr:cNvPr id="65" name="フローチャート : 判断 64"/>
        <xdr:cNvSpPr/>
      </xdr:nvSpPr>
      <xdr:spPr>
        <a:xfrm>
          <a:off x="4067175" y="6210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0</xdr:rowOff>
    </xdr:from>
    <xdr:to>
      <xdr:col>5</xdr:col>
      <xdr:colOff>361950</xdr:colOff>
      <xdr:row>37</xdr:row>
      <xdr:rowOff>9525</xdr:rowOff>
    </xdr:to>
    <xdr:cxnSp macro="">
      <xdr:nvCxnSpPr>
        <xdr:cNvPr id="66" name="直線コネクタ 65"/>
        <xdr:cNvCxnSpPr/>
      </xdr:nvCxnSpPr>
      <xdr:spPr>
        <a:xfrm>
          <a:off x="2562225" y="63436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36</xdr:row>
      <xdr:rowOff>76200</xdr:rowOff>
    </xdr:from>
    <xdr:to>
      <xdr:col>5</xdr:col>
      <xdr:colOff>409575</xdr:colOff>
      <xdr:row>37</xdr:row>
      <xdr:rowOff>0</xdr:rowOff>
    </xdr:to>
    <xdr:sp macro="" textlink="">
      <xdr:nvSpPr>
        <xdr:cNvPr id="67" name="フローチャート : 判断 66"/>
        <xdr:cNvSpPr/>
      </xdr:nvSpPr>
      <xdr:spPr>
        <a:xfrm>
          <a:off x="3314700"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35</xdr:row>
      <xdr:rowOff>19050</xdr:rowOff>
    </xdr:from>
    <xdr:ext cx="600075" cy="257175"/>
    <xdr:sp macro="" textlink="">
      <xdr:nvSpPr>
        <xdr:cNvPr id="68" name="テキスト ボックス 67"/>
        <xdr:cNvSpPr txBox="1"/>
      </xdr:nvSpPr>
      <xdr:spPr>
        <a:xfrm>
          <a:off x="3067050" y="6019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600075</xdr:colOff>
      <xdr:row>37</xdr:row>
      <xdr:rowOff>0</xdr:rowOff>
    </xdr:from>
    <xdr:to>
      <xdr:col>4</xdr:col>
      <xdr:colOff>152400</xdr:colOff>
      <xdr:row>37</xdr:row>
      <xdr:rowOff>19050</xdr:rowOff>
    </xdr:to>
    <xdr:cxnSp macro="">
      <xdr:nvCxnSpPr>
        <xdr:cNvPr id="69" name="直線コネクタ 68"/>
        <xdr:cNvCxnSpPr/>
      </xdr:nvCxnSpPr>
      <xdr:spPr>
        <a:xfrm flipV="1">
          <a:off x="1809750" y="63436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19050</xdr:rowOff>
    </xdr:from>
    <xdr:to>
      <xdr:col>4</xdr:col>
      <xdr:colOff>209550</xdr:colOff>
      <xdr:row>36</xdr:row>
      <xdr:rowOff>114300</xdr:rowOff>
    </xdr:to>
    <xdr:sp macro="" textlink="">
      <xdr:nvSpPr>
        <xdr:cNvPr id="70" name="フローチャート : 判断 69"/>
        <xdr:cNvSpPr/>
      </xdr:nvSpPr>
      <xdr:spPr>
        <a:xfrm>
          <a:off x="25146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34</xdr:row>
      <xdr:rowOff>133350</xdr:rowOff>
    </xdr:from>
    <xdr:ext cx="600075" cy="257175"/>
    <xdr:sp macro="" textlink="">
      <xdr:nvSpPr>
        <xdr:cNvPr id="71" name="テキスト ボックス 70"/>
        <xdr:cNvSpPr txBox="1"/>
      </xdr:nvSpPr>
      <xdr:spPr>
        <a:xfrm>
          <a:off x="2352675" y="5962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19050</xdr:rowOff>
    </xdr:from>
    <xdr:to>
      <xdr:col>2</xdr:col>
      <xdr:colOff>600075</xdr:colOff>
      <xdr:row>37</xdr:row>
      <xdr:rowOff>19050</xdr:rowOff>
    </xdr:to>
    <xdr:cxnSp macro="">
      <xdr:nvCxnSpPr>
        <xdr:cNvPr id="72" name="直線コネクタ 71"/>
        <xdr:cNvCxnSpPr/>
      </xdr:nvCxnSpPr>
      <xdr:spPr>
        <a:xfrm>
          <a:off x="1047750" y="63627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38100</xdr:rowOff>
    </xdr:from>
    <xdr:to>
      <xdr:col>3</xdr:col>
      <xdr:colOff>0</xdr:colOff>
      <xdr:row>36</xdr:row>
      <xdr:rowOff>142875</xdr:rowOff>
    </xdr:to>
    <xdr:sp macro="" textlink="">
      <xdr:nvSpPr>
        <xdr:cNvPr id="73" name="フローチャート : 判断 72"/>
        <xdr:cNvSpPr/>
      </xdr:nvSpPr>
      <xdr:spPr>
        <a:xfrm>
          <a:off x="1800225" y="621030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34</xdr:row>
      <xdr:rowOff>161925</xdr:rowOff>
    </xdr:from>
    <xdr:ext cx="600075" cy="257175"/>
    <xdr:sp macro="" textlink="">
      <xdr:nvSpPr>
        <xdr:cNvPr id="74" name="テキスト ボックス 73"/>
        <xdr:cNvSpPr txBox="1"/>
      </xdr:nvSpPr>
      <xdr:spPr>
        <a:xfrm>
          <a:off x="1552575" y="599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381000</xdr:colOff>
      <xdr:row>36</xdr:row>
      <xdr:rowOff>38100</xdr:rowOff>
    </xdr:from>
    <xdr:to>
      <xdr:col>1</xdr:col>
      <xdr:colOff>485775</xdr:colOff>
      <xdr:row>36</xdr:row>
      <xdr:rowOff>133350</xdr:rowOff>
    </xdr:to>
    <xdr:sp macro="" textlink="">
      <xdr:nvSpPr>
        <xdr:cNvPr id="75" name="フローチャート : 判断 74"/>
        <xdr:cNvSpPr/>
      </xdr:nvSpPr>
      <xdr:spPr>
        <a:xfrm>
          <a:off x="990600" y="6210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34</xdr:row>
      <xdr:rowOff>152400</xdr:rowOff>
    </xdr:from>
    <xdr:ext cx="600075" cy="257175"/>
    <xdr:sp macro="" textlink="">
      <xdr:nvSpPr>
        <xdr:cNvPr id="76" name="テキスト ボックス 75"/>
        <xdr:cNvSpPr txBox="1"/>
      </xdr:nvSpPr>
      <xdr:spPr>
        <a:xfrm>
          <a:off x="742950" y="5981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37</xdr:row>
      <xdr:rowOff>0</xdr:rowOff>
    </xdr:from>
    <xdr:to>
      <xdr:col>6</xdr:col>
      <xdr:colOff>561975</xdr:colOff>
      <xdr:row>37</xdr:row>
      <xdr:rowOff>104775</xdr:rowOff>
    </xdr:to>
    <xdr:sp macro="" textlink="">
      <xdr:nvSpPr>
        <xdr:cNvPr id="82" name="円/楕円 81"/>
        <xdr:cNvSpPr/>
      </xdr:nvSpPr>
      <xdr:spPr>
        <a:xfrm>
          <a:off x="406717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152400</xdr:rowOff>
    </xdr:from>
    <xdr:ext cx="533400" cy="257175"/>
    <xdr:sp macro="" textlink="">
      <xdr:nvSpPr>
        <xdr:cNvPr id="83" name="人件費該当値テキスト"/>
        <xdr:cNvSpPr txBox="1"/>
      </xdr:nvSpPr>
      <xdr:spPr>
        <a:xfrm>
          <a:off x="4171950"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95,750</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133350</xdr:rowOff>
    </xdr:from>
    <xdr:to>
      <xdr:col>5</xdr:col>
      <xdr:colOff>409575</xdr:colOff>
      <xdr:row>37</xdr:row>
      <xdr:rowOff>57150</xdr:rowOff>
    </xdr:to>
    <xdr:sp macro="" textlink="">
      <xdr:nvSpPr>
        <xdr:cNvPr id="84" name="円/楕円 83"/>
        <xdr:cNvSpPr/>
      </xdr:nvSpPr>
      <xdr:spPr>
        <a:xfrm>
          <a:off x="3314700" y="6305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37</xdr:row>
      <xdr:rowOff>47625</xdr:rowOff>
    </xdr:from>
    <xdr:ext cx="533400" cy="257175"/>
    <xdr:sp macro="" textlink="">
      <xdr:nvSpPr>
        <xdr:cNvPr id="85" name="テキスト ボックス 84"/>
        <xdr:cNvSpPr txBox="1"/>
      </xdr:nvSpPr>
      <xdr:spPr>
        <a:xfrm>
          <a:off x="3105150"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123825</xdr:rowOff>
    </xdr:from>
    <xdr:to>
      <xdr:col>4</xdr:col>
      <xdr:colOff>209550</xdr:colOff>
      <xdr:row>37</xdr:row>
      <xdr:rowOff>47625</xdr:rowOff>
    </xdr:to>
    <xdr:sp macro="" textlink="">
      <xdr:nvSpPr>
        <xdr:cNvPr id="86" name="円/楕円 85"/>
        <xdr:cNvSpPr/>
      </xdr:nvSpPr>
      <xdr:spPr>
        <a:xfrm>
          <a:off x="2514600" y="6296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37</xdr:row>
      <xdr:rowOff>38100</xdr:rowOff>
    </xdr:from>
    <xdr:ext cx="600075" cy="257175"/>
    <xdr:sp macro="" textlink="">
      <xdr:nvSpPr>
        <xdr:cNvPr id="87" name="テキスト ボックス 86"/>
        <xdr:cNvSpPr txBox="1"/>
      </xdr:nvSpPr>
      <xdr:spPr>
        <a:xfrm>
          <a:off x="2352675" y="6381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100,506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142875</xdr:rowOff>
    </xdr:from>
    <xdr:to>
      <xdr:col>3</xdr:col>
      <xdr:colOff>0</xdr:colOff>
      <xdr:row>37</xdr:row>
      <xdr:rowOff>66675</xdr:rowOff>
    </xdr:to>
    <xdr:sp macro="" textlink="">
      <xdr:nvSpPr>
        <xdr:cNvPr id="88" name="円/楕円 87"/>
        <xdr:cNvSpPr/>
      </xdr:nvSpPr>
      <xdr:spPr>
        <a:xfrm>
          <a:off x="1800225" y="631507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37</xdr:row>
      <xdr:rowOff>57150</xdr:rowOff>
    </xdr:from>
    <xdr:ext cx="533400" cy="257175"/>
    <xdr:sp macro="" textlink="">
      <xdr:nvSpPr>
        <xdr:cNvPr id="89" name="テキスト ボックス 88"/>
        <xdr:cNvSpPr txBox="1"/>
      </xdr:nvSpPr>
      <xdr:spPr>
        <a:xfrm>
          <a:off x="158115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98,846</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133350</xdr:rowOff>
    </xdr:from>
    <xdr:to>
      <xdr:col>1</xdr:col>
      <xdr:colOff>485775</xdr:colOff>
      <xdr:row>37</xdr:row>
      <xdr:rowOff>66675</xdr:rowOff>
    </xdr:to>
    <xdr:sp macro="" textlink="">
      <xdr:nvSpPr>
        <xdr:cNvPr id="90" name="円/楕円 89"/>
        <xdr:cNvSpPr/>
      </xdr:nvSpPr>
      <xdr:spPr>
        <a:xfrm>
          <a:off x="990600" y="630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37</xdr:row>
      <xdr:rowOff>57150</xdr:rowOff>
    </xdr:from>
    <xdr:ext cx="533400" cy="257175"/>
    <xdr:sp macro="" textlink="">
      <xdr:nvSpPr>
        <xdr:cNvPr id="91" name="テキスト ボックス 90"/>
        <xdr:cNvSpPr txBox="1"/>
      </xdr:nvSpPr>
      <xdr:spPr>
        <a:xfrm>
          <a:off x="78105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600075</xdr:colOff>
      <xdr:row>58</xdr:row>
      <xdr:rowOff>142875</xdr:rowOff>
    </xdr:to>
    <xdr:cxnSp macro="">
      <xdr:nvCxnSpPr>
        <xdr:cNvPr id="102" name="直線コネクタ 101"/>
        <xdr:cNvCxnSpPr/>
      </xdr:nvCxnSpPr>
      <xdr:spPr>
        <a:xfrm>
          <a:off x="676275" y="10086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3" name="テキスト ボックス 102"/>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600075</xdr:colOff>
      <xdr:row>56</xdr:row>
      <xdr:rowOff>28575</xdr:rowOff>
    </xdr:to>
    <xdr:cxnSp macro="">
      <xdr:nvCxnSpPr>
        <xdr:cNvPr id="104" name="直線コネクタ 103"/>
        <xdr:cNvCxnSpPr/>
      </xdr:nvCxnSpPr>
      <xdr:spPr>
        <a:xfrm>
          <a:off x="676275" y="9629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55</xdr:row>
      <xdr:rowOff>57150</xdr:rowOff>
    </xdr:from>
    <xdr:ext cx="600075" cy="257175"/>
    <xdr:sp macro="" textlink="">
      <xdr:nvSpPr>
        <xdr:cNvPr id="105" name="テキスト ボックス 104"/>
        <xdr:cNvSpPr txBox="1"/>
      </xdr:nvSpPr>
      <xdr:spPr>
        <a:xfrm>
          <a:off x="16192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600075</xdr:colOff>
      <xdr:row>53</xdr:row>
      <xdr:rowOff>85725</xdr:rowOff>
    </xdr:to>
    <xdr:cxnSp macro="">
      <xdr:nvCxnSpPr>
        <xdr:cNvPr id="106" name="直線コネクタ 105"/>
        <xdr:cNvCxnSpPr/>
      </xdr:nvCxnSpPr>
      <xdr:spPr>
        <a:xfrm>
          <a:off x="676275" y="9172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52</xdr:row>
      <xdr:rowOff>114300</xdr:rowOff>
    </xdr:from>
    <xdr:ext cx="600075" cy="257175"/>
    <xdr:sp macro="" textlink="">
      <xdr:nvSpPr>
        <xdr:cNvPr id="107" name="テキスト ボックス 106"/>
        <xdr:cNvSpPr txBox="1"/>
      </xdr:nvSpPr>
      <xdr:spPr>
        <a:xfrm>
          <a:off x="16192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600075</xdr:colOff>
      <xdr:row>50</xdr:row>
      <xdr:rowOff>142875</xdr:rowOff>
    </xdr:to>
    <xdr:cxnSp macro="">
      <xdr:nvCxnSpPr>
        <xdr:cNvPr id="108" name="直線コネクタ 107"/>
        <xdr:cNvCxnSpPr/>
      </xdr:nvCxnSpPr>
      <xdr:spPr>
        <a:xfrm>
          <a:off x="676275" y="8715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171450</xdr:rowOff>
    </xdr:from>
    <xdr:ext cx="600075" cy="257175"/>
    <xdr:sp macro="" textlink="">
      <xdr:nvSpPr>
        <xdr:cNvPr id="109" name="テキスト ボックス 108"/>
        <xdr:cNvSpPr txBox="1"/>
      </xdr:nvSpPr>
      <xdr:spPr>
        <a:xfrm>
          <a:off x="16192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9525</xdr:rowOff>
    </xdr:from>
    <xdr:to>
      <xdr:col>6</xdr:col>
      <xdr:colOff>514350</xdr:colOff>
      <xdr:row>58</xdr:row>
      <xdr:rowOff>19050</xdr:rowOff>
    </xdr:to>
    <xdr:cxnSp macro="">
      <xdr:nvCxnSpPr>
        <xdr:cNvPr id="113" name="直線コネクタ 112"/>
        <xdr:cNvCxnSpPr/>
      </xdr:nvCxnSpPr>
      <xdr:spPr>
        <a:xfrm flipV="1">
          <a:off x="4114800" y="8582025"/>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19050</xdr:rowOff>
    </xdr:from>
    <xdr:ext cx="533400" cy="257175"/>
    <xdr:sp macro="" textlink="">
      <xdr:nvSpPr>
        <xdr:cNvPr id="114" name="物件費最小値テキスト"/>
        <xdr:cNvSpPr txBox="1"/>
      </xdr:nvSpPr>
      <xdr:spPr>
        <a:xfrm>
          <a:off x="417195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419100</xdr:colOff>
      <xdr:row>58</xdr:row>
      <xdr:rowOff>19050</xdr:rowOff>
    </xdr:from>
    <xdr:to>
      <xdr:col>6</xdr:col>
      <xdr:colOff>600075</xdr:colOff>
      <xdr:row>58</xdr:row>
      <xdr:rowOff>19050</xdr:rowOff>
    </xdr:to>
    <xdr:cxnSp macro="">
      <xdr:nvCxnSpPr>
        <xdr:cNvPr id="115" name="直線コネクタ 114"/>
        <xdr:cNvCxnSpPr/>
      </xdr:nvCxnSpPr>
      <xdr:spPr>
        <a:xfrm>
          <a:off x="4029075" y="9963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123825</xdr:rowOff>
    </xdr:from>
    <xdr:ext cx="600075" cy="257175"/>
    <xdr:sp macro="" textlink="">
      <xdr:nvSpPr>
        <xdr:cNvPr id="116" name="物件費最大値テキスト"/>
        <xdr:cNvSpPr txBox="1"/>
      </xdr:nvSpPr>
      <xdr:spPr>
        <a:xfrm>
          <a:off x="4171950" y="8353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419100</xdr:colOff>
      <xdr:row>50</xdr:row>
      <xdr:rowOff>9525</xdr:rowOff>
    </xdr:from>
    <xdr:to>
      <xdr:col>6</xdr:col>
      <xdr:colOff>600075</xdr:colOff>
      <xdr:row>50</xdr:row>
      <xdr:rowOff>9525</xdr:rowOff>
    </xdr:to>
    <xdr:cxnSp macro="">
      <xdr:nvCxnSpPr>
        <xdr:cNvPr id="117" name="直線コネクタ 116"/>
        <xdr:cNvCxnSpPr/>
      </xdr:nvCxnSpPr>
      <xdr:spPr>
        <a:xfrm>
          <a:off x="4029075" y="8582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85725</xdr:rowOff>
    </xdr:from>
    <xdr:to>
      <xdr:col>6</xdr:col>
      <xdr:colOff>514350</xdr:colOff>
      <xdr:row>57</xdr:row>
      <xdr:rowOff>104775</xdr:rowOff>
    </xdr:to>
    <xdr:cxnSp macro="">
      <xdr:nvCxnSpPr>
        <xdr:cNvPr id="118" name="直線コネクタ 117"/>
        <xdr:cNvCxnSpPr/>
      </xdr:nvCxnSpPr>
      <xdr:spPr>
        <a:xfrm flipV="1">
          <a:off x="3371850" y="98583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19050</xdr:rowOff>
    </xdr:from>
    <xdr:ext cx="600075" cy="257175"/>
    <xdr:sp macro="" textlink="">
      <xdr:nvSpPr>
        <xdr:cNvPr id="119" name="物件費平均値テキスト"/>
        <xdr:cNvSpPr txBox="1"/>
      </xdr:nvSpPr>
      <xdr:spPr>
        <a:xfrm>
          <a:off x="4171950" y="9620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161925</xdr:rowOff>
    </xdr:from>
    <xdr:to>
      <xdr:col>6</xdr:col>
      <xdr:colOff>561975</xdr:colOff>
      <xdr:row>57</xdr:row>
      <xdr:rowOff>95250</xdr:rowOff>
    </xdr:to>
    <xdr:sp macro="" textlink="">
      <xdr:nvSpPr>
        <xdr:cNvPr id="120" name="フローチャート : 判断 119"/>
        <xdr:cNvSpPr/>
      </xdr:nvSpPr>
      <xdr:spPr>
        <a:xfrm>
          <a:off x="4067175" y="976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104775</xdr:rowOff>
    </xdr:from>
    <xdr:to>
      <xdr:col>5</xdr:col>
      <xdr:colOff>361950</xdr:colOff>
      <xdr:row>57</xdr:row>
      <xdr:rowOff>114300</xdr:rowOff>
    </xdr:to>
    <xdr:cxnSp macro="">
      <xdr:nvCxnSpPr>
        <xdr:cNvPr id="121" name="直線コネクタ 120"/>
        <xdr:cNvCxnSpPr/>
      </xdr:nvCxnSpPr>
      <xdr:spPr>
        <a:xfrm flipV="1">
          <a:off x="2562225" y="98774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9525</xdr:rowOff>
    </xdr:from>
    <xdr:to>
      <xdr:col>5</xdr:col>
      <xdr:colOff>409575</xdr:colOff>
      <xdr:row>57</xdr:row>
      <xdr:rowOff>104775</xdr:rowOff>
    </xdr:to>
    <xdr:sp macro="" textlink="">
      <xdr:nvSpPr>
        <xdr:cNvPr id="122" name="フローチャート : 判断 121"/>
        <xdr:cNvSpPr/>
      </xdr:nvSpPr>
      <xdr:spPr>
        <a:xfrm>
          <a:off x="3314700" y="9782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55</xdr:row>
      <xdr:rowOff>123825</xdr:rowOff>
    </xdr:from>
    <xdr:ext cx="600075" cy="257175"/>
    <xdr:sp macro="" textlink="">
      <xdr:nvSpPr>
        <xdr:cNvPr id="123" name="テキスト ボックス 122"/>
        <xdr:cNvSpPr txBox="1"/>
      </xdr:nvSpPr>
      <xdr:spPr>
        <a:xfrm>
          <a:off x="3067050" y="9553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114300</xdr:rowOff>
    </xdr:from>
    <xdr:to>
      <xdr:col>4</xdr:col>
      <xdr:colOff>152400</xdr:colOff>
      <xdr:row>57</xdr:row>
      <xdr:rowOff>133350</xdr:rowOff>
    </xdr:to>
    <xdr:cxnSp macro="">
      <xdr:nvCxnSpPr>
        <xdr:cNvPr id="124" name="直線コネクタ 123"/>
        <xdr:cNvCxnSpPr/>
      </xdr:nvCxnSpPr>
      <xdr:spPr>
        <a:xfrm flipV="1">
          <a:off x="1809750" y="98869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19050</xdr:rowOff>
    </xdr:from>
    <xdr:to>
      <xdr:col>4</xdr:col>
      <xdr:colOff>209550</xdr:colOff>
      <xdr:row>57</xdr:row>
      <xdr:rowOff>114300</xdr:rowOff>
    </xdr:to>
    <xdr:sp macro="" textlink="">
      <xdr:nvSpPr>
        <xdr:cNvPr id="125" name="フローチャート : 判断 124"/>
        <xdr:cNvSpPr/>
      </xdr:nvSpPr>
      <xdr:spPr>
        <a:xfrm>
          <a:off x="2514600" y="9791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55</xdr:row>
      <xdr:rowOff>133350</xdr:rowOff>
    </xdr:from>
    <xdr:ext cx="600075" cy="257175"/>
    <xdr:sp macro="" textlink="">
      <xdr:nvSpPr>
        <xdr:cNvPr id="126" name="テキスト ボックス 125"/>
        <xdr:cNvSpPr txBox="1"/>
      </xdr:nvSpPr>
      <xdr:spPr>
        <a:xfrm>
          <a:off x="2352675" y="956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123825</xdr:rowOff>
    </xdr:from>
    <xdr:to>
      <xdr:col>2</xdr:col>
      <xdr:colOff>600075</xdr:colOff>
      <xdr:row>57</xdr:row>
      <xdr:rowOff>133350</xdr:rowOff>
    </xdr:to>
    <xdr:cxnSp macro="">
      <xdr:nvCxnSpPr>
        <xdr:cNvPr id="127" name="直線コネクタ 126"/>
        <xdr:cNvCxnSpPr/>
      </xdr:nvCxnSpPr>
      <xdr:spPr>
        <a:xfrm>
          <a:off x="1047750" y="989647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47625</xdr:rowOff>
    </xdr:from>
    <xdr:to>
      <xdr:col>3</xdr:col>
      <xdr:colOff>0</xdr:colOff>
      <xdr:row>57</xdr:row>
      <xdr:rowOff>142875</xdr:rowOff>
    </xdr:to>
    <xdr:sp macro="" textlink="">
      <xdr:nvSpPr>
        <xdr:cNvPr id="128" name="フローチャート : 判断 127"/>
        <xdr:cNvSpPr/>
      </xdr:nvSpPr>
      <xdr:spPr>
        <a:xfrm>
          <a:off x="1800225" y="98202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161925</xdr:rowOff>
    </xdr:from>
    <xdr:ext cx="533400" cy="257175"/>
    <xdr:sp macro="" textlink="">
      <xdr:nvSpPr>
        <xdr:cNvPr id="129" name="テキスト ボックス 128"/>
        <xdr:cNvSpPr txBox="1"/>
      </xdr:nvSpPr>
      <xdr:spPr>
        <a:xfrm>
          <a:off x="1581150"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28575</xdr:rowOff>
    </xdr:from>
    <xdr:to>
      <xdr:col>1</xdr:col>
      <xdr:colOff>485775</xdr:colOff>
      <xdr:row>57</xdr:row>
      <xdr:rowOff>123825</xdr:rowOff>
    </xdr:to>
    <xdr:sp macro="" textlink="">
      <xdr:nvSpPr>
        <xdr:cNvPr id="130" name="フローチャート : 判断 129"/>
        <xdr:cNvSpPr/>
      </xdr:nvSpPr>
      <xdr:spPr>
        <a:xfrm>
          <a:off x="990600" y="9801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55</xdr:row>
      <xdr:rowOff>142875</xdr:rowOff>
    </xdr:from>
    <xdr:ext cx="600075" cy="257175"/>
    <xdr:sp macro="" textlink="">
      <xdr:nvSpPr>
        <xdr:cNvPr id="131" name="テキスト ボックス 130"/>
        <xdr:cNvSpPr txBox="1"/>
      </xdr:nvSpPr>
      <xdr:spPr>
        <a:xfrm>
          <a:off x="742950" y="957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38100</xdr:rowOff>
    </xdr:from>
    <xdr:to>
      <xdr:col>6</xdr:col>
      <xdr:colOff>561975</xdr:colOff>
      <xdr:row>57</xdr:row>
      <xdr:rowOff>142875</xdr:rowOff>
    </xdr:to>
    <xdr:sp macro="" textlink="">
      <xdr:nvSpPr>
        <xdr:cNvPr id="137" name="円/楕円 136"/>
        <xdr:cNvSpPr/>
      </xdr:nvSpPr>
      <xdr:spPr>
        <a:xfrm>
          <a:off x="4067175"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142875</xdr:rowOff>
    </xdr:from>
    <xdr:ext cx="533400" cy="257175"/>
    <xdr:sp macro="" textlink="">
      <xdr:nvSpPr>
        <xdr:cNvPr id="138" name="物件費該当値テキスト"/>
        <xdr:cNvSpPr txBox="1"/>
      </xdr:nvSpPr>
      <xdr:spPr>
        <a:xfrm>
          <a:off x="4171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96,883</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47625</xdr:rowOff>
    </xdr:from>
    <xdr:to>
      <xdr:col>5</xdr:col>
      <xdr:colOff>409575</xdr:colOff>
      <xdr:row>57</xdr:row>
      <xdr:rowOff>152400</xdr:rowOff>
    </xdr:to>
    <xdr:sp macro="" textlink="">
      <xdr:nvSpPr>
        <xdr:cNvPr id="139" name="円/楕円 138"/>
        <xdr:cNvSpPr/>
      </xdr:nvSpPr>
      <xdr:spPr>
        <a:xfrm>
          <a:off x="3314700"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142875</xdr:rowOff>
    </xdr:from>
    <xdr:ext cx="533400" cy="257175"/>
    <xdr:sp macro="" textlink="">
      <xdr:nvSpPr>
        <xdr:cNvPr id="140" name="テキスト ボックス 139"/>
        <xdr:cNvSpPr txBox="1"/>
      </xdr:nvSpPr>
      <xdr:spPr>
        <a:xfrm>
          <a:off x="3105150"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66675</xdr:rowOff>
    </xdr:from>
    <xdr:to>
      <xdr:col>4</xdr:col>
      <xdr:colOff>209550</xdr:colOff>
      <xdr:row>57</xdr:row>
      <xdr:rowOff>171450</xdr:rowOff>
    </xdr:to>
    <xdr:sp macro="" textlink="">
      <xdr:nvSpPr>
        <xdr:cNvPr id="141" name="円/楕円 140"/>
        <xdr:cNvSpPr/>
      </xdr:nvSpPr>
      <xdr:spPr>
        <a:xfrm>
          <a:off x="2514600" y="983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161925</xdr:rowOff>
    </xdr:from>
    <xdr:ext cx="533400" cy="257175"/>
    <xdr:sp macro="" textlink="">
      <xdr:nvSpPr>
        <xdr:cNvPr id="142" name="テキスト ボックス 141"/>
        <xdr:cNvSpPr txBox="1"/>
      </xdr:nvSpPr>
      <xdr:spPr>
        <a:xfrm>
          <a:off x="2381250"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84,625</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85725</xdr:rowOff>
    </xdr:from>
    <xdr:to>
      <xdr:col>3</xdr:col>
      <xdr:colOff>0</xdr:colOff>
      <xdr:row>58</xdr:row>
      <xdr:rowOff>19050</xdr:rowOff>
    </xdr:to>
    <xdr:sp macro="" textlink="">
      <xdr:nvSpPr>
        <xdr:cNvPr id="143" name="円/楕円 142"/>
        <xdr:cNvSpPr/>
      </xdr:nvSpPr>
      <xdr:spPr>
        <a:xfrm>
          <a:off x="1800225" y="98583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9525</xdr:rowOff>
    </xdr:from>
    <xdr:ext cx="533400" cy="257175"/>
    <xdr:sp macro="" textlink="">
      <xdr:nvSpPr>
        <xdr:cNvPr id="144" name="テキスト ボックス 143"/>
        <xdr:cNvSpPr txBox="1"/>
      </xdr:nvSpPr>
      <xdr:spPr>
        <a:xfrm>
          <a:off x="158115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76,702</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76200</xdr:rowOff>
    </xdr:from>
    <xdr:to>
      <xdr:col>1</xdr:col>
      <xdr:colOff>485775</xdr:colOff>
      <xdr:row>58</xdr:row>
      <xdr:rowOff>0</xdr:rowOff>
    </xdr:to>
    <xdr:sp macro="" textlink="">
      <xdr:nvSpPr>
        <xdr:cNvPr id="145" name="円/楕円 144"/>
        <xdr:cNvSpPr/>
      </xdr:nvSpPr>
      <xdr:spPr>
        <a:xfrm>
          <a:off x="990600" y="984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171450</xdr:rowOff>
    </xdr:from>
    <xdr:ext cx="533400" cy="257175"/>
    <xdr:sp macro="" textlink="">
      <xdr:nvSpPr>
        <xdr:cNvPr id="146" name="テキスト ボックス 145"/>
        <xdr:cNvSpPr txBox="1"/>
      </xdr:nvSpPr>
      <xdr:spPr>
        <a:xfrm>
          <a:off x="7810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7" name="直線コネクタ 156"/>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8" name="テキスト ボックス 157"/>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59" name="直線コネクタ 158"/>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76</xdr:row>
      <xdr:rowOff>142875</xdr:rowOff>
    </xdr:from>
    <xdr:ext cx="533400" cy="257175"/>
    <xdr:sp macro="" textlink="">
      <xdr:nvSpPr>
        <xdr:cNvPr id="160" name="テキスト ボックス 159"/>
        <xdr:cNvSpPr txBox="1"/>
      </xdr:nvSpPr>
      <xdr:spPr>
        <a:xfrm>
          <a:off x="2286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1" name="直線コネクタ 160"/>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74</xdr:row>
      <xdr:rowOff>161925</xdr:rowOff>
    </xdr:from>
    <xdr:ext cx="533400" cy="257175"/>
    <xdr:sp macro="" textlink="">
      <xdr:nvSpPr>
        <xdr:cNvPr id="162" name="テキスト ボックス 161"/>
        <xdr:cNvSpPr txBox="1"/>
      </xdr:nvSpPr>
      <xdr:spPr>
        <a:xfrm>
          <a:off x="22860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3" name="直線コネクタ 162"/>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73</xdr:row>
      <xdr:rowOff>9525</xdr:rowOff>
    </xdr:from>
    <xdr:ext cx="533400" cy="257175"/>
    <xdr:sp macro="" textlink="">
      <xdr:nvSpPr>
        <xdr:cNvPr id="164" name="テキスト ボックス 163"/>
        <xdr:cNvSpPr txBox="1"/>
      </xdr:nvSpPr>
      <xdr:spPr>
        <a:xfrm>
          <a:off x="22860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5" name="直線コネクタ 164"/>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6" name="テキスト ボックス 165"/>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7" name="直線コネクタ 166"/>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8" name="テキスト ボックス 167"/>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9" name="直線コネクタ 168"/>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0" name="テキスト ボックス 169"/>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1"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47625</xdr:rowOff>
    </xdr:from>
    <xdr:to>
      <xdr:col>6</xdr:col>
      <xdr:colOff>514350</xdr:colOff>
      <xdr:row>79</xdr:row>
      <xdr:rowOff>76200</xdr:rowOff>
    </xdr:to>
    <xdr:cxnSp macro="">
      <xdr:nvCxnSpPr>
        <xdr:cNvPr id="172" name="直線コネクタ 171"/>
        <xdr:cNvCxnSpPr/>
      </xdr:nvCxnSpPr>
      <xdr:spPr>
        <a:xfrm flipV="1">
          <a:off x="4114800" y="12049125"/>
          <a:ext cx="9525"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76200</xdr:rowOff>
    </xdr:from>
    <xdr:ext cx="381000" cy="257175"/>
    <xdr:sp macro="" textlink="">
      <xdr:nvSpPr>
        <xdr:cNvPr id="173" name="維持補修費最小値テキスト"/>
        <xdr:cNvSpPr txBox="1"/>
      </xdr:nvSpPr>
      <xdr:spPr>
        <a:xfrm>
          <a:off x="4171950"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419100</xdr:colOff>
      <xdr:row>79</xdr:row>
      <xdr:rowOff>76200</xdr:rowOff>
    </xdr:from>
    <xdr:to>
      <xdr:col>6</xdr:col>
      <xdr:colOff>600075</xdr:colOff>
      <xdr:row>79</xdr:row>
      <xdr:rowOff>76200</xdr:rowOff>
    </xdr:to>
    <xdr:cxnSp macro="">
      <xdr:nvCxnSpPr>
        <xdr:cNvPr id="174" name="直線コネクタ 173"/>
        <xdr:cNvCxnSpPr/>
      </xdr:nvCxnSpPr>
      <xdr:spPr>
        <a:xfrm>
          <a:off x="4029075" y="13620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171450</xdr:rowOff>
    </xdr:from>
    <xdr:ext cx="533400" cy="257175"/>
    <xdr:sp macro="" textlink="">
      <xdr:nvSpPr>
        <xdr:cNvPr id="175" name="維持補修費最大値テキスト"/>
        <xdr:cNvSpPr txBox="1"/>
      </xdr:nvSpPr>
      <xdr:spPr>
        <a:xfrm>
          <a:off x="4171950"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419100</xdr:colOff>
      <xdr:row>70</xdr:row>
      <xdr:rowOff>47625</xdr:rowOff>
    </xdr:from>
    <xdr:to>
      <xdr:col>6</xdr:col>
      <xdr:colOff>600075</xdr:colOff>
      <xdr:row>70</xdr:row>
      <xdr:rowOff>47625</xdr:rowOff>
    </xdr:to>
    <xdr:cxnSp macro="">
      <xdr:nvCxnSpPr>
        <xdr:cNvPr id="176" name="直線コネクタ 175"/>
        <xdr:cNvCxnSpPr/>
      </xdr:nvCxnSpPr>
      <xdr:spPr>
        <a:xfrm>
          <a:off x="4029075"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76200</xdr:rowOff>
    </xdr:from>
    <xdr:to>
      <xdr:col>6</xdr:col>
      <xdr:colOff>514350</xdr:colOff>
      <xdr:row>78</xdr:row>
      <xdr:rowOff>95250</xdr:rowOff>
    </xdr:to>
    <xdr:cxnSp macro="">
      <xdr:nvCxnSpPr>
        <xdr:cNvPr id="177" name="直線コネクタ 176"/>
        <xdr:cNvCxnSpPr/>
      </xdr:nvCxnSpPr>
      <xdr:spPr>
        <a:xfrm flipV="1">
          <a:off x="3371850" y="134493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76200</xdr:rowOff>
    </xdr:from>
    <xdr:ext cx="533400" cy="257175"/>
    <xdr:sp macro="" textlink="">
      <xdr:nvSpPr>
        <xdr:cNvPr id="178" name="維持補修費平均値テキスト"/>
        <xdr:cNvSpPr txBox="1"/>
      </xdr:nvSpPr>
      <xdr:spPr>
        <a:xfrm>
          <a:off x="4171950"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57150</xdr:rowOff>
    </xdr:from>
    <xdr:to>
      <xdr:col>6</xdr:col>
      <xdr:colOff>561975</xdr:colOff>
      <xdr:row>77</xdr:row>
      <xdr:rowOff>152400</xdr:rowOff>
    </xdr:to>
    <xdr:sp macro="" textlink="">
      <xdr:nvSpPr>
        <xdr:cNvPr id="179" name="フローチャート : 判断 178"/>
        <xdr:cNvSpPr/>
      </xdr:nvSpPr>
      <xdr:spPr>
        <a:xfrm>
          <a:off x="4067175" y="13258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95250</xdr:rowOff>
    </xdr:from>
    <xdr:to>
      <xdr:col>5</xdr:col>
      <xdr:colOff>361950</xdr:colOff>
      <xdr:row>78</xdr:row>
      <xdr:rowOff>95250</xdr:rowOff>
    </xdr:to>
    <xdr:cxnSp macro="">
      <xdr:nvCxnSpPr>
        <xdr:cNvPr id="180" name="直線コネクタ 179"/>
        <xdr:cNvCxnSpPr/>
      </xdr:nvCxnSpPr>
      <xdr:spPr>
        <a:xfrm flipV="1">
          <a:off x="2562225" y="1346835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123825</xdr:rowOff>
    </xdr:from>
    <xdr:to>
      <xdr:col>5</xdr:col>
      <xdr:colOff>409575</xdr:colOff>
      <xdr:row>78</xdr:row>
      <xdr:rowOff>57150</xdr:rowOff>
    </xdr:to>
    <xdr:sp macro="" textlink="">
      <xdr:nvSpPr>
        <xdr:cNvPr id="181" name="フローチャート : 判断 180"/>
        <xdr:cNvSpPr/>
      </xdr:nvSpPr>
      <xdr:spPr>
        <a:xfrm>
          <a:off x="33147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66675</xdr:rowOff>
    </xdr:from>
    <xdr:ext cx="466725" cy="257175"/>
    <xdr:sp macro="" textlink="">
      <xdr:nvSpPr>
        <xdr:cNvPr id="182" name="テキスト ボックス 181"/>
        <xdr:cNvSpPr txBox="1"/>
      </xdr:nvSpPr>
      <xdr:spPr>
        <a:xfrm>
          <a:off x="313372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95250</xdr:rowOff>
    </xdr:from>
    <xdr:to>
      <xdr:col>4</xdr:col>
      <xdr:colOff>152400</xdr:colOff>
      <xdr:row>78</xdr:row>
      <xdr:rowOff>114300</xdr:rowOff>
    </xdr:to>
    <xdr:cxnSp macro="">
      <xdr:nvCxnSpPr>
        <xdr:cNvPr id="183" name="直線コネクタ 182"/>
        <xdr:cNvCxnSpPr/>
      </xdr:nvCxnSpPr>
      <xdr:spPr>
        <a:xfrm flipV="1">
          <a:off x="1809750" y="134683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133350</xdr:rowOff>
    </xdr:from>
    <xdr:to>
      <xdr:col>4</xdr:col>
      <xdr:colOff>209550</xdr:colOff>
      <xdr:row>78</xdr:row>
      <xdr:rowOff>66675</xdr:rowOff>
    </xdr:to>
    <xdr:sp macro="" textlink="">
      <xdr:nvSpPr>
        <xdr:cNvPr id="184" name="フローチャート : 判断 183"/>
        <xdr:cNvSpPr/>
      </xdr:nvSpPr>
      <xdr:spPr>
        <a:xfrm>
          <a:off x="25146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85725</xdr:rowOff>
    </xdr:from>
    <xdr:ext cx="457200" cy="257175"/>
    <xdr:sp macro="" textlink="">
      <xdr:nvSpPr>
        <xdr:cNvPr id="185" name="テキスト ボックス 184"/>
        <xdr:cNvSpPr txBox="1"/>
      </xdr:nvSpPr>
      <xdr:spPr>
        <a:xfrm>
          <a:off x="2409825" y="13115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114300</xdr:rowOff>
    </xdr:from>
    <xdr:to>
      <xdr:col>2</xdr:col>
      <xdr:colOff>600075</xdr:colOff>
      <xdr:row>78</xdr:row>
      <xdr:rowOff>171450</xdr:rowOff>
    </xdr:to>
    <xdr:cxnSp macro="">
      <xdr:nvCxnSpPr>
        <xdr:cNvPr id="186" name="直線コネクタ 185"/>
        <xdr:cNvCxnSpPr/>
      </xdr:nvCxnSpPr>
      <xdr:spPr>
        <a:xfrm flipV="1">
          <a:off x="1047750" y="13487400"/>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152400</xdr:rowOff>
    </xdr:from>
    <xdr:to>
      <xdr:col>3</xdr:col>
      <xdr:colOff>0</xdr:colOff>
      <xdr:row>78</xdr:row>
      <xdr:rowOff>85725</xdr:rowOff>
    </xdr:to>
    <xdr:sp macro="" textlink="">
      <xdr:nvSpPr>
        <xdr:cNvPr id="187" name="フローチャート : 判断 186"/>
        <xdr:cNvSpPr/>
      </xdr:nvSpPr>
      <xdr:spPr>
        <a:xfrm>
          <a:off x="1800225" y="133540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76</xdr:row>
      <xdr:rowOff>104775</xdr:rowOff>
    </xdr:from>
    <xdr:ext cx="466725" cy="257175"/>
    <xdr:sp macro="" textlink="">
      <xdr:nvSpPr>
        <xdr:cNvPr id="188" name="テキスト ボックス 187"/>
        <xdr:cNvSpPr txBox="1"/>
      </xdr:nvSpPr>
      <xdr:spPr>
        <a:xfrm>
          <a:off x="160972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152400</xdr:rowOff>
    </xdr:from>
    <xdr:to>
      <xdr:col>1</xdr:col>
      <xdr:colOff>485775</xdr:colOff>
      <xdr:row>78</xdr:row>
      <xdr:rowOff>85725</xdr:rowOff>
    </xdr:to>
    <xdr:sp macro="" textlink="">
      <xdr:nvSpPr>
        <xdr:cNvPr id="189" name="フローチャート : 判断 188"/>
        <xdr:cNvSpPr/>
      </xdr:nvSpPr>
      <xdr:spPr>
        <a:xfrm>
          <a:off x="990600"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104775</xdr:rowOff>
    </xdr:from>
    <xdr:ext cx="466725" cy="257175"/>
    <xdr:sp macro="" textlink="">
      <xdr:nvSpPr>
        <xdr:cNvPr id="190" name="テキスト ボックス 189"/>
        <xdr:cNvSpPr txBox="1"/>
      </xdr:nvSpPr>
      <xdr:spPr>
        <a:xfrm>
          <a:off x="80962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3" name="テキスト ボックス 192"/>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28575</xdr:rowOff>
    </xdr:from>
    <xdr:to>
      <xdr:col>6</xdr:col>
      <xdr:colOff>561975</xdr:colOff>
      <xdr:row>78</xdr:row>
      <xdr:rowOff>123825</xdr:rowOff>
    </xdr:to>
    <xdr:sp macro="" textlink="">
      <xdr:nvSpPr>
        <xdr:cNvPr id="196" name="円/楕円 195"/>
        <xdr:cNvSpPr/>
      </xdr:nvSpPr>
      <xdr:spPr>
        <a:xfrm>
          <a:off x="4067175" y="1340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0</xdr:rowOff>
    </xdr:from>
    <xdr:ext cx="466725" cy="257175"/>
    <xdr:sp macro="" textlink="">
      <xdr:nvSpPr>
        <xdr:cNvPr id="197" name="維持補修費該当値テキスト"/>
        <xdr:cNvSpPr txBox="1"/>
      </xdr:nvSpPr>
      <xdr:spPr>
        <a:xfrm>
          <a:off x="4171950" y="1337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5,957</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47625</xdr:rowOff>
    </xdr:from>
    <xdr:to>
      <xdr:col>5</xdr:col>
      <xdr:colOff>409575</xdr:colOff>
      <xdr:row>78</xdr:row>
      <xdr:rowOff>142875</xdr:rowOff>
    </xdr:to>
    <xdr:sp macro="" textlink="">
      <xdr:nvSpPr>
        <xdr:cNvPr id="198" name="円/楕円 197"/>
        <xdr:cNvSpPr/>
      </xdr:nvSpPr>
      <xdr:spPr>
        <a:xfrm>
          <a:off x="3314700" y="1342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133350</xdr:rowOff>
    </xdr:from>
    <xdr:ext cx="466725" cy="257175"/>
    <xdr:sp macro="" textlink="">
      <xdr:nvSpPr>
        <xdr:cNvPr id="199" name="テキスト ボックス 198"/>
        <xdr:cNvSpPr txBox="1"/>
      </xdr:nvSpPr>
      <xdr:spPr>
        <a:xfrm>
          <a:off x="313372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47625</xdr:rowOff>
    </xdr:from>
    <xdr:to>
      <xdr:col>4</xdr:col>
      <xdr:colOff>209550</xdr:colOff>
      <xdr:row>78</xdr:row>
      <xdr:rowOff>152400</xdr:rowOff>
    </xdr:to>
    <xdr:sp macro="" textlink="">
      <xdr:nvSpPr>
        <xdr:cNvPr id="200" name="円/楕円 199"/>
        <xdr:cNvSpPr/>
      </xdr:nvSpPr>
      <xdr:spPr>
        <a:xfrm>
          <a:off x="2514600" y="1342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142875</xdr:rowOff>
    </xdr:from>
    <xdr:ext cx="457200" cy="257175"/>
    <xdr:sp macro="" textlink="">
      <xdr:nvSpPr>
        <xdr:cNvPr id="201" name="テキスト ボックス 200"/>
        <xdr:cNvSpPr txBox="1"/>
      </xdr:nvSpPr>
      <xdr:spPr>
        <a:xfrm>
          <a:off x="2409825" y="13515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66675</xdr:rowOff>
    </xdr:from>
    <xdr:to>
      <xdr:col>3</xdr:col>
      <xdr:colOff>0</xdr:colOff>
      <xdr:row>78</xdr:row>
      <xdr:rowOff>171450</xdr:rowOff>
    </xdr:to>
    <xdr:sp macro="" textlink="">
      <xdr:nvSpPr>
        <xdr:cNvPr id="202" name="円/楕円 201"/>
        <xdr:cNvSpPr/>
      </xdr:nvSpPr>
      <xdr:spPr>
        <a:xfrm>
          <a:off x="1800225" y="134397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161925</xdr:rowOff>
    </xdr:from>
    <xdr:ext cx="466725" cy="257175"/>
    <xdr:sp macro="" textlink="">
      <xdr:nvSpPr>
        <xdr:cNvPr id="203" name="テキスト ボックス 202"/>
        <xdr:cNvSpPr txBox="1"/>
      </xdr:nvSpPr>
      <xdr:spPr>
        <a:xfrm>
          <a:off x="160972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123825</xdr:rowOff>
    </xdr:from>
    <xdr:to>
      <xdr:col>1</xdr:col>
      <xdr:colOff>485775</xdr:colOff>
      <xdr:row>79</xdr:row>
      <xdr:rowOff>47625</xdr:rowOff>
    </xdr:to>
    <xdr:sp macro="" textlink="">
      <xdr:nvSpPr>
        <xdr:cNvPr id="204" name="円/楕円 203"/>
        <xdr:cNvSpPr/>
      </xdr:nvSpPr>
      <xdr:spPr>
        <a:xfrm>
          <a:off x="990600" y="13496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79</xdr:row>
      <xdr:rowOff>38100</xdr:rowOff>
    </xdr:from>
    <xdr:ext cx="466725" cy="257175"/>
    <xdr:sp macro="" textlink="">
      <xdr:nvSpPr>
        <xdr:cNvPr id="205" name="テキスト ボックス 204"/>
        <xdr:cNvSpPr txBox="1"/>
      </xdr:nvSpPr>
      <xdr:spPr>
        <a:xfrm>
          <a:off x="809625" y="1358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6" name="正方形/長方形 205"/>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9" name="正方形/長方形 208"/>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0" name="正方形/長方形 209"/>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3" name="正方形/長方形 212"/>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5" name="直線コネクタ 214"/>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6" name="テキスト ボックス 215"/>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600075</xdr:colOff>
      <xdr:row>99</xdr:row>
      <xdr:rowOff>95250</xdr:rowOff>
    </xdr:to>
    <xdr:cxnSp macro="">
      <xdr:nvCxnSpPr>
        <xdr:cNvPr id="217" name="直線コネクタ 216"/>
        <xdr:cNvCxnSpPr/>
      </xdr:nvCxnSpPr>
      <xdr:spPr>
        <a:xfrm>
          <a:off x="676275" y="17068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18" name="テキスト ボックス 217"/>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600075</xdr:colOff>
      <xdr:row>97</xdr:row>
      <xdr:rowOff>114300</xdr:rowOff>
    </xdr:to>
    <xdr:cxnSp macro="">
      <xdr:nvCxnSpPr>
        <xdr:cNvPr id="219" name="直線コネクタ 218"/>
        <xdr:cNvCxnSpPr/>
      </xdr:nvCxnSpPr>
      <xdr:spPr>
        <a:xfrm>
          <a:off x="676275" y="16744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20" name="テキスト ボックス 219"/>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600075</xdr:colOff>
      <xdr:row>95</xdr:row>
      <xdr:rowOff>133350</xdr:rowOff>
    </xdr:to>
    <xdr:cxnSp macro="">
      <xdr:nvCxnSpPr>
        <xdr:cNvPr id="221" name="直線コネクタ 220"/>
        <xdr:cNvCxnSpPr/>
      </xdr:nvCxnSpPr>
      <xdr:spPr>
        <a:xfrm>
          <a:off x="676275" y="16421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2" name="テキスト ボックス 221"/>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600075</xdr:colOff>
      <xdr:row>93</xdr:row>
      <xdr:rowOff>152400</xdr:rowOff>
    </xdr:to>
    <xdr:cxnSp macro="">
      <xdr:nvCxnSpPr>
        <xdr:cNvPr id="223" name="直線コネクタ 222"/>
        <xdr:cNvCxnSpPr/>
      </xdr:nvCxnSpPr>
      <xdr:spPr>
        <a:xfrm>
          <a:off x="676275" y="16097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4" name="テキスト ボックス 223"/>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600075</xdr:colOff>
      <xdr:row>91</xdr:row>
      <xdr:rowOff>161925</xdr:rowOff>
    </xdr:to>
    <xdr:cxnSp macro="">
      <xdr:nvCxnSpPr>
        <xdr:cNvPr id="225" name="直線コネクタ 224"/>
        <xdr:cNvCxnSpPr/>
      </xdr:nvCxnSpPr>
      <xdr:spPr>
        <a:xfrm>
          <a:off x="676275" y="15763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6" name="テキスト ボックス 225"/>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600075</xdr:colOff>
      <xdr:row>90</xdr:row>
      <xdr:rowOff>9525</xdr:rowOff>
    </xdr:to>
    <xdr:cxnSp macro="">
      <xdr:nvCxnSpPr>
        <xdr:cNvPr id="227" name="直線コネクタ 226"/>
        <xdr:cNvCxnSpPr/>
      </xdr:nvCxnSpPr>
      <xdr:spPr>
        <a:xfrm>
          <a:off x="676275" y="15440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28" name="テキスト ボックス 227"/>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9" name="直線コネクタ 228"/>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1"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85725</xdr:rowOff>
    </xdr:from>
    <xdr:to>
      <xdr:col>6</xdr:col>
      <xdr:colOff>514350</xdr:colOff>
      <xdr:row>98</xdr:row>
      <xdr:rowOff>47625</xdr:rowOff>
    </xdr:to>
    <xdr:cxnSp macro="">
      <xdr:nvCxnSpPr>
        <xdr:cNvPr id="232" name="直線コネクタ 231"/>
        <xdr:cNvCxnSpPr/>
      </xdr:nvCxnSpPr>
      <xdr:spPr>
        <a:xfrm flipV="1">
          <a:off x="4114800" y="15344775"/>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47625</xdr:rowOff>
    </xdr:from>
    <xdr:ext cx="533400" cy="257175"/>
    <xdr:sp macro="" textlink="">
      <xdr:nvSpPr>
        <xdr:cNvPr id="233" name="扶助費最小値テキスト"/>
        <xdr:cNvSpPr txBox="1"/>
      </xdr:nvSpPr>
      <xdr:spPr>
        <a:xfrm>
          <a:off x="417195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419100</xdr:colOff>
      <xdr:row>98</xdr:row>
      <xdr:rowOff>47625</xdr:rowOff>
    </xdr:from>
    <xdr:to>
      <xdr:col>6</xdr:col>
      <xdr:colOff>600075</xdr:colOff>
      <xdr:row>98</xdr:row>
      <xdr:rowOff>47625</xdr:rowOff>
    </xdr:to>
    <xdr:cxnSp macro="">
      <xdr:nvCxnSpPr>
        <xdr:cNvPr id="234" name="直線コネクタ 233"/>
        <xdr:cNvCxnSpPr/>
      </xdr:nvCxnSpPr>
      <xdr:spPr>
        <a:xfrm>
          <a:off x="4029075" y="16849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28575</xdr:rowOff>
    </xdr:from>
    <xdr:ext cx="600075" cy="257175"/>
    <xdr:sp macro="" textlink="">
      <xdr:nvSpPr>
        <xdr:cNvPr id="235" name="扶助費最大値テキスト"/>
        <xdr:cNvSpPr txBox="1"/>
      </xdr:nvSpPr>
      <xdr:spPr>
        <a:xfrm>
          <a:off x="4171950" y="15116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419100</xdr:colOff>
      <xdr:row>89</xdr:row>
      <xdr:rowOff>85725</xdr:rowOff>
    </xdr:from>
    <xdr:to>
      <xdr:col>6</xdr:col>
      <xdr:colOff>600075</xdr:colOff>
      <xdr:row>89</xdr:row>
      <xdr:rowOff>85725</xdr:rowOff>
    </xdr:to>
    <xdr:cxnSp macro="">
      <xdr:nvCxnSpPr>
        <xdr:cNvPr id="236" name="直線コネクタ 235"/>
        <xdr:cNvCxnSpPr/>
      </xdr:nvCxnSpPr>
      <xdr:spPr>
        <a:xfrm>
          <a:off x="4029075" y="1534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93</xdr:row>
      <xdr:rowOff>161925</xdr:rowOff>
    </xdr:from>
    <xdr:to>
      <xdr:col>6</xdr:col>
      <xdr:colOff>514350</xdr:colOff>
      <xdr:row>94</xdr:row>
      <xdr:rowOff>76200</xdr:rowOff>
    </xdr:to>
    <xdr:cxnSp macro="">
      <xdr:nvCxnSpPr>
        <xdr:cNvPr id="237" name="直線コネクタ 236"/>
        <xdr:cNvCxnSpPr/>
      </xdr:nvCxnSpPr>
      <xdr:spPr>
        <a:xfrm flipV="1">
          <a:off x="3371850" y="1610677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66675</xdr:rowOff>
    </xdr:from>
    <xdr:ext cx="533400" cy="257175"/>
    <xdr:sp macro="" textlink="">
      <xdr:nvSpPr>
        <xdr:cNvPr id="238" name="扶助費平均値テキスト"/>
        <xdr:cNvSpPr txBox="1"/>
      </xdr:nvSpPr>
      <xdr:spPr>
        <a:xfrm>
          <a:off x="4171950" y="1635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85725</xdr:rowOff>
    </xdr:from>
    <xdr:to>
      <xdr:col>6</xdr:col>
      <xdr:colOff>561975</xdr:colOff>
      <xdr:row>96</xdr:row>
      <xdr:rowOff>19050</xdr:rowOff>
    </xdr:to>
    <xdr:sp macro="" textlink="">
      <xdr:nvSpPr>
        <xdr:cNvPr id="239" name="フローチャート : 判断 238"/>
        <xdr:cNvSpPr/>
      </xdr:nvSpPr>
      <xdr:spPr>
        <a:xfrm>
          <a:off x="4067175" y="16373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94</xdr:row>
      <xdr:rowOff>76200</xdr:rowOff>
    </xdr:from>
    <xdr:to>
      <xdr:col>5</xdr:col>
      <xdr:colOff>361950</xdr:colOff>
      <xdr:row>94</xdr:row>
      <xdr:rowOff>95250</xdr:rowOff>
    </xdr:to>
    <xdr:cxnSp macro="">
      <xdr:nvCxnSpPr>
        <xdr:cNvPr id="240" name="直線コネクタ 239"/>
        <xdr:cNvCxnSpPr/>
      </xdr:nvCxnSpPr>
      <xdr:spPr>
        <a:xfrm flipV="1">
          <a:off x="2562225" y="161925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161925</xdr:rowOff>
    </xdr:from>
    <xdr:to>
      <xdr:col>5</xdr:col>
      <xdr:colOff>409575</xdr:colOff>
      <xdr:row>96</xdr:row>
      <xdr:rowOff>95250</xdr:rowOff>
    </xdr:to>
    <xdr:sp macro="" textlink="">
      <xdr:nvSpPr>
        <xdr:cNvPr id="241" name="フローチャート : 判断 240"/>
        <xdr:cNvSpPr/>
      </xdr:nvSpPr>
      <xdr:spPr>
        <a:xfrm>
          <a:off x="3314700" y="1644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85725</xdr:rowOff>
    </xdr:from>
    <xdr:ext cx="533400" cy="257175"/>
    <xdr:sp macro="" textlink="">
      <xdr:nvSpPr>
        <xdr:cNvPr id="242" name="テキスト ボックス 241"/>
        <xdr:cNvSpPr txBox="1"/>
      </xdr:nvSpPr>
      <xdr:spPr>
        <a:xfrm>
          <a:off x="3105150"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600075</xdr:colOff>
      <xdr:row>94</xdr:row>
      <xdr:rowOff>95250</xdr:rowOff>
    </xdr:from>
    <xdr:to>
      <xdr:col>4</xdr:col>
      <xdr:colOff>152400</xdr:colOff>
      <xdr:row>94</xdr:row>
      <xdr:rowOff>142875</xdr:rowOff>
    </xdr:to>
    <xdr:cxnSp macro="">
      <xdr:nvCxnSpPr>
        <xdr:cNvPr id="243" name="直線コネクタ 242"/>
        <xdr:cNvCxnSpPr/>
      </xdr:nvCxnSpPr>
      <xdr:spPr>
        <a:xfrm flipV="1">
          <a:off x="1809750" y="1621155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114300</xdr:rowOff>
    </xdr:from>
    <xdr:to>
      <xdr:col>4</xdr:col>
      <xdr:colOff>209550</xdr:colOff>
      <xdr:row>96</xdr:row>
      <xdr:rowOff>47625</xdr:rowOff>
    </xdr:to>
    <xdr:sp macro="" textlink="">
      <xdr:nvSpPr>
        <xdr:cNvPr id="244" name="フローチャート : 判断 243"/>
        <xdr:cNvSpPr/>
      </xdr:nvSpPr>
      <xdr:spPr>
        <a:xfrm>
          <a:off x="2514600"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38100</xdr:rowOff>
    </xdr:from>
    <xdr:ext cx="533400" cy="257175"/>
    <xdr:sp macro="" textlink="">
      <xdr:nvSpPr>
        <xdr:cNvPr id="245" name="テキスト ボックス 244"/>
        <xdr:cNvSpPr txBox="1"/>
      </xdr:nvSpPr>
      <xdr:spPr>
        <a:xfrm>
          <a:off x="23812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438150</xdr:colOff>
      <xdr:row>94</xdr:row>
      <xdr:rowOff>142875</xdr:rowOff>
    </xdr:from>
    <xdr:to>
      <xdr:col>2</xdr:col>
      <xdr:colOff>600075</xdr:colOff>
      <xdr:row>94</xdr:row>
      <xdr:rowOff>152400</xdr:rowOff>
    </xdr:to>
    <xdr:cxnSp macro="">
      <xdr:nvCxnSpPr>
        <xdr:cNvPr id="246" name="直線コネクタ 245"/>
        <xdr:cNvCxnSpPr/>
      </xdr:nvCxnSpPr>
      <xdr:spPr>
        <a:xfrm flipV="1">
          <a:off x="1047750" y="1625917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19050</xdr:rowOff>
    </xdr:from>
    <xdr:to>
      <xdr:col>3</xdr:col>
      <xdr:colOff>0</xdr:colOff>
      <xdr:row>96</xdr:row>
      <xdr:rowOff>123825</xdr:rowOff>
    </xdr:to>
    <xdr:sp macro="" textlink="">
      <xdr:nvSpPr>
        <xdr:cNvPr id="247" name="フローチャート : 判断 246"/>
        <xdr:cNvSpPr/>
      </xdr:nvSpPr>
      <xdr:spPr>
        <a:xfrm>
          <a:off x="1800225" y="164782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114300</xdr:rowOff>
    </xdr:from>
    <xdr:ext cx="533400" cy="257175"/>
    <xdr:sp macro="" textlink="">
      <xdr:nvSpPr>
        <xdr:cNvPr id="248" name="テキスト ボックス 247"/>
        <xdr:cNvSpPr txBox="1"/>
      </xdr:nvSpPr>
      <xdr:spPr>
        <a:xfrm>
          <a:off x="1581150"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47625</xdr:rowOff>
    </xdr:from>
    <xdr:to>
      <xdr:col>1</xdr:col>
      <xdr:colOff>485775</xdr:colOff>
      <xdr:row>96</xdr:row>
      <xdr:rowOff>152400</xdr:rowOff>
    </xdr:to>
    <xdr:sp macro="" textlink="">
      <xdr:nvSpPr>
        <xdr:cNvPr id="249" name="フローチャート : 判断 248"/>
        <xdr:cNvSpPr/>
      </xdr:nvSpPr>
      <xdr:spPr>
        <a:xfrm>
          <a:off x="990600"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142875</xdr:rowOff>
    </xdr:from>
    <xdr:ext cx="533400" cy="257175"/>
    <xdr:sp macro="" textlink="">
      <xdr:nvSpPr>
        <xdr:cNvPr id="250" name="テキスト ボックス 249"/>
        <xdr:cNvSpPr txBox="1"/>
      </xdr:nvSpPr>
      <xdr:spPr>
        <a:xfrm>
          <a:off x="7810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3" name="テキスト ボックス 252"/>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93</xdr:row>
      <xdr:rowOff>114300</xdr:rowOff>
    </xdr:from>
    <xdr:to>
      <xdr:col>6</xdr:col>
      <xdr:colOff>561975</xdr:colOff>
      <xdr:row>94</xdr:row>
      <xdr:rowOff>38100</xdr:rowOff>
    </xdr:to>
    <xdr:sp macro="" textlink="">
      <xdr:nvSpPr>
        <xdr:cNvPr id="256" name="円/楕円 255"/>
        <xdr:cNvSpPr/>
      </xdr:nvSpPr>
      <xdr:spPr>
        <a:xfrm>
          <a:off x="4067175" y="16059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133350</xdr:rowOff>
    </xdr:from>
    <xdr:ext cx="533400" cy="257175"/>
    <xdr:sp macro="" textlink="">
      <xdr:nvSpPr>
        <xdr:cNvPr id="257" name="扶助費該当値テキスト"/>
        <xdr:cNvSpPr txBox="1"/>
      </xdr:nvSpPr>
      <xdr:spPr>
        <a:xfrm>
          <a:off x="4171950" y="15906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79,153</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19050</xdr:rowOff>
    </xdr:from>
    <xdr:to>
      <xdr:col>5</xdr:col>
      <xdr:colOff>409575</xdr:colOff>
      <xdr:row>94</xdr:row>
      <xdr:rowOff>123825</xdr:rowOff>
    </xdr:to>
    <xdr:sp macro="" textlink="">
      <xdr:nvSpPr>
        <xdr:cNvPr id="258" name="円/楕円 257"/>
        <xdr:cNvSpPr/>
      </xdr:nvSpPr>
      <xdr:spPr>
        <a:xfrm>
          <a:off x="3314700" y="16135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92</xdr:row>
      <xdr:rowOff>142875</xdr:rowOff>
    </xdr:from>
    <xdr:ext cx="533400" cy="257175"/>
    <xdr:sp macro="" textlink="">
      <xdr:nvSpPr>
        <xdr:cNvPr id="259" name="テキスト ボックス 258"/>
        <xdr:cNvSpPr txBox="1"/>
      </xdr:nvSpPr>
      <xdr:spPr>
        <a:xfrm>
          <a:off x="3105150" y="1591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38100</xdr:rowOff>
    </xdr:from>
    <xdr:to>
      <xdr:col>4</xdr:col>
      <xdr:colOff>209550</xdr:colOff>
      <xdr:row>94</xdr:row>
      <xdr:rowOff>142875</xdr:rowOff>
    </xdr:to>
    <xdr:sp macro="" textlink="">
      <xdr:nvSpPr>
        <xdr:cNvPr id="260" name="円/楕円 259"/>
        <xdr:cNvSpPr/>
      </xdr:nvSpPr>
      <xdr:spPr>
        <a:xfrm>
          <a:off x="2514600" y="16154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161925</xdr:rowOff>
    </xdr:from>
    <xdr:ext cx="533400" cy="257175"/>
    <xdr:sp macro="" textlink="">
      <xdr:nvSpPr>
        <xdr:cNvPr id="261" name="テキスト ボックス 260"/>
        <xdr:cNvSpPr txBox="1"/>
      </xdr:nvSpPr>
      <xdr:spPr>
        <a:xfrm>
          <a:off x="2381250" y="15935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72,872</a:t>
          </a:r>
          <a:endParaRPr kumimoji="1" lang="ja-JP" altLang="en-US" sz="1000" b="1">
            <a:solidFill>
              <a:srgbClr val="FF0000"/>
            </a:solidFill>
            <a:latin typeface="ＭＳ Ｐゴシック"/>
          </a:endParaRPr>
        </a:p>
      </xdr:txBody>
    </xdr:sp>
    <xdr:clientData/>
  </xdr:oneCellAnchor>
  <xdr:twoCellAnchor>
    <xdr:from>
      <xdr:col>2</xdr:col>
      <xdr:colOff>590550</xdr:colOff>
      <xdr:row>94</xdr:row>
      <xdr:rowOff>85725</xdr:rowOff>
    </xdr:from>
    <xdr:to>
      <xdr:col>3</xdr:col>
      <xdr:colOff>0</xdr:colOff>
      <xdr:row>95</xdr:row>
      <xdr:rowOff>19050</xdr:rowOff>
    </xdr:to>
    <xdr:sp macro="" textlink="">
      <xdr:nvSpPr>
        <xdr:cNvPr id="262" name="円/楕円 261"/>
        <xdr:cNvSpPr/>
      </xdr:nvSpPr>
      <xdr:spPr>
        <a:xfrm>
          <a:off x="1800225" y="162020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38100</xdr:rowOff>
    </xdr:from>
    <xdr:ext cx="533400" cy="257175"/>
    <xdr:sp macro="" textlink="">
      <xdr:nvSpPr>
        <xdr:cNvPr id="263" name="テキスト ボックス 262"/>
        <xdr:cNvSpPr txBox="1"/>
      </xdr:nvSpPr>
      <xdr:spPr>
        <a:xfrm>
          <a:off x="1581150" y="15982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70,063</a:t>
          </a:r>
          <a:endParaRPr kumimoji="1" lang="ja-JP" altLang="en-US" sz="1000" b="1">
            <a:solidFill>
              <a:srgbClr val="FF0000"/>
            </a:solidFill>
            <a:latin typeface="ＭＳ Ｐゴシック"/>
          </a:endParaRPr>
        </a:p>
      </xdr:txBody>
    </xdr:sp>
    <xdr:clientData/>
  </xdr:oneCellAnchor>
  <xdr:twoCellAnchor>
    <xdr:from>
      <xdr:col>1</xdr:col>
      <xdr:colOff>381000</xdr:colOff>
      <xdr:row>94</xdr:row>
      <xdr:rowOff>104775</xdr:rowOff>
    </xdr:from>
    <xdr:to>
      <xdr:col>1</xdr:col>
      <xdr:colOff>485775</xdr:colOff>
      <xdr:row>95</xdr:row>
      <xdr:rowOff>38100</xdr:rowOff>
    </xdr:to>
    <xdr:sp macro="" textlink="">
      <xdr:nvSpPr>
        <xdr:cNvPr id="264" name="円/楕円 263"/>
        <xdr:cNvSpPr/>
      </xdr:nvSpPr>
      <xdr:spPr>
        <a:xfrm>
          <a:off x="990600" y="16221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47625</xdr:rowOff>
    </xdr:from>
    <xdr:ext cx="533400" cy="257175"/>
    <xdr:sp macro="" textlink="">
      <xdr:nvSpPr>
        <xdr:cNvPr id="265" name="テキスト ボックス 264"/>
        <xdr:cNvSpPr txBox="1"/>
      </xdr:nvSpPr>
      <xdr:spPr>
        <a:xfrm>
          <a:off x="781050" y="1599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1" name="正方形/長方形 270"/>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2" name="正方形/長方形 271"/>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582930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55816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582930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35</xdr:row>
      <xdr:rowOff>57150</xdr:rowOff>
    </xdr:from>
    <xdr:ext cx="600075" cy="257175"/>
    <xdr:sp macro="" textlink="">
      <xdr:nvSpPr>
        <xdr:cNvPr id="279" name="テキスト ボックス 278"/>
        <xdr:cNvSpPr txBox="1"/>
      </xdr:nvSpPr>
      <xdr:spPr>
        <a:xfrm>
          <a:off x="53244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582930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32</xdr:row>
      <xdr:rowOff>114300</xdr:rowOff>
    </xdr:from>
    <xdr:ext cx="600075" cy="257175"/>
    <xdr:sp macro="" textlink="">
      <xdr:nvSpPr>
        <xdr:cNvPr id="281" name="テキスト ボックス 280"/>
        <xdr:cNvSpPr txBox="1"/>
      </xdr:nvSpPr>
      <xdr:spPr>
        <a:xfrm>
          <a:off x="53244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582930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171450</xdr:rowOff>
    </xdr:from>
    <xdr:ext cx="600075" cy="257175"/>
    <xdr:sp macro="" textlink="">
      <xdr:nvSpPr>
        <xdr:cNvPr id="283" name="テキスト ボックス 282"/>
        <xdr:cNvSpPr txBox="1"/>
      </xdr:nvSpPr>
      <xdr:spPr>
        <a:xfrm>
          <a:off x="53244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5" name="テキスト ボックス 284"/>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123825</xdr:rowOff>
    </xdr:from>
    <xdr:to>
      <xdr:col>15</xdr:col>
      <xdr:colOff>180975</xdr:colOff>
      <xdr:row>37</xdr:row>
      <xdr:rowOff>123825</xdr:rowOff>
    </xdr:to>
    <xdr:cxnSp macro="">
      <xdr:nvCxnSpPr>
        <xdr:cNvPr id="287" name="直線コネクタ 286"/>
        <xdr:cNvCxnSpPr/>
      </xdr:nvCxnSpPr>
      <xdr:spPr>
        <a:xfrm flipV="1">
          <a:off x="9191625" y="5267325"/>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123825</xdr:rowOff>
    </xdr:from>
    <xdr:ext cx="533400" cy="257175"/>
    <xdr:sp macro="" textlink="">
      <xdr:nvSpPr>
        <xdr:cNvPr id="288" name="補助費等最小値テキスト"/>
        <xdr:cNvSpPr txBox="1"/>
      </xdr:nvSpPr>
      <xdr:spPr>
        <a:xfrm>
          <a:off x="9239250"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95250</xdr:colOff>
      <xdr:row>37</xdr:row>
      <xdr:rowOff>123825</xdr:rowOff>
    </xdr:from>
    <xdr:to>
      <xdr:col>15</xdr:col>
      <xdr:colOff>266700</xdr:colOff>
      <xdr:row>37</xdr:row>
      <xdr:rowOff>123825</xdr:rowOff>
    </xdr:to>
    <xdr:cxnSp macro="">
      <xdr:nvCxnSpPr>
        <xdr:cNvPr id="289" name="直線コネクタ 288"/>
        <xdr:cNvCxnSpPr/>
      </xdr:nvCxnSpPr>
      <xdr:spPr>
        <a:xfrm>
          <a:off x="9105900" y="6467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66675</xdr:rowOff>
    </xdr:from>
    <xdr:ext cx="600075" cy="257175"/>
    <xdr:sp macro="" textlink="">
      <xdr:nvSpPr>
        <xdr:cNvPr id="290" name="補助費等最大値テキスト"/>
        <xdr:cNvSpPr txBox="1"/>
      </xdr:nvSpPr>
      <xdr:spPr>
        <a:xfrm>
          <a:off x="9239250" y="5038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95250</xdr:colOff>
      <xdr:row>30</xdr:row>
      <xdr:rowOff>123825</xdr:rowOff>
    </xdr:from>
    <xdr:to>
      <xdr:col>15</xdr:col>
      <xdr:colOff>266700</xdr:colOff>
      <xdr:row>30</xdr:row>
      <xdr:rowOff>123825</xdr:rowOff>
    </xdr:to>
    <xdr:cxnSp macro="">
      <xdr:nvCxnSpPr>
        <xdr:cNvPr id="291" name="直線コネクタ 290"/>
        <xdr:cNvCxnSpPr/>
      </xdr:nvCxnSpPr>
      <xdr:spPr>
        <a:xfrm>
          <a:off x="9105900" y="5267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38100</xdr:rowOff>
    </xdr:from>
    <xdr:to>
      <xdr:col>15</xdr:col>
      <xdr:colOff>180975</xdr:colOff>
      <xdr:row>37</xdr:row>
      <xdr:rowOff>47625</xdr:rowOff>
    </xdr:to>
    <xdr:cxnSp macro="">
      <xdr:nvCxnSpPr>
        <xdr:cNvPr id="292" name="直線コネクタ 291"/>
        <xdr:cNvCxnSpPr/>
      </xdr:nvCxnSpPr>
      <xdr:spPr>
        <a:xfrm>
          <a:off x="8439150" y="63817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9525</xdr:rowOff>
    </xdr:from>
    <xdr:ext cx="533400" cy="257175"/>
    <xdr:sp macro="" textlink="">
      <xdr:nvSpPr>
        <xdr:cNvPr id="293" name="補助費等平均値テキスト"/>
        <xdr:cNvSpPr txBox="1"/>
      </xdr:nvSpPr>
      <xdr:spPr>
        <a:xfrm>
          <a:off x="9239250"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161925</xdr:rowOff>
    </xdr:from>
    <xdr:to>
      <xdr:col>15</xdr:col>
      <xdr:colOff>228600</xdr:colOff>
      <xdr:row>36</xdr:row>
      <xdr:rowOff>95250</xdr:rowOff>
    </xdr:to>
    <xdr:sp macro="" textlink="">
      <xdr:nvSpPr>
        <xdr:cNvPr id="294" name="フローチャート : 判断 293"/>
        <xdr:cNvSpPr/>
      </xdr:nvSpPr>
      <xdr:spPr>
        <a:xfrm>
          <a:off x="9144000" y="616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37</xdr:row>
      <xdr:rowOff>38100</xdr:rowOff>
    </xdr:from>
    <xdr:to>
      <xdr:col>14</xdr:col>
      <xdr:colOff>28575</xdr:colOff>
      <xdr:row>37</xdr:row>
      <xdr:rowOff>38100</xdr:rowOff>
    </xdr:to>
    <xdr:cxnSp macro="">
      <xdr:nvCxnSpPr>
        <xdr:cNvPr id="295" name="直線コネクタ 294"/>
        <xdr:cNvCxnSpPr/>
      </xdr:nvCxnSpPr>
      <xdr:spPr>
        <a:xfrm>
          <a:off x="7724775" y="63817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36</xdr:row>
      <xdr:rowOff>9525</xdr:rowOff>
    </xdr:from>
    <xdr:to>
      <xdr:col>14</xdr:col>
      <xdr:colOff>76200</xdr:colOff>
      <xdr:row>36</xdr:row>
      <xdr:rowOff>104775</xdr:rowOff>
    </xdr:to>
    <xdr:sp macro="" textlink="">
      <xdr:nvSpPr>
        <xdr:cNvPr id="296" name="フローチャート : 判断 295"/>
        <xdr:cNvSpPr/>
      </xdr:nvSpPr>
      <xdr:spPr>
        <a:xfrm>
          <a:off x="8410575" y="61817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123825</xdr:rowOff>
    </xdr:from>
    <xdr:ext cx="533400" cy="257175"/>
    <xdr:sp macro="" textlink="">
      <xdr:nvSpPr>
        <xdr:cNvPr id="297" name="テキスト ボックス 296"/>
        <xdr:cNvSpPr txBox="1"/>
      </xdr:nvSpPr>
      <xdr:spPr>
        <a:xfrm>
          <a:off x="8258175"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38100</xdr:rowOff>
    </xdr:from>
    <xdr:to>
      <xdr:col>12</xdr:col>
      <xdr:colOff>514350</xdr:colOff>
      <xdr:row>37</xdr:row>
      <xdr:rowOff>76200</xdr:rowOff>
    </xdr:to>
    <xdr:cxnSp macro="">
      <xdr:nvCxnSpPr>
        <xdr:cNvPr id="298" name="直線コネクタ 297"/>
        <xdr:cNvCxnSpPr/>
      </xdr:nvCxnSpPr>
      <xdr:spPr>
        <a:xfrm flipV="1">
          <a:off x="6915150" y="6381750"/>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19050</xdr:rowOff>
    </xdr:from>
    <xdr:to>
      <xdr:col>12</xdr:col>
      <xdr:colOff>561975</xdr:colOff>
      <xdr:row>36</xdr:row>
      <xdr:rowOff>114300</xdr:rowOff>
    </xdr:to>
    <xdr:sp macro="" textlink="">
      <xdr:nvSpPr>
        <xdr:cNvPr id="299" name="フローチャート : 判断 298"/>
        <xdr:cNvSpPr/>
      </xdr:nvSpPr>
      <xdr:spPr>
        <a:xfrm>
          <a:off x="76676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133350</xdr:rowOff>
    </xdr:from>
    <xdr:ext cx="533400" cy="257175"/>
    <xdr:sp macro="" textlink="">
      <xdr:nvSpPr>
        <xdr:cNvPr id="300" name="テキスト ボックス 299"/>
        <xdr:cNvSpPr txBox="1"/>
      </xdr:nvSpPr>
      <xdr:spPr>
        <a:xfrm>
          <a:off x="7458075"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66675</xdr:rowOff>
    </xdr:from>
    <xdr:to>
      <xdr:col>11</xdr:col>
      <xdr:colOff>304800</xdr:colOff>
      <xdr:row>37</xdr:row>
      <xdr:rowOff>76200</xdr:rowOff>
    </xdr:to>
    <xdr:cxnSp macro="">
      <xdr:nvCxnSpPr>
        <xdr:cNvPr id="301" name="直線コネクタ 300"/>
        <xdr:cNvCxnSpPr/>
      </xdr:nvCxnSpPr>
      <xdr:spPr>
        <a:xfrm>
          <a:off x="6115050" y="64103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38100</xdr:rowOff>
    </xdr:from>
    <xdr:to>
      <xdr:col>11</xdr:col>
      <xdr:colOff>361950</xdr:colOff>
      <xdr:row>36</xdr:row>
      <xdr:rowOff>142875</xdr:rowOff>
    </xdr:to>
    <xdr:sp macro="" textlink="">
      <xdr:nvSpPr>
        <xdr:cNvPr id="302" name="フローチャート : 判断 301"/>
        <xdr:cNvSpPr/>
      </xdr:nvSpPr>
      <xdr:spPr>
        <a:xfrm>
          <a:off x="6867525" y="6210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161925</xdr:rowOff>
    </xdr:from>
    <xdr:ext cx="533400" cy="257175"/>
    <xdr:sp macro="" textlink="">
      <xdr:nvSpPr>
        <xdr:cNvPr id="303" name="テキスト ボックス 302"/>
        <xdr:cNvSpPr txBox="1"/>
      </xdr:nvSpPr>
      <xdr:spPr>
        <a:xfrm>
          <a:off x="66484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47625</xdr:rowOff>
    </xdr:from>
    <xdr:to>
      <xdr:col>10</xdr:col>
      <xdr:colOff>152400</xdr:colOff>
      <xdr:row>36</xdr:row>
      <xdr:rowOff>152400</xdr:rowOff>
    </xdr:to>
    <xdr:sp macro="" textlink="">
      <xdr:nvSpPr>
        <xdr:cNvPr id="304" name="フローチャート : 判断 303"/>
        <xdr:cNvSpPr/>
      </xdr:nvSpPr>
      <xdr:spPr>
        <a:xfrm>
          <a:off x="6067425" y="6219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171450</xdr:rowOff>
    </xdr:from>
    <xdr:ext cx="533400" cy="257175"/>
    <xdr:sp macro="" textlink="">
      <xdr:nvSpPr>
        <xdr:cNvPr id="305" name="テキスト ボックス 304"/>
        <xdr:cNvSpPr txBox="1"/>
      </xdr:nvSpPr>
      <xdr:spPr>
        <a:xfrm>
          <a:off x="5934075"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6" name="テキスト ボックス 305"/>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36</xdr:row>
      <xdr:rowOff>161925</xdr:rowOff>
    </xdr:from>
    <xdr:to>
      <xdr:col>15</xdr:col>
      <xdr:colOff>228600</xdr:colOff>
      <xdr:row>37</xdr:row>
      <xdr:rowOff>95250</xdr:rowOff>
    </xdr:to>
    <xdr:sp macro="" textlink="">
      <xdr:nvSpPr>
        <xdr:cNvPr id="311" name="円/楕円 310"/>
        <xdr:cNvSpPr/>
      </xdr:nvSpPr>
      <xdr:spPr>
        <a:xfrm>
          <a:off x="9144000" y="633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76200</xdr:rowOff>
    </xdr:from>
    <xdr:ext cx="533400" cy="257175"/>
    <xdr:sp macro="" textlink="">
      <xdr:nvSpPr>
        <xdr:cNvPr id="312" name="補助費等該当値テキスト"/>
        <xdr:cNvSpPr txBox="1"/>
      </xdr:nvSpPr>
      <xdr:spPr>
        <a:xfrm>
          <a:off x="9239250"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58,371</a:t>
          </a:r>
          <a:endParaRPr kumimoji="1" lang="ja-JP" altLang="en-US" sz="1000" b="1">
            <a:solidFill>
              <a:srgbClr val="FF0000"/>
            </a:solidFill>
            <a:latin typeface="ＭＳ Ｐゴシック"/>
          </a:endParaRPr>
        </a:p>
      </xdr:txBody>
    </xdr:sp>
    <xdr:clientData/>
  </xdr:oneCellAnchor>
  <xdr:twoCellAnchor>
    <xdr:from>
      <xdr:col>13</xdr:col>
      <xdr:colOff>600075</xdr:colOff>
      <xdr:row>36</xdr:row>
      <xdr:rowOff>161925</xdr:rowOff>
    </xdr:from>
    <xdr:to>
      <xdr:col>14</xdr:col>
      <xdr:colOff>76200</xdr:colOff>
      <xdr:row>37</xdr:row>
      <xdr:rowOff>85725</xdr:rowOff>
    </xdr:to>
    <xdr:sp macro="" textlink="">
      <xdr:nvSpPr>
        <xdr:cNvPr id="313" name="円/楕円 312"/>
        <xdr:cNvSpPr/>
      </xdr:nvSpPr>
      <xdr:spPr>
        <a:xfrm>
          <a:off x="8410575" y="63341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85725</xdr:rowOff>
    </xdr:from>
    <xdr:ext cx="533400" cy="257175"/>
    <xdr:sp macro="" textlink="">
      <xdr:nvSpPr>
        <xdr:cNvPr id="314" name="テキスト ボックス 313"/>
        <xdr:cNvSpPr txBox="1"/>
      </xdr:nvSpPr>
      <xdr:spPr>
        <a:xfrm>
          <a:off x="8258175" y="642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59,456</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161925</xdr:rowOff>
    </xdr:from>
    <xdr:to>
      <xdr:col>12</xdr:col>
      <xdr:colOff>561975</xdr:colOff>
      <xdr:row>37</xdr:row>
      <xdr:rowOff>85725</xdr:rowOff>
    </xdr:to>
    <xdr:sp macro="" textlink="">
      <xdr:nvSpPr>
        <xdr:cNvPr id="315" name="円/楕円 314"/>
        <xdr:cNvSpPr/>
      </xdr:nvSpPr>
      <xdr:spPr>
        <a:xfrm>
          <a:off x="7667625" y="6334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76200</xdr:rowOff>
    </xdr:from>
    <xdr:ext cx="533400" cy="257175"/>
    <xdr:sp macro="" textlink="">
      <xdr:nvSpPr>
        <xdr:cNvPr id="316" name="テキスト ボックス 315"/>
        <xdr:cNvSpPr txBox="1"/>
      </xdr:nvSpPr>
      <xdr:spPr>
        <a:xfrm>
          <a:off x="7458075"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28575</xdr:rowOff>
    </xdr:from>
    <xdr:to>
      <xdr:col>11</xdr:col>
      <xdr:colOff>361950</xdr:colOff>
      <xdr:row>37</xdr:row>
      <xdr:rowOff>133350</xdr:rowOff>
    </xdr:to>
    <xdr:sp macro="" textlink="">
      <xdr:nvSpPr>
        <xdr:cNvPr id="317" name="円/楕円 316"/>
        <xdr:cNvSpPr/>
      </xdr:nvSpPr>
      <xdr:spPr>
        <a:xfrm>
          <a:off x="6867525" y="637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123825</xdr:rowOff>
    </xdr:from>
    <xdr:ext cx="533400" cy="257175"/>
    <xdr:sp macro="" textlink="">
      <xdr:nvSpPr>
        <xdr:cNvPr id="318" name="テキスト ボックス 317"/>
        <xdr:cNvSpPr txBox="1"/>
      </xdr:nvSpPr>
      <xdr:spPr>
        <a:xfrm>
          <a:off x="6648450"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50,848</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9525</xdr:rowOff>
    </xdr:from>
    <xdr:to>
      <xdr:col>10</xdr:col>
      <xdr:colOff>152400</xdr:colOff>
      <xdr:row>37</xdr:row>
      <xdr:rowOff>114300</xdr:rowOff>
    </xdr:to>
    <xdr:sp macro="" textlink="">
      <xdr:nvSpPr>
        <xdr:cNvPr id="319" name="円/楕円 318"/>
        <xdr:cNvSpPr/>
      </xdr:nvSpPr>
      <xdr:spPr>
        <a:xfrm>
          <a:off x="6067425" y="635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104775</xdr:rowOff>
    </xdr:from>
    <xdr:ext cx="533400" cy="257175"/>
    <xdr:sp macro="" textlink="">
      <xdr:nvSpPr>
        <xdr:cNvPr id="320" name="テキスト ボックス 319"/>
        <xdr:cNvSpPr txBox="1"/>
      </xdr:nvSpPr>
      <xdr:spPr>
        <a:xfrm>
          <a:off x="5934075"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6" name="正方形/長方形 325"/>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7" name="正方形/長方形 326"/>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1" name="直線コネクタ 330"/>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2" name="テキスト ボックス 331"/>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3" name="直線コネクタ 332"/>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56</xdr:row>
      <xdr:rowOff>142875</xdr:rowOff>
    </xdr:from>
    <xdr:ext cx="685800" cy="257175"/>
    <xdr:sp macro="" textlink="">
      <xdr:nvSpPr>
        <xdr:cNvPr id="334" name="テキスト ボックス 333"/>
        <xdr:cNvSpPr txBox="1"/>
      </xdr:nvSpPr>
      <xdr:spPr>
        <a:xfrm>
          <a:off x="5229225" y="97440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5" name="直線コネクタ 334"/>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54</xdr:row>
      <xdr:rowOff>161925</xdr:rowOff>
    </xdr:from>
    <xdr:ext cx="685800" cy="257175"/>
    <xdr:sp macro="" textlink="">
      <xdr:nvSpPr>
        <xdr:cNvPr id="336" name="テキスト ボックス 335"/>
        <xdr:cNvSpPr txBox="1"/>
      </xdr:nvSpPr>
      <xdr:spPr>
        <a:xfrm>
          <a:off x="5229225" y="94202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7" name="直線コネクタ 336"/>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53</xdr:row>
      <xdr:rowOff>9525</xdr:rowOff>
    </xdr:from>
    <xdr:ext cx="685800" cy="257175"/>
    <xdr:sp macro="" textlink="">
      <xdr:nvSpPr>
        <xdr:cNvPr id="338" name="テキスト ボックス 337"/>
        <xdr:cNvSpPr txBox="1"/>
      </xdr:nvSpPr>
      <xdr:spPr>
        <a:xfrm>
          <a:off x="5229225" y="90963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9" name="直線コネクタ 338"/>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40" name="テキスト ボックス 339"/>
        <xdr:cNvSpPr txBox="1"/>
      </xdr:nvSpPr>
      <xdr:spPr>
        <a:xfrm>
          <a:off x="52292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1" name="直線コネクタ 340"/>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42" name="テキスト ボックス 341"/>
        <xdr:cNvSpPr txBox="1"/>
      </xdr:nvSpPr>
      <xdr:spPr>
        <a:xfrm>
          <a:off x="52292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4" name="テキスト ボックス 343"/>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95250</xdr:rowOff>
    </xdr:to>
    <xdr:cxnSp macro="">
      <xdr:nvCxnSpPr>
        <xdr:cNvPr id="346" name="直線コネクタ 345"/>
        <xdr:cNvCxnSpPr/>
      </xdr:nvCxnSpPr>
      <xdr:spPr>
        <a:xfrm flipV="1">
          <a:off x="9191625" y="8743950"/>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104775</xdr:rowOff>
    </xdr:from>
    <xdr:ext cx="533400" cy="257175"/>
    <xdr:sp macro="" textlink="">
      <xdr:nvSpPr>
        <xdr:cNvPr id="347" name="普通建設事業費最小値テキスト"/>
        <xdr:cNvSpPr txBox="1"/>
      </xdr:nvSpPr>
      <xdr:spPr>
        <a:xfrm>
          <a:off x="9239250" y="1022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95250</xdr:colOff>
      <xdr:row>59</xdr:row>
      <xdr:rowOff>95250</xdr:rowOff>
    </xdr:from>
    <xdr:to>
      <xdr:col>15</xdr:col>
      <xdr:colOff>266700</xdr:colOff>
      <xdr:row>59</xdr:row>
      <xdr:rowOff>95250</xdr:rowOff>
    </xdr:to>
    <xdr:cxnSp macro="">
      <xdr:nvCxnSpPr>
        <xdr:cNvPr id="348" name="直線コネクタ 347"/>
        <xdr:cNvCxnSpPr/>
      </xdr:nvCxnSpPr>
      <xdr:spPr>
        <a:xfrm>
          <a:off x="9105900"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685800" cy="257175"/>
    <xdr:sp macro="" textlink="">
      <xdr:nvSpPr>
        <xdr:cNvPr id="349" name="普通建設事業費最大値テキスト"/>
        <xdr:cNvSpPr txBox="1"/>
      </xdr:nvSpPr>
      <xdr:spPr>
        <a:xfrm>
          <a:off x="9239250" y="85153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50" name="直線コネクタ 349"/>
        <xdr:cNvCxnSpPr/>
      </xdr:nvCxnSpPr>
      <xdr:spPr>
        <a:xfrm>
          <a:off x="9105900"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66675</xdr:rowOff>
    </xdr:from>
    <xdr:to>
      <xdr:col>15</xdr:col>
      <xdr:colOff>180975</xdr:colOff>
      <xdr:row>59</xdr:row>
      <xdr:rowOff>85725</xdr:rowOff>
    </xdr:to>
    <xdr:cxnSp macro="">
      <xdr:nvCxnSpPr>
        <xdr:cNvPr id="351" name="直線コネクタ 350"/>
        <xdr:cNvCxnSpPr/>
      </xdr:nvCxnSpPr>
      <xdr:spPr>
        <a:xfrm flipV="1">
          <a:off x="8439150" y="101822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28575</xdr:rowOff>
    </xdr:from>
    <xdr:ext cx="600075" cy="257175"/>
    <xdr:sp macro="" textlink="">
      <xdr:nvSpPr>
        <xdr:cNvPr id="352" name="普通建設事業費平均値テキスト"/>
        <xdr:cNvSpPr txBox="1"/>
      </xdr:nvSpPr>
      <xdr:spPr>
        <a:xfrm>
          <a:off x="9239250" y="9972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0</xdr:rowOff>
    </xdr:from>
    <xdr:to>
      <xdr:col>15</xdr:col>
      <xdr:colOff>228600</xdr:colOff>
      <xdr:row>59</xdr:row>
      <xdr:rowOff>104775</xdr:rowOff>
    </xdr:to>
    <xdr:sp macro="" textlink="">
      <xdr:nvSpPr>
        <xdr:cNvPr id="353" name="フローチャート : 判断 352"/>
        <xdr:cNvSpPr/>
      </xdr:nvSpPr>
      <xdr:spPr>
        <a:xfrm>
          <a:off x="9144000" y="10115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85725</xdr:rowOff>
    </xdr:from>
    <xdr:to>
      <xdr:col>14</xdr:col>
      <xdr:colOff>28575</xdr:colOff>
      <xdr:row>59</xdr:row>
      <xdr:rowOff>85725</xdr:rowOff>
    </xdr:to>
    <xdr:cxnSp macro="">
      <xdr:nvCxnSpPr>
        <xdr:cNvPr id="354" name="直線コネクタ 353"/>
        <xdr:cNvCxnSpPr/>
      </xdr:nvCxnSpPr>
      <xdr:spPr>
        <a:xfrm flipV="1">
          <a:off x="7724775" y="1020127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59</xdr:row>
      <xdr:rowOff>9525</xdr:rowOff>
    </xdr:from>
    <xdr:to>
      <xdr:col>14</xdr:col>
      <xdr:colOff>76200</xdr:colOff>
      <xdr:row>59</xdr:row>
      <xdr:rowOff>104775</xdr:rowOff>
    </xdr:to>
    <xdr:sp macro="" textlink="">
      <xdr:nvSpPr>
        <xdr:cNvPr id="355" name="フローチャート : 判断 354"/>
        <xdr:cNvSpPr/>
      </xdr:nvSpPr>
      <xdr:spPr>
        <a:xfrm>
          <a:off x="8410575" y="101250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57</xdr:row>
      <xdr:rowOff>123825</xdr:rowOff>
    </xdr:from>
    <xdr:ext cx="600075" cy="257175"/>
    <xdr:sp macro="" textlink="">
      <xdr:nvSpPr>
        <xdr:cNvPr id="356" name="テキスト ボックス 355"/>
        <xdr:cNvSpPr txBox="1"/>
      </xdr:nvSpPr>
      <xdr:spPr>
        <a:xfrm>
          <a:off x="8229600"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66675</xdr:rowOff>
    </xdr:from>
    <xdr:to>
      <xdr:col>12</xdr:col>
      <xdr:colOff>514350</xdr:colOff>
      <xdr:row>59</xdr:row>
      <xdr:rowOff>85725</xdr:rowOff>
    </xdr:to>
    <xdr:cxnSp macro="">
      <xdr:nvCxnSpPr>
        <xdr:cNvPr id="357" name="直線コネクタ 356"/>
        <xdr:cNvCxnSpPr/>
      </xdr:nvCxnSpPr>
      <xdr:spPr>
        <a:xfrm>
          <a:off x="6915150" y="1018222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59</xdr:row>
      <xdr:rowOff>9525</xdr:rowOff>
    </xdr:from>
    <xdr:to>
      <xdr:col>12</xdr:col>
      <xdr:colOff>561975</xdr:colOff>
      <xdr:row>59</xdr:row>
      <xdr:rowOff>114300</xdr:rowOff>
    </xdr:to>
    <xdr:sp macro="" textlink="">
      <xdr:nvSpPr>
        <xdr:cNvPr id="358" name="フローチャート : 判断 357"/>
        <xdr:cNvSpPr/>
      </xdr:nvSpPr>
      <xdr:spPr>
        <a:xfrm>
          <a:off x="7667625" y="1012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57</xdr:row>
      <xdr:rowOff>123825</xdr:rowOff>
    </xdr:from>
    <xdr:ext cx="600075" cy="257175"/>
    <xdr:sp macro="" textlink="">
      <xdr:nvSpPr>
        <xdr:cNvPr id="359" name="テキスト ボックス 358"/>
        <xdr:cNvSpPr txBox="1"/>
      </xdr:nvSpPr>
      <xdr:spPr>
        <a:xfrm>
          <a:off x="7419975"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66675</xdr:rowOff>
    </xdr:from>
    <xdr:to>
      <xdr:col>11</xdr:col>
      <xdr:colOff>304800</xdr:colOff>
      <xdr:row>59</xdr:row>
      <xdr:rowOff>85725</xdr:rowOff>
    </xdr:to>
    <xdr:cxnSp macro="">
      <xdr:nvCxnSpPr>
        <xdr:cNvPr id="360" name="直線コネクタ 359"/>
        <xdr:cNvCxnSpPr/>
      </xdr:nvCxnSpPr>
      <xdr:spPr>
        <a:xfrm flipV="1">
          <a:off x="6115050" y="101822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9525</xdr:rowOff>
    </xdr:from>
    <xdr:to>
      <xdr:col>11</xdr:col>
      <xdr:colOff>361950</xdr:colOff>
      <xdr:row>59</xdr:row>
      <xdr:rowOff>114300</xdr:rowOff>
    </xdr:to>
    <xdr:sp macro="" textlink="">
      <xdr:nvSpPr>
        <xdr:cNvPr id="361" name="フローチャート : 判断 360"/>
        <xdr:cNvSpPr/>
      </xdr:nvSpPr>
      <xdr:spPr>
        <a:xfrm>
          <a:off x="6867525" y="1012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57</xdr:row>
      <xdr:rowOff>123825</xdr:rowOff>
    </xdr:from>
    <xdr:ext cx="600075" cy="257175"/>
    <xdr:sp macro="" textlink="">
      <xdr:nvSpPr>
        <xdr:cNvPr id="362" name="テキスト ボックス 361"/>
        <xdr:cNvSpPr txBox="1"/>
      </xdr:nvSpPr>
      <xdr:spPr>
        <a:xfrm>
          <a:off x="6619875"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57150</xdr:colOff>
      <xdr:row>59</xdr:row>
      <xdr:rowOff>19050</xdr:rowOff>
    </xdr:from>
    <xdr:to>
      <xdr:col>10</xdr:col>
      <xdr:colOff>152400</xdr:colOff>
      <xdr:row>59</xdr:row>
      <xdr:rowOff>114300</xdr:rowOff>
    </xdr:to>
    <xdr:sp macro="" textlink="">
      <xdr:nvSpPr>
        <xdr:cNvPr id="363" name="フローチャート : 判断 362"/>
        <xdr:cNvSpPr/>
      </xdr:nvSpPr>
      <xdr:spPr>
        <a:xfrm>
          <a:off x="6067425" y="10134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133350</xdr:rowOff>
    </xdr:from>
    <xdr:ext cx="533400" cy="257175"/>
    <xdr:sp macro="" textlink="">
      <xdr:nvSpPr>
        <xdr:cNvPr id="364" name="テキスト ボックス 363"/>
        <xdr:cNvSpPr txBox="1"/>
      </xdr:nvSpPr>
      <xdr:spPr>
        <a:xfrm>
          <a:off x="593407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5" name="テキスト ボックス 364"/>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59</xdr:row>
      <xdr:rowOff>19050</xdr:rowOff>
    </xdr:from>
    <xdr:to>
      <xdr:col>15</xdr:col>
      <xdr:colOff>228600</xdr:colOff>
      <xdr:row>59</xdr:row>
      <xdr:rowOff>114300</xdr:rowOff>
    </xdr:to>
    <xdr:sp macro="" textlink="">
      <xdr:nvSpPr>
        <xdr:cNvPr id="370" name="円/楕円 369"/>
        <xdr:cNvSpPr/>
      </xdr:nvSpPr>
      <xdr:spPr>
        <a:xfrm>
          <a:off x="9144000" y="10134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152400</xdr:rowOff>
    </xdr:from>
    <xdr:ext cx="533400" cy="257175"/>
    <xdr:sp macro="" textlink="">
      <xdr:nvSpPr>
        <xdr:cNvPr id="371" name="普通建設事業費該当値テキスト"/>
        <xdr:cNvSpPr txBox="1"/>
      </xdr:nvSpPr>
      <xdr:spPr>
        <a:xfrm>
          <a:off x="92392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96,511</a:t>
          </a:r>
          <a:endParaRPr kumimoji="1" lang="ja-JP" altLang="en-US" sz="1000" b="1">
            <a:solidFill>
              <a:srgbClr val="FF0000"/>
            </a:solidFill>
            <a:latin typeface="ＭＳ Ｐゴシック"/>
          </a:endParaRPr>
        </a:p>
      </xdr:txBody>
    </xdr:sp>
    <xdr:clientData/>
  </xdr:oneCellAnchor>
  <xdr:twoCellAnchor>
    <xdr:from>
      <xdr:col>13</xdr:col>
      <xdr:colOff>600075</xdr:colOff>
      <xdr:row>59</xdr:row>
      <xdr:rowOff>28575</xdr:rowOff>
    </xdr:from>
    <xdr:to>
      <xdr:col>14</xdr:col>
      <xdr:colOff>76200</xdr:colOff>
      <xdr:row>59</xdr:row>
      <xdr:rowOff>133350</xdr:rowOff>
    </xdr:to>
    <xdr:sp macro="" textlink="">
      <xdr:nvSpPr>
        <xdr:cNvPr id="372" name="円/楕円 371"/>
        <xdr:cNvSpPr/>
      </xdr:nvSpPr>
      <xdr:spPr>
        <a:xfrm>
          <a:off x="8410575" y="101441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123825</xdr:rowOff>
    </xdr:from>
    <xdr:ext cx="533400" cy="257175"/>
    <xdr:sp macro="" textlink="">
      <xdr:nvSpPr>
        <xdr:cNvPr id="373" name="テキスト ボックス 372"/>
        <xdr:cNvSpPr txBox="1"/>
      </xdr:nvSpPr>
      <xdr:spPr>
        <a:xfrm>
          <a:off x="8258175" y="1023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50,977</a:t>
          </a:r>
          <a:endParaRPr kumimoji="1" lang="ja-JP" altLang="en-US" sz="1000" b="1">
            <a:solidFill>
              <a:srgbClr val="FF0000"/>
            </a:solidFill>
            <a:latin typeface="ＭＳ Ｐゴシック"/>
          </a:endParaRPr>
        </a:p>
      </xdr:txBody>
    </xdr:sp>
    <xdr:clientData/>
  </xdr:oneCellAnchor>
  <xdr:twoCellAnchor>
    <xdr:from>
      <xdr:col>12</xdr:col>
      <xdr:colOff>457200</xdr:colOff>
      <xdr:row>59</xdr:row>
      <xdr:rowOff>38100</xdr:rowOff>
    </xdr:from>
    <xdr:to>
      <xdr:col>12</xdr:col>
      <xdr:colOff>561975</xdr:colOff>
      <xdr:row>59</xdr:row>
      <xdr:rowOff>142875</xdr:rowOff>
    </xdr:to>
    <xdr:sp macro="" textlink="">
      <xdr:nvSpPr>
        <xdr:cNvPr id="374" name="円/楕円 373"/>
        <xdr:cNvSpPr/>
      </xdr:nvSpPr>
      <xdr:spPr>
        <a:xfrm>
          <a:off x="7667625"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133350</xdr:rowOff>
    </xdr:from>
    <xdr:ext cx="533400" cy="257175"/>
    <xdr:sp macro="" textlink="">
      <xdr:nvSpPr>
        <xdr:cNvPr id="375" name="テキスト ボックス 374"/>
        <xdr:cNvSpPr txBox="1"/>
      </xdr:nvSpPr>
      <xdr:spPr>
        <a:xfrm>
          <a:off x="7458075"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19050</xdr:rowOff>
    </xdr:from>
    <xdr:to>
      <xdr:col>11</xdr:col>
      <xdr:colOff>361950</xdr:colOff>
      <xdr:row>59</xdr:row>
      <xdr:rowOff>123825</xdr:rowOff>
    </xdr:to>
    <xdr:sp macro="" textlink="">
      <xdr:nvSpPr>
        <xdr:cNvPr id="376" name="円/楕円 375"/>
        <xdr:cNvSpPr/>
      </xdr:nvSpPr>
      <xdr:spPr>
        <a:xfrm>
          <a:off x="6867525" y="1013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114300</xdr:rowOff>
    </xdr:from>
    <xdr:ext cx="533400" cy="257175"/>
    <xdr:sp macro="" textlink="">
      <xdr:nvSpPr>
        <xdr:cNvPr id="377" name="テキスト ボックス 376"/>
        <xdr:cNvSpPr txBox="1"/>
      </xdr:nvSpPr>
      <xdr:spPr>
        <a:xfrm>
          <a:off x="6648450"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86,039</a:t>
          </a:r>
          <a:endParaRPr kumimoji="1" lang="ja-JP" altLang="en-US" sz="1000" b="1">
            <a:solidFill>
              <a:srgbClr val="FF0000"/>
            </a:solidFill>
            <a:latin typeface="ＭＳ Ｐゴシック"/>
          </a:endParaRPr>
        </a:p>
      </xdr:txBody>
    </xdr:sp>
    <xdr:clientData/>
  </xdr:oneCellAnchor>
  <xdr:twoCellAnchor>
    <xdr:from>
      <xdr:col>10</xdr:col>
      <xdr:colOff>57150</xdr:colOff>
      <xdr:row>59</xdr:row>
      <xdr:rowOff>38100</xdr:rowOff>
    </xdr:from>
    <xdr:to>
      <xdr:col>10</xdr:col>
      <xdr:colOff>152400</xdr:colOff>
      <xdr:row>59</xdr:row>
      <xdr:rowOff>142875</xdr:rowOff>
    </xdr:to>
    <xdr:sp macro="" textlink="">
      <xdr:nvSpPr>
        <xdr:cNvPr id="378" name="円/楕円 377"/>
        <xdr:cNvSpPr/>
      </xdr:nvSpPr>
      <xdr:spPr>
        <a:xfrm>
          <a:off x="6067425" y="1015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133350</xdr:rowOff>
    </xdr:from>
    <xdr:ext cx="533400" cy="257175"/>
    <xdr:sp macro="" textlink="">
      <xdr:nvSpPr>
        <xdr:cNvPr id="379" name="テキスト ボックス 378"/>
        <xdr:cNvSpPr txBox="1"/>
      </xdr:nvSpPr>
      <xdr:spPr>
        <a:xfrm>
          <a:off x="5934075"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31,881</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5" name="正方形/長方形 384"/>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6" name="正方形/長方形 385"/>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0" name="直線コネクタ 389"/>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1" name="テキスト ボックス 390"/>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2" name="直線コネクタ 391"/>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76</xdr:row>
      <xdr:rowOff>38100</xdr:rowOff>
    </xdr:from>
    <xdr:ext cx="685800" cy="257175"/>
    <xdr:sp macro="" textlink="">
      <xdr:nvSpPr>
        <xdr:cNvPr id="393" name="テキスト ボックス 392"/>
        <xdr:cNvSpPr txBox="1"/>
      </xdr:nvSpPr>
      <xdr:spPr>
        <a:xfrm>
          <a:off x="5229225" y="13068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4" name="直線コネクタ 393"/>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73</xdr:row>
      <xdr:rowOff>171450</xdr:rowOff>
    </xdr:from>
    <xdr:ext cx="685800" cy="257175"/>
    <xdr:sp macro="" textlink="">
      <xdr:nvSpPr>
        <xdr:cNvPr id="395" name="テキスト ボックス 394"/>
        <xdr:cNvSpPr txBox="1"/>
      </xdr:nvSpPr>
      <xdr:spPr>
        <a:xfrm>
          <a:off x="5229225" y="12687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6" name="直線コネクタ 395"/>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71</xdr:row>
      <xdr:rowOff>133350</xdr:rowOff>
    </xdr:from>
    <xdr:ext cx="685800" cy="257175"/>
    <xdr:sp macro="" textlink="">
      <xdr:nvSpPr>
        <xdr:cNvPr id="397" name="テキスト ボックス 396"/>
        <xdr:cNvSpPr txBox="1"/>
      </xdr:nvSpPr>
      <xdr:spPr>
        <a:xfrm>
          <a:off x="5229225" y="1230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8" name="直線コネクタ 397"/>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95250</xdr:rowOff>
    </xdr:from>
    <xdr:ext cx="685800" cy="257175"/>
    <xdr:sp macro="" textlink="">
      <xdr:nvSpPr>
        <xdr:cNvPr id="399" name="テキスト ボックス 398"/>
        <xdr:cNvSpPr txBox="1"/>
      </xdr:nvSpPr>
      <xdr:spPr>
        <a:xfrm>
          <a:off x="5229225"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401" name="テキスト ボックス 400"/>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133350</xdr:rowOff>
    </xdr:from>
    <xdr:to>
      <xdr:col>15</xdr:col>
      <xdr:colOff>180975</xdr:colOff>
      <xdr:row>79</xdr:row>
      <xdr:rowOff>47625</xdr:rowOff>
    </xdr:to>
    <xdr:cxnSp macro="">
      <xdr:nvCxnSpPr>
        <xdr:cNvPr id="403" name="直線コネクタ 402"/>
        <xdr:cNvCxnSpPr/>
      </xdr:nvCxnSpPr>
      <xdr:spPr>
        <a:xfrm flipV="1">
          <a:off x="9191625" y="1213485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76200</xdr:rowOff>
    </xdr:from>
    <xdr:ext cx="247650" cy="257175"/>
    <xdr:sp macro="" textlink="">
      <xdr:nvSpPr>
        <xdr:cNvPr id="404" name="普通建設事業費 （ うち新規整備　）最小値テキスト"/>
        <xdr:cNvSpPr txBox="1"/>
      </xdr:nvSpPr>
      <xdr:spPr>
        <a:xfrm>
          <a:off x="9239250" y="1362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47625</xdr:rowOff>
    </xdr:from>
    <xdr:to>
      <xdr:col>15</xdr:col>
      <xdr:colOff>266700</xdr:colOff>
      <xdr:row>79</xdr:row>
      <xdr:rowOff>47625</xdr:rowOff>
    </xdr:to>
    <xdr:cxnSp macro="">
      <xdr:nvCxnSpPr>
        <xdr:cNvPr id="405" name="直線コネクタ 404"/>
        <xdr:cNvCxnSpPr/>
      </xdr:nvCxnSpPr>
      <xdr:spPr>
        <a:xfrm>
          <a:off x="9105900"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85725</xdr:rowOff>
    </xdr:from>
    <xdr:ext cx="685800" cy="257175"/>
    <xdr:sp macro="" textlink="">
      <xdr:nvSpPr>
        <xdr:cNvPr id="406" name="普通建設事業費 （ うち新規整備　）最大値テキスト"/>
        <xdr:cNvSpPr txBox="1"/>
      </xdr:nvSpPr>
      <xdr:spPr>
        <a:xfrm>
          <a:off x="9239250" y="119157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95250</xdr:colOff>
      <xdr:row>70</xdr:row>
      <xdr:rowOff>133350</xdr:rowOff>
    </xdr:from>
    <xdr:to>
      <xdr:col>15</xdr:col>
      <xdr:colOff>266700</xdr:colOff>
      <xdr:row>70</xdr:row>
      <xdr:rowOff>133350</xdr:rowOff>
    </xdr:to>
    <xdr:cxnSp macro="">
      <xdr:nvCxnSpPr>
        <xdr:cNvPr id="407" name="直線コネクタ 406"/>
        <xdr:cNvCxnSpPr/>
      </xdr:nvCxnSpPr>
      <xdr:spPr>
        <a:xfrm>
          <a:off x="9105900" y="12134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47625</xdr:rowOff>
    </xdr:from>
    <xdr:to>
      <xdr:col>15</xdr:col>
      <xdr:colOff>180975</xdr:colOff>
      <xdr:row>79</xdr:row>
      <xdr:rowOff>47625</xdr:rowOff>
    </xdr:to>
    <xdr:cxnSp macro="">
      <xdr:nvCxnSpPr>
        <xdr:cNvPr id="408" name="直線コネクタ 407"/>
        <xdr:cNvCxnSpPr/>
      </xdr:nvCxnSpPr>
      <xdr:spPr>
        <a:xfrm>
          <a:off x="8439150" y="13592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161925</xdr:rowOff>
    </xdr:from>
    <xdr:ext cx="533400" cy="257175"/>
    <xdr:sp macro="" textlink="">
      <xdr:nvSpPr>
        <xdr:cNvPr id="409" name="普通建設事業費 （ うち新規整備　）平均値テキスト"/>
        <xdr:cNvSpPr txBox="1"/>
      </xdr:nvSpPr>
      <xdr:spPr>
        <a:xfrm>
          <a:off x="9239250" y="1336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142875</xdr:rowOff>
    </xdr:from>
    <xdr:to>
      <xdr:col>15</xdr:col>
      <xdr:colOff>228600</xdr:colOff>
      <xdr:row>79</xdr:row>
      <xdr:rowOff>66675</xdr:rowOff>
    </xdr:to>
    <xdr:sp macro="" textlink="">
      <xdr:nvSpPr>
        <xdr:cNvPr id="410" name="フローチャート : 判断 409"/>
        <xdr:cNvSpPr/>
      </xdr:nvSpPr>
      <xdr:spPr>
        <a:xfrm>
          <a:off x="9144000" y="13515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79</xdr:row>
      <xdr:rowOff>47625</xdr:rowOff>
    </xdr:from>
    <xdr:to>
      <xdr:col>14</xdr:col>
      <xdr:colOff>28575</xdr:colOff>
      <xdr:row>79</xdr:row>
      <xdr:rowOff>47625</xdr:rowOff>
    </xdr:to>
    <xdr:cxnSp macro="">
      <xdr:nvCxnSpPr>
        <xdr:cNvPr id="411" name="直線コネクタ 410"/>
        <xdr:cNvCxnSpPr/>
      </xdr:nvCxnSpPr>
      <xdr:spPr>
        <a:xfrm flipV="1">
          <a:off x="7724775" y="1359217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142875</xdr:rowOff>
    </xdr:from>
    <xdr:to>
      <xdr:col>14</xdr:col>
      <xdr:colOff>76200</xdr:colOff>
      <xdr:row>79</xdr:row>
      <xdr:rowOff>66675</xdr:rowOff>
    </xdr:to>
    <xdr:sp macro="" textlink="">
      <xdr:nvSpPr>
        <xdr:cNvPr id="412" name="フローチャート : 判断 411"/>
        <xdr:cNvSpPr/>
      </xdr:nvSpPr>
      <xdr:spPr>
        <a:xfrm>
          <a:off x="8410575" y="135159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85725</xdr:rowOff>
    </xdr:from>
    <xdr:ext cx="533400" cy="257175"/>
    <xdr:sp macro="" textlink="">
      <xdr:nvSpPr>
        <xdr:cNvPr id="413" name="テキスト ボックス 412"/>
        <xdr:cNvSpPr txBox="1"/>
      </xdr:nvSpPr>
      <xdr:spPr>
        <a:xfrm>
          <a:off x="825817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142875</xdr:rowOff>
    </xdr:from>
    <xdr:to>
      <xdr:col>12</xdr:col>
      <xdr:colOff>561975</xdr:colOff>
      <xdr:row>79</xdr:row>
      <xdr:rowOff>76200</xdr:rowOff>
    </xdr:to>
    <xdr:sp macro="" textlink="">
      <xdr:nvSpPr>
        <xdr:cNvPr id="414" name="フローチャート : 判断 413"/>
        <xdr:cNvSpPr/>
      </xdr:nvSpPr>
      <xdr:spPr>
        <a:xfrm>
          <a:off x="7667625" y="13515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95250</xdr:rowOff>
    </xdr:from>
    <xdr:ext cx="533400" cy="257175"/>
    <xdr:sp macro="" textlink="">
      <xdr:nvSpPr>
        <xdr:cNvPr id="415" name="テキスト ボックス 414"/>
        <xdr:cNvSpPr txBox="1"/>
      </xdr:nvSpPr>
      <xdr:spPr>
        <a:xfrm>
          <a:off x="745807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6" name="テキスト ボックス 415"/>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7" name="テキスト ボックス 416"/>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8" name="テキスト ボックス 417"/>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9" name="テキスト ボックス 418"/>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0" name="テキスト ボックス 419"/>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161925</xdr:rowOff>
    </xdr:from>
    <xdr:to>
      <xdr:col>15</xdr:col>
      <xdr:colOff>228600</xdr:colOff>
      <xdr:row>79</xdr:row>
      <xdr:rowOff>95250</xdr:rowOff>
    </xdr:to>
    <xdr:sp macro="" textlink="">
      <xdr:nvSpPr>
        <xdr:cNvPr id="421" name="円/楕円 420"/>
        <xdr:cNvSpPr/>
      </xdr:nvSpPr>
      <xdr:spPr>
        <a:xfrm>
          <a:off x="9144000"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123825</xdr:rowOff>
    </xdr:from>
    <xdr:ext cx="247650" cy="257175"/>
    <xdr:sp macro="" textlink="">
      <xdr:nvSpPr>
        <xdr:cNvPr id="422" name="普通建設事業費 （ うち新規整備　）該当値テキスト"/>
        <xdr:cNvSpPr txBox="1"/>
      </xdr:nvSpPr>
      <xdr:spPr>
        <a:xfrm>
          <a:off x="92392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161925</xdr:rowOff>
    </xdr:from>
    <xdr:to>
      <xdr:col>14</xdr:col>
      <xdr:colOff>76200</xdr:colOff>
      <xdr:row>79</xdr:row>
      <xdr:rowOff>95250</xdr:rowOff>
    </xdr:to>
    <xdr:sp macro="" textlink="">
      <xdr:nvSpPr>
        <xdr:cNvPr id="423" name="円/楕円 422"/>
        <xdr:cNvSpPr/>
      </xdr:nvSpPr>
      <xdr:spPr>
        <a:xfrm>
          <a:off x="8410575" y="135350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79</xdr:row>
      <xdr:rowOff>85725</xdr:rowOff>
    </xdr:from>
    <xdr:ext cx="381000" cy="257175"/>
    <xdr:sp macro="" textlink="">
      <xdr:nvSpPr>
        <xdr:cNvPr id="424" name="テキスト ボックス 423"/>
        <xdr:cNvSpPr txBox="1"/>
      </xdr:nvSpPr>
      <xdr:spPr>
        <a:xfrm>
          <a:off x="8334375" y="13630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161925</xdr:rowOff>
    </xdr:from>
    <xdr:to>
      <xdr:col>12</xdr:col>
      <xdr:colOff>561975</xdr:colOff>
      <xdr:row>79</xdr:row>
      <xdr:rowOff>95250</xdr:rowOff>
    </xdr:to>
    <xdr:sp macro="" textlink="">
      <xdr:nvSpPr>
        <xdr:cNvPr id="425" name="円/楕円 424"/>
        <xdr:cNvSpPr/>
      </xdr:nvSpPr>
      <xdr:spPr>
        <a:xfrm>
          <a:off x="76676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390525</xdr:colOff>
      <xdr:row>79</xdr:row>
      <xdr:rowOff>85725</xdr:rowOff>
    </xdr:from>
    <xdr:ext cx="247650" cy="257175"/>
    <xdr:sp macro="" textlink="">
      <xdr:nvSpPr>
        <xdr:cNvPr id="426" name="テキスト ボックス 425"/>
        <xdr:cNvSpPr txBox="1"/>
      </xdr:nvSpPr>
      <xdr:spPr>
        <a:xfrm>
          <a:off x="76009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2" name="正方形/長方形 43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3" name="正方形/長方形 43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7" name="直線コネクタ 436"/>
        <xdr:cNvCxnSpPr/>
      </xdr:nvCxnSpPr>
      <xdr:spPr>
        <a:xfrm>
          <a:off x="582930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8" name="テキスト ボックス 437"/>
        <xdr:cNvSpPr txBox="1"/>
      </xdr:nvSpPr>
      <xdr:spPr>
        <a:xfrm>
          <a:off x="55816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39" name="直線コネクタ 438"/>
        <xdr:cNvCxnSpPr/>
      </xdr:nvCxnSpPr>
      <xdr:spPr>
        <a:xfrm>
          <a:off x="582930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40" name="テキスト ボックス 439"/>
        <xdr:cNvSpPr txBox="1"/>
      </xdr:nvSpPr>
      <xdr:spPr>
        <a:xfrm>
          <a:off x="53244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41" name="直線コネクタ 440"/>
        <xdr:cNvCxnSpPr/>
      </xdr:nvCxnSpPr>
      <xdr:spPr>
        <a:xfrm>
          <a:off x="582930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42" name="テキスト ボックス 441"/>
        <xdr:cNvSpPr txBox="1"/>
      </xdr:nvSpPr>
      <xdr:spPr>
        <a:xfrm>
          <a:off x="53244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43" name="直線コネクタ 442"/>
        <xdr:cNvCxnSpPr/>
      </xdr:nvCxnSpPr>
      <xdr:spPr>
        <a:xfrm>
          <a:off x="582930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44" name="テキスト ボックス 443"/>
        <xdr:cNvSpPr txBox="1"/>
      </xdr:nvSpPr>
      <xdr:spPr>
        <a:xfrm>
          <a:off x="53244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92</xdr:row>
      <xdr:rowOff>47625</xdr:rowOff>
    </xdr:from>
    <xdr:to>
      <xdr:col>15</xdr:col>
      <xdr:colOff>180975</xdr:colOff>
      <xdr:row>98</xdr:row>
      <xdr:rowOff>142875</xdr:rowOff>
    </xdr:to>
    <xdr:cxnSp macro="">
      <xdr:nvCxnSpPr>
        <xdr:cNvPr id="448" name="直線コネクタ 447"/>
        <xdr:cNvCxnSpPr/>
      </xdr:nvCxnSpPr>
      <xdr:spPr>
        <a:xfrm flipV="1">
          <a:off x="9191625" y="15821025"/>
          <a:ext cx="0"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142875</xdr:rowOff>
    </xdr:from>
    <xdr:ext cx="247650" cy="257175"/>
    <xdr:sp macro="" textlink="">
      <xdr:nvSpPr>
        <xdr:cNvPr id="449" name="普通建設事業費 （ うち更新整備　）最小値テキスト"/>
        <xdr:cNvSpPr txBox="1"/>
      </xdr:nvSpPr>
      <xdr:spPr>
        <a:xfrm>
          <a:off x="9239250" y="1694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98</xdr:row>
      <xdr:rowOff>142875</xdr:rowOff>
    </xdr:from>
    <xdr:to>
      <xdr:col>15</xdr:col>
      <xdr:colOff>266700</xdr:colOff>
      <xdr:row>98</xdr:row>
      <xdr:rowOff>142875</xdr:rowOff>
    </xdr:to>
    <xdr:cxnSp macro="">
      <xdr:nvCxnSpPr>
        <xdr:cNvPr id="450" name="直線コネクタ 449"/>
        <xdr:cNvCxnSpPr/>
      </xdr:nvCxnSpPr>
      <xdr:spPr>
        <a:xfrm>
          <a:off x="9105900" y="16944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171450</xdr:rowOff>
    </xdr:from>
    <xdr:ext cx="600075" cy="257175"/>
    <xdr:sp macro="" textlink="">
      <xdr:nvSpPr>
        <xdr:cNvPr id="451" name="普通建設事業費 （ うち更新整備　）最大値テキスト"/>
        <xdr:cNvSpPr txBox="1"/>
      </xdr:nvSpPr>
      <xdr:spPr>
        <a:xfrm>
          <a:off x="9239250" y="15601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95250</xdr:colOff>
      <xdr:row>92</xdr:row>
      <xdr:rowOff>47625</xdr:rowOff>
    </xdr:from>
    <xdr:to>
      <xdr:col>15</xdr:col>
      <xdr:colOff>266700</xdr:colOff>
      <xdr:row>92</xdr:row>
      <xdr:rowOff>47625</xdr:rowOff>
    </xdr:to>
    <xdr:cxnSp macro="">
      <xdr:nvCxnSpPr>
        <xdr:cNvPr id="452" name="直線コネクタ 451"/>
        <xdr:cNvCxnSpPr/>
      </xdr:nvCxnSpPr>
      <xdr:spPr>
        <a:xfrm>
          <a:off x="9105900" y="15821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76200</xdr:rowOff>
    </xdr:from>
    <xdr:to>
      <xdr:col>15</xdr:col>
      <xdr:colOff>180975</xdr:colOff>
      <xdr:row>97</xdr:row>
      <xdr:rowOff>114300</xdr:rowOff>
    </xdr:to>
    <xdr:cxnSp macro="">
      <xdr:nvCxnSpPr>
        <xdr:cNvPr id="453" name="直線コネクタ 452"/>
        <xdr:cNvCxnSpPr/>
      </xdr:nvCxnSpPr>
      <xdr:spPr>
        <a:xfrm flipV="1">
          <a:off x="8439150" y="16535400"/>
          <a:ext cx="75247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152400</xdr:rowOff>
    </xdr:from>
    <xdr:ext cx="533400" cy="257175"/>
    <xdr:sp macro="" textlink="">
      <xdr:nvSpPr>
        <xdr:cNvPr id="454" name="普通建設事業費 （ うち更新整備　）平均値テキスト"/>
        <xdr:cNvSpPr txBox="1"/>
      </xdr:nvSpPr>
      <xdr:spPr>
        <a:xfrm>
          <a:off x="923925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0</xdr:rowOff>
    </xdr:from>
    <xdr:to>
      <xdr:col>15</xdr:col>
      <xdr:colOff>228600</xdr:colOff>
      <xdr:row>97</xdr:row>
      <xdr:rowOff>104775</xdr:rowOff>
    </xdr:to>
    <xdr:sp macro="" textlink="">
      <xdr:nvSpPr>
        <xdr:cNvPr id="455" name="フローチャート : 判断 454"/>
        <xdr:cNvSpPr/>
      </xdr:nvSpPr>
      <xdr:spPr>
        <a:xfrm>
          <a:off x="9144000"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114300</xdr:rowOff>
    </xdr:from>
    <xdr:to>
      <xdr:col>14</xdr:col>
      <xdr:colOff>28575</xdr:colOff>
      <xdr:row>98</xdr:row>
      <xdr:rowOff>9525</xdr:rowOff>
    </xdr:to>
    <xdr:cxnSp macro="">
      <xdr:nvCxnSpPr>
        <xdr:cNvPr id="456" name="直線コネクタ 455"/>
        <xdr:cNvCxnSpPr/>
      </xdr:nvCxnSpPr>
      <xdr:spPr>
        <a:xfrm flipV="1">
          <a:off x="7724775" y="16744950"/>
          <a:ext cx="7143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57150</xdr:rowOff>
    </xdr:from>
    <xdr:to>
      <xdr:col>14</xdr:col>
      <xdr:colOff>76200</xdr:colOff>
      <xdr:row>97</xdr:row>
      <xdr:rowOff>152400</xdr:rowOff>
    </xdr:to>
    <xdr:sp macro="" textlink="">
      <xdr:nvSpPr>
        <xdr:cNvPr id="457" name="フローチャート : 判断 456"/>
        <xdr:cNvSpPr/>
      </xdr:nvSpPr>
      <xdr:spPr>
        <a:xfrm>
          <a:off x="8410575" y="166878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0</xdr:rowOff>
    </xdr:from>
    <xdr:ext cx="533400" cy="257175"/>
    <xdr:sp macro="" textlink="">
      <xdr:nvSpPr>
        <xdr:cNvPr id="458" name="テキスト ボックス 457"/>
        <xdr:cNvSpPr txBox="1"/>
      </xdr:nvSpPr>
      <xdr:spPr>
        <a:xfrm>
          <a:off x="8258175"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457200</xdr:colOff>
      <xdr:row>97</xdr:row>
      <xdr:rowOff>38100</xdr:rowOff>
    </xdr:from>
    <xdr:to>
      <xdr:col>12</xdr:col>
      <xdr:colOff>561975</xdr:colOff>
      <xdr:row>97</xdr:row>
      <xdr:rowOff>133350</xdr:rowOff>
    </xdr:to>
    <xdr:sp macro="" textlink="">
      <xdr:nvSpPr>
        <xdr:cNvPr id="459" name="フローチャート : 判断 458"/>
        <xdr:cNvSpPr/>
      </xdr:nvSpPr>
      <xdr:spPr>
        <a:xfrm>
          <a:off x="7667625" y="16668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152400</xdr:rowOff>
    </xdr:from>
    <xdr:ext cx="533400" cy="257175"/>
    <xdr:sp macro="" textlink="">
      <xdr:nvSpPr>
        <xdr:cNvPr id="460" name="テキスト ボックス 459"/>
        <xdr:cNvSpPr txBox="1"/>
      </xdr:nvSpPr>
      <xdr:spPr>
        <a:xfrm>
          <a:off x="74580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1" name="テキスト ボックス 460"/>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2" name="テキスト ボックス 461"/>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3" name="テキスト ボックス 462"/>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4" name="テキスト ボックス 463"/>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5" name="テキスト ボックス 464"/>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96</xdr:row>
      <xdr:rowOff>28575</xdr:rowOff>
    </xdr:from>
    <xdr:to>
      <xdr:col>15</xdr:col>
      <xdr:colOff>228600</xdr:colOff>
      <xdr:row>96</xdr:row>
      <xdr:rowOff>123825</xdr:rowOff>
    </xdr:to>
    <xdr:sp macro="" textlink="">
      <xdr:nvSpPr>
        <xdr:cNvPr id="466" name="円/楕円 465"/>
        <xdr:cNvSpPr/>
      </xdr:nvSpPr>
      <xdr:spPr>
        <a:xfrm>
          <a:off x="9144000" y="16487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47625</xdr:rowOff>
    </xdr:from>
    <xdr:ext cx="533400" cy="257175"/>
    <xdr:sp macro="" textlink="">
      <xdr:nvSpPr>
        <xdr:cNvPr id="467" name="普通建設事業費 （ うち更新整備　）該当値テキスト"/>
        <xdr:cNvSpPr txBox="1"/>
      </xdr:nvSpPr>
      <xdr:spPr>
        <a:xfrm>
          <a:off x="923925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88,673</a:t>
          </a:r>
          <a:endParaRPr kumimoji="1" lang="ja-JP" altLang="en-US" sz="1000" b="1">
            <a:solidFill>
              <a:srgbClr val="FF0000"/>
            </a:solidFill>
            <a:latin typeface="ＭＳ Ｐゴシック"/>
          </a:endParaRPr>
        </a:p>
      </xdr:txBody>
    </xdr:sp>
    <xdr:clientData/>
  </xdr:oneCellAnchor>
  <xdr:twoCellAnchor>
    <xdr:from>
      <xdr:col>13</xdr:col>
      <xdr:colOff>600075</xdr:colOff>
      <xdr:row>97</xdr:row>
      <xdr:rowOff>57150</xdr:rowOff>
    </xdr:from>
    <xdr:to>
      <xdr:col>14</xdr:col>
      <xdr:colOff>76200</xdr:colOff>
      <xdr:row>97</xdr:row>
      <xdr:rowOff>161925</xdr:rowOff>
    </xdr:to>
    <xdr:sp macro="" textlink="">
      <xdr:nvSpPr>
        <xdr:cNvPr id="468" name="円/楕円 467"/>
        <xdr:cNvSpPr/>
      </xdr:nvSpPr>
      <xdr:spPr>
        <a:xfrm>
          <a:off x="8410575" y="166878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152400</xdr:rowOff>
    </xdr:from>
    <xdr:ext cx="533400" cy="257175"/>
    <xdr:sp macro="" textlink="">
      <xdr:nvSpPr>
        <xdr:cNvPr id="469" name="テキスト ボックス 468"/>
        <xdr:cNvSpPr txBox="1"/>
      </xdr:nvSpPr>
      <xdr:spPr>
        <a:xfrm>
          <a:off x="8258175"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43,438</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133350</xdr:rowOff>
    </xdr:from>
    <xdr:to>
      <xdr:col>12</xdr:col>
      <xdr:colOff>561975</xdr:colOff>
      <xdr:row>98</xdr:row>
      <xdr:rowOff>66675</xdr:rowOff>
    </xdr:to>
    <xdr:sp macro="" textlink="">
      <xdr:nvSpPr>
        <xdr:cNvPr id="470" name="円/楕円 469"/>
        <xdr:cNvSpPr/>
      </xdr:nvSpPr>
      <xdr:spPr>
        <a:xfrm>
          <a:off x="7667625" y="1676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57150</xdr:rowOff>
    </xdr:from>
    <xdr:ext cx="533400" cy="257175"/>
    <xdr:sp macro="" textlink="">
      <xdr:nvSpPr>
        <xdr:cNvPr id="471" name="テキスト ボックス 470"/>
        <xdr:cNvSpPr txBox="1"/>
      </xdr:nvSpPr>
      <xdr:spPr>
        <a:xfrm>
          <a:off x="745807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2" name="正方形/長方形 471"/>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3" name="正方形/長方形 472"/>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4" name="正方形/長方形 473"/>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5" name="正方形/長方形 474"/>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6" name="正方形/長方形 475"/>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7" name="正方形/長方形 476"/>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8" name="正方形/長方形 477"/>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79" name="正方形/長方形 478"/>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0" name="テキスト ボックス 479"/>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1" name="直線コネクタ 480"/>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142875</xdr:rowOff>
    </xdr:from>
    <xdr:to>
      <xdr:col>24</xdr:col>
      <xdr:colOff>600075</xdr:colOff>
      <xdr:row>38</xdr:row>
      <xdr:rowOff>142875</xdr:rowOff>
    </xdr:to>
    <xdr:cxnSp macro="">
      <xdr:nvCxnSpPr>
        <xdr:cNvPr id="482" name="直線コネクタ 481"/>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171450</xdr:rowOff>
    </xdr:from>
    <xdr:ext cx="247650" cy="257175"/>
    <xdr:sp macro="" textlink="">
      <xdr:nvSpPr>
        <xdr:cNvPr id="483" name="テキスト ボックス 482"/>
        <xdr:cNvSpPr txBox="1"/>
      </xdr:nvSpPr>
      <xdr:spPr>
        <a:xfrm>
          <a:off x="107442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484" name="直線コネクタ 483"/>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35</xdr:row>
      <xdr:rowOff>57150</xdr:rowOff>
    </xdr:from>
    <xdr:ext cx="600075" cy="257175"/>
    <xdr:sp macro="" textlink="">
      <xdr:nvSpPr>
        <xdr:cNvPr id="485" name="テキスト ボックス 484"/>
        <xdr:cNvSpPr txBox="1"/>
      </xdr:nvSpPr>
      <xdr:spPr>
        <a:xfrm>
          <a:off x="103917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486" name="直線コネクタ 485"/>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32</xdr:row>
      <xdr:rowOff>114300</xdr:rowOff>
    </xdr:from>
    <xdr:ext cx="600075" cy="257175"/>
    <xdr:sp macro="" textlink="">
      <xdr:nvSpPr>
        <xdr:cNvPr id="487" name="テキスト ボックス 486"/>
        <xdr:cNvSpPr txBox="1"/>
      </xdr:nvSpPr>
      <xdr:spPr>
        <a:xfrm>
          <a:off x="103917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488" name="直線コネクタ 487"/>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171450</xdr:rowOff>
    </xdr:from>
    <xdr:ext cx="600075" cy="257175"/>
    <xdr:sp macro="" textlink="">
      <xdr:nvSpPr>
        <xdr:cNvPr id="489" name="テキスト ボックス 488"/>
        <xdr:cNvSpPr txBox="1"/>
      </xdr:nvSpPr>
      <xdr:spPr>
        <a:xfrm>
          <a:off x="103917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0" name="直線コネクタ 489"/>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1" name="テキスト ボックス 490"/>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2"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38100</xdr:rowOff>
    </xdr:from>
    <xdr:to>
      <xdr:col>23</xdr:col>
      <xdr:colOff>514350</xdr:colOff>
      <xdr:row>38</xdr:row>
      <xdr:rowOff>142875</xdr:rowOff>
    </xdr:to>
    <xdr:cxnSp macro="">
      <xdr:nvCxnSpPr>
        <xdr:cNvPr id="493" name="直線コネクタ 492"/>
        <xdr:cNvCxnSpPr/>
      </xdr:nvCxnSpPr>
      <xdr:spPr>
        <a:xfrm flipV="1">
          <a:off x="14344650" y="53530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0</xdr:rowOff>
    </xdr:from>
    <xdr:ext cx="247650" cy="257175"/>
    <xdr:sp macro="" textlink="">
      <xdr:nvSpPr>
        <xdr:cNvPr id="494" name="災害復旧事業費最小値テキスト"/>
        <xdr:cNvSpPr txBox="1"/>
      </xdr:nvSpPr>
      <xdr:spPr>
        <a:xfrm>
          <a:off x="14401800" y="66865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142875</xdr:rowOff>
    </xdr:from>
    <xdr:to>
      <xdr:col>23</xdr:col>
      <xdr:colOff>600075</xdr:colOff>
      <xdr:row>38</xdr:row>
      <xdr:rowOff>142875</xdr:rowOff>
    </xdr:to>
    <xdr:cxnSp macro="">
      <xdr:nvCxnSpPr>
        <xdr:cNvPr id="495" name="直線コネクタ 494"/>
        <xdr:cNvCxnSpPr/>
      </xdr:nvCxnSpPr>
      <xdr:spPr>
        <a:xfrm>
          <a:off x="1425892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161925</xdr:rowOff>
    </xdr:from>
    <xdr:ext cx="600075" cy="257175"/>
    <xdr:sp macro="" textlink="">
      <xdr:nvSpPr>
        <xdr:cNvPr id="496" name="災害復旧事業費最大値テキスト"/>
        <xdr:cNvSpPr txBox="1"/>
      </xdr:nvSpPr>
      <xdr:spPr>
        <a:xfrm>
          <a:off x="14401800" y="5133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38100</xdr:rowOff>
    </xdr:from>
    <xdr:to>
      <xdr:col>23</xdr:col>
      <xdr:colOff>600075</xdr:colOff>
      <xdr:row>31</xdr:row>
      <xdr:rowOff>38100</xdr:rowOff>
    </xdr:to>
    <xdr:cxnSp macro="">
      <xdr:nvCxnSpPr>
        <xdr:cNvPr id="497" name="直線コネクタ 496"/>
        <xdr:cNvCxnSpPr/>
      </xdr:nvCxnSpPr>
      <xdr:spPr>
        <a:xfrm>
          <a:off x="14258925"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142875</xdr:rowOff>
    </xdr:from>
    <xdr:to>
      <xdr:col>23</xdr:col>
      <xdr:colOff>514350</xdr:colOff>
      <xdr:row>38</xdr:row>
      <xdr:rowOff>142875</xdr:rowOff>
    </xdr:to>
    <xdr:cxnSp macro="">
      <xdr:nvCxnSpPr>
        <xdr:cNvPr id="498" name="直線コネクタ 497"/>
        <xdr:cNvCxnSpPr/>
      </xdr:nvCxnSpPr>
      <xdr:spPr>
        <a:xfrm>
          <a:off x="13592175" y="6657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95250</xdr:rowOff>
    </xdr:from>
    <xdr:ext cx="466725" cy="257175"/>
    <xdr:sp macro="" textlink="">
      <xdr:nvSpPr>
        <xdr:cNvPr id="499" name="災害復旧事業費平均値テキスト"/>
        <xdr:cNvSpPr txBox="1"/>
      </xdr:nvSpPr>
      <xdr:spPr>
        <a:xfrm>
          <a:off x="14401800"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66675</xdr:rowOff>
    </xdr:from>
    <xdr:to>
      <xdr:col>23</xdr:col>
      <xdr:colOff>571500</xdr:colOff>
      <xdr:row>38</xdr:row>
      <xdr:rowOff>171450</xdr:rowOff>
    </xdr:to>
    <xdr:sp macro="" textlink="">
      <xdr:nvSpPr>
        <xdr:cNvPr id="500" name="フローチャート : 判断 499"/>
        <xdr:cNvSpPr/>
      </xdr:nvSpPr>
      <xdr:spPr>
        <a:xfrm>
          <a:off x="14297025" y="658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142875</xdr:rowOff>
    </xdr:from>
    <xdr:to>
      <xdr:col>22</xdr:col>
      <xdr:colOff>361950</xdr:colOff>
      <xdr:row>38</xdr:row>
      <xdr:rowOff>142875</xdr:rowOff>
    </xdr:to>
    <xdr:cxnSp macro="">
      <xdr:nvCxnSpPr>
        <xdr:cNvPr id="501" name="直線コネクタ 500"/>
        <xdr:cNvCxnSpPr/>
      </xdr:nvCxnSpPr>
      <xdr:spPr>
        <a:xfrm>
          <a:off x="12792075"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76200</xdr:rowOff>
    </xdr:from>
    <xdr:to>
      <xdr:col>22</xdr:col>
      <xdr:colOff>419100</xdr:colOff>
      <xdr:row>39</xdr:row>
      <xdr:rowOff>0</xdr:rowOff>
    </xdr:to>
    <xdr:sp macro="" textlink="">
      <xdr:nvSpPr>
        <xdr:cNvPr id="502" name="フローチャート : 判断 501"/>
        <xdr:cNvSpPr/>
      </xdr:nvSpPr>
      <xdr:spPr>
        <a:xfrm>
          <a:off x="13544550" y="6591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19050</xdr:rowOff>
    </xdr:from>
    <xdr:ext cx="466725" cy="257175"/>
    <xdr:sp macro="" textlink="">
      <xdr:nvSpPr>
        <xdr:cNvPr id="503" name="テキスト ボックス 502"/>
        <xdr:cNvSpPr txBox="1"/>
      </xdr:nvSpPr>
      <xdr:spPr>
        <a:xfrm>
          <a:off x="13363575"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600075</xdr:colOff>
      <xdr:row>38</xdr:row>
      <xdr:rowOff>142875</xdr:rowOff>
    </xdr:from>
    <xdr:to>
      <xdr:col>21</xdr:col>
      <xdr:colOff>161925</xdr:colOff>
      <xdr:row>38</xdr:row>
      <xdr:rowOff>142875</xdr:rowOff>
    </xdr:to>
    <xdr:cxnSp macro="">
      <xdr:nvCxnSpPr>
        <xdr:cNvPr id="504" name="直線コネクタ 503"/>
        <xdr:cNvCxnSpPr/>
      </xdr:nvCxnSpPr>
      <xdr:spPr>
        <a:xfrm>
          <a:off x="12030075" y="66579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57150</xdr:rowOff>
    </xdr:from>
    <xdr:to>
      <xdr:col>21</xdr:col>
      <xdr:colOff>209550</xdr:colOff>
      <xdr:row>38</xdr:row>
      <xdr:rowOff>161925</xdr:rowOff>
    </xdr:to>
    <xdr:sp macro="" textlink="">
      <xdr:nvSpPr>
        <xdr:cNvPr id="505" name="フローチャート : 判断 504"/>
        <xdr:cNvSpPr/>
      </xdr:nvSpPr>
      <xdr:spPr>
        <a:xfrm>
          <a:off x="12744450" y="6572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9525</xdr:rowOff>
    </xdr:from>
    <xdr:ext cx="533400" cy="257175"/>
    <xdr:sp macro="" textlink="">
      <xdr:nvSpPr>
        <xdr:cNvPr id="506" name="テキスト ボックス 505"/>
        <xdr:cNvSpPr txBox="1"/>
      </xdr:nvSpPr>
      <xdr:spPr>
        <a:xfrm>
          <a:off x="12611100" y="635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142875</xdr:rowOff>
    </xdr:from>
    <xdr:to>
      <xdr:col>19</xdr:col>
      <xdr:colOff>600075</xdr:colOff>
      <xdr:row>38</xdr:row>
      <xdr:rowOff>142875</xdr:rowOff>
    </xdr:to>
    <xdr:cxnSp macro="">
      <xdr:nvCxnSpPr>
        <xdr:cNvPr id="507" name="直線コネクタ 506"/>
        <xdr:cNvCxnSpPr/>
      </xdr:nvCxnSpPr>
      <xdr:spPr>
        <a:xfrm>
          <a:off x="11268075" y="66579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66675</xdr:rowOff>
    </xdr:from>
    <xdr:to>
      <xdr:col>20</xdr:col>
      <xdr:colOff>9525</xdr:colOff>
      <xdr:row>38</xdr:row>
      <xdr:rowOff>171450</xdr:rowOff>
    </xdr:to>
    <xdr:sp macro="" textlink="">
      <xdr:nvSpPr>
        <xdr:cNvPr id="508" name="フローチャート : 判断 507"/>
        <xdr:cNvSpPr/>
      </xdr:nvSpPr>
      <xdr:spPr>
        <a:xfrm>
          <a:off x="12020550" y="65817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19050</xdr:rowOff>
    </xdr:from>
    <xdr:ext cx="466725" cy="257175"/>
    <xdr:sp macro="" textlink="">
      <xdr:nvSpPr>
        <xdr:cNvPr id="509" name="テキスト ボックス 508"/>
        <xdr:cNvSpPr txBox="1"/>
      </xdr:nvSpPr>
      <xdr:spPr>
        <a:xfrm>
          <a:off x="11839575"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66675</xdr:rowOff>
    </xdr:from>
    <xdr:to>
      <xdr:col>18</xdr:col>
      <xdr:colOff>495300</xdr:colOff>
      <xdr:row>38</xdr:row>
      <xdr:rowOff>171450</xdr:rowOff>
    </xdr:to>
    <xdr:sp macro="" textlink="">
      <xdr:nvSpPr>
        <xdr:cNvPr id="510" name="フローチャート : 判断 509"/>
        <xdr:cNvSpPr/>
      </xdr:nvSpPr>
      <xdr:spPr>
        <a:xfrm>
          <a:off x="11220450" y="658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9525</xdr:rowOff>
    </xdr:from>
    <xdr:ext cx="466725" cy="257175"/>
    <xdr:sp macro="" textlink="">
      <xdr:nvSpPr>
        <xdr:cNvPr id="511" name="テキスト ボックス 510"/>
        <xdr:cNvSpPr txBox="1"/>
      </xdr:nvSpPr>
      <xdr:spPr>
        <a:xfrm>
          <a:off x="11039475"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2" name="テキスト ボックス 511"/>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3" name="テキスト ボックス 512"/>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4" name="テキスト ボックス 513"/>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5" name="テキスト ボックス 514"/>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6" name="テキスト ボックス 515"/>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85725</xdr:rowOff>
    </xdr:from>
    <xdr:to>
      <xdr:col>23</xdr:col>
      <xdr:colOff>571500</xdr:colOff>
      <xdr:row>39</xdr:row>
      <xdr:rowOff>19050</xdr:rowOff>
    </xdr:to>
    <xdr:sp macro="" textlink="">
      <xdr:nvSpPr>
        <xdr:cNvPr id="517" name="円/楕円 516"/>
        <xdr:cNvSpPr/>
      </xdr:nvSpPr>
      <xdr:spPr>
        <a:xfrm>
          <a:off x="142970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47625</xdr:rowOff>
    </xdr:from>
    <xdr:ext cx="247650" cy="257175"/>
    <xdr:sp macro="" textlink="">
      <xdr:nvSpPr>
        <xdr:cNvPr id="518" name="災害復旧事業費該当値テキスト"/>
        <xdr:cNvSpPr txBox="1"/>
      </xdr:nvSpPr>
      <xdr:spPr>
        <a:xfrm>
          <a:off x="14401800" y="6562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85725</xdr:rowOff>
    </xdr:from>
    <xdr:to>
      <xdr:col>22</xdr:col>
      <xdr:colOff>419100</xdr:colOff>
      <xdr:row>39</xdr:row>
      <xdr:rowOff>19050</xdr:rowOff>
    </xdr:to>
    <xdr:sp macro="" textlink="">
      <xdr:nvSpPr>
        <xdr:cNvPr id="519" name="円/楕円 518"/>
        <xdr:cNvSpPr/>
      </xdr:nvSpPr>
      <xdr:spPr>
        <a:xfrm>
          <a:off x="135445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9525</xdr:rowOff>
    </xdr:from>
    <xdr:ext cx="247650" cy="257175"/>
    <xdr:sp macro="" textlink="">
      <xdr:nvSpPr>
        <xdr:cNvPr id="520" name="テキスト ボックス 519"/>
        <xdr:cNvSpPr txBox="1"/>
      </xdr:nvSpPr>
      <xdr:spPr>
        <a:xfrm>
          <a:off x="134683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85725</xdr:rowOff>
    </xdr:from>
    <xdr:to>
      <xdr:col>21</xdr:col>
      <xdr:colOff>209550</xdr:colOff>
      <xdr:row>39</xdr:row>
      <xdr:rowOff>19050</xdr:rowOff>
    </xdr:to>
    <xdr:sp macro="" textlink="">
      <xdr:nvSpPr>
        <xdr:cNvPr id="521" name="円/楕円 520"/>
        <xdr:cNvSpPr/>
      </xdr:nvSpPr>
      <xdr:spPr>
        <a:xfrm>
          <a:off x="12744450"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39</xdr:row>
      <xdr:rowOff>9525</xdr:rowOff>
    </xdr:from>
    <xdr:ext cx="247650" cy="257175"/>
    <xdr:sp macro="" textlink="">
      <xdr:nvSpPr>
        <xdr:cNvPr id="522" name="テキスト ボックス 521"/>
        <xdr:cNvSpPr txBox="1"/>
      </xdr:nvSpPr>
      <xdr:spPr>
        <a:xfrm>
          <a:off x="126682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85725</xdr:rowOff>
    </xdr:from>
    <xdr:to>
      <xdr:col>20</xdr:col>
      <xdr:colOff>9525</xdr:colOff>
      <xdr:row>39</xdr:row>
      <xdr:rowOff>19050</xdr:rowOff>
    </xdr:to>
    <xdr:sp macro="" textlink="">
      <xdr:nvSpPr>
        <xdr:cNvPr id="523" name="円/楕円 522"/>
        <xdr:cNvSpPr/>
      </xdr:nvSpPr>
      <xdr:spPr>
        <a:xfrm>
          <a:off x="12020550" y="66008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39</xdr:row>
      <xdr:rowOff>9525</xdr:rowOff>
    </xdr:from>
    <xdr:ext cx="247650" cy="257175"/>
    <xdr:sp macro="" textlink="">
      <xdr:nvSpPr>
        <xdr:cNvPr id="524" name="テキスト ボックス 523"/>
        <xdr:cNvSpPr txBox="1"/>
      </xdr:nvSpPr>
      <xdr:spPr>
        <a:xfrm>
          <a:off x="119538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85725</xdr:rowOff>
    </xdr:from>
    <xdr:to>
      <xdr:col>18</xdr:col>
      <xdr:colOff>495300</xdr:colOff>
      <xdr:row>39</xdr:row>
      <xdr:rowOff>19050</xdr:rowOff>
    </xdr:to>
    <xdr:sp macro="" textlink="">
      <xdr:nvSpPr>
        <xdr:cNvPr id="525" name="円/楕円 524"/>
        <xdr:cNvSpPr/>
      </xdr:nvSpPr>
      <xdr:spPr>
        <a:xfrm>
          <a:off x="112204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9525</xdr:rowOff>
    </xdr:from>
    <xdr:ext cx="247650" cy="257175"/>
    <xdr:sp macro="" textlink="">
      <xdr:nvSpPr>
        <xdr:cNvPr id="526" name="テキスト ボックス 525"/>
        <xdr:cNvSpPr txBox="1"/>
      </xdr:nvSpPr>
      <xdr:spPr>
        <a:xfrm>
          <a:off x="111442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27" name="正方形/長方形 526"/>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8" name="正方形/長方形 527"/>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9" name="正方形/長方形 528"/>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0" name="正方形/長方形 529"/>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1" name="正方形/長方形 530"/>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2" name="正方形/長方形 531"/>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3" name="正方形/長方形 532"/>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4" name="正方形/長方形 533"/>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5" name="テキスト ボックス 534"/>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36" name="直線コネクタ 535"/>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37" name="直線コネクタ 536"/>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8" name="テキスト ボックス 537"/>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39" name="直線コネクタ 538"/>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0" name="テキスト ボックス 539"/>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1"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2" name="直線コネクタ 541"/>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3"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4" name="直線コネクタ 543"/>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5"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6" name="直線コネクタ 545"/>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7" name="直線コネクタ 546"/>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8"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9" name="フローチャート : 判断 548"/>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0" name="直線コネクタ 549"/>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1" name="フローチャート : 判断 550"/>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2" name="テキスト ボックス 551"/>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53" name="直線コネクタ 552"/>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4" name="フローチャート : 判断 553"/>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5" name="テキスト ボックス 554"/>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56" name="直線コネクタ 555"/>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7" name="フローチャート : 判断 556"/>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8" name="テキスト ボックス 557"/>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9" name="フローチャート : 判断 558"/>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0" name="テキスト ボックス 559"/>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1" name="テキスト ボックス 560"/>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2" name="テキスト ボックス 561"/>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63" name="テキスト ボックス 562"/>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4" name="テキスト ボックス 563"/>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5" name="テキスト ボックス 564"/>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6" name="円/楕円 565"/>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7"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8" name="円/楕円 567"/>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9" name="テキスト ボックス 568"/>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0" name="円/楕円 569"/>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1" name="テキスト ボックス 570"/>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2" name="円/楕円 571"/>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3" name="テキスト ボックス 572"/>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4" name="円/楕円 573"/>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5" name="テキスト ボックス 574"/>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76" name="正方形/長方形 575"/>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7" name="正方形/長方形 576"/>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8" name="正方形/長方形 577"/>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79" name="正方形/長方形 578"/>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0" name="正方形/長方形 579"/>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1" name="正方形/長方形 580"/>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2" name="正方形/長方形 581"/>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83" name="正方形/長方形 582"/>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4" name="テキスト ボックス 583"/>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5" name="直線コネクタ 584"/>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600075</xdr:colOff>
      <xdr:row>78</xdr:row>
      <xdr:rowOff>28575</xdr:rowOff>
    </xdr:to>
    <xdr:cxnSp macro="">
      <xdr:nvCxnSpPr>
        <xdr:cNvPr id="586" name="直線コネクタ 585"/>
        <xdr:cNvCxnSpPr/>
      </xdr:nvCxnSpPr>
      <xdr:spPr>
        <a:xfrm>
          <a:off x="10906125" y="13401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587" name="テキスト ボックス 586"/>
        <xdr:cNvSpPr txBox="1"/>
      </xdr:nvSpPr>
      <xdr:spPr>
        <a:xfrm>
          <a:off x="10744200"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588" name="直線コネクタ 587"/>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589" name="テキスト ボックス 588"/>
        <xdr:cNvSpPr txBox="1"/>
      </xdr:nvSpPr>
      <xdr:spPr>
        <a:xfrm>
          <a:off x="103917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600075</xdr:colOff>
      <xdr:row>71</xdr:row>
      <xdr:rowOff>85725</xdr:rowOff>
    </xdr:to>
    <xdr:cxnSp macro="">
      <xdr:nvCxnSpPr>
        <xdr:cNvPr id="590" name="直線コネクタ 589"/>
        <xdr:cNvCxnSpPr/>
      </xdr:nvCxnSpPr>
      <xdr:spPr>
        <a:xfrm>
          <a:off x="10906125" y="12258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591" name="テキスト ボックス 590"/>
        <xdr:cNvSpPr txBox="1"/>
      </xdr:nvSpPr>
      <xdr:spPr>
        <a:xfrm>
          <a:off x="10391775"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592" name="直線コネクタ 59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3" name="テキスト ボックス 59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594"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114300</xdr:rowOff>
    </xdr:from>
    <xdr:to>
      <xdr:col>23</xdr:col>
      <xdr:colOff>514350</xdr:colOff>
      <xdr:row>77</xdr:row>
      <xdr:rowOff>133350</xdr:rowOff>
    </xdr:to>
    <xdr:cxnSp macro="">
      <xdr:nvCxnSpPr>
        <xdr:cNvPr id="595" name="直線コネクタ 594"/>
        <xdr:cNvCxnSpPr/>
      </xdr:nvCxnSpPr>
      <xdr:spPr>
        <a:xfrm flipV="1">
          <a:off x="14344650" y="1211580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533400" cy="257175"/>
    <xdr:sp macro="" textlink="">
      <xdr:nvSpPr>
        <xdr:cNvPr id="596" name="公債費最小値テキスト"/>
        <xdr:cNvSpPr txBox="1"/>
      </xdr:nvSpPr>
      <xdr:spPr>
        <a:xfrm>
          <a:off x="14401800"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600075</xdr:colOff>
      <xdr:row>77</xdr:row>
      <xdr:rowOff>133350</xdr:rowOff>
    </xdr:to>
    <xdr:cxnSp macro="">
      <xdr:nvCxnSpPr>
        <xdr:cNvPr id="597" name="直線コネクタ 596"/>
        <xdr:cNvCxnSpPr/>
      </xdr:nvCxnSpPr>
      <xdr:spPr>
        <a:xfrm>
          <a:off x="14258925" y="1333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57150</xdr:rowOff>
    </xdr:from>
    <xdr:ext cx="600075" cy="257175"/>
    <xdr:sp macro="" textlink="">
      <xdr:nvSpPr>
        <xdr:cNvPr id="598" name="公債費最大値テキスト"/>
        <xdr:cNvSpPr txBox="1"/>
      </xdr:nvSpPr>
      <xdr:spPr>
        <a:xfrm>
          <a:off x="14401800" y="11887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114300</xdr:rowOff>
    </xdr:from>
    <xdr:to>
      <xdr:col>23</xdr:col>
      <xdr:colOff>600075</xdr:colOff>
      <xdr:row>70</xdr:row>
      <xdr:rowOff>114300</xdr:rowOff>
    </xdr:to>
    <xdr:cxnSp macro="">
      <xdr:nvCxnSpPr>
        <xdr:cNvPr id="599" name="直線コネクタ 598"/>
        <xdr:cNvCxnSpPr/>
      </xdr:nvCxnSpPr>
      <xdr:spPr>
        <a:xfrm>
          <a:off x="14258925" y="12115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85725</xdr:rowOff>
    </xdr:from>
    <xdr:to>
      <xdr:col>23</xdr:col>
      <xdr:colOff>514350</xdr:colOff>
      <xdr:row>77</xdr:row>
      <xdr:rowOff>38100</xdr:rowOff>
    </xdr:to>
    <xdr:cxnSp macro="">
      <xdr:nvCxnSpPr>
        <xdr:cNvPr id="600" name="直線コネクタ 599"/>
        <xdr:cNvCxnSpPr/>
      </xdr:nvCxnSpPr>
      <xdr:spPr>
        <a:xfrm flipV="1">
          <a:off x="13592175" y="13115925"/>
          <a:ext cx="75247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114300</xdr:rowOff>
    </xdr:from>
    <xdr:ext cx="533400" cy="257175"/>
    <xdr:sp macro="" textlink="">
      <xdr:nvSpPr>
        <xdr:cNvPr id="601" name="公債費平均値テキスト"/>
        <xdr:cNvSpPr txBox="1"/>
      </xdr:nvSpPr>
      <xdr:spPr>
        <a:xfrm>
          <a:off x="14401800" y="1280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95250</xdr:rowOff>
    </xdr:from>
    <xdr:to>
      <xdr:col>23</xdr:col>
      <xdr:colOff>571500</xdr:colOff>
      <xdr:row>76</xdr:row>
      <xdr:rowOff>28575</xdr:rowOff>
    </xdr:to>
    <xdr:sp macro="" textlink="">
      <xdr:nvSpPr>
        <xdr:cNvPr id="602" name="フローチャート : 判断 601"/>
        <xdr:cNvSpPr/>
      </xdr:nvSpPr>
      <xdr:spPr>
        <a:xfrm>
          <a:off x="142970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19050</xdr:rowOff>
    </xdr:from>
    <xdr:to>
      <xdr:col>22</xdr:col>
      <xdr:colOff>361950</xdr:colOff>
      <xdr:row>77</xdr:row>
      <xdr:rowOff>38100</xdr:rowOff>
    </xdr:to>
    <xdr:cxnSp macro="">
      <xdr:nvCxnSpPr>
        <xdr:cNvPr id="603" name="直線コネクタ 602"/>
        <xdr:cNvCxnSpPr/>
      </xdr:nvCxnSpPr>
      <xdr:spPr>
        <a:xfrm>
          <a:off x="12792075" y="13049250"/>
          <a:ext cx="8001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95250</xdr:rowOff>
    </xdr:from>
    <xdr:to>
      <xdr:col>22</xdr:col>
      <xdr:colOff>419100</xdr:colOff>
      <xdr:row>76</xdr:row>
      <xdr:rowOff>28575</xdr:rowOff>
    </xdr:to>
    <xdr:sp macro="" textlink="">
      <xdr:nvSpPr>
        <xdr:cNvPr id="604" name="フローチャート : 判断 603"/>
        <xdr:cNvSpPr/>
      </xdr:nvSpPr>
      <xdr:spPr>
        <a:xfrm>
          <a:off x="1354455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47625</xdr:rowOff>
    </xdr:from>
    <xdr:ext cx="533400" cy="257175"/>
    <xdr:sp macro="" textlink="">
      <xdr:nvSpPr>
        <xdr:cNvPr id="605" name="テキスト ボックス 604"/>
        <xdr:cNvSpPr txBox="1"/>
      </xdr:nvSpPr>
      <xdr:spPr>
        <a:xfrm>
          <a:off x="13325475"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600075</xdr:colOff>
      <xdr:row>76</xdr:row>
      <xdr:rowOff>19050</xdr:rowOff>
    </xdr:from>
    <xdr:to>
      <xdr:col>21</xdr:col>
      <xdr:colOff>161925</xdr:colOff>
      <xdr:row>76</xdr:row>
      <xdr:rowOff>123825</xdr:rowOff>
    </xdr:to>
    <xdr:cxnSp macro="">
      <xdr:nvCxnSpPr>
        <xdr:cNvPr id="606" name="直線コネクタ 605"/>
        <xdr:cNvCxnSpPr/>
      </xdr:nvCxnSpPr>
      <xdr:spPr>
        <a:xfrm flipV="1">
          <a:off x="12030075" y="13049250"/>
          <a:ext cx="7620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85725</xdr:rowOff>
    </xdr:from>
    <xdr:to>
      <xdr:col>21</xdr:col>
      <xdr:colOff>209550</xdr:colOff>
      <xdr:row>76</xdr:row>
      <xdr:rowOff>9525</xdr:rowOff>
    </xdr:to>
    <xdr:sp macro="" textlink="">
      <xdr:nvSpPr>
        <xdr:cNvPr id="607" name="フローチャート : 判断 606"/>
        <xdr:cNvSpPr/>
      </xdr:nvSpPr>
      <xdr:spPr>
        <a:xfrm>
          <a:off x="12744450" y="12944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28575</xdr:rowOff>
    </xdr:from>
    <xdr:ext cx="533400" cy="257175"/>
    <xdr:sp macro="" textlink="">
      <xdr:nvSpPr>
        <xdr:cNvPr id="608" name="テキスト ボックス 607"/>
        <xdr:cNvSpPr txBox="1"/>
      </xdr:nvSpPr>
      <xdr:spPr>
        <a:xfrm>
          <a:off x="12611100" y="1271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95250</xdr:rowOff>
    </xdr:from>
    <xdr:to>
      <xdr:col>19</xdr:col>
      <xdr:colOff>600075</xdr:colOff>
      <xdr:row>76</xdr:row>
      <xdr:rowOff>123825</xdr:rowOff>
    </xdr:to>
    <xdr:cxnSp macro="">
      <xdr:nvCxnSpPr>
        <xdr:cNvPr id="609" name="直線コネクタ 608"/>
        <xdr:cNvCxnSpPr/>
      </xdr:nvCxnSpPr>
      <xdr:spPr>
        <a:xfrm>
          <a:off x="11268075" y="131254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66675</xdr:rowOff>
    </xdr:from>
    <xdr:to>
      <xdr:col>20</xdr:col>
      <xdr:colOff>9525</xdr:colOff>
      <xdr:row>75</xdr:row>
      <xdr:rowOff>171450</xdr:rowOff>
    </xdr:to>
    <xdr:sp macro="" textlink="">
      <xdr:nvSpPr>
        <xdr:cNvPr id="610" name="フローチャート : 判断 609"/>
        <xdr:cNvSpPr/>
      </xdr:nvSpPr>
      <xdr:spPr>
        <a:xfrm>
          <a:off x="12020550" y="129254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19050</xdr:rowOff>
    </xdr:from>
    <xdr:ext cx="533400" cy="257175"/>
    <xdr:sp macro="" textlink="">
      <xdr:nvSpPr>
        <xdr:cNvPr id="611" name="テキスト ボックス 610"/>
        <xdr:cNvSpPr txBox="1"/>
      </xdr:nvSpPr>
      <xdr:spPr>
        <a:xfrm>
          <a:off x="1181100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57150</xdr:rowOff>
    </xdr:from>
    <xdr:to>
      <xdr:col>18</xdr:col>
      <xdr:colOff>495300</xdr:colOff>
      <xdr:row>75</xdr:row>
      <xdr:rowOff>161925</xdr:rowOff>
    </xdr:to>
    <xdr:sp macro="" textlink="">
      <xdr:nvSpPr>
        <xdr:cNvPr id="612" name="フローチャート : 判断 611"/>
        <xdr:cNvSpPr/>
      </xdr:nvSpPr>
      <xdr:spPr>
        <a:xfrm>
          <a:off x="11220450" y="1291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0</xdr:rowOff>
    </xdr:from>
    <xdr:ext cx="533400" cy="257175"/>
    <xdr:sp macro="" textlink="">
      <xdr:nvSpPr>
        <xdr:cNvPr id="613" name="テキスト ボックス 612"/>
        <xdr:cNvSpPr txBox="1"/>
      </xdr:nvSpPr>
      <xdr:spPr>
        <a:xfrm>
          <a:off x="110013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4" name="テキスト ボックス 61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5" name="テキスト ボックス 61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16" name="テキスト ボックス 61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17" name="テキスト ボックス 61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18" name="テキスト ボックス 61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38100</xdr:rowOff>
    </xdr:from>
    <xdr:to>
      <xdr:col>23</xdr:col>
      <xdr:colOff>571500</xdr:colOff>
      <xdr:row>76</xdr:row>
      <xdr:rowOff>142875</xdr:rowOff>
    </xdr:to>
    <xdr:sp macro="" textlink="">
      <xdr:nvSpPr>
        <xdr:cNvPr id="619" name="円/楕円 618"/>
        <xdr:cNvSpPr/>
      </xdr:nvSpPr>
      <xdr:spPr>
        <a:xfrm>
          <a:off x="14297025" y="1306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19050</xdr:rowOff>
    </xdr:from>
    <xdr:ext cx="533400" cy="257175"/>
    <xdr:sp macro="" textlink="">
      <xdr:nvSpPr>
        <xdr:cNvPr id="620" name="公債費該当値テキスト"/>
        <xdr:cNvSpPr txBox="1"/>
      </xdr:nvSpPr>
      <xdr:spPr>
        <a:xfrm>
          <a:off x="14401800"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48,880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161925</xdr:rowOff>
    </xdr:from>
    <xdr:to>
      <xdr:col>22</xdr:col>
      <xdr:colOff>419100</xdr:colOff>
      <xdr:row>77</xdr:row>
      <xdr:rowOff>95250</xdr:rowOff>
    </xdr:to>
    <xdr:sp macro="" textlink="">
      <xdr:nvSpPr>
        <xdr:cNvPr id="621" name="円/楕円 620"/>
        <xdr:cNvSpPr/>
      </xdr:nvSpPr>
      <xdr:spPr>
        <a:xfrm>
          <a:off x="13544550"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77</xdr:row>
      <xdr:rowOff>85725</xdr:rowOff>
    </xdr:from>
    <xdr:ext cx="533400" cy="257175"/>
    <xdr:sp macro="" textlink="">
      <xdr:nvSpPr>
        <xdr:cNvPr id="622" name="テキスト ボックス 621"/>
        <xdr:cNvSpPr txBox="1"/>
      </xdr:nvSpPr>
      <xdr:spPr>
        <a:xfrm>
          <a:off x="1332547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27,304</a:t>
          </a:r>
          <a:endParaRPr kumimoji="1" lang="ja-JP" altLang="en-US" sz="1000" b="1">
            <a:solidFill>
              <a:srgbClr val="FF0000"/>
            </a:solidFill>
            <a:latin typeface="ＭＳ Ｐゴシック"/>
          </a:endParaRPr>
        </a:p>
      </xdr:txBody>
    </xdr:sp>
    <xdr:clientData/>
  </xdr:oneCellAnchor>
  <xdr:twoCellAnchor>
    <xdr:from>
      <xdr:col>21</xdr:col>
      <xdr:colOff>114300</xdr:colOff>
      <xdr:row>75</xdr:row>
      <xdr:rowOff>133350</xdr:rowOff>
    </xdr:from>
    <xdr:to>
      <xdr:col>21</xdr:col>
      <xdr:colOff>209550</xdr:colOff>
      <xdr:row>76</xdr:row>
      <xdr:rowOff>66675</xdr:rowOff>
    </xdr:to>
    <xdr:sp macro="" textlink="">
      <xdr:nvSpPr>
        <xdr:cNvPr id="623" name="円/楕円 622"/>
        <xdr:cNvSpPr/>
      </xdr:nvSpPr>
      <xdr:spPr>
        <a:xfrm>
          <a:off x="12744450" y="12992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57150</xdr:rowOff>
    </xdr:from>
    <xdr:ext cx="533400" cy="257175"/>
    <xdr:sp macro="" textlink="">
      <xdr:nvSpPr>
        <xdr:cNvPr id="624" name="テキスト ボックス 623"/>
        <xdr:cNvSpPr txBox="1"/>
      </xdr:nvSpPr>
      <xdr:spPr>
        <a:xfrm>
          <a:off x="12611100"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61,391</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76200</xdr:rowOff>
    </xdr:from>
    <xdr:to>
      <xdr:col>20</xdr:col>
      <xdr:colOff>9525</xdr:colOff>
      <xdr:row>77</xdr:row>
      <xdr:rowOff>9525</xdr:rowOff>
    </xdr:to>
    <xdr:sp macro="" textlink="">
      <xdr:nvSpPr>
        <xdr:cNvPr id="625" name="円/楕円 624"/>
        <xdr:cNvSpPr/>
      </xdr:nvSpPr>
      <xdr:spPr>
        <a:xfrm>
          <a:off x="12020550" y="131064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171450</xdr:rowOff>
    </xdr:from>
    <xdr:ext cx="533400" cy="257175"/>
    <xdr:sp macro="" textlink="">
      <xdr:nvSpPr>
        <xdr:cNvPr id="626" name="テキスト ボックス 625"/>
        <xdr:cNvSpPr txBox="1"/>
      </xdr:nvSpPr>
      <xdr:spPr>
        <a:xfrm>
          <a:off x="11811000"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38100</xdr:rowOff>
    </xdr:from>
    <xdr:to>
      <xdr:col>18</xdr:col>
      <xdr:colOff>495300</xdr:colOff>
      <xdr:row>76</xdr:row>
      <xdr:rowOff>142875</xdr:rowOff>
    </xdr:to>
    <xdr:sp macro="" textlink="">
      <xdr:nvSpPr>
        <xdr:cNvPr id="627" name="円/楕円 626"/>
        <xdr:cNvSpPr/>
      </xdr:nvSpPr>
      <xdr:spPr>
        <a:xfrm>
          <a:off x="11220450" y="1306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133350</xdr:rowOff>
    </xdr:from>
    <xdr:ext cx="533400" cy="257175"/>
    <xdr:sp macro="" textlink="">
      <xdr:nvSpPr>
        <xdr:cNvPr id="628" name="テキスト ボックス 627"/>
        <xdr:cNvSpPr txBox="1"/>
      </xdr:nvSpPr>
      <xdr:spPr>
        <a:xfrm>
          <a:off x="11001375" y="1316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48,418</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29" name="正方形/長方形 62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0" name="正方形/長方形 62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1" name="正方形/長方形 63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32" name="正方形/長方形 63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33" name="正方形/長方形 63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4" name="正方形/長方形 63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5" name="正方形/長方形 63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36" name="正方形/長方形 63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37" name="テキスト ボックス 63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38" name="直線コネクタ 63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39" name="直線コネクタ 638"/>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40" name="テキスト ボックス 639"/>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41" name="直線コネクタ 640"/>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95</xdr:row>
      <xdr:rowOff>57150</xdr:rowOff>
    </xdr:from>
    <xdr:ext cx="685800" cy="257175"/>
    <xdr:sp macro="" textlink="">
      <xdr:nvSpPr>
        <xdr:cNvPr id="642" name="テキスト ボックス 641"/>
        <xdr:cNvSpPr txBox="1"/>
      </xdr:nvSpPr>
      <xdr:spPr>
        <a:xfrm>
          <a:off x="10306050" y="16344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43" name="直線コネクタ 642"/>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92</xdr:row>
      <xdr:rowOff>114300</xdr:rowOff>
    </xdr:from>
    <xdr:ext cx="685800" cy="257175"/>
    <xdr:sp macro="" textlink="">
      <xdr:nvSpPr>
        <xdr:cNvPr id="644" name="テキスト ボックス 643"/>
        <xdr:cNvSpPr txBox="1"/>
      </xdr:nvSpPr>
      <xdr:spPr>
        <a:xfrm>
          <a:off x="10306050" y="15887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45" name="直線コネクタ 644"/>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89</xdr:row>
      <xdr:rowOff>171450</xdr:rowOff>
    </xdr:from>
    <xdr:ext cx="685800" cy="257175"/>
    <xdr:sp macro="" textlink="">
      <xdr:nvSpPr>
        <xdr:cNvPr id="646" name="テキスト ボックス 645"/>
        <xdr:cNvSpPr txBox="1"/>
      </xdr:nvSpPr>
      <xdr:spPr>
        <a:xfrm>
          <a:off x="10306050" y="15430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47" name="直線コネクタ 646"/>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87</xdr:row>
      <xdr:rowOff>57150</xdr:rowOff>
    </xdr:from>
    <xdr:ext cx="685800" cy="257175"/>
    <xdr:sp macro="" textlink="">
      <xdr:nvSpPr>
        <xdr:cNvPr id="648" name="テキスト ボックス 647"/>
        <xdr:cNvSpPr txBox="1"/>
      </xdr:nvSpPr>
      <xdr:spPr>
        <a:xfrm>
          <a:off x="10306050"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49"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95250</xdr:rowOff>
    </xdr:from>
    <xdr:to>
      <xdr:col>23</xdr:col>
      <xdr:colOff>514350</xdr:colOff>
      <xdr:row>98</xdr:row>
      <xdr:rowOff>142875</xdr:rowOff>
    </xdr:to>
    <xdr:cxnSp macro="">
      <xdr:nvCxnSpPr>
        <xdr:cNvPr id="650" name="直線コネクタ 649"/>
        <xdr:cNvCxnSpPr/>
      </xdr:nvCxnSpPr>
      <xdr:spPr>
        <a:xfrm flipV="1">
          <a:off x="14344650" y="15697200"/>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9525</xdr:rowOff>
    </xdr:from>
    <xdr:ext cx="381000" cy="257175"/>
    <xdr:sp macro="" textlink="">
      <xdr:nvSpPr>
        <xdr:cNvPr id="651" name="積立金最小値テキスト"/>
        <xdr:cNvSpPr txBox="1"/>
      </xdr:nvSpPr>
      <xdr:spPr>
        <a:xfrm>
          <a:off x="14401800" y="16983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142875</xdr:rowOff>
    </xdr:from>
    <xdr:to>
      <xdr:col>23</xdr:col>
      <xdr:colOff>600075</xdr:colOff>
      <xdr:row>98</xdr:row>
      <xdr:rowOff>142875</xdr:rowOff>
    </xdr:to>
    <xdr:cxnSp macro="">
      <xdr:nvCxnSpPr>
        <xdr:cNvPr id="652" name="直線コネクタ 651"/>
        <xdr:cNvCxnSpPr/>
      </xdr:nvCxnSpPr>
      <xdr:spPr>
        <a:xfrm>
          <a:off x="14258925" y="16944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47625</xdr:rowOff>
    </xdr:from>
    <xdr:ext cx="685800" cy="257175"/>
    <xdr:sp macro="" textlink="">
      <xdr:nvSpPr>
        <xdr:cNvPr id="653" name="積立金最大値テキスト"/>
        <xdr:cNvSpPr txBox="1"/>
      </xdr:nvSpPr>
      <xdr:spPr>
        <a:xfrm>
          <a:off x="14401800" y="154781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95250</xdr:rowOff>
    </xdr:from>
    <xdr:to>
      <xdr:col>23</xdr:col>
      <xdr:colOff>600075</xdr:colOff>
      <xdr:row>91</xdr:row>
      <xdr:rowOff>95250</xdr:rowOff>
    </xdr:to>
    <xdr:cxnSp macro="">
      <xdr:nvCxnSpPr>
        <xdr:cNvPr id="654" name="直線コネクタ 653"/>
        <xdr:cNvCxnSpPr/>
      </xdr:nvCxnSpPr>
      <xdr:spPr>
        <a:xfrm>
          <a:off x="14258925" y="15697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133350</xdr:rowOff>
    </xdr:from>
    <xdr:to>
      <xdr:col>23</xdr:col>
      <xdr:colOff>514350</xdr:colOff>
      <xdr:row>98</xdr:row>
      <xdr:rowOff>133350</xdr:rowOff>
    </xdr:to>
    <xdr:cxnSp macro="">
      <xdr:nvCxnSpPr>
        <xdr:cNvPr id="655" name="直線コネクタ 654"/>
        <xdr:cNvCxnSpPr/>
      </xdr:nvCxnSpPr>
      <xdr:spPr>
        <a:xfrm flipV="1">
          <a:off x="13592175" y="169354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95250</xdr:rowOff>
    </xdr:from>
    <xdr:ext cx="533400" cy="257175"/>
    <xdr:sp macro="" textlink="">
      <xdr:nvSpPr>
        <xdr:cNvPr id="656" name="積立金平均値テキスト"/>
        <xdr:cNvSpPr txBox="1"/>
      </xdr:nvSpPr>
      <xdr:spPr>
        <a:xfrm>
          <a:off x="1440180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76200</xdr:rowOff>
    </xdr:from>
    <xdr:to>
      <xdr:col>23</xdr:col>
      <xdr:colOff>571500</xdr:colOff>
      <xdr:row>99</xdr:row>
      <xdr:rowOff>0</xdr:rowOff>
    </xdr:to>
    <xdr:sp macro="" textlink="">
      <xdr:nvSpPr>
        <xdr:cNvPr id="657" name="フローチャート : 判断 656"/>
        <xdr:cNvSpPr/>
      </xdr:nvSpPr>
      <xdr:spPr>
        <a:xfrm>
          <a:off x="14297025" y="16878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114300</xdr:rowOff>
    </xdr:from>
    <xdr:to>
      <xdr:col>22</xdr:col>
      <xdr:colOff>361950</xdr:colOff>
      <xdr:row>98</xdr:row>
      <xdr:rowOff>133350</xdr:rowOff>
    </xdr:to>
    <xdr:cxnSp macro="">
      <xdr:nvCxnSpPr>
        <xdr:cNvPr id="658" name="直線コネクタ 657"/>
        <xdr:cNvCxnSpPr/>
      </xdr:nvCxnSpPr>
      <xdr:spPr>
        <a:xfrm>
          <a:off x="12792075" y="169164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66675</xdr:rowOff>
    </xdr:from>
    <xdr:to>
      <xdr:col>22</xdr:col>
      <xdr:colOff>419100</xdr:colOff>
      <xdr:row>99</xdr:row>
      <xdr:rowOff>0</xdr:rowOff>
    </xdr:to>
    <xdr:sp macro="" textlink="">
      <xdr:nvSpPr>
        <xdr:cNvPr id="659" name="フローチャート : 判断 658"/>
        <xdr:cNvSpPr/>
      </xdr:nvSpPr>
      <xdr:spPr>
        <a:xfrm>
          <a:off x="13544550"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19050</xdr:rowOff>
    </xdr:from>
    <xdr:ext cx="533400" cy="257175"/>
    <xdr:sp macro="" textlink="">
      <xdr:nvSpPr>
        <xdr:cNvPr id="660" name="テキスト ボックス 659"/>
        <xdr:cNvSpPr txBox="1"/>
      </xdr:nvSpPr>
      <xdr:spPr>
        <a:xfrm>
          <a:off x="1332547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104775</xdr:rowOff>
    </xdr:from>
    <xdr:to>
      <xdr:col>21</xdr:col>
      <xdr:colOff>161925</xdr:colOff>
      <xdr:row>98</xdr:row>
      <xdr:rowOff>114300</xdr:rowOff>
    </xdr:to>
    <xdr:cxnSp macro="">
      <xdr:nvCxnSpPr>
        <xdr:cNvPr id="661" name="直線コネクタ 660"/>
        <xdr:cNvCxnSpPr/>
      </xdr:nvCxnSpPr>
      <xdr:spPr>
        <a:xfrm>
          <a:off x="12030075" y="1690687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38100</xdr:rowOff>
    </xdr:from>
    <xdr:to>
      <xdr:col>21</xdr:col>
      <xdr:colOff>209550</xdr:colOff>
      <xdr:row>98</xdr:row>
      <xdr:rowOff>142875</xdr:rowOff>
    </xdr:to>
    <xdr:sp macro="" textlink="">
      <xdr:nvSpPr>
        <xdr:cNvPr id="662" name="フローチャート : 判断 661"/>
        <xdr:cNvSpPr/>
      </xdr:nvSpPr>
      <xdr:spPr>
        <a:xfrm>
          <a:off x="12744450" y="16840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552450</xdr:colOff>
      <xdr:row>96</xdr:row>
      <xdr:rowOff>161925</xdr:rowOff>
    </xdr:from>
    <xdr:ext cx="600075" cy="257175"/>
    <xdr:sp macro="" textlink="">
      <xdr:nvSpPr>
        <xdr:cNvPr id="663" name="テキスト ボックス 662"/>
        <xdr:cNvSpPr txBox="1"/>
      </xdr:nvSpPr>
      <xdr:spPr>
        <a:xfrm>
          <a:off x="12582525" y="1662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104775</xdr:rowOff>
    </xdr:from>
    <xdr:to>
      <xdr:col>19</xdr:col>
      <xdr:colOff>600075</xdr:colOff>
      <xdr:row>98</xdr:row>
      <xdr:rowOff>123825</xdr:rowOff>
    </xdr:to>
    <xdr:cxnSp macro="">
      <xdr:nvCxnSpPr>
        <xdr:cNvPr id="664" name="直線コネクタ 663"/>
        <xdr:cNvCxnSpPr/>
      </xdr:nvCxnSpPr>
      <xdr:spPr>
        <a:xfrm flipV="1">
          <a:off x="11268075" y="1690687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66675</xdr:rowOff>
    </xdr:from>
    <xdr:to>
      <xdr:col>20</xdr:col>
      <xdr:colOff>9525</xdr:colOff>
      <xdr:row>99</xdr:row>
      <xdr:rowOff>0</xdr:rowOff>
    </xdr:to>
    <xdr:sp macro="" textlink="">
      <xdr:nvSpPr>
        <xdr:cNvPr id="665" name="フローチャート : 判断 664"/>
        <xdr:cNvSpPr/>
      </xdr:nvSpPr>
      <xdr:spPr>
        <a:xfrm>
          <a:off x="12020550" y="168687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161925</xdr:rowOff>
    </xdr:from>
    <xdr:ext cx="533400" cy="257175"/>
    <xdr:sp macro="" textlink="">
      <xdr:nvSpPr>
        <xdr:cNvPr id="666" name="テキスト ボックス 665"/>
        <xdr:cNvSpPr txBox="1"/>
      </xdr:nvSpPr>
      <xdr:spPr>
        <a:xfrm>
          <a:off x="1181100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66675</xdr:rowOff>
    </xdr:from>
    <xdr:to>
      <xdr:col>18</xdr:col>
      <xdr:colOff>495300</xdr:colOff>
      <xdr:row>99</xdr:row>
      <xdr:rowOff>0</xdr:rowOff>
    </xdr:to>
    <xdr:sp macro="" textlink="">
      <xdr:nvSpPr>
        <xdr:cNvPr id="667" name="フローチャート : 判断 666"/>
        <xdr:cNvSpPr/>
      </xdr:nvSpPr>
      <xdr:spPr>
        <a:xfrm>
          <a:off x="11220450"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161925</xdr:rowOff>
    </xdr:from>
    <xdr:ext cx="533400" cy="257175"/>
    <xdr:sp macro="" textlink="">
      <xdr:nvSpPr>
        <xdr:cNvPr id="668" name="テキスト ボックス 667"/>
        <xdr:cNvSpPr txBox="1"/>
      </xdr:nvSpPr>
      <xdr:spPr>
        <a:xfrm>
          <a:off x="1100137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69" name="テキスト ボックス 668"/>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0" name="テキスト ボックス 669"/>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71" name="テキスト ボックス 670"/>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2" name="テキスト ボックス 671"/>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3" name="テキスト ボックス 672"/>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76200</xdr:rowOff>
    </xdr:from>
    <xdr:to>
      <xdr:col>23</xdr:col>
      <xdr:colOff>571500</xdr:colOff>
      <xdr:row>99</xdr:row>
      <xdr:rowOff>9525</xdr:rowOff>
    </xdr:to>
    <xdr:sp macro="" textlink="">
      <xdr:nvSpPr>
        <xdr:cNvPr id="674" name="円/楕円 673"/>
        <xdr:cNvSpPr/>
      </xdr:nvSpPr>
      <xdr:spPr>
        <a:xfrm>
          <a:off x="14297025" y="1687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47625</xdr:rowOff>
    </xdr:from>
    <xdr:ext cx="533400" cy="257175"/>
    <xdr:sp macro="" textlink="">
      <xdr:nvSpPr>
        <xdr:cNvPr id="675" name="積立金該当値テキスト"/>
        <xdr:cNvSpPr txBox="1"/>
      </xdr:nvSpPr>
      <xdr:spPr>
        <a:xfrm>
          <a:off x="144018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85725</xdr:rowOff>
    </xdr:from>
    <xdr:to>
      <xdr:col>22</xdr:col>
      <xdr:colOff>419100</xdr:colOff>
      <xdr:row>99</xdr:row>
      <xdr:rowOff>9525</xdr:rowOff>
    </xdr:to>
    <xdr:sp macro="" textlink="">
      <xdr:nvSpPr>
        <xdr:cNvPr id="676" name="円/楕円 675"/>
        <xdr:cNvSpPr/>
      </xdr:nvSpPr>
      <xdr:spPr>
        <a:xfrm>
          <a:off x="13544550" y="16887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99</xdr:row>
      <xdr:rowOff>0</xdr:rowOff>
    </xdr:from>
    <xdr:ext cx="533400" cy="257175"/>
    <xdr:sp macro="" textlink="">
      <xdr:nvSpPr>
        <xdr:cNvPr id="677" name="テキスト ボックス 676"/>
        <xdr:cNvSpPr txBox="1"/>
      </xdr:nvSpPr>
      <xdr:spPr>
        <a:xfrm>
          <a:off x="13325475"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13,095</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66675</xdr:rowOff>
    </xdr:from>
    <xdr:to>
      <xdr:col>21</xdr:col>
      <xdr:colOff>209550</xdr:colOff>
      <xdr:row>98</xdr:row>
      <xdr:rowOff>171450</xdr:rowOff>
    </xdr:to>
    <xdr:sp macro="" textlink="">
      <xdr:nvSpPr>
        <xdr:cNvPr id="678" name="円/楕円 677"/>
        <xdr:cNvSpPr/>
      </xdr:nvSpPr>
      <xdr:spPr>
        <a:xfrm>
          <a:off x="12744450" y="1686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161925</xdr:rowOff>
    </xdr:from>
    <xdr:ext cx="533400" cy="257175"/>
    <xdr:sp macro="" textlink="">
      <xdr:nvSpPr>
        <xdr:cNvPr id="679" name="テキスト ボックス 678"/>
        <xdr:cNvSpPr txBox="1"/>
      </xdr:nvSpPr>
      <xdr:spPr>
        <a:xfrm>
          <a:off x="1261110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46,513</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57150</xdr:rowOff>
    </xdr:from>
    <xdr:to>
      <xdr:col>20</xdr:col>
      <xdr:colOff>9525</xdr:colOff>
      <xdr:row>98</xdr:row>
      <xdr:rowOff>161925</xdr:rowOff>
    </xdr:to>
    <xdr:sp macro="" textlink="">
      <xdr:nvSpPr>
        <xdr:cNvPr id="680" name="円/楕円 679"/>
        <xdr:cNvSpPr/>
      </xdr:nvSpPr>
      <xdr:spPr>
        <a:xfrm>
          <a:off x="12020550" y="168592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0</xdr:rowOff>
    </xdr:from>
    <xdr:ext cx="533400" cy="257175"/>
    <xdr:sp macro="" textlink="">
      <xdr:nvSpPr>
        <xdr:cNvPr id="681" name="テキスト ボックス 680"/>
        <xdr:cNvSpPr txBox="1"/>
      </xdr:nvSpPr>
      <xdr:spPr>
        <a:xfrm>
          <a:off x="118110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66675</xdr:rowOff>
    </xdr:from>
    <xdr:to>
      <xdr:col>18</xdr:col>
      <xdr:colOff>495300</xdr:colOff>
      <xdr:row>98</xdr:row>
      <xdr:rowOff>171450</xdr:rowOff>
    </xdr:to>
    <xdr:sp macro="" textlink="">
      <xdr:nvSpPr>
        <xdr:cNvPr id="682" name="円/楕円 681"/>
        <xdr:cNvSpPr/>
      </xdr:nvSpPr>
      <xdr:spPr>
        <a:xfrm>
          <a:off x="11220450"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19050</xdr:rowOff>
    </xdr:from>
    <xdr:ext cx="533400" cy="257175"/>
    <xdr:sp macro="" textlink="">
      <xdr:nvSpPr>
        <xdr:cNvPr id="683" name="テキスト ボックス 682"/>
        <xdr:cNvSpPr txBox="1"/>
      </xdr:nvSpPr>
      <xdr:spPr>
        <a:xfrm>
          <a:off x="1100137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4" name="正方形/長方形 683"/>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85" name="正方形/長方形 684"/>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86" name="正方形/長方形 685"/>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87" name="正方形/長方形 686"/>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88" name="正方形/長方形 687"/>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689" name="正方形/長方形 688"/>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690" name="正方形/長方形 689"/>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1" name="正方形/長方形 690"/>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2" name="テキスト ボックス 691"/>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3" name="直線コネクタ 692"/>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694" name="直線コネクタ 693"/>
        <xdr:cNvCxnSpPr/>
      </xdr:nvCxnSpPr>
      <xdr:spPr>
        <a:xfrm>
          <a:off x="1605915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695" name="テキスト ボックス 694"/>
        <xdr:cNvSpPr txBox="1"/>
      </xdr:nvSpPr>
      <xdr:spPr>
        <a:xfrm>
          <a:off x="158115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696" name="直線コネクタ 695"/>
        <xdr:cNvCxnSpPr/>
      </xdr:nvCxnSpPr>
      <xdr:spPr>
        <a:xfrm>
          <a:off x="1605915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697" name="テキスト ボックス 696"/>
        <xdr:cNvSpPr txBox="1"/>
      </xdr:nvSpPr>
      <xdr:spPr>
        <a:xfrm>
          <a:off x="156114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698" name="直線コネクタ 697"/>
        <xdr:cNvCxnSpPr/>
      </xdr:nvCxnSpPr>
      <xdr:spPr>
        <a:xfrm>
          <a:off x="1605915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699" name="テキスト ボックス 698"/>
        <xdr:cNvSpPr txBox="1"/>
      </xdr:nvSpPr>
      <xdr:spPr>
        <a:xfrm>
          <a:off x="156114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700" name="直線コネクタ 699"/>
        <xdr:cNvCxnSpPr/>
      </xdr:nvCxnSpPr>
      <xdr:spPr>
        <a:xfrm>
          <a:off x="1605915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701" name="テキスト ボックス 700"/>
        <xdr:cNvSpPr txBox="1"/>
      </xdr:nvSpPr>
      <xdr:spPr>
        <a:xfrm>
          <a:off x="156114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2" name="直線コネクタ 701"/>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03" name="テキスト ボックス 702"/>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4"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32</xdr:row>
      <xdr:rowOff>57150</xdr:rowOff>
    </xdr:from>
    <xdr:to>
      <xdr:col>32</xdr:col>
      <xdr:colOff>190500</xdr:colOff>
      <xdr:row>38</xdr:row>
      <xdr:rowOff>142875</xdr:rowOff>
    </xdr:to>
    <xdr:cxnSp macro="">
      <xdr:nvCxnSpPr>
        <xdr:cNvPr id="705" name="直線コネクタ 704"/>
        <xdr:cNvCxnSpPr/>
      </xdr:nvCxnSpPr>
      <xdr:spPr>
        <a:xfrm flipV="1">
          <a:off x="19411950" y="5543550"/>
          <a:ext cx="9525"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706" name="投資及び出資金最小値テキスト"/>
        <xdr:cNvSpPr txBox="1"/>
      </xdr:nvSpPr>
      <xdr:spPr>
        <a:xfrm>
          <a:off x="194691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707" name="直線コネクタ 706"/>
        <xdr:cNvCxnSpPr/>
      </xdr:nvCxnSpPr>
      <xdr:spPr>
        <a:xfrm>
          <a:off x="193262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0</xdr:rowOff>
    </xdr:from>
    <xdr:ext cx="533400" cy="257175"/>
    <xdr:sp macro="" textlink="">
      <xdr:nvSpPr>
        <xdr:cNvPr id="708" name="投資及び出資金最大値テキスト"/>
        <xdr:cNvSpPr txBox="1"/>
      </xdr:nvSpPr>
      <xdr:spPr>
        <a:xfrm>
          <a:off x="19469100" y="531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95250</xdr:colOff>
      <xdr:row>32</xdr:row>
      <xdr:rowOff>57150</xdr:rowOff>
    </xdr:from>
    <xdr:to>
      <xdr:col>32</xdr:col>
      <xdr:colOff>276225</xdr:colOff>
      <xdr:row>32</xdr:row>
      <xdr:rowOff>57150</xdr:rowOff>
    </xdr:to>
    <xdr:cxnSp macro="">
      <xdr:nvCxnSpPr>
        <xdr:cNvPr id="709" name="直線コネクタ 708"/>
        <xdr:cNvCxnSpPr/>
      </xdr:nvCxnSpPr>
      <xdr:spPr>
        <a:xfrm>
          <a:off x="19326225" y="5543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142875</xdr:rowOff>
    </xdr:from>
    <xdr:to>
      <xdr:col>32</xdr:col>
      <xdr:colOff>190500</xdr:colOff>
      <xdr:row>38</xdr:row>
      <xdr:rowOff>142875</xdr:rowOff>
    </xdr:to>
    <xdr:cxnSp macro="">
      <xdr:nvCxnSpPr>
        <xdr:cNvPr id="710" name="直線コネクタ 709"/>
        <xdr:cNvCxnSpPr/>
      </xdr:nvCxnSpPr>
      <xdr:spPr>
        <a:xfrm>
          <a:off x="18669000" y="6657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0</xdr:rowOff>
    </xdr:from>
    <xdr:ext cx="466725" cy="257175"/>
    <xdr:sp macro="" textlink="">
      <xdr:nvSpPr>
        <xdr:cNvPr id="711" name="投資及び出資金平均値テキスト"/>
        <xdr:cNvSpPr txBox="1"/>
      </xdr:nvSpPr>
      <xdr:spPr>
        <a:xfrm>
          <a:off x="19469100" y="634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152400</xdr:rowOff>
    </xdr:from>
    <xdr:to>
      <xdr:col>32</xdr:col>
      <xdr:colOff>238125</xdr:colOff>
      <xdr:row>38</xdr:row>
      <xdr:rowOff>76200</xdr:rowOff>
    </xdr:to>
    <xdr:sp macro="" textlink="">
      <xdr:nvSpPr>
        <xdr:cNvPr id="712" name="フローチャート : 判断 711"/>
        <xdr:cNvSpPr/>
      </xdr:nvSpPr>
      <xdr:spPr>
        <a:xfrm>
          <a:off x="19364325" y="6496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713" name="直線コネクタ 712"/>
        <xdr:cNvCxnSpPr/>
      </xdr:nvCxnSpPr>
      <xdr:spPr>
        <a:xfrm>
          <a:off x="17945100" y="6657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152400</xdr:rowOff>
    </xdr:from>
    <xdr:to>
      <xdr:col>31</xdr:col>
      <xdr:colOff>85725</xdr:colOff>
      <xdr:row>38</xdr:row>
      <xdr:rowOff>85725</xdr:rowOff>
    </xdr:to>
    <xdr:sp macro="" textlink="">
      <xdr:nvSpPr>
        <xdr:cNvPr id="714" name="フローチャート : 判断 713"/>
        <xdr:cNvSpPr/>
      </xdr:nvSpPr>
      <xdr:spPr>
        <a:xfrm>
          <a:off x="18630900" y="64960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104775</xdr:rowOff>
    </xdr:from>
    <xdr:ext cx="466725" cy="257175"/>
    <xdr:sp macro="" textlink="">
      <xdr:nvSpPr>
        <xdr:cNvPr id="715" name="テキスト ボックス 714"/>
        <xdr:cNvSpPr txBox="1"/>
      </xdr:nvSpPr>
      <xdr:spPr>
        <a:xfrm>
          <a:off x="18516600"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716" name="直線コネクタ 715"/>
        <xdr:cNvCxnSpPr/>
      </xdr:nvCxnSpPr>
      <xdr:spPr>
        <a:xfrm>
          <a:off x="171450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38100</xdr:rowOff>
    </xdr:from>
    <xdr:to>
      <xdr:col>29</xdr:col>
      <xdr:colOff>571500</xdr:colOff>
      <xdr:row>38</xdr:row>
      <xdr:rowOff>142875</xdr:rowOff>
    </xdr:to>
    <xdr:sp macro="" textlink="">
      <xdr:nvSpPr>
        <xdr:cNvPr id="717" name="フローチャート : 判断 716"/>
        <xdr:cNvSpPr/>
      </xdr:nvSpPr>
      <xdr:spPr>
        <a:xfrm>
          <a:off x="17897475" y="655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152400</xdr:rowOff>
    </xdr:from>
    <xdr:ext cx="466725" cy="257175"/>
    <xdr:sp macro="" textlink="">
      <xdr:nvSpPr>
        <xdr:cNvPr id="718" name="テキスト ボックス 717"/>
        <xdr:cNvSpPr txBox="1"/>
      </xdr:nvSpPr>
      <xdr:spPr>
        <a:xfrm>
          <a:off x="1771650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38</xdr:row>
      <xdr:rowOff>142875</xdr:rowOff>
    </xdr:to>
    <xdr:cxnSp macro="">
      <xdr:nvCxnSpPr>
        <xdr:cNvPr id="719" name="直線コネクタ 718"/>
        <xdr:cNvCxnSpPr/>
      </xdr:nvCxnSpPr>
      <xdr:spPr>
        <a:xfrm>
          <a:off x="163449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114300</xdr:rowOff>
    </xdr:to>
    <xdr:sp macro="" textlink="">
      <xdr:nvSpPr>
        <xdr:cNvPr id="720" name="フローチャート : 判断 719"/>
        <xdr:cNvSpPr/>
      </xdr:nvSpPr>
      <xdr:spPr>
        <a:xfrm>
          <a:off x="170973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133350</xdr:rowOff>
    </xdr:from>
    <xdr:ext cx="466725" cy="257175"/>
    <xdr:sp macro="" textlink="">
      <xdr:nvSpPr>
        <xdr:cNvPr id="721" name="テキスト ボックス 720"/>
        <xdr:cNvSpPr txBox="1"/>
      </xdr:nvSpPr>
      <xdr:spPr>
        <a:xfrm>
          <a:off x="169068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28575</xdr:rowOff>
    </xdr:from>
    <xdr:to>
      <xdr:col>27</xdr:col>
      <xdr:colOff>161925</xdr:colOff>
      <xdr:row>38</xdr:row>
      <xdr:rowOff>133350</xdr:rowOff>
    </xdr:to>
    <xdr:sp macro="" textlink="">
      <xdr:nvSpPr>
        <xdr:cNvPr id="722" name="フローチャート : 判断 721"/>
        <xdr:cNvSpPr/>
      </xdr:nvSpPr>
      <xdr:spPr>
        <a:xfrm>
          <a:off x="16287750"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142875</xdr:rowOff>
    </xdr:from>
    <xdr:ext cx="466725" cy="257175"/>
    <xdr:sp macro="" textlink="">
      <xdr:nvSpPr>
        <xdr:cNvPr id="723" name="テキスト ボックス 722"/>
        <xdr:cNvSpPr txBox="1"/>
      </xdr:nvSpPr>
      <xdr:spPr>
        <a:xfrm>
          <a:off x="16192500"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24" name="テキスト ボックス 723"/>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5" name="テキスト ボックス 724"/>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26" name="テキスト ボックス 725"/>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27" name="テキスト ボックス 726"/>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28" name="テキスト ボックス 727"/>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29" name="円/楕円 728"/>
        <xdr:cNvSpPr/>
      </xdr:nvSpPr>
      <xdr:spPr>
        <a:xfrm>
          <a:off x="19364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247650" cy="257175"/>
    <xdr:sp macro="" textlink="">
      <xdr:nvSpPr>
        <xdr:cNvPr id="730" name="投資及び出資金該当値テキスト"/>
        <xdr:cNvSpPr txBox="1"/>
      </xdr:nvSpPr>
      <xdr:spPr>
        <a:xfrm>
          <a:off x="194691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85725</xdr:rowOff>
    </xdr:from>
    <xdr:to>
      <xdr:col>31</xdr:col>
      <xdr:colOff>85725</xdr:colOff>
      <xdr:row>39</xdr:row>
      <xdr:rowOff>19050</xdr:rowOff>
    </xdr:to>
    <xdr:sp macro="" textlink="">
      <xdr:nvSpPr>
        <xdr:cNvPr id="731" name="円/楕円 730"/>
        <xdr:cNvSpPr/>
      </xdr:nvSpPr>
      <xdr:spPr>
        <a:xfrm>
          <a:off x="18630900" y="6600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9525</xdr:rowOff>
    </xdr:from>
    <xdr:ext cx="247650" cy="257175"/>
    <xdr:sp macro="" textlink="">
      <xdr:nvSpPr>
        <xdr:cNvPr id="732" name="テキスト ボックス 731"/>
        <xdr:cNvSpPr txBox="1"/>
      </xdr:nvSpPr>
      <xdr:spPr>
        <a:xfrm>
          <a:off x="186309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33" name="円/楕円 732"/>
        <xdr:cNvSpPr/>
      </xdr:nvSpPr>
      <xdr:spPr>
        <a:xfrm>
          <a:off x="1789747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9525</xdr:rowOff>
    </xdr:from>
    <xdr:ext cx="247650" cy="257175"/>
    <xdr:sp macro="" textlink="">
      <xdr:nvSpPr>
        <xdr:cNvPr id="734" name="テキスト ボックス 733"/>
        <xdr:cNvSpPr txBox="1"/>
      </xdr:nvSpPr>
      <xdr:spPr>
        <a:xfrm>
          <a:off x="178212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35" name="円/楕円 734"/>
        <xdr:cNvSpPr/>
      </xdr:nvSpPr>
      <xdr:spPr>
        <a:xfrm>
          <a:off x="170973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9525</xdr:rowOff>
    </xdr:from>
    <xdr:ext cx="247650" cy="257175"/>
    <xdr:sp macro="" textlink="">
      <xdr:nvSpPr>
        <xdr:cNvPr id="736" name="テキスト ボックス 735"/>
        <xdr:cNvSpPr txBox="1"/>
      </xdr:nvSpPr>
      <xdr:spPr>
        <a:xfrm>
          <a:off x="170211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37" name="円/楕円 736"/>
        <xdr:cNvSpPr/>
      </xdr:nvSpPr>
      <xdr:spPr>
        <a:xfrm>
          <a:off x="162877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9525</xdr:rowOff>
    </xdr:from>
    <xdr:ext cx="238125" cy="257175"/>
    <xdr:sp macro="" textlink="">
      <xdr:nvSpPr>
        <xdr:cNvPr id="738" name="テキスト ボックス 737"/>
        <xdr:cNvSpPr txBox="1"/>
      </xdr:nvSpPr>
      <xdr:spPr>
        <a:xfrm>
          <a:off x="16230600" y="6696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39" name="正方形/長方形 738"/>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0" name="正方形/長方形 739"/>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1" name="正方形/長方形 740"/>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2" name="正方形/長方形 741"/>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43" name="正方形/長方形 742"/>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44" name="正方形/長方形 743"/>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45" name="正方形/長方形 744"/>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46" name="正方形/長方形 745"/>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47" name="テキスト ボックス 746"/>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48" name="直線コネクタ 747"/>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49" name="直線コネクタ 748"/>
        <xdr:cNvCxnSpPr/>
      </xdr:nvCxnSpPr>
      <xdr:spPr>
        <a:xfrm>
          <a:off x="1605915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50" name="テキスト ボックス 749"/>
        <xdr:cNvSpPr txBox="1"/>
      </xdr:nvSpPr>
      <xdr:spPr>
        <a:xfrm>
          <a:off x="1581150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51" name="直線コネクタ 750"/>
        <xdr:cNvCxnSpPr/>
      </xdr:nvCxnSpPr>
      <xdr:spPr>
        <a:xfrm>
          <a:off x="1605915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56</xdr:row>
      <xdr:rowOff>38100</xdr:rowOff>
    </xdr:from>
    <xdr:ext cx="600075" cy="257175"/>
    <xdr:sp macro="" textlink="">
      <xdr:nvSpPr>
        <xdr:cNvPr id="752" name="テキスト ボックス 751"/>
        <xdr:cNvSpPr txBox="1"/>
      </xdr:nvSpPr>
      <xdr:spPr>
        <a:xfrm>
          <a:off x="15544800"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53" name="直線コネクタ 752"/>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53</xdr:row>
      <xdr:rowOff>171450</xdr:rowOff>
    </xdr:from>
    <xdr:ext cx="600075" cy="257175"/>
    <xdr:sp macro="" textlink="">
      <xdr:nvSpPr>
        <xdr:cNvPr id="754" name="テキスト ボックス 753"/>
        <xdr:cNvSpPr txBox="1"/>
      </xdr:nvSpPr>
      <xdr:spPr>
        <a:xfrm>
          <a:off x="15544800"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55" name="直線コネクタ 754"/>
        <xdr:cNvCxnSpPr/>
      </xdr:nvCxnSpPr>
      <xdr:spPr>
        <a:xfrm>
          <a:off x="1605915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51</xdr:row>
      <xdr:rowOff>133350</xdr:rowOff>
    </xdr:from>
    <xdr:ext cx="600075" cy="257175"/>
    <xdr:sp macro="" textlink="">
      <xdr:nvSpPr>
        <xdr:cNvPr id="756" name="テキスト ボックス 755"/>
        <xdr:cNvSpPr txBox="1"/>
      </xdr:nvSpPr>
      <xdr:spPr>
        <a:xfrm>
          <a:off x="15544800"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57" name="直線コネクタ 756"/>
        <xdr:cNvCxnSpPr/>
      </xdr:nvCxnSpPr>
      <xdr:spPr>
        <a:xfrm>
          <a:off x="1605915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49</xdr:row>
      <xdr:rowOff>95250</xdr:rowOff>
    </xdr:from>
    <xdr:ext cx="600075" cy="257175"/>
    <xdr:sp macro="" textlink="">
      <xdr:nvSpPr>
        <xdr:cNvPr id="758" name="テキスト ボックス 757"/>
        <xdr:cNvSpPr txBox="1"/>
      </xdr:nvSpPr>
      <xdr:spPr>
        <a:xfrm>
          <a:off x="155448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59" name="直線コネクタ 758"/>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47</xdr:row>
      <xdr:rowOff>57150</xdr:rowOff>
    </xdr:from>
    <xdr:ext cx="600075" cy="257175"/>
    <xdr:sp macro="" textlink="">
      <xdr:nvSpPr>
        <xdr:cNvPr id="760" name="テキスト ボックス 759"/>
        <xdr:cNvSpPr txBox="1"/>
      </xdr:nvSpPr>
      <xdr:spPr>
        <a:xfrm>
          <a:off x="155448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1"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38100</xdr:rowOff>
    </xdr:from>
    <xdr:to>
      <xdr:col>32</xdr:col>
      <xdr:colOff>190500</xdr:colOff>
      <xdr:row>59</xdr:row>
      <xdr:rowOff>47625</xdr:rowOff>
    </xdr:to>
    <xdr:cxnSp macro="">
      <xdr:nvCxnSpPr>
        <xdr:cNvPr id="762" name="直線コネクタ 761"/>
        <xdr:cNvCxnSpPr/>
      </xdr:nvCxnSpPr>
      <xdr:spPr>
        <a:xfrm flipV="1">
          <a:off x="19411950" y="8782050"/>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85725</xdr:rowOff>
    </xdr:from>
    <xdr:ext cx="247650" cy="257175"/>
    <xdr:sp macro="" textlink="">
      <xdr:nvSpPr>
        <xdr:cNvPr id="763" name="貸付金最小値テキスト"/>
        <xdr:cNvSpPr txBox="1"/>
      </xdr:nvSpPr>
      <xdr:spPr>
        <a:xfrm>
          <a:off x="19469100" y="10201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64" name="直線コネクタ 763"/>
        <xdr:cNvCxnSpPr/>
      </xdr:nvCxnSpPr>
      <xdr:spPr>
        <a:xfrm>
          <a:off x="193262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152400</xdr:rowOff>
    </xdr:from>
    <xdr:ext cx="600075" cy="257175"/>
    <xdr:sp macro="" textlink="">
      <xdr:nvSpPr>
        <xdr:cNvPr id="765" name="貸付金最大値テキスト"/>
        <xdr:cNvSpPr txBox="1"/>
      </xdr:nvSpPr>
      <xdr:spPr>
        <a:xfrm>
          <a:off x="19469100" y="8553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95250</xdr:colOff>
      <xdr:row>51</xdr:row>
      <xdr:rowOff>38100</xdr:rowOff>
    </xdr:from>
    <xdr:to>
      <xdr:col>32</xdr:col>
      <xdr:colOff>276225</xdr:colOff>
      <xdr:row>51</xdr:row>
      <xdr:rowOff>38100</xdr:rowOff>
    </xdr:to>
    <xdr:cxnSp macro="">
      <xdr:nvCxnSpPr>
        <xdr:cNvPr id="766" name="直線コネクタ 765"/>
        <xdr:cNvCxnSpPr/>
      </xdr:nvCxnSpPr>
      <xdr:spPr>
        <a:xfrm>
          <a:off x="19326225" y="8782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47625</xdr:rowOff>
    </xdr:from>
    <xdr:to>
      <xdr:col>32</xdr:col>
      <xdr:colOff>190500</xdr:colOff>
      <xdr:row>59</xdr:row>
      <xdr:rowOff>47625</xdr:rowOff>
    </xdr:to>
    <xdr:cxnSp macro="">
      <xdr:nvCxnSpPr>
        <xdr:cNvPr id="767" name="直線コネクタ 766"/>
        <xdr:cNvCxnSpPr/>
      </xdr:nvCxnSpPr>
      <xdr:spPr>
        <a:xfrm flipV="1">
          <a:off x="18669000" y="10163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0</xdr:rowOff>
    </xdr:from>
    <xdr:ext cx="466725" cy="257175"/>
    <xdr:sp macro="" textlink="">
      <xdr:nvSpPr>
        <xdr:cNvPr id="768" name="貸付金平均値テキスト"/>
        <xdr:cNvSpPr txBox="1"/>
      </xdr:nvSpPr>
      <xdr:spPr>
        <a:xfrm>
          <a:off x="19469100" y="994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152400</xdr:rowOff>
    </xdr:from>
    <xdr:to>
      <xdr:col>32</xdr:col>
      <xdr:colOff>238125</xdr:colOff>
      <xdr:row>59</xdr:row>
      <xdr:rowOff>85725</xdr:rowOff>
    </xdr:to>
    <xdr:sp macro="" textlink="">
      <xdr:nvSpPr>
        <xdr:cNvPr id="769" name="フローチャート : 判断 768"/>
        <xdr:cNvSpPr/>
      </xdr:nvSpPr>
      <xdr:spPr>
        <a:xfrm>
          <a:off x="19364325" y="1009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47625</xdr:rowOff>
    </xdr:from>
    <xdr:to>
      <xdr:col>31</xdr:col>
      <xdr:colOff>38100</xdr:colOff>
      <xdr:row>59</xdr:row>
      <xdr:rowOff>47625</xdr:rowOff>
    </xdr:to>
    <xdr:cxnSp macro="">
      <xdr:nvCxnSpPr>
        <xdr:cNvPr id="770" name="直線コネクタ 769"/>
        <xdr:cNvCxnSpPr/>
      </xdr:nvCxnSpPr>
      <xdr:spPr>
        <a:xfrm>
          <a:off x="17945100" y="10163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152400</xdr:rowOff>
    </xdr:from>
    <xdr:to>
      <xdr:col>31</xdr:col>
      <xdr:colOff>85725</xdr:colOff>
      <xdr:row>59</xdr:row>
      <xdr:rowOff>76200</xdr:rowOff>
    </xdr:to>
    <xdr:sp macro="" textlink="">
      <xdr:nvSpPr>
        <xdr:cNvPr id="771" name="フローチャート : 判断 770"/>
        <xdr:cNvSpPr/>
      </xdr:nvSpPr>
      <xdr:spPr>
        <a:xfrm>
          <a:off x="18630900" y="1009650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95250</xdr:rowOff>
    </xdr:from>
    <xdr:ext cx="466725" cy="257175"/>
    <xdr:sp macro="" textlink="">
      <xdr:nvSpPr>
        <xdr:cNvPr id="772" name="テキスト ボックス 771"/>
        <xdr:cNvSpPr txBox="1"/>
      </xdr:nvSpPr>
      <xdr:spPr>
        <a:xfrm>
          <a:off x="18516600" y="986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47625</xdr:rowOff>
    </xdr:from>
    <xdr:to>
      <xdr:col>29</xdr:col>
      <xdr:colOff>514350</xdr:colOff>
      <xdr:row>59</xdr:row>
      <xdr:rowOff>47625</xdr:rowOff>
    </xdr:to>
    <xdr:cxnSp macro="">
      <xdr:nvCxnSpPr>
        <xdr:cNvPr id="773" name="直線コネクタ 772"/>
        <xdr:cNvCxnSpPr/>
      </xdr:nvCxnSpPr>
      <xdr:spPr>
        <a:xfrm>
          <a:off x="17145000" y="10163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152400</xdr:rowOff>
    </xdr:from>
    <xdr:to>
      <xdr:col>29</xdr:col>
      <xdr:colOff>571500</xdr:colOff>
      <xdr:row>59</xdr:row>
      <xdr:rowOff>85725</xdr:rowOff>
    </xdr:to>
    <xdr:sp macro="" textlink="">
      <xdr:nvSpPr>
        <xdr:cNvPr id="774" name="フローチャート : 判断 773"/>
        <xdr:cNvSpPr/>
      </xdr:nvSpPr>
      <xdr:spPr>
        <a:xfrm>
          <a:off x="17897475" y="1009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104775</xdr:rowOff>
    </xdr:from>
    <xdr:ext cx="466725" cy="257175"/>
    <xdr:sp macro="" textlink="">
      <xdr:nvSpPr>
        <xdr:cNvPr id="775" name="テキスト ボックス 774"/>
        <xdr:cNvSpPr txBox="1"/>
      </xdr:nvSpPr>
      <xdr:spPr>
        <a:xfrm>
          <a:off x="17716500" y="9877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47625</xdr:rowOff>
    </xdr:from>
    <xdr:to>
      <xdr:col>28</xdr:col>
      <xdr:colOff>314325</xdr:colOff>
      <xdr:row>59</xdr:row>
      <xdr:rowOff>47625</xdr:rowOff>
    </xdr:to>
    <xdr:cxnSp macro="">
      <xdr:nvCxnSpPr>
        <xdr:cNvPr id="776" name="直線コネクタ 775"/>
        <xdr:cNvCxnSpPr/>
      </xdr:nvCxnSpPr>
      <xdr:spPr>
        <a:xfrm>
          <a:off x="16344900" y="10163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152400</xdr:rowOff>
    </xdr:from>
    <xdr:to>
      <xdr:col>28</xdr:col>
      <xdr:colOff>361950</xdr:colOff>
      <xdr:row>59</xdr:row>
      <xdr:rowOff>85725</xdr:rowOff>
    </xdr:to>
    <xdr:sp macro="" textlink="">
      <xdr:nvSpPr>
        <xdr:cNvPr id="777" name="フローチャート : 判断 776"/>
        <xdr:cNvSpPr/>
      </xdr:nvSpPr>
      <xdr:spPr>
        <a:xfrm>
          <a:off x="17097375" y="10096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57</xdr:row>
      <xdr:rowOff>104775</xdr:rowOff>
    </xdr:from>
    <xdr:ext cx="466725" cy="257175"/>
    <xdr:sp macro="" textlink="">
      <xdr:nvSpPr>
        <xdr:cNvPr id="778" name="テキスト ボックス 777"/>
        <xdr:cNvSpPr txBox="1"/>
      </xdr:nvSpPr>
      <xdr:spPr>
        <a:xfrm>
          <a:off x="16906875" y="9877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152400</xdr:rowOff>
    </xdr:from>
    <xdr:to>
      <xdr:col>27</xdr:col>
      <xdr:colOff>161925</xdr:colOff>
      <xdr:row>59</xdr:row>
      <xdr:rowOff>85725</xdr:rowOff>
    </xdr:to>
    <xdr:sp macro="" textlink="">
      <xdr:nvSpPr>
        <xdr:cNvPr id="779" name="フローチャート : 判断 778"/>
        <xdr:cNvSpPr/>
      </xdr:nvSpPr>
      <xdr:spPr>
        <a:xfrm>
          <a:off x="16287750" y="1009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95250</xdr:rowOff>
    </xdr:from>
    <xdr:ext cx="466725" cy="257175"/>
    <xdr:sp macro="" textlink="">
      <xdr:nvSpPr>
        <xdr:cNvPr id="780" name="テキスト ボックス 779"/>
        <xdr:cNvSpPr txBox="1"/>
      </xdr:nvSpPr>
      <xdr:spPr>
        <a:xfrm>
          <a:off x="16192500" y="986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81" name="テキスト ボックス 780"/>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2" name="テキスト ボックス 781"/>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3" name="テキスト ボックス 782"/>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4" name="テキスト ボックス 783"/>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785" name="テキスト ボックス 784"/>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161925</xdr:rowOff>
    </xdr:from>
    <xdr:to>
      <xdr:col>32</xdr:col>
      <xdr:colOff>238125</xdr:colOff>
      <xdr:row>59</xdr:row>
      <xdr:rowOff>95250</xdr:rowOff>
    </xdr:to>
    <xdr:sp macro="" textlink="">
      <xdr:nvSpPr>
        <xdr:cNvPr id="786" name="円/楕円 785"/>
        <xdr:cNvSpPr/>
      </xdr:nvSpPr>
      <xdr:spPr>
        <a:xfrm>
          <a:off x="19364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133350</xdr:rowOff>
    </xdr:from>
    <xdr:ext cx="381000" cy="257175"/>
    <xdr:sp macro="" textlink="">
      <xdr:nvSpPr>
        <xdr:cNvPr id="787" name="貸付金該当値テキスト"/>
        <xdr:cNvSpPr txBox="1"/>
      </xdr:nvSpPr>
      <xdr:spPr>
        <a:xfrm>
          <a:off x="19469100" y="10077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161925</xdr:rowOff>
    </xdr:from>
    <xdr:to>
      <xdr:col>31</xdr:col>
      <xdr:colOff>85725</xdr:colOff>
      <xdr:row>59</xdr:row>
      <xdr:rowOff>95250</xdr:rowOff>
    </xdr:to>
    <xdr:sp macro="" textlink="">
      <xdr:nvSpPr>
        <xdr:cNvPr id="788" name="円/楕円 787"/>
        <xdr:cNvSpPr/>
      </xdr:nvSpPr>
      <xdr:spPr>
        <a:xfrm>
          <a:off x="18630900" y="10106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85725</xdr:rowOff>
    </xdr:from>
    <xdr:ext cx="381000" cy="257175"/>
    <xdr:sp macro="" textlink="">
      <xdr:nvSpPr>
        <xdr:cNvPr id="789" name="テキスト ボックス 788"/>
        <xdr:cNvSpPr txBox="1"/>
      </xdr:nvSpPr>
      <xdr:spPr>
        <a:xfrm>
          <a:off x="1856422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161925</xdr:rowOff>
    </xdr:from>
    <xdr:to>
      <xdr:col>29</xdr:col>
      <xdr:colOff>571500</xdr:colOff>
      <xdr:row>59</xdr:row>
      <xdr:rowOff>95250</xdr:rowOff>
    </xdr:to>
    <xdr:sp macro="" textlink="">
      <xdr:nvSpPr>
        <xdr:cNvPr id="790" name="円/楕円 789"/>
        <xdr:cNvSpPr/>
      </xdr:nvSpPr>
      <xdr:spPr>
        <a:xfrm>
          <a:off x="1789747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85725</xdr:rowOff>
    </xdr:from>
    <xdr:ext cx="381000" cy="257175"/>
    <xdr:sp macro="" textlink="">
      <xdr:nvSpPr>
        <xdr:cNvPr id="791" name="テキスト ボックス 790"/>
        <xdr:cNvSpPr txBox="1"/>
      </xdr:nvSpPr>
      <xdr:spPr>
        <a:xfrm>
          <a:off x="17754600"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161925</xdr:rowOff>
    </xdr:from>
    <xdr:to>
      <xdr:col>28</xdr:col>
      <xdr:colOff>361950</xdr:colOff>
      <xdr:row>59</xdr:row>
      <xdr:rowOff>95250</xdr:rowOff>
    </xdr:to>
    <xdr:sp macro="" textlink="">
      <xdr:nvSpPr>
        <xdr:cNvPr id="792" name="円/楕円 791"/>
        <xdr:cNvSpPr/>
      </xdr:nvSpPr>
      <xdr:spPr>
        <a:xfrm>
          <a:off x="17097375" y="1010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85725</xdr:rowOff>
    </xdr:from>
    <xdr:ext cx="381000" cy="257175"/>
    <xdr:sp macro="" textlink="">
      <xdr:nvSpPr>
        <xdr:cNvPr id="793" name="テキスト ボックス 792"/>
        <xdr:cNvSpPr txBox="1"/>
      </xdr:nvSpPr>
      <xdr:spPr>
        <a:xfrm>
          <a:off x="16954500"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161925</xdr:rowOff>
    </xdr:from>
    <xdr:to>
      <xdr:col>27</xdr:col>
      <xdr:colOff>161925</xdr:colOff>
      <xdr:row>59</xdr:row>
      <xdr:rowOff>95250</xdr:rowOff>
    </xdr:to>
    <xdr:sp macro="" textlink="">
      <xdr:nvSpPr>
        <xdr:cNvPr id="794" name="円/楕円 793"/>
        <xdr:cNvSpPr/>
      </xdr:nvSpPr>
      <xdr:spPr>
        <a:xfrm>
          <a:off x="16287750"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85725</xdr:rowOff>
    </xdr:from>
    <xdr:ext cx="371475" cy="257175"/>
    <xdr:sp macro="" textlink="">
      <xdr:nvSpPr>
        <xdr:cNvPr id="795" name="テキスト ボックス 794"/>
        <xdr:cNvSpPr txBox="1"/>
      </xdr:nvSpPr>
      <xdr:spPr>
        <a:xfrm>
          <a:off x="16230600" y="10201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96" name="正方形/長方形 795"/>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97" name="正方形/長方形 796"/>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98" name="正方形/長方形 797"/>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99" name="正方形/長方形 798"/>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0" name="正方形/長方形 799"/>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01" name="正方形/長方形 800"/>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02" name="正方形/長方形 801"/>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3" name="正方形/長方形 802"/>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4" name="テキスト ボックス 803"/>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05" name="直線コネクタ 804"/>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06" name="テキスト ボックス 805"/>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95250</xdr:rowOff>
    </xdr:from>
    <xdr:to>
      <xdr:col>33</xdr:col>
      <xdr:colOff>314325</xdr:colOff>
      <xdr:row>79</xdr:row>
      <xdr:rowOff>95250</xdr:rowOff>
    </xdr:to>
    <xdr:cxnSp macro="">
      <xdr:nvCxnSpPr>
        <xdr:cNvPr id="807" name="直線コネクタ 806"/>
        <xdr:cNvCxnSpPr/>
      </xdr:nvCxnSpPr>
      <xdr:spPr>
        <a:xfrm>
          <a:off x="1605915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123825</xdr:rowOff>
    </xdr:from>
    <xdr:ext cx="533400" cy="257175"/>
    <xdr:sp macro="" textlink="">
      <xdr:nvSpPr>
        <xdr:cNvPr id="808" name="テキスト ボックス 807"/>
        <xdr:cNvSpPr txBox="1"/>
      </xdr:nvSpPr>
      <xdr:spPr>
        <a:xfrm>
          <a:off x="15611475"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114300</xdr:rowOff>
    </xdr:from>
    <xdr:to>
      <xdr:col>33</xdr:col>
      <xdr:colOff>314325</xdr:colOff>
      <xdr:row>77</xdr:row>
      <xdr:rowOff>114300</xdr:rowOff>
    </xdr:to>
    <xdr:cxnSp macro="">
      <xdr:nvCxnSpPr>
        <xdr:cNvPr id="809" name="直線コネクタ 808"/>
        <xdr:cNvCxnSpPr/>
      </xdr:nvCxnSpPr>
      <xdr:spPr>
        <a:xfrm>
          <a:off x="1605915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142875</xdr:rowOff>
    </xdr:from>
    <xdr:ext cx="533400" cy="257175"/>
    <xdr:sp macro="" textlink="">
      <xdr:nvSpPr>
        <xdr:cNvPr id="810" name="テキスト ボックス 809"/>
        <xdr:cNvSpPr txBox="1"/>
      </xdr:nvSpPr>
      <xdr:spPr>
        <a:xfrm>
          <a:off x="156114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133350</xdr:rowOff>
    </xdr:from>
    <xdr:to>
      <xdr:col>33</xdr:col>
      <xdr:colOff>314325</xdr:colOff>
      <xdr:row>75</xdr:row>
      <xdr:rowOff>133350</xdr:rowOff>
    </xdr:to>
    <xdr:cxnSp macro="">
      <xdr:nvCxnSpPr>
        <xdr:cNvPr id="811" name="直線コネクタ 810"/>
        <xdr:cNvCxnSpPr/>
      </xdr:nvCxnSpPr>
      <xdr:spPr>
        <a:xfrm>
          <a:off x="1605915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74</xdr:row>
      <xdr:rowOff>161925</xdr:rowOff>
    </xdr:from>
    <xdr:ext cx="533400" cy="257175"/>
    <xdr:sp macro="" textlink="">
      <xdr:nvSpPr>
        <xdr:cNvPr id="812" name="テキスト ボックス 811"/>
        <xdr:cNvSpPr txBox="1"/>
      </xdr:nvSpPr>
      <xdr:spPr>
        <a:xfrm>
          <a:off x="156114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152400</xdr:rowOff>
    </xdr:from>
    <xdr:to>
      <xdr:col>33</xdr:col>
      <xdr:colOff>314325</xdr:colOff>
      <xdr:row>73</xdr:row>
      <xdr:rowOff>152400</xdr:rowOff>
    </xdr:to>
    <xdr:cxnSp macro="">
      <xdr:nvCxnSpPr>
        <xdr:cNvPr id="813" name="直線コネクタ 812"/>
        <xdr:cNvCxnSpPr/>
      </xdr:nvCxnSpPr>
      <xdr:spPr>
        <a:xfrm>
          <a:off x="1605915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73</xdr:row>
      <xdr:rowOff>9525</xdr:rowOff>
    </xdr:from>
    <xdr:ext cx="600075" cy="257175"/>
    <xdr:sp macro="" textlink="">
      <xdr:nvSpPr>
        <xdr:cNvPr id="814" name="テキスト ボックス 813"/>
        <xdr:cNvSpPr txBox="1"/>
      </xdr:nvSpPr>
      <xdr:spPr>
        <a:xfrm>
          <a:off x="15544800"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161925</xdr:rowOff>
    </xdr:from>
    <xdr:to>
      <xdr:col>33</xdr:col>
      <xdr:colOff>314325</xdr:colOff>
      <xdr:row>71</xdr:row>
      <xdr:rowOff>161925</xdr:rowOff>
    </xdr:to>
    <xdr:cxnSp macro="">
      <xdr:nvCxnSpPr>
        <xdr:cNvPr id="815" name="直線コネクタ 814"/>
        <xdr:cNvCxnSpPr/>
      </xdr:nvCxnSpPr>
      <xdr:spPr>
        <a:xfrm>
          <a:off x="1605915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19050</xdr:rowOff>
    </xdr:from>
    <xdr:ext cx="600075" cy="257175"/>
    <xdr:sp macro="" textlink="">
      <xdr:nvSpPr>
        <xdr:cNvPr id="816" name="テキスト ボックス 815"/>
        <xdr:cNvSpPr txBox="1"/>
      </xdr:nvSpPr>
      <xdr:spPr>
        <a:xfrm>
          <a:off x="15544800"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9525</xdr:rowOff>
    </xdr:from>
    <xdr:to>
      <xdr:col>33</xdr:col>
      <xdr:colOff>314325</xdr:colOff>
      <xdr:row>70</xdr:row>
      <xdr:rowOff>9525</xdr:rowOff>
    </xdr:to>
    <xdr:cxnSp macro="">
      <xdr:nvCxnSpPr>
        <xdr:cNvPr id="817" name="直線コネクタ 816"/>
        <xdr:cNvCxnSpPr/>
      </xdr:nvCxnSpPr>
      <xdr:spPr>
        <a:xfrm>
          <a:off x="1605915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38100</xdr:rowOff>
    </xdr:from>
    <xdr:ext cx="600075" cy="257175"/>
    <xdr:sp macro="" textlink="">
      <xdr:nvSpPr>
        <xdr:cNvPr id="818" name="テキスト ボックス 817"/>
        <xdr:cNvSpPr txBox="1"/>
      </xdr:nvSpPr>
      <xdr:spPr>
        <a:xfrm>
          <a:off x="155448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19" name="直線コネクタ 818"/>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0" name="テキスト ボックス 819"/>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1"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19050</xdr:rowOff>
    </xdr:from>
    <xdr:to>
      <xdr:col>32</xdr:col>
      <xdr:colOff>190500</xdr:colOff>
      <xdr:row>79</xdr:row>
      <xdr:rowOff>114300</xdr:rowOff>
    </xdr:to>
    <xdr:cxnSp macro="">
      <xdr:nvCxnSpPr>
        <xdr:cNvPr id="822" name="直線コネクタ 821"/>
        <xdr:cNvCxnSpPr/>
      </xdr:nvCxnSpPr>
      <xdr:spPr>
        <a:xfrm flipV="1">
          <a:off x="19411950" y="12192000"/>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123825</xdr:rowOff>
    </xdr:from>
    <xdr:ext cx="533400" cy="257175"/>
    <xdr:sp macro="" textlink="">
      <xdr:nvSpPr>
        <xdr:cNvPr id="823" name="繰出金最小値テキスト"/>
        <xdr:cNvSpPr txBox="1"/>
      </xdr:nvSpPr>
      <xdr:spPr>
        <a:xfrm>
          <a:off x="19469100" y="1366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95250</xdr:colOff>
      <xdr:row>79</xdr:row>
      <xdr:rowOff>114300</xdr:rowOff>
    </xdr:from>
    <xdr:to>
      <xdr:col>32</xdr:col>
      <xdr:colOff>276225</xdr:colOff>
      <xdr:row>79</xdr:row>
      <xdr:rowOff>114300</xdr:rowOff>
    </xdr:to>
    <xdr:cxnSp macro="">
      <xdr:nvCxnSpPr>
        <xdr:cNvPr id="824" name="直線コネクタ 823"/>
        <xdr:cNvCxnSpPr/>
      </xdr:nvCxnSpPr>
      <xdr:spPr>
        <a:xfrm>
          <a:off x="193262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133350</xdr:rowOff>
    </xdr:from>
    <xdr:ext cx="600075" cy="257175"/>
    <xdr:sp macro="" textlink="">
      <xdr:nvSpPr>
        <xdr:cNvPr id="825" name="繰出金最大値テキスト"/>
        <xdr:cNvSpPr txBox="1"/>
      </xdr:nvSpPr>
      <xdr:spPr>
        <a:xfrm>
          <a:off x="19469100" y="11963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95250</xdr:colOff>
      <xdr:row>71</xdr:row>
      <xdr:rowOff>19050</xdr:rowOff>
    </xdr:from>
    <xdr:to>
      <xdr:col>32</xdr:col>
      <xdr:colOff>276225</xdr:colOff>
      <xdr:row>71</xdr:row>
      <xdr:rowOff>19050</xdr:rowOff>
    </xdr:to>
    <xdr:cxnSp macro="">
      <xdr:nvCxnSpPr>
        <xdr:cNvPr id="826" name="直線コネクタ 825"/>
        <xdr:cNvCxnSpPr/>
      </xdr:nvCxnSpPr>
      <xdr:spPr>
        <a:xfrm>
          <a:off x="19326225" y="12192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85725</xdr:rowOff>
    </xdr:from>
    <xdr:to>
      <xdr:col>32</xdr:col>
      <xdr:colOff>190500</xdr:colOff>
      <xdr:row>76</xdr:row>
      <xdr:rowOff>142875</xdr:rowOff>
    </xdr:to>
    <xdr:cxnSp macro="">
      <xdr:nvCxnSpPr>
        <xdr:cNvPr id="827" name="直線コネクタ 826"/>
        <xdr:cNvCxnSpPr/>
      </xdr:nvCxnSpPr>
      <xdr:spPr>
        <a:xfrm flipV="1">
          <a:off x="18669000" y="12944475"/>
          <a:ext cx="75247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57150</xdr:rowOff>
    </xdr:from>
    <xdr:ext cx="533400" cy="257175"/>
    <xdr:sp macro="" textlink="">
      <xdr:nvSpPr>
        <xdr:cNvPr id="828" name="繰出金平均値テキスト"/>
        <xdr:cNvSpPr txBox="1"/>
      </xdr:nvSpPr>
      <xdr:spPr>
        <a:xfrm>
          <a:off x="19469100"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85725</xdr:rowOff>
    </xdr:from>
    <xdr:to>
      <xdr:col>32</xdr:col>
      <xdr:colOff>238125</xdr:colOff>
      <xdr:row>77</xdr:row>
      <xdr:rowOff>9525</xdr:rowOff>
    </xdr:to>
    <xdr:sp macro="" textlink="">
      <xdr:nvSpPr>
        <xdr:cNvPr id="829" name="フローチャート : 判断 828"/>
        <xdr:cNvSpPr/>
      </xdr:nvSpPr>
      <xdr:spPr>
        <a:xfrm>
          <a:off x="19364325" y="1311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76</xdr:row>
      <xdr:rowOff>123825</xdr:rowOff>
    </xdr:from>
    <xdr:to>
      <xdr:col>31</xdr:col>
      <xdr:colOff>38100</xdr:colOff>
      <xdr:row>76</xdr:row>
      <xdr:rowOff>142875</xdr:rowOff>
    </xdr:to>
    <xdr:cxnSp macro="">
      <xdr:nvCxnSpPr>
        <xdr:cNvPr id="830" name="直線コネクタ 829"/>
        <xdr:cNvCxnSpPr/>
      </xdr:nvCxnSpPr>
      <xdr:spPr>
        <a:xfrm>
          <a:off x="17945100" y="13154025"/>
          <a:ext cx="7239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85725</xdr:rowOff>
    </xdr:from>
    <xdr:to>
      <xdr:col>31</xdr:col>
      <xdr:colOff>85725</xdr:colOff>
      <xdr:row>77</xdr:row>
      <xdr:rowOff>19050</xdr:rowOff>
    </xdr:to>
    <xdr:sp macro="" textlink="">
      <xdr:nvSpPr>
        <xdr:cNvPr id="831" name="フローチャート : 判断 830"/>
        <xdr:cNvSpPr/>
      </xdr:nvSpPr>
      <xdr:spPr>
        <a:xfrm>
          <a:off x="18630900" y="13115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38100</xdr:rowOff>
    </xdr:from>
    <xdr:ext cx="533400" cy="257175"/>
    <xdr:sp macro="" textlink="">
      <xdr:nvSpPr>
        <xdr:cNvPr id="832" name="テキスト ボックス 831"/>
        <xdr:cNvSpPr txBox="1"/>
      </xdr:nvSpPr>
      <xdr:spPr>
        <a:xfrm>
          <a:off x="1848802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123825</xdr:rowOff>
    </xdr:from>
    <xdr:to>
      <xdr:col>29</xdr:col>
      <xdr:colOff>514350</xdr:colOff>
      <xdr:row>76</xdr:row>
      <xdr:rowOff>123825</xdr:rowOff>
    </xdr:to>
    <xdr:cxnSp macro="">
      <xdr:nvCxnSpPr>
        <xdr:cNvPr id="833" name="直線コネクタ 832"/>
        <xdr:cNvCxnSpPr/>
      </xdr:nvCxnSpPr>
      <xdr:spPr>
        <a:xfrm>
          <a:off x="17145000" y="131540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123825</xdr:rowOff>
    </xdr:from>
    <xdr:to>
      <xdr:col>29</xdr:col>
      <xdr:colOff>571500</xdr:colOff>
      <xdr:row>77</xdr:row>
      <xdr:rowOff>57150</xdr:rowOff>
    </xdr:to>
    <xdr:sp macro="" textlink="">
      <xdr:nvSpPr>
        <xdr:cNvPr id="834" name="フローチャート : 判断 833"/>
        <xdr:cNvSpPr/>
      </xdr:nvSpPr>
      <xdr:spPr>
        <a:xfrm>
          <a:off x="17897475"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77</xdr:row>
      <xdr:rowOff>47625</xdr:rowOff>
    </xdr:from>
    <xdr:ext cx="533400" cy="257175"/>
    <xdr:sp macro="" textlink="">
      <xdr:nvSpPr>
        <xdr:cNvPr id="835" name="テキスト ボックス 834"/>
        <xdr:cNvSpPr txBox="1"/>
      </xdr:nvSpPr>
      <xdr:spPr>
        <a:xfrm>
          <a:off x="17678400"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114300</xdr:colOff>
      <xdr:row>76</xdr:row>
      <xdr:rowOff>123825</xdr:rowOff>
    </xdr:from>
    <xdr:to>
      <xdr:col>28</xdr:col>
      <xdr:colOff>314325</xdr:colOff>
      <xdr:row>77</xdr:row>
      <xdr:rowOff>57150</xdr:rowOff>
    </xdr:to>
    <xdr:cxnSp macro="">
      <xdr:nvCxnSpPr>
        <xdr:cNvPr id="836" name="直線コネクタ 835"/>
        <xdr:cNvCxnSpPr/>
      </xdr:nvCxnSpPr>
      <xdr:spPr>
        <a:xfrm flipV="1">
          <a:off x="16344900" y="13154025"/>
          <a:ext cx="8001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152400</xdr:rowOff>
    </xdr:from>
    <xdr:to>
      <xdr:col>28</xdr:col>
      <xdr:colOff>361950</xdr:colOff>
      <xdr:row>77</xdr:row>
      <xdr:rowOff>76200</xdr:rowOff>
    </xdr:to>
    <xdr:sp macro="" textlink="">
      <xdr:nvSpPr>
        <xdr:cNvPr id="837" name="フローチャート : 判断 836"/>
        <xdr:cNvSpPr/>
      </xdr:nvSpPr>
      <xdr:spPr>
        <a:xfrm>
          <a:off x="17097375" y="13182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66675</xdr:rowOff>
    </xdr:from>
    <xdr:ext cx="533400" cy="257175"/>
    <xdr:sp macro="" textlink="">
      <xdr:nvSpPr>
        <xdr:cNvPr id="838" name="テキスト ボックス 837"/>
        <xdr:cNvSpPr txBox="1"/>
      </xdr:nvSpPr>
      <xdr:spPr>
        <a:xfrm>
          <a:off x="16878300"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161925</xdr:rowOff>
    </xdr:from>
    <xdr:to>
      <xdr:col>27</xdr:col>
      <xdr:colOff>161925</xdr:colOff>
      <xdr:row>77</xdr:row>
      <xdr:rowOff>85725</xdr:rowOff>
    </xdr:to>
    <xdr:sp macro="" textlink="">
      <xdr:nvSpPr>
        <xdr:cNvPr id="839" name="フローチャート : 判断 838"/>
        <xdr:cNvSpPr/>
      </xdr:nvSpPr>
      <xdr:spPr>
        <a:xfrm>
          <a:off x="16287750" y="13192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104775</xdr:rowOff>
    </xdr:from>
    <xdr:ext cx="533400" cy="257175"/>
    <xdr:sp macro="" textlink="">
      <xdr:nvSpPr>
        <xdr:cNvPr id="840" name="テキスト ボックス 839"/>
        <xdr:cNvSpPr txBox="1"/>
      </xdr:nvSpPr>
      <xdr:spPr>
        <a:xfrm>
          <a:off x="16163925"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41" name="テキスト ボックス 840"/>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2" name="テキスト ボックス 841"/>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3" name="テキスト ボックス 842"/>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4" name="テキスト ボックス 843"/>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45" name="テキスト ボックス 844"/>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75</xdr:row>
      <xdr:rowOff>38100</xdr:rowOff>
    </xdr:from>
    <xdr:to>
      <xdr:col>32</xdr:col>
      <xdr:colOff>238125</xdr:colOff>
      <xdr:row>75</xdr:row>
      <xdr:rowOff>142875</xdr:rowOff>
    </xdr:to>
    <xdr:sp macro="" textlink="">
      <xdr:nvSpPr>
        <xdr:cNvPr id="846" name="円/楕円 845"/>
        <xdr:cNvSpPr/>
      </xdr:nvSpPr>
      <xdr:spPr>
        <a:xfrm>
          <a:off x="19364325" y="12896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57150</xdr:rowOff>
    </xdr:from>
    <xdr:ext cx="533400" cy="257175"/>
    <xdr:sp macro="" textlink="">
      <xdr:nvSpPr>
        <xdr:cNvPr id="847" name="繰出金該当値テキスト"/>
        <xdr:cNvSpPr txBox="1"/>
      </xdr:nvSpPr>
      <xdr:spPr>
        <a:xfrm>
          <a:off x="19469100"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93,897</a:t>
          </a:r>
          <a:endParaRPr kumimoji="1" lang="ja-JP" altLang="en-US" sz="1000" b="1">
            <a:solidFill>
              <a:srgbClr val="FF0000"/>
            </a:solidFill>
            <a:latin typeface="ＭＳ Ｐゴシック"/>
          </a:endParaRPr>
        </a:p>
      </xdr:txBody>
    </xdr:sp>
    <xdr:clientData/>
  </xdr:oneCellAnchor>
  <xdr:twoCellAnchor>
    <xdr:from>
      <xdr:col>30</xdr:col>
      <xdr:colOff>600075</xdr:colOff>
      <xdr:row>76</xdr:row>
      <xdr:rowOff>95250</xdr:rowOff>
    </xdr:from>
    <xdr:to>
      <xdr:col>31</xdr:col>
      <xdr:colOff>85725</xdr:colOff>
      <xdr:row>77</xdr:row>
      <xdr:rowOff>19050</xdr:rowOff>
    </xdr:to>
    <xdr:sp macro="" textlink="">
      <xdr:nvSpPr>
        <xdr:cNvPr id="848" name="円/楕円 847"/>
        <xdr:cNvSpPr/>
      </xdr:nvSpPr>
      <xdr:spPr>
        <a:xfrm>
          <a:off x="18630900" y="131254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9525</xdr:rowOff>
    </xdr:from>
    <xdr:ext cx="533400" cy="257175"/>
    <xdr:sp macro="" textlink="">
      <xdr:nvSpPr>
        <xdr:cNvPr id="849" name="テキスト ボックス 848"/>
        <xdr:cNvSpPr txBox="1"/>
      </xdr:nvSpPr>
      <xdr:spPr>
        <a:xfrm>
          <a:off x="18488025"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66675</xdr:rowOff>
    </xdr:from>
    <xdr:to>
      <xdr:col>29</xdr:col>
      <xdr:colOff>571500</xdr:colOff>
      <xdr:row>77</xdr:row>
      <xdr:rowOff>0</xdr:rowOff>
    </xdr:to>
    <xdr:sp macro="" textlink="">
      <xdr:nvSpPr>
        <xdr:cNvPr id="850" name="円/楕円 849"/>
        <xdr:cNvSpPr/>
      </xdr:nvSpPr>
      <xdr:spPr>
        <a:xfrm>
          <a:off x="17897475" y="1309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19050</xdr:rowOff>
    </xdr:from>
    <xdr:ext cx="533400" cy="257175"/>
    <xdr:sp macro="" textlink="">
      <xdr:nvSpPr>
        <xdr:cNvPr id="851" name="テキスト ボックス 850"/>
        <xdr:cNvSpPr txBox="1"/>
      </xdr:nvSpPr>
      <xdr:spPr>
        <a:xfrm>
          <a:off x="17678400"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75,134</a:t>
          </a:r>
          <a:endParaRPr kumimoji="1" lang="ja-JP" altLang="en-US" sz="1000" b="1">
            <a:solidFill>
              <a:srgbClr val="FF0000"/>
            </a:solidFill>
            <a:latin typeface="ＭＳ Ｐゴシック"/>
          </a:endParaRPr>
        </a:p>
      </xdr:txBody>
    </xdr:sp>
    <xdr:clientData/>
  </xdr:oneCellAnchor>
  <xdr:twoCellAnchor>
    <xdr:from>
      <xdr:col>28</xdr:col>
      <xdr:colOff>266700</xdr:colOff>
      <xdr:row>76</xdr:row>
      <xdr:rowOff>66675</xdr:rowOff>
    </xdr:from>
    <xdr:to>
      <xdr:col>28</xdr:col>
      <xdr:colOff>361950</xdr:colOff>
      <xdr:row>77</xdr:row>
      <xdr:rowOff>0</xdr:rowOff>
    </xdr:to>
    <xdr:sp macro="" textlink="">
      <xdr:nvSpPr>
        <xdr:cNvPr id="852" name="円/楕円 851"/>
        <xdr:cNvSpPr/>
      </xdr:nvSpPr>
      <xdr:spPr>
        <a:xfrm>
          <a:off x="17097375" y="13096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19050</xdr:rowOff>
    </xdr:from>
    <xdr:ext cx="533400" cy="257175"/>
    <xdr:sp macro="" textlink="">
      <xdr:nvSpPr>
        <xdr:cNvPr id="853" name="テキスト ボックス 852"/>
        <xdr:cNvSpPr txBox="1"/>
      </xdr:nvSpPr>
      <xdr:spPr>
        <a:xfrm>
          <a:off x="16878300"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75,226</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0</xdr:rowOff>
    </xdr:from>
    <xdr:to>
      <xdr:col>27</xdr:col>
      <xdr:colOff>161925</xdr:colOff>
      <xdr:row>77</xdr:row>
      <xdr:rowOff>104775</xdr:rowOff>
    </xdr:to>
    <xdr:sp macro="" textlink="">
      <xdr:nvSpPr>
        <xdr:cNvPr id="854" name="円/楕円 853"/>
        <xdr:cNvSpPr/>
      </xdr:nvSpPr>
      <xdr:spPr>
        <a:xfrm>
          <a:off x="16287750"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95250</xdr:rowOff>
    </xdr:from>
    <xdr:ext cx="533400" cy="257175"/>
    <xdr:sp macro="" textlink="">
      <xdr:nvSpPr>
        <xdr:cNvPr id="855" name="テキスト ボックス 854"/>
        <xdr:cNvSpPr txBox="1"/>
      </xdr:nvSpPr>
      <xdr:spPr>
        <a:xfrm>
          <a:off x="1616392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6" name="正方形/長方形 855"/>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7" name="正方形/長方形 856"/>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8" name="正方形/長方形 857"/>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59" name="正方形/長方形 858"/>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0" name="正方形/長方形 859"/>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61" name="正方形/長方形 860"/>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62" name="正方形/長方形 861"/>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3" name="正方形/長方形 862"/>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4" name="テキスト ボックス 863"/>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5" name="直線コネクタ 864"/>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66" name="直線コネクタ 865"/>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67" name="テキスト ボックス 866"/>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8" name="直線コネクタ 867"/>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69" name="テキスト ボックス 868"/>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0"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1" name="直線コネクタ 870"/>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2"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3" name="直線コネクタ 872"/>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4"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5" name="直線コネクタ 874"/>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76" name="直線コネクタ 875"/>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77"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8" name="フローチャート : 判断 877"/>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79" name="直線コネクタ 878"/>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80" name="フローチャート : 判断 879"/>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1" name="テキスト ボックス 880"/>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2" name="直線コネクタ 881"/>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3" name="フローチャート : 判断 882"/>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4" name="テキスト ボックス 883"/>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5" name="直線コネクタ 884"/>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86" name="フローチャート : 判断 885"/>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87" name="テキスト ボックス 886"/>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8" name="フローチャート : 判断 887"/>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889" name="テキスト ボックス 888"/>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890" name="テキスト ボックス 889"/>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1" name="テキスト ボックス 890"/>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2" name="テキスト ボックス 891"/>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3" name="テキスト ボックス 892"/>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894" name="テキスト ボックス 893"/>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5" name="円/楕円 894"/>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96"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897" name="円/楕円 896"/>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98" name="テキスト ボックス 897"/>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899" name="円/楕円 898"/>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0" name="テキスト ボックス 899"/>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1" name="円/楕円 900"/>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2" name="テキスト ボックス 901"/>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3" name="円/楕円 902"/>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04" name="テキスト ボックス 903"/>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5" name="正方形/長方形 904"/>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6" name="正方形/長方形 905"/>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7" name="テキスト ボックス 906"/>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歳出決算総額の住民一人当たりの総額は</a:t>
          </a:r>
          <a:r>
            <a:rPr kumimoji="1" lang="en-US" altLang="ja-JP" sz="1300">
              <a:latin typeface="ＭＳ Ｐゴシック"/>
            </a:rPr>
            <a:t>597,109</a:t>
          </a:r>
          <a:r>
            <a:rPr kumimoji="1" lang="ja-JP" altLang="en-US" sz="1300">
              <a:latin typeface="ＭＳ Ｐゴシック"/>
            </a:rPr>
            <a:t>円となっている。主な構成項目となっている人件費は、住民一人当たりの総額は</a:t>
          </a:r>
          <a:r>
            <a:rPr kumimoji="1" lang="en-US" altLang="ja-JP" sz="1300">
              <a:latin typeface="ＭＳ Ｐゴシック"/>
            </a:rPr>
            <a:t>95,750</a:t>
          </a:r>
          <a:r>
            <a:rPr kumimoji="1" lang="ja-JP" altLang="en-US" sz="1300">
              <a:latin typeface="ＭＳ Ｐゴシック"/>
            </a:rPr>
            <a:t>円となっており、近年減少傾向となっている。これは、民間委託に移行している事業もあるためで、物件費は増加傾向にある。</a:t>
          </a:r>
          <a:endParaRPr kumimoji="1" lang="en-US" altLang="ja-JP" sz="1300">
            <a:latin typeface="ＭＳ Ｐゴシック"/>
          </a:endParaRPr>
        </a:p>
        <a:p>
          <a:r>
            <a:rPr kumimoji="1" lang="ja-JP" altLang="en-US" sz="1300">
              <a:latin typeface="ＭＳ Ｐゴシック"/>
            </a:rPr>
            <a:t>それに加えて、公債費は銀行等引受債の繰上償還を行っていることから、昨年度比から考えると大幅に増加している。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7,389
7,248
7.80
4,457,042
4,412,037
45,005
2,320,645
2,157,265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600075</xdr:colOff>
      <xdr:row>39</xdr:row>
      <xdr:rowOff>47625</xdr:rowOff>
    </xdr:to>
    <xdr:cxnSp macro="">
      <xdr:nvCxnSpPr>
        <xdr:cNvPr id="43" name="直線コネクタ 42"/>
        <xdr:cNvCxnSpPr/>
      </xdr:nvCxnSpPr>
      <xdr:spPr>
        <a:xfrm>
          <a:off x="676275" y="673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600075</xdr:colOff>
      <xdr:row>37</xdr:row>
      <xdr:rowOff>9525</xdr:rowOff>
    </xdr:to>
    <xdr:cxnSp macro="">
      <xdr:nvCxnSpPr>
        <xdr:cNvPr id="45" name="直線コネクタ 44"/>
        <xdr:cNvCxnSpPr/>
      </xdr:nvCxnSpPr>
      <xdr:spPr>
        <a:xfrm>
          <a:off x="676275" y="635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600075</xdr:colOff>
      <xdr:row>34</xdr:row>
      <xdr:rowOff>142875</xdr:rowOff>
    </xdr:to>
    <xdr:cxnSp macro="">
      <xdr:nvCxnSpPr>
        <xdr:cNvPr id="47" name="直線コネクタ 46"/>
        <xdr:cNvCxnSpPr/>
      </xdr:nvCxnSpPr>
      <xdr:spPr>
        <a:xfrm>
          <a:off x="676275" y="597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600075</xdr:colOff>
      <xdr:row>32</xdr:row>
      <xdr:rowOff>104775</xdr:rowOff>
    </xdr:to>
    <xdr:cxnSp macro="">
      <xdr:nvCxnSpPr>
        <xdr:cNvPr id="49" name="直線コネクタ 48"/>
        <xdr:cNvCxnSpPr/>
      </xdr:nvCxnSpPr>
      <xdr:spPr>
        <a:xfrm>
          <a:off x="676275" y="559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600075</xdr:colOff>
      <xdr:row>30</xdr:row>
      <xdr:rowOff>66675</xdr:rowOff>
    </xdr:to>
    <xdr:cxnSp macro="">
      <xdr:nvCxnSpPr>
        <xdr:cNvPr id="51" name="直線コネクタ 50"/>
        <xdr:cNvCxnSpPr/>
      </xdr:nvCxnSpPr>
      <xdr:spPr>
        <a:xfrm>
          <a:off x="676275" y="521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3" name="直線コネクタ 52"/>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5"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0</xdr:rowOff>
    </xdr:from>
    <xdr:to>
      <xdr:col>6</xdr:col>
      <xdr:colOff>514350</xdr:colOff>
      <xdr:row>37</xdr:row>
      <xdr:rowOff>152400</xdr:rowOff>
    </xdr:to>
    <xdr:cxnSp macro="">
      <xdr:nvCxnSpPr>
        <xdr:cNvPr id="56" name="直線コネクタ 55"/>
        <xdr:cNvCxnSpPr/>
      </xdr:nvCxnSpPr>
      <xdr:spPr>
        <a:xfrm flipV="1">
          <a:off x="4114800" y="5143500"/>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152400</xdr:rowOff>
    </xdr:from>
    <xdr:ext cx="466725" cy="257175"/>
    <xdr:sp macro="" textlink="">
      <xdr:nvSpPr>
        <xdr:cNvPr id="57" name="議会費最小値テキスト"/>
        <xdr:cNvSpPr txBox="1"/>
      </xdr:nvSpPr>
      <xdr:spPr>
        <a:xfrm>
          <a:off x="4171950" y="649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419100</xdr:colOff>
      <xdr:row>37</xdr:row>
      <xdr:rowOff>152400</xdr:rowOff>
    </xdr:from>
    <xdr:to>
      <xdr:col>6</xdr:col>
      <xdr:colOff>600075</xdr:colOff>
      <xdr:row>37</xdr:row>
      <xdr:rowOff>152400</xdr:rowOff>
    </xdr:to>
    <xdr:cxnSp macro="">
      <xdr:nvCxnSpPr>
        <xdr:cNvPr id="58" name="直線コネクタ 57"/>
        <xdr:cNvCxnSpPr/>
      </xdr:nvCxnSpPr>
      <xdr:spPr>
        <a:xfrm>
          <a:off x="4029075" y="6496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123825</xdr:rowOff>
    </xdr:from>
    <xdr:ext cx="533400" cy="257175"/>
    <xdr:sp macro="" textlink="">
      <xdr:nvSpPr>
        <xdr:cNvPr id="59" name="議会費最大値テキスト"/>
        <xdr:cNvSpPr txBox="1"/>
      </xdr:nvSpPr>
      <xdr:spPr>
        <a:xfrm>
          <a:off x="4171950" y="492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419100</xdr:colOff>
      <xdr:row>30</xdr:row>
      <xdr:rowOff>0</xdr:rowOff>
    </xdr:from>
    <xdr:to>
      <xdr:col>6</xdr:col>
      <xdr:colOff>600075</xdr:colOff>
      <xdr:row>30</xdr:row>
      <xdr:rowOff>0</xdr:rowOff>
    </xdr:to>
    <xdr:cxnSp macro="">
      <xdr:nvCxnSpPr>
        <xdr:cNvPr id="60" name="直線コネクタ 59"/>
        <xdr:cNvCxnSpPr/>
      </xdr:nvCxnSpPr>
      <xdr:spPr>
        <a:xfrm>
          <a:off x="4029075" y="5143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19050</xdr:rowOff>
    </xdr:from>
    <xdr:to>
      <xdr:col>6</xdr:col>
      <xdr:colOff>514350</xdr:colOff>
      <xdr:row>35</xdr:row>
      <xdr:rowOff>57150</xdr:rowOff>
    </xdr:to>
    <xdr:cxnSp macro="">
      <xdr:nvCxnSpPr>
        <xdr:cNvPr id="61" name="直線コネクタ 60"/>
        <xdr:cNvCxnSpPr/>
      </xdr:nvCxnSpPr>
      <xdr:spPr>
        <a:xfrm>
          <a:off x="3371850" y="60198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66675</xdr:rowOff>
    </xdr:from>
    <xdr:ext cx="466725" cy="257175"/>
    <xdr:sp macro="" textlink="">
      <xdr:nvSpPr>
        <xdr:cNvPr id="62" name="議会費平均値テキスト"/>
        <xdr:cNvSpPr txBox="1"/>
      </xdr:nvSpPr>
      <xdr:spPr>
        <a:xfrm>
          <a:off x="4171950" y="572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47625</xdr:rowOff>
    </xdr:from>
    <xdr:to>
      <xdr:col>6</xdr:col>
      <xdr:colOff>561975</xdr:colOff>
      <xdr:row>34</xdr:row>
      <xdr:rowOff>142875</xdr:rowOff>
    </xdr:to>
    <xdr:sp macro="" textlink="">
      <xdr:nvSpPr>
        <xdr:cNvPr id="63" name="フローチャート : 判断 62"/>
        <xdr:cNvSpPr/>
      </xdr:nvSpPr>
      <xdr:spPr>
        <a:xfrm>
          <a:off x="4067175" y="587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19050</xdr:rowOff>
    </xdr:from>
    <xdr:to>
      <xdr:col>5</xdr:col>
      <xdr:colOff>361950</xdr:colOff>
      <xdr:row>35</xdr:row>
      <xdr:rowOff>85725</xdr:rowOff>
    </xdr:to>
    <xdr:cxnSp macro="">
      <xdr:nvCxnSpPr>
        <xdr:cNvPr id="64" name="直線コネクタ 63"/>
        <xdr:cNvCxnSpPr/>
      </xdr:nvCxnSpPr>
      <xdr:spPr>
        <a:xfrm flipV="1">
          <a:off x="2562225" y="6019800"/>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0</xdr:rowOff>
    </xdr:from>
    <xdr:to>
      <xdr:col>5</xdr:col>
      <xdr:colOff>409575</xdr:colOff>
      <xdr:row>34</xdr:row>
      <xdr:rowOff>104775</xdr:rowOff>
    </xdr:to>
    <xdr:sp macro="" textlink="">
      <xdr:nvSpPr>
        <xdr:cNvPr id="65" name="フローチャート : 判断 64"/>
        <xdr:cNvSpPr/>
      </xdr:nvSpPr>
      <xdr:spPr>
        <a:xfrm>
          <a:off x="3314700" y="582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114300</xdr:rowOff>
    </xdr:from>
    <xdr:ext cx="466725" cy="257175"/>
    <xdr:sp macro="" textlink="">
      <xdr:nvSpPr>
        <xdr:cNvPr id="66" name="テキスト ボックス 65"/>
        <xdr:cNvSpPr txBox="1"/>
      </xdr:nvSpPr>
      <xdr:spPr>
        <a:xfrm>
          <a:off x="3133725"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600075</xdr:colOff>
      <xdr:row>35</xdr:row>
      <xdr:rowOff>19050</xdr:rowOff>
    </xdr:from>
    <xdr:to>
      <xdr:col>4</xdr:col>
      <xdr:colOff>152400</xdr:colOff>
      <xdr:row>35</xdr:row>
      <xdr:rowOff>85725</xdr:rowOff>
    </xdr:to>
    <xdr:cxnSp macro="">
      <xdr:nvCxnSpPr>
        <xdr:cNvPr id="67" name="直線コネクタ 66"/>
        <xdr:cNvCxnSpPr/>
      </xdr:nvCxnSpPr>
      <xdr:spPr>
        <a:xfrm>
          <a:off x="1809750" y="601980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152400</xdr:rowOff>
    </xdr:from>
    <xdr:to>
      <xdr:col>4</xdr:col>
      <xdr:colOff>209550</xdr:colOff>
      <xdr:row>34</xdr:row>
      <xdr:rowOff>76200</xdr:rowOff>
    </xdr:to>
    <xdr:sp macro="" textlink="">
      <xdr:nvSpPr>
        <xdr:cNvPr id="68" name="フローチャート : 判断 67"/>
        <xdr:cNvSpPr/>
      </xdr:nvSpPr>
      <xdr:spPr>
        <a:xfrm>
          <a:off x="2514600" y="581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32</xdr:row>
      <xdr:rowOff>95250</xdr:rowOff>
    </xdr:from>
    <xdr:ext cx="457200" cy="257175"/>
    <xdr:sp macro="" textlink="">
      <xdr:nvSpPr>
        <xdr:cNvPr id="69" name="テキスト ボックス 68"/>
        <xdr:cNvSpPr txBox="1"/>
      </xdr:nvSpPr>
      <xdr:spPr>
        <a:xfrm>
          <a:off x="2409825" y="55816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9525</xdr:rowOff>
    </xdr:from>
    <xdr:to>
      <xdr:col>2</xdr:col>
      <xdr:colOff>600075</xdr:colOff>
      <xdr:row>35</xdr:row>
      <xdr:rowOff>19050</xdr:rowOff>
    </xdr:to>
    <xdr:cxnSp macro="">
      <xdr:nvCxnSpPr>
        <xdr:cNvPr id="70" name="直線コネクタ 69"/>
        <xdr:cNvCxnSpPr/>
      </xdr:nvCxnSpPr>
      <xdr:spPr>
        <a:xfrm>
          <a:off x="1047750" y="601027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9525</xdr:rowOff>
    </xdr:from>
    <xdr:to>
      <xdr:col>3</xdr:col>
      <xdr:colOff>0</xdr:colOff>
      <xdr:row>34</xdr:row>
      <xdr:rowOff>114300</xdr:rowOff>
    </xdr:to>
    <xdr:sp macro="" textlink="">
      <xdr:nvSpPr>
        <xdr:cNvPr id="71" name="フローチャート : 判断 70"/>
        <xdr:cNvSpPr/>
      </xdr:nvSpPr>
      <xdr:spPr>
        <a:xfrm>
          <a:off x="1800225" y="58388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32</xdr:row>
      <xdr:rowOff>133350</xdr:rowOff>
    </xdr:from>
    <xdr:ext cx="466725" cy="257175"/>
    <xdr:sp macro="" textlink="">
      <xdr:nvSpPr>
        <xdr:cNvPr id="72" name="テキスト ボックス 71"/>
        <xdr:cNvSpPr txBox="1"/>
      </xdr:nvSpPr>
      <xdr:spPr>
        <a:xfrm>
          <a:off x="1609725" y="561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152400</xdr:rowOff>
    </xdr:from>
    <xdr:to>
      <xdr:col>1</xdr:col>
      <xdr:colOff>485775</xdr:colOff>
      <xdr:row>34</xdr:row>
      <xdr:rowOff>85725</xdr:rowOff>
    </xdr:to>
    <xdr:sp macro="" textlink="">
      <xdr:nvSpPr>
        <xdr:cNvPr id="73" name="フローチャート : 判断 72"/>
        <xdr:cNvSpPr/>
      </xdr:nvSpPr>
      <xdr:spPr>
        <a:xfrm>
          <a:off x="990600" y="581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104775</xdr:rowOff>
    </xdr:from>
    <xdr:ext cx="466725" cy="257175"/>
    <xdr:sp macro="" textlink="">
      <xdr:nvSpPr>
        <xdr:cNvPr id="74" name="テキスト ボックス 73"/>
        <xdr:cNvSpPr txBox="1"/>
      </xdr:nvSpPr>
      <xdr:spPr>
        <a:xfrm>
          <a:off x="809625" y="559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7" name="テキスト ボックス 76"/>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35</xdr:row>
      <xdr:rowOff>9525</xdr:rowOff>
    </xdr:from>
    <xdr:to>
      <xdr:col>6</xdr:col>
      <xdr:colOff>561975</xdr:colOff>
      <xdr:row>35</xdr:row>
      <xdr:rowOff>114300</xdr:rowOff>
    </xdr:to>
    <xdr:sp macro="" textlink="">
      <xdr:nvSpPr>
        <xdr:cNvPr id="80" name="円/楕円 79"/>
        <xdr:cNvSpPr/>
      </xdr:nvSpPr>
      <xdr:spPr>
        <a:xfrm>
          <a:off x="4067175" y="601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161925</xdr:rowOff>
    </xdr:from>
    <xdr:ext cx="466725" cy="257175"/>
    <xdr:sp macro="" textlink="">
      <xdr:nvSpPr>
        <xdr:cNvPr id="81" name="議会費該当値テキスト"/>
        <xdr:cNvSpPr txBox="1"/>
      </xdr:nvSpPr>
      <xdr:spPr>
        <a:xfrm>
          <a:off x="4171950"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8,286</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142875</xdr:rowOff>
    </xdr:from>
    <xdr:to>
      <xdr:col>5</xdr:col>
      <xdr:colOff>409575</xdr:colOff>
      <xdr:row>35</xdr:row>
      <xdr:rowOff>66675</xdr:rowOff>
    </xdr:to>
    <xdr:sp macro="" textlink="">
      <xdr:nvSpPr>
        <xdr:cNvPr id="82" name="円/楕円 81"/>
        <xdr:cNvSpPr/>
      </xdr:nvSpPr>
      <xdr:spPr>
        <a:xfrm>
          <a:off x="3314700" y="5972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66675</xdr:rowOff>
    </xdr:from>
    <xdr:ext cx="466725" cy="257175"/>
    <xdr:sp macro="" textlink="">
      <xdr:nvSpPr>
        <xdr:cNvPr id="83" name="テキスト ボックス 82"/>
        <xdr:cNvSpPr txBox="1"/>
      </xdr:nvSpPr>
      <xdr:spPr>
        <a:xfrm>
          <a:off x="3133725" y="6067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38100</xdr:rowOff>
    </xdr:from>
    <xdr:to>
      <xdr:col>4</xdr:col>
      <xdr:colOff>209550</xdr:colOff>
      <xdr:row>35</xdr:row>
      <xdr:rowOff>133350</xdr:rowOff>
    </xdr:to>
    <xdr:sp macro="" textlink="">
      <xdr:nvSpPr>
        <xdr:cNvPr id="84" name="円/楕円 83"/>
        <xdr:cNvSpPr/>
      </xdr:nvSpPr>
      <xdr:spPr>
        <a:xfrm>
          <a:off x="2514600" y="603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123825</xdr:rowOff>
    </xdr:from>
    <xdr:ext cx="457200" cy="257175"/>
    <xdr:sp macro="" textlink="">
      <xdr:nvSpPr>
        <xdr:cNvPr id="85" name="テキスト ボックス 84"/>
        <xdr:cNvSpPr txBox="1"/>
      </xdr:nvSpPr>
      <xdr:spPr>
        <a:xfrm>
          <a:off x="2409825" y="61245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133350</xdr:rowOff>
    </xdr:from>
    <xdr:to>
      <xdr:col>3</xdr:col>
      <xdr:colOff>0</xdr:colOff>
      <xdr:row>35</xdr:row>
      <xdr:rowOff>66675</xdr:rowOff>
    </xdr:to>
    <xdr:sp macro="" textlink="">
      <xdr:nvSpPr>
        <xdr:cNvPr id="86" name="円/楕円 85"/>
        <xdr:cNvSpPr/>
      </xdr:nvSpPr>
      <xdr:spPr>
        <a:xfrm>
          <a:off x="1800225" y="59626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57150</xdr:rowOff>
    </xdr:from>
    <xdr:ext cx="466725" cy="257175"/>
    <xdr:sp macro="" textlink="">
      <xdr:nvSpPr>
        <xdr:cNvPr id="87" name="テキスト ボックス 86"/>
        <xdr:cNvSpPr txBox="1"/>
      </xdr:nvSpPr>
      <xdr:spPr>
        <a:xfrm>
          <a:off x="160972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8,616</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123825</xdr:rowOff>
    </xdr:from>
    <xdr:to>
      <xdr:col>1</xdr:col>
      <xdr:colOff>485775</xdr:colOff>
      <xdr:row>35</xdr:row>
      <xdr:rowOff>57150</xdr:rowOff>
    </xdr:to>
    <xdr:sp macro="" textlink="">
      <xdr:nvSpPr>
        <xdr:cNvPr id="88" name="円/楕円 87"/>
        <xdr:cNvSpPr/>
      </xdr:nvSpPr>
      <xdr:spPr>
        <a:xfrm>
          <a:off x="990600" y="595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47625</xdr:rowOff>
    </xdr:from>
    <xdr:ext cx="466725" cy="257175"/>
    <xdr:sp macro="" textlink="">
      <xdr:nvSpPr>
        <xdr:cNvPr id="89" name="テキスト ボックス 88"/>
        <xdr:cNvSpPr txBox="1"/>
      </xdr:nvSpPr>
      <xdr:spPr>
        <a:xfrm>
          <a:off x="809625"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0" name="正方形/長方形 89"/>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3" name="正方形/長方形 92"/>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4" name="正方形/長方形 93"/>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7" name="正方形/長方形 96"/>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9" name="直線コネクタ 98"/>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600075</xdr:colOff>
      <xdr:row>58</xdr:row>
      <xdr:rowOff>142875</xdr:rowOff>
    </xdr:to>
    <xdr:cxnSp macro="">
      <xdr:nvCxnSpPr>
        <xdr:cNvPr id="100" name="直線コネクタ 99"/>
        <xdr:cNvCxnSpPr/>
      </xdr:nvCxnSpPr>
      <xdr:spPr>
        <a:xfrm>
          <a:off x="676275" y="10086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1" name="テキスト ボックス 100"/>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600075</xdr:colOff>
      <xdr:row>56</xdr:row>
      <xdr:rowOff>28575</xdr:rowOff>
    </xdr:to>
    <xdr:cxnSp macro="">
      <xdr:nvCxnSpPr>
        <xdr:cNvPr id="102" name="直線コネクタ 101"/>
        <xdr:cNvCxnSpPr/>
      </xdr:nvCxnSpPr>
      <xdr:spPr>
        <a:xfrm>
          <a:off x="676275" y="9629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57150</xdr:rowOff>
    </xdr:from>
    <xdr:ext cx="685800" cy="257175"/>
    <xdr:sp macro="" textlink="">
      <xdr:nvSpPr>
        <xdr:cNvPr id="103" name="テキスト ボックス 102"/>
        <xdr:cNvSpPr txBox="1"/>
      </xdr:nvSpPr>
      <xdr:spPr>
        <a:xfrm>
          <a:off x="76200" y="9486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600075</xdr:colOff>
      <xdr:row>53</xdr:row>
      <xdr:rowOff>85725</xdr:rowOff>
    </xdr:to>
    <xdr:cxnSp macro="">
      <xdr:nvCxnSpPr>
        <xdr:cNvPr id="104" name="直線コネクタ 103"/>
        <xdr:cNvCxnSpPr/>
      </xdr:nvCxnSpPr>
      <xdr:spPr>
        <a:xfrm>
          <a:off x="676275" y="9172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114300</xdr:rowOff>
    </xdr:from>
    <xdr:ext cx="685800" cy="257175"/>
    <xdr:sp macro="" textlink="">
      <xdr:nvSpPr>
        <xdr:cNvPr id="105" name="テキスト ボックス 104"/>
        <xdr:cNvSpPr txBox="1"/>
      </xdr:nvSpPr>
      <xdr:spPr>
        <a:xfrm>
          <a:off x="76200" y="9029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600075</xdr:colOff>
      <xdr:row>50</xdr:row>
      <xdr:rowOff>142875</xdr:rowOff>
    </xdr:to>
    <xdr:cxnSp macro="">
      <xdr:nvCxnSpPr>
        <xdr:cNvPr id="106" name="直線コネクタ 105"/>
        <xdr:cNvCxnSpPr/>
      </xdr:nvCxnSpPr>
      <xdr:spPr>
        <a:xfrm>
          <a:off x="676275" y="8715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171450</xdr:rowOff>
    </xdr:from>
    <xdr:ext cx="685800" cy="257175"/>
    <xdr:sp macro="" textlink="">
      <xdr:nvSpPr>
        <xdr:cNvPr id="107" name="テキスト ボックス 106"/>
        <xdr:cNvSpPr txBox="1"/>
      </xdr:nvSpPr>
      <xdr:spPr>
        <a:xfrm>
          <a:off x="76200" y="8572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08" name="直線コネクタ 107"/>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09" name="テキスト ボックス 108"/>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0"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142875</xdr:rowOff>
    </xdr:from>
    <xdr:to>
      <xdr:col>6</xdr:col>
      <xdr:colOff>514350</xdr:colOff>
      <xdr:row>58</xdr:row>
      <xdr:rowOff>114300</xdr:rowOff>
    </xdr:to>
    <xdr:cxnSp macro="">
      <xdr:nvCxnSpPr>
        <xdr:cNvPr id="111" name="直線コネクタ 110"/>
        <xdr:cNvCxnSpPr/>
      </xdr:nvCxnSpPr>
      <xdr:spPr>
        <a:xfrm flipV="1">
          <a:off x="4114800" y="8715375"/>
          <a:ext cx="9525"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133350</xdr:rowOff>
    </xdr:from>
    <xdr:ext cx="533400" cy="257175"/>
    <xdr:sp macro="" textlink="">
      <xdr:nvSpPr>
        <xdr:cNvPr id="112" name="総務費最小値テキスト"/>
        <xdr:cNvSpPr txBox="1"/>
      </xdr:nvSpPr>
      <xdr:spPr>
        <a:xfrm>
          <a:off x="417195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419100</xdr:colOff>
      <xdr:row>58</xdr:row>
      <xdr:rowOff>114300</xdr:rowOff>
    </xdr:from>
    <xdr:to>
      <xdr:col>6</xdr:col>
      <xdr:colOff>600075</xdr:colOff>
      <xdr:row>58</xdr:row>
      <xdr:rowOff>114300</xdr:rowOff>
    </xdr:to>
    <xdr:cxnSp macro="">
      <xdr:nvCxnSpPr>
        <xdr:cNvPr id="113" name="直線コネクタ 112"/>
        <xdr:cNvCxnSpPr/>
      </xdr:nvCxnSpPr>
      <xdr:spPr>
        <a:xfrm>
          <a:off x="4029075" y="10058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85725</xdr:rowOff>
    </xdr:from>
    <xdr:ext cx="685800" cy="257175"/>
    <xdr:sp macro="" textlink="">
      <xdr:nvSpPr>
        <xdr:cNvPr id="114" name="総務費最大値テキスト"/>
        <xdr:cNvSpPr txBox="1"/>
      </xdr:nvSpPr>
      <xdr:spPr>
        <a:xfrm>
          <a:off x="4171950" y="84867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419100</xdr:colOff>
      <xdr:row>50</xdr:row>
      <xdr:rowOff>142875</xdr:rowOff>
    </xdr:from>
    <xdr:to>
      <xdr:col>6</xdr:col>
      <xdr:colOff>600075</xdr:colOff>
      <xdr:row>50</xdr:row>
      <xdr:rowOff>142875</xdr:rowOff>
    </xdr:to>
    <xdr:cxnSp macro="">
      <xdr:nvCxnSpPr>
        <xdr:cNvPr id="115" name="直線コネクタ 114"/>
        <xdr:cNvCxnSpPr/>
      </xdr:nvCxnSpPr>
      <xdr:spPr>
        <a:xfrm>
          <a:off x="4029075" y="8715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104775</xdr:rowOff>
    </xdr:from>
    <xdr:to>
      <xdr:col>6</xdr:col>
      <xdr:colOff>514350</xdr:colOff>
      <xdr:row>58</xdr:row>
      <xdr:rowOff>104775</xdr:rowOff>
    </xdr:to>
    <xdr:cxnSp macro="">
      <xdr:nvCxnSpPr>
        <xdr:cNvPr id="116" name="直線コネクタ 115"/>
        <xdr:cNvCxnSpPr/>
      </xdr:nvCxnSpPr>
      <xdr:spPr>
        <a:xfrm flipV="1">
          <a:off x="3371850" y="100488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47625</xdr:rowOff>
    </xdr:from>
    <xdr:ext cx="600075" cy="257175"/>
    <xdr:sp macro="" textlink="">
      <xdr:nvSpPr>
        <xdr:cNvPr id="117" name="総務費平均値テキスト"/>
        <xdr:cNvSpPr txBox="1"/>
      </xdr:nvSpPr>
      <xdr:spPr>
        <a:xfrm>
          <a:off x="4171950" y="9820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28575</xdr:rowOff>
    </xdr:from>
    <xdr:to>
      <xdr:col>6</xdr:col>
      <xdr:colOff>561975</xdr:colOff>
      <xdr:row>58</xdr:row>
      <xdr:rowOff>133350</xdr:rowOff>
    </xdr:to>
    <xdr:sp macro="" textlink="">
      <xdr:nvSpPr>
        <xdr:cNvPr id="118" name="フローチャート : 判断 117"/>
        <xdr:cNvSpPr/>
      </xdr:nvSpPr>
      <xdr:spPr>
        <a:xfrm>
          <a:off x="406717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104775</xdr:rowOff>
    </xdr:from>
    <xdr:to>
      <xdr:col>5</xdr:col>
      <xdr:colOff>361950</xdr:colOff>
      <xdr:row>58</xdr:row>
      <xdr:rowOff>114300</xdr:rowOff>
    </xdr:to>
    <xdr:cxnSp macro="">
      <xdr:nvCxnSpPr>
        <xdr:cNvPr id="119" name="直線コネクタ 118"/>
        <xdr:cNvCxnSpPr/>
      </xdr:nvCxnSpPr>
      <xdr:spPr>
        <a:xfrm flipV="1">
          <a:off x="2562225" y="100488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28575</xdr:rowOff>
    </xdr:from>
    <xdr:to>
      <xdr:col>5</xdr:col>
      <xdr:colOff>409575</xdr:colOff>
      <xdr:row>58</xdr:row>
      <xdr:rowOff>133350</xdr:rowOff>
    </xdr:to>
    <xdr:sp macro="" textlink="">
      <xdr:nvSpPr>
        <xdr:cNvPr id="120" name="フローチャート : 判断 119"/>
        <xdr:cNvSpPr/>
      </xdr:nvSpPr>
      <xdr:spPr>
        <a:xfrm>
          <a:off x="3314700"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56</xdr:row>
      <xdr:rowOff>152400</xdr:rowOff>
    </xdr:from>
    <xdr:ext cx="600075" cy="257175"/>
    <xdr:sp macro="" textlink="">
      <xdr:nvSpPr>
        <xdr:cNvPr id="121" name="テキスト ボックス 120"/>
        <xdr:cNvSpPr txBox="1"/>
      </xdr:nvSpPr>
      <xdr:spPr>
        <a:xfrm>
          <a:off x="3067050"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95250</xdr:rowOff>
    </xdr:from>
    <xdr:to>
      <xdr:col>4</xdr:col>
      <xdr:colOff>152400</xdr:colOff>
      <xdr:row>58</xdr:row>
      <xdr:rowOff>114300</xdr:rowOff>
    </xdr:to>
    <xdr:cxnSp macro="">
      <xdr:nvCxnSpPr>
        <xdr:cNvPr id="122" name="直線コネクタ 121"/>
        <xdr:cNvCxnSpPr/>
      </xdr:nvCxnSpPr>
      <xdr:spPr>
        <a:xfrm>
          <a:off x="1809750" y="100393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0</xdr:rowOff>
    </xdr:from>
    <xdr:to>
      <xdr:col>4</xdr:col>
      <xdr:colOff>209550</xdr:colOff>
      <xdr:row>58</xdr:row>
      <xdr:rowOff>104775</xdr:rowOff>
    </xdr:to>
    <xdr:sp macro="" textlink="">
      <xdr:nvSpPr>
        <xdr:cNvPr id="123" name="フローチャート : 判断 122"/>
        <xdr:cNvSpPr/>
      </xdr:nvSpPr>
      <xdr:spPr>
        <a:xfrm>
          <a:off x="2514600" y="994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56</xdr:row>
      <xdr:rowOff>123825</xdr:rowOff>
    </xdr:from>
    <xdr:ext cx="600075" cy="257175"/>
    <xdr:sp macro="" textlink="">
      <xdr:nvSpPr>
        <xdr:cNvPr id="124" name="テキスト ボックス 123"/>
        <xdr:cNvSpPr txBox="1"/>
      </xdr:nvSpPr>
      <xdr:spPr>
        <a:xfrm>
          <a:off x="2352675" y="972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95250</xdr:rowOff>
    </xdr:from>
    <xdr:to>
      <xdr:col>2</xdr:col>
      <xdr:colOff>600075</xdr:colOff>
      <xdr:row>58</xdr:row>
      <xdr:rowOff>104775</xdr:rowOff>
    </xdr:to>
    <xdr:cxnSp macro="">
      <xdr:nvCxnSpPr>
        <xdr:cNvPr id="125" name="直線コネクタ 124"/>
        <xdr:cNvCxnSpPr/>
      </xdr:nvCxnSpPr>
      <xdr:spPr>
        <a:xfrm flipV="1">
          <a:off x="1047750" y="100393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28575</xdr:rowOff>
    </xdr:from>
    <xdr:to>
      <xdr:col>3</xdr:col>
      <xdr:colOff>0</xdr:colOff>
      <xdr:row>58</xdr:row>
      <xdr:rowOff>133350</xdr:rowOff>
    </xdr:to>
    <xdr:sp macro="" textlink="">
      <xdr:nvSpPr>
        <xdr:cNvPr id="126" name="フローチャート : 判断 125"/>
        <xdr:cNvSpPr/>
      </xdr:nvSpPr>
      <xdr:spPr>
        <a:xfrm>
          <a:off x="1800225" y="99726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56</xdr:row>
      <xdr:rowOff>152400</xdr:rowOff>
    </xdr:from>
    <xdr:ext cx="600075" cy="257175"/>
    <xdr:sp macro="" textlink="">
      <xdr:nvSpPr>
        <xdr:cNvPr id="127" name="テキスト ボックス 126"/>
        <xdr:cNvSpPr txBox="1"/>
      </xdr:nvSpPr>
      <xdr:spPr>
        <a:xfrm>
          <a:off x="1552575"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28575</xdr:rowOff>
    </xdr:from>
    <xdr:to>
      <xdr:col>1</xdr:col>
      <xdr:colOff>485775</xdr:colOff>
      <xdr:row>58</xdr:row>
      <xdr:rowOff>133350</xdr:rowOff>
    </xdr:to>
    <xdr:sp macro="" textlink="">
      <xdr:nvSpPr>
        <xdr:cNvPr id="128" name="フローチャート : 判断 127"/>
        <xdr:cNvSpPr/>
      </xdr:nvSpPr>
      <xdr:spPr>
        <a:xfrm>
          <a:off x="990600"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56</xdr:row>
      <xdr:rowOff>152400</xdr:rowOff>
    </xdr:from>
    <xdr:ext cx="600075" cy="257175"/>
    <xdr:sp macro="" textlink="">
      <xdr:nvSpPr>
        <xdr:cNvPr id="129" name="テキスト ボックス 128"/>
        <xdr:cNvSpPr txBox="1"/>
      </xdr:nvSpPr>
      <xdr:spPr>
        <a:xfrm>
          <a:off x="742950"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2" name="テキスト ボックス 131"/>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47625</xdr:rowOff>
    </xdr:from>
    <xdr:to>
      <xdr:col>6</xdr:col>
      <xdr:colOff>561975</xdr:colOff>
      <xdr:row>58</xdr:row>
      <xdr:rowOff>152400</xdr:rowOff>
    </xdr:to>
    <xdr:sp macro="" textlink="">
      <xdr:nvSpPr>
        <xdr:cNvPr id="135" name="円/楕円 134"/>
        <xdr:cNvSpPr/>
      </xdr:nvSpPr>
      <xdr:spPr>
        <a:xfrm>
          <a:off x="4067175"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9525</xdr:rowOff>
    </xdr:from>
    <xdr:ext cx="533400" cy="257175"/>
    <xdr:sp macro="" textlink="">
      <xdr:nvSpPr>
        <xdr:cNvPr id="136" name="総務費該当値テキスト"/>
        <xdr:cNvSpPr txBox="1"/>
      </xdr:nvSpPr>
      <xdr:spPr>
        <a:xfrm>
          <a:off x="417195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84,504</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57150</xdr:rowOff>
    </xdr:from>
    <xdr:to>
      <xdr:col>5</xdr:col>
      <xdr:colOff>409575</xdr:colOff>
      <xdr:row>58</xdr:row>
      <xdr:rowOff>161925</xdr:rowOff>
    </xdr:to>
    <xdr:sp macro="" textlink="">
      <xdr:nvSpPr>
        <xdr:cNvPr id="137" name="円/楕円 136"/>
        <xdr:cNvSpPr/>
      </xdr:nvSpPr>
      <xdr:spPr>
        <a:xfrm>
          <a:off x="3314700"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152400</xdr:rowOff>
    </xdr:from>
    <xdr:ext cx="533400" cy="257175"/>
    <xdr:sp macro="" textlink="">
      <xdr:nvSpPr>
        <xdr:cNvPr id="138" name="テキスト ボックス 137"/>
        <xdr:cNvSpPr txBox="1"/>
      </xdr:nvSpPr>
      <xdr:spPr>
        <a:xfrm>
          <a:off x="31051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66675</xdr:rowOff>
    </xdr:from>
    <xdr:to>
      <xdr:col>4</xdr:col>
      <xdr:colOff>209550</xdr:colOff>
      <xdr:row>58</xdr:row>
      <xdr:rowOff>161925</xdr:rowOff>
    </xdr:to>
    <xdr:sp macro="" textlink="">
      <xdr:nvSpPr>
        <xdr:cNvPr id="139" name="円/楕円 138"/>
        <xdr:cNvSpPr/>
      </xdr:nvSpPr>
      <xdr:spPr>
        <a:xfrm>
          <a:off x="2514600"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152400</xdr:rowOff>
    </xdr:from>
    <xdr:ext cx="533400" cy="257175"/>
    <xdr:sp macro="" textlink="">
      <xdr:nvSpPr>
        <xdr:cNvPr id="140" name="テキスト ボックス 139"/>
        <xdr:cNvSpPr txBox="1"/>
      </xdr:nvSpPr>
      <xdr:spPr>
        <a:xfrm>
          <a:off x="23812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58,333</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47625</xdr:rowOff>
    </xdr:from>
    <xdr:to>
      <xdr:col>3</xdr:col>
      <xdr:colOff>0</xdr:colOff>
      <xdr:row>58</xdr:row>
      <xdr:rowOff>142875</xdr:rowOff>
    </xdr:to>
    <xdr:sp macro="" textlink="">
      <xdr:nvSpPr>
        <xdr:cNvPr id="141" name="円/楕円 140"/>
        <xdr:cNvSpPr/>
      </xdr:nvSpPr>
      <xdr:spPr>
        <a:xfrm>
          <a:off x="1800225" y="99917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133350</xdr:rowOff>
    </xdr:from>
    <xdr:ext cx="533400" cy="257175"/>
    <xdr:sp macro="" textlink="">
      <xdr:nvSpPr>
        <xdr:cNvPr id="142" name="テキスト ボックス 141"/>
        <xdr:cNvSpPr txBox="1"/>
      </xdr:nvSpPr>
      <xdr:spPr>
        <a:xfrm>
          <a:off x="158115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96,497</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57150</xdr:rowOff>
    </xdr:from>
    <xdr:to>
      <xdr:col>1</xdr:col>
      <xdr:colOff>485775</xdr:colOff>
      <xdr:row>58</xdr:row>
      <xdr:rowOff>161925</xdr:rowOff>
    </xdr:to>
    <xdr:sp macro="" textlink="">
      <xdr:nvSpPr>
        <xdr:cNvPr id="143" name="円/楕円 142"/>
        <xdr:cNvSpPr/>
      </xdr:nvSpPr>
      <xdr:spPr>
        <a:xfrm>
          <a:off x="990600"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152400</xdr:rowOff>
    </xdr:from>
    <xdr:ext cx="533400" cy="257175"/>
    <xdr:sp macro="" textlink="">
      <xdr:nvSpPr>
        <xdr:cNvPr id="144" name="テキスト ボックス 143"/>
        <xdr:cNvSpPr txBox="1"/>
      </xdr:nvSpPr>
      <xdr:spPr>
        <a:xfrm>
          <a:off x="7810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5" name="正方形/長方形 144"/>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48" name="正方形/長方形 147"/>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49" name="正方形/長方形 148"/>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2" name="正方形/長方形 151"/>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4" name="直線コネクタ 153"/>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80</xdr:row>
      <xdr:rowOff>114300</xdr:rowOff>
    </xdr:from>
    <xdr:ext cx="247650" cy="257175"/>
    <xdr:sp macro="" textlink="">
      <xdr:nvSpPr>
        <xdr:cNvPr id="155" name="テキスト ボックス 154"/>
        <xdr:cNvSpPr txBox="1"/>
      </xdr:nvSpPr>
      <xdr:spPr>
        <a:xfrm>
          <a:off x="514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142875</xdr:rowOff>
    </xdr:from>
    <xdr:to>
      <xdr:col>7</xdr:col>
      <xdr:colOff>600075</xdr:colOff>
      <xdr:row>78</xdr:row>
      <xdr:rowOff>142875</xdr:rowOff>
    </xdr:to>
    <xdr:cxnSp macro="">
      <xdr:nvCxnSpPr>
        <xdr:cNvPr id="156" name="直線コネクタ 155"/>
        <xdr:cNvCxnSpPr/>
      </xdr:nvCxnSpPr>
      <xdr:spPr>
        <a:xfrm>
          <a:off x="676275" y="13515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77</xdr:row>
      <xdr:rowOff>171450</xdr:rowOff>
    </xdr:from>
    <xdr:ext cx="600075" cy="257175"/>
    <xdr:sp macro="" textlink="">
      <xdr:nvSpPr>
        <xdr:cNvPr id="157" name="テキスト ボックス 156"/>
        <xdr:cNvSpPr txBox="1"/>
      </xdr:nvSpPr>
      <xdr:spPr>
        <a:xfrm>
          <a:off x="161925" y="1337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600075</xdr:colOff>
      <xdr:row>76</xdr:row>
      <xdr:rowOff>28575</xdr:rowOff>
    </xdr:to>
    <xdr:cxnSp macro="">
      <xdr:nvCxnSpPr>
        <xdr:cNvPr id="158" name="直線コネクタ 157"/>
        <xdr:cNvCxnSpPr/>
      </xdr:nvCxnSpPr>
      <xdr:spPr>
        <a:xfrm>
          <a:off x="676275" y="13058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75</xdr:row>
      <xdr:rowOff>57150</xdr:rowOff>
    </xdr:from>
    <xdr:ext cx="600075" cy="257175"/>
    <xdr:sp macro="" textlink="">
      <xdr:nvSpPr>
        <xdr:cNvPr id="159" name="テキスト ボックス 158"/>
        <xdr:cNvSpPr txBox="1"/>
      </xdr:nvSpPr>
      <xdr:spPr>
        <a:xfrm>
          <a:off x="161925"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600075</xdr:colOff>
      <xdr:row>73</xdr:row>
      <xdr:rowOff>85725</xdr:rowOff>
    </xdr:to>
    <xdr:cxnSp macro="">
      <xdr:nvCxnSpPr>
        <xdr:cNvPr id="160" name="直線コネクタ 159"/>
        <xdr:cNvCxnSpPr/>
      </xdr:nvCxnSpPr>
      <xdr:spPr>
        <a:xfrm>
          <a:off x="676275" y="12601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72</xdr:row>
      <xdr:rowOff>114300</xdr:rowOff>
    </xdr:from>
    <xdr:ext cx="600075" cy="257175"/>
    <xdr:sp macro="" textlink="">
      <xdr:nvSpPr>
        <xdr:cNvPr id="161" name="テキスト ボックス 160"/>
        <xdr:cNvSpPr txBox="1"/>
      </xdr:nvSpPr>
      <xdr:spPr>
        <a:xfrm>
          <a:off x="16192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600075</xdr:colOff>
      <xdr:row>70</xdr:row>
      <xdr:rowOff>142875</xdr:rowOff>
    </xdr:to>
    <xdr:cxnSp macro="">
      <xdr:nvCxnSpPr>
        <xdr:cNvPr id="162" name="直線コネクタ 161"/>
        <xdr:cNvCxnSpPr/>
      </xdr:nvCxnSpPr>
      <xdr:spPr>
        <a:xfrm>
          <a:off x="676275" y="12144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171450</xdr:rowOff>
    </xdr:from>
    <xdr:ext cx="600075" cy="257175"/>
    <xdr:sp macro="" textlink="">
      <xdr:nvSpPr>
        <xdr:cNvPr id="163" name="テキスト ボックス 162"/>
        <xdr:cNvSpPr txBox="1"/>
      </xdr:nvSpPr>
      <xdr:spPr>
        <a:xfrm>
          <a:off x="16192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4" name="直線コネクタ 163"/>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5" name="テキスト ボックス 164"/>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66"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72</xdr:row>
      <xdr:rowOff>0</xdr:rowOff>
    </xdr:from>
    <xdr:to>
      <xdr:col>6</xdr:col>
      <xdr:colOff>514350</xdr:colOff>
      <xdr:row>78</xdr:row>
      <xdr:rowOff>142875</xdr:rowOff>
    </xdr:to>
    <xdr:cxnSp macro="">
      <xdr:nvCxnSpPr>
        <xdr:cNvPr id="167" name="直線コネクタ 166"/>
        <xdr:cNvCxnSpPr/>
      </xdr:nvCxnSpPr>
      <xdr:spPr>
        <a:xfrm flipV="1">
          <a:off x="4114800" y="12344400"/>
          <a:ext cx="9525"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142875</xdr:rowOff>
    </xdr:from>
    <xdr:ext cx="533400" cy="257175"/>
    <xdr:sp macro="" textlink="">
      <xdr:nvSpPr>
        <xdr:cNvPr id="168" name="民生費最小値テキスト"/>
        <xdr:cNvSpPr txBox="1"/>
      </xdr:nvSpPr>
      <xdr:spPr>
        <a:xfrm>
          <a:off x="4171950" y="1351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419100</xdr:colOff>
      <xdr:row>78</xdr:row>
      <xdr:rowOff>142875</xdr:rowOff>
    </xdr:from>
    <xdr:to>
      <xdr:col>6</xdr:col>
      <xdr:colOff>600075</xdr:colOff>
      <xdr:row>78</xdr:row>
      <xdr:rowOff>142875</xdr:rowOff>
    </xdr:to>
    <xdr:cxnSp macro="">
      <xdr:nvCxnSpPr>
        <xdr:cNvPr id="169" name="直線コネクタ 168"/>
        <xdr:cNvCxnSpPr/>
      </xdr:nvCxnSpPr>
      <xdr:spPr>
        <a:xfrm>
          <a:off x="4029075"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123825</xdr:rowOff>
    </xdr:from>
    <xdr:ext cx="600075" cy="257175"/>
    <xdr:sp macro="" textlink="">
      <xdr:nvSpPr>
        <xdr:cNvPr id="170" name="民生費最大値テキスト"/>
        <xdr:cNvSpPr txBox="1"/>
      </xdr:nvSpPr>
      <xdr:spPr>
        <a:xfrm>
          <a:off x="4171950" y="12125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419100</xdr:colOff>
      <xdr:row>72</xdr:row>
      <xdr:rowOff>0</xdr:rowOff>
    </xdr:from>
    <xdr:to>
      <xdr:col>6</xdr:col>
      <xdr:colOff>600075</xdr:colOff>
      <xdr:row>72</xdr:row>
      <xdr:rowOff>0</xdr:rowOff>
    </xdr:to>
    <xdr:cxnSp macro="">
      <xdr:nvCxnSpPr>
        <xdr:cNvPr id="171" name="直線コネクタ 170"/>
        <xdr:cNvCxnSpPr/>
      </xdr:nvCxnSpPr>
      <xdr:spPr>
        <a:xfrm>
          <a:off x="4029075" y="12344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9525</xdr:rowOff>
    </xdr:from>
    <xdr:to>
      <xdr:col>6</xdr:col>
      <xdr:colOff>514350</xdr:colOff>
      <xdr:row>77</xdr:row>
      <xdr:rowOff>57150</xdr:rowOff>
    </xdr:to>
    <xdr:cxnSp macro="">
      <xdr:nvCxnSpPr>
        <xdr:cNvPr id="172" name="直線コネクタ 171"/>
        <xdr:cNvCxnSpPr/>
      </xdr:nvCxnSpPr>
      <xdr:spPr>
        <a:xfrm flipV="1">
          <a:off x="3371850" y="132111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133350</xdr:rowOff>
    </xdr:from>
    <xdr:ext cx="600075" cy="257175"/>
    <xdr:sp macro="" textlink="">
      <xdr:nvSpPr>
        <xdr:cNvPr id="173" name="民生費平均値テキスト"/>
        <xdr:cNvSpPr txBox="1"/>
      </xdr:nvSpPr>
      <xdr:spPr>
        <a:xfrm>
          <a:off x="4171950" y="13163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161925</xdr:rowOff>
    </xdr:from>
    <xdr:to>
      <xdr:col>6</xdr:col>
      <xdr:colOff>561975</xdr:colOff>
      <xdr:row>77</xdr:row>
      <xdr:rowOff>85725</xdr:rowOff>
    </xdr:to>
    <xdr:sp macro="" textlink="">
      <xdr:nvSpPr>
        <xdr:cNvPr id="174" name="フローチャート : 判断 173"/>
        <xdr:cNvSpPr/>
      </xdr:nvSpPr>
      <xdr:spPr>
        <a:xfrm>
          <a:off x="4067175" y="13192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76</xdr:row>
      <xdr:rowOff>114300</xdr:rowOff>
    </xdr:from>
    <xdr:to>
      <xdr:col>5</xdr:col>
      <xdr:colOff>361950</xdr:colOff>
      <xdr:row>77</xdr:row>
      <xdr:rowOff>57150</xdr:rowOff>
    </xdr:to>
    <xdr:cxnSp macro="">
      <xdr:nvCxnSpPr>
        <xdr:cNvPr id="175" name="直線コネクタ 174"/>
        <xdr:cNvCxnSpPr/>
      </xdr:nvCxnSpPr>
      <xdr:spPr>
        <a:xfrm>
          <a:off x="2562225" y="13144500"/>
          <a:ext cx="8096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152400</xdr:rowOff>
    </xdr:from>
    <xdr:to>
      <xdr:col>5</xdr:col>
      <xdr:colOff>409575</xdr:colOff>
      <xdr:row>77</xdr:row>
      <xdr:rowOff>85725</xdr:rowOff>
    </xdr:to>
    <xdr:sp macro="" textlink="">
      <xdr:nvSpPr>
        <xdr:cNvPr id="176" name="フローチャート : 判断 175"/>
        <xdr:cNvSpPr/>
      </xdr:nvSpPr>
      <xdr:spPr>
        <a:xfrm>
          <a:off x="33147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75</xdr:row>
      <xdr:rowOff>95250</xdr:rowOff>
    </xdr:from>
    <xdr:ext cx="600075" cy="257175"/>
    <xdr:sp macro="" textlink="">
      <xdr:nvSpPr>
        <xdr:cNvPr id="177" name="テキスト ボックス 176"/>
        <xdr:cNvSpPr txBox="1"/>
      </xdr:nvSpPr>
      <xdr:spPr>
        <a:xfrm>
          <a:off x="3067050" y="1295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600075</xdr:colOff>
      <xdr:row>76</xdr:row>
      <xdr:rowOff>114300</xdr:rowOff>
    </xdr:from>
    <xdr:to>
      <xdr:col>4</xdr:col>
      <xdr:colOff>152400</xdr:colOff>
      <xdr:row>77</xdr:row>
      <xdr:rowOff>85725</xdr:rowOff>
    </xdr:to>
    <xdr:cxnSp macro="">
      <xdr:nvCxnSpPr>
        <xdr:cNvPr id="178" name="直線コネクタ 177"/>
        <xdr:cNvCxnSpPr/>
      </xdr:nvCxnSpPr>
      <xdr:spPr>
        <a:xfrm flipV="1">
          <a:off x="1809750" y="13144500"/>
          <a:ext cx="7524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19050</xdr:rowOff>
    </xdr:from>
    <xdr:to>
      <xdr:col>4</xdr:col>
      <xdr:colOff>209550</xdr:colOff>
      <xdr:row>77</xdr:row>
      <xdr:rowOff>123825</xdr:rowOff>
    </xdr:to>
    <xdr:sp macro="" textlink="">
      <xdr:nvSpPr>
        <xdr:cNvPr id="179" name="フローチャート : 判断 178"/>
        <xdr:cNvSpPr/>
      </xdr:nvSpPr>
      <xdr:spPr>
        <a:xfrm>
          <a:off x="2514600" y="13220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77</xdr:row>
      <xdr:rowOff>114300</xdr:rowOff>
    </xdr:from>
    <xdr:ext cx="600075" cy="257175"/>
    <xdr:sp macro="" textlink="">
      <xdr:nvSpPr>
        <xdr:cNvPr id="180" name="テキスト ボックス 179"/>
        <xdr:cNvSpPr txBox="1"/>
      </xdr:nvSpPr>
      <xdr:spPr>
        <a:xfrm>
          <a:off x="2352675" y="13315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85725</xdr:rowOff>
    </xdr:from>
    <xdr:to>
      <xdr:col>2</xdr:col>
      <xdr:colOff>600075</xdr:colOff>
      <xdr:row>77</xdr:row>
      <xdr:rowOff>95250</xdr:rowOff>
    </xdr:to>
    <xdr:cxnSp macro="">
      <xdr:nvCxnSpPr>
        <xdr:cNvPr id="181" name="直線コネクタ 180"/>
        <xdr:cNvCxnSpPr/>
      </xdr:nvCxnSpPr>
      <xdr:spPr>
        <a:xfrm flipV="1">
          <a:off x="1047750" y="1328737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85725</xdr:rowOff>
    </xdr:from>
    <xdr:to>
      <xdr:col>3</xdr:col>
      <xdr:colOff>0</xdr:colOff>
      <xdr:row>78</xdr:row>
      <xdr:rowOff>19050</xdr:rowOff>
    </xdr:to>
    <xdr:sp macro="" textlink="">
      <xdr:nvSpPr>
        <xdr:cNvPr id="182" name="フローチャート : 判断 181"/>
        <xdr:cNvSpPr/>
      </xdr:nvSpPr>
      <xdr:spPr>
        <a:xfrm>
          <a:off x="1800225" y="132873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9525</xdr:rowOff>
    </xdr:from>
    <xdr:ext cx="600075" cy="257175"/>
    <xdr:sp macro="" textlink="">
      <xdr:nvSpPr>
        <xdr:cNvPr id="183" name="テキスト ボックス 182"/>
        <xdr:cNvSpPr txBox="1"/>
      </xdr:nvSpPr>
      <xdr:spPr>
        <a:xfrm>
          <a:off x="1552575" y="1338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38100</xdr:rowOff>
    </xdr:from>
    <xdr:to>
      <xdr:col>1</xdr:col>
      <xdr:colOff>485775</xdr:colOff>
      <xdr:row>77</xdr:row>
      <xdr:rowOff>142875</xdr:rowOff>
    </xdr:to>
    <xdr:sp macro="" textlink="">
      <xdr:nvSpPr>
        <xdr:cNvPr id="184" name="フローチャート : 判断 183"/>
        <xdr:cNvSpPr/>
      </xdr:nvSpPr>
      <xdr:spPr>
        <a:xfrm>
          <a:off x="990600"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161925</xdr:rowOff>
    </xdr:from>
    <xdr:ext cx="600075" cy="257175"/>
    <xdr:sp macro="" textlink="">
      <xdr:nvSpPr>
        <xdr:cNvPr id="185" name="テキスト ボックス 184"/>
        <xdr:cNvSpPr txBox="1"/>
      </xdr:nvSpPr>
      <xdr:spPr>
        <a:xfrm>
          <a:off x="742950" y="13020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6" name="テキスト ボックス 185"/>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7" name="テキスト ボックス 186"/>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88" name="テキスト ボックス 187"/>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89" name="テキスト ボックス 188"/>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0" name="テキスト ボックス 189"/>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76</xdr:row>
      <xdr:rowOff>133350</xdr:rowOff>
    </xdr:from>
    <xdr:to>
      <xdr:col>6</xdr:col>
      <xdr:colOff>561975</xdr:colOff>
      <xdr:row>77</xdr:row>
      <xdr:rowOff>66675</xdr:rowOff>
    </xdr:to>
    <xdr:sp macro="" textlink="">
      <xdr:nvSpPr>
        <xdr:cNvPr id="191" name="円/楕円 190"/>
        <xdr:cNvSpPr/>
      </xdr:nvSpPr>
      <xdr:spPr>
        <a:xfrm>
          <a:off x="4067175"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161925</xdr:rowOff>
    </xdr:from>
    <xdr:ext cx="600075" cy="257175"/>
    <xdr:sp macro="" textlink="">
      <xdr:nvSpPr>
        <xdr:cNvPr id="192" name="民生費該当値テキスト"/>
        <xdr:cNvSpPr txBox="1"/>
      </xdr:nvSpPr>
      <xdr:spPr>
        <a:xfrm>
          <a:off x="4171950" y="13020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164,981</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0</xdr:rowOff>
    </xdr:from>
    <xdr:to>
      <xdr:col>5</xdr:col>
      <xdr:colOff>409575</xdr:colOff>
      <xdr:row>77</xdr:row>
      <xdr:rowOff>104775</xdr:rowOff>
    </xdr:to>
    <xdr:sp macro="" textlink="">
      <xdr:nvSpPr>
        <xdr:cNvPr id="193" name="円/楕円 192"/>
        <xdr:cNvSpPr/>
      </xdr:nvSpPr>
      <xdr:spPr>
        <a:xfrm>
          <a:off x="3314700"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95250</xdr:rowOff>
    </xdr:from>
    <xdr:ext cx="600075" cy="257175"/>
    <xdr:sp macro="" textlink="">
      <xdr:nvSpPr>
        <xdr:cNvPr id="194" name="テキスト ボックス 193"/>
        <xdr:cNvSpPr txBox="1"/>
      </xdr:nvSpPr>
      <xdr:spPr>
        <a:xfrm>
          <a:off x="3067050" y="1329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156,428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57150</xdr:rowOff>
    </xdr:from>
    <xdr:to>
      <xdr:col>4</xdr:col>
      <xdr:colOff>209550</xdr:colOff>
      <xdr:row>76</xdr:row>
      <xdr:rowOff>161925</xdr:rowOff>
    </xdr:to>
    <xdr:sp macro="" textlink="">
      <xdr:nvSpPr>
        <xdr:cNvPr id="195" name="円/楕円 194"/>
        <xdr:cNvSpPr/>
      </xdr:nvSpPr>
      <xdr:spPr>
        <a:xfrm>
          <a:off x="2514600" y="1308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75</xdr:row>
      <xdr:rowOff>9525</xdr:rowOff>
    </xdr:from>
    <xdr:ext cx="600075" cy="257175"/>
    <xdr:sp macro="" textlink="">
      <xdr:nvSpPr>
        <xdr:cNvPr id="196" name="テキスト ボックス 195"/>
        <xdr:cNvSpPr txBox="1"/>
      </xdr:nvSpPr>
      <xdr:spPr>
        <a:xfrm>
          <a:off x="2352675" y="12868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181,568</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28575</xdr:rowOff>
    </xdr:from>
    <xdr:to>
      <xdr:col>3</xdr:col>
      <xdr:colOff>0</xdr:colOff>
      <xdr:row>77</xdr:row>
      <xdr:rowOff>133350</xdr:rowOff>
    </xdr:to>
    <xdr:sp macro="" textlink="">
      <xdr:nvSpPr>
        <xdr:cNvPr id="197" name="円/楕円 196"/>
        <xdr:cNvSpPr/>
      </xdr:nvSpPr>
      <xdr:spPr>
        <a:xfrm>
          <a:off x="1800225" y="132302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152400</xdr:rowOff>
    </xdr:from>
    <xdr:ext cx="600075" cy="257175"/>
    <xdr:sp macro="" textlink="">
      <xdr:nvSpPr>
        <xdr:cNvPr id="198" name="テキスト ボックス 197"/>
        <xdr:cNvSpPr txBox="1"/>
      </xdr:nvSpPr>
      <xdr:spPr>
        <a:xfrm>
          <a:off x="1552575" y="13011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149,752</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47625</xdr:rowOff>
    </xdr:from>
    <xdr:to>
      <xdr:col>1</xdr:col>
      <xdr:colOff>485775</xdr:colOff>
      <xdr:row>77</xdr:row>
      <xdr:rowOff>152400</xdr:rowOff>
    </xdr:to>
    <xdr:sp macro="" textlink="">
      <xdr:nvSpPr>
        <xdr:cNvPr id="199" name="円/楕円 198"/>
        <xdr:cNvSpPr/>
      </xdr:nvSpPr>
      <xdr:spPr>
        <a:xfrm>
          <a:off x="990600" y="1324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142875</xdr:rowOff>
    </xdr:from>
    <xdr:ext cx="600075" cy="257175"/>
    <xdr:sp macro="" textlink="">
      <xdr:nvSpPr>
        <xdr:cNvPr id="200" name="テキスト ボックス 199"/>
        <xdr:cNvSpPr txBox="1"/>
      </xdr:nvSpPr>
      <xdr:spPr>
        <a:xfrm>
          <a:off x="742950" y="13344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1" name="正方形/長方形 200"/>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2" name="正方形/長方形 201"/>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3" name="正方形/長方形 202"/>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4" name="正方形/長方形 203"/>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5" name="正方形/長方形 204"/>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6" name="正方形/長方形 205"/>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7" name="正方形/長方形 206"/>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08" name="正方形/長方形 207"/>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09" name="テキスト ボックス 208"/>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0" name="直線コネクタ 209"/>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142875</xdr:rowOff>
    </xdr:from>
    <xdr:to>
      <xdr:col>7</xdr:col>
      <xdr:colOff>600075</xdr:colOff>
      <xdr:row>98</xdr:row>
      <xdr:rowOff>142875</xdr:rowOff>
    </xdr:to>
    <xdr:cxnSp macro="">
      <xdr:nvCxnSpPr>
        <xdr:cNvPr id="211" name="直線コネクタ 210"/>
        <xdr:cNvCxnSpPr/>
      </xdr:nvCxnSpPr>
      <xdr:spPr>
        <a:xfrm>
          <a:off x="676275" y="16944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97</xdr:row>
      <xdr:rowOff>171450</xdr:rowOff>
    </xdr:from>
    <xdr:ext cx="247650" cy="257175"/>
    <xdr:sp macro="" textlink="">
      <xdr:nvSpPr>
        <xdr:cNvPr id="212" name="テキスト ボックス 211"/>
        <xdr:cNvSpPr txBox="1"/>
      </xdr:nvSpPr>
      <xdr:spPr>
        <a:xfrm>
          <a:off x="5143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600075</xdr:colOff>
      <xdr:row>96</xdr:row>
      <xdr:rowOff>28575</xdr:rowOff>
    </xdr:to>
    <xdr:cxnSp macro="">
      <xdr:nvCxnSpPr>
        <xdr:cNvPr id="213" name="直線コネクタ 212"/>
        <xdr:cNvCxnSpPr/>
      </xdr:nvCxnSpPr>
      <xdr:spPr>
        <a:xfrm>
          <a:off x="676275" y="16487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95</xdr:row>
      <xdr:rowOff>57150</xdr:rowOff>
    </xdr:from>
    <xdr:ext cx="600075" cy="257175"/>
    <xdr:sp macro="" textlink="">
      <xdr:nvSpPr>
        <xdr:cNvPr id="214" name="テキスト ボックス 213"/>
        <xdr:cNvSpPr txBox="1"/>
      </xdr:nvSpPr>
      <xdr:spPr>
        <a:xfrm>
          <a:off x="16192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600075</xdr:colOff>
      <xdr:row>93</xdr:row>
      <xdr:rowOff>85725</xdr:rowOff>
    </xdr:to>
    <xdr:cxnSp macro="">
      <xdr:nvCxnSpPr>
        <xdr:cNvPr id="215" name="直線コネクタ 214"/>
        <xdr:cNvCxnSpPr/>
      </xdr:nvCxnSpPr>
      <xdr:spPr>
        <a:xfrm>
          <a:off x="676275" y="16030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92</xdr:row>
      <xdr:rowOff>114300</xdr:rowOff>
    </xdr:from>
    <xdr:ext cx="600075" cy="257175"/>
    <xdr:sp macro="" textlink="">
      <xdr:nvSpPr>
        <xdr:cNvPr id="216" name="テキスト ボックス 215"/>
        <xdr:cNvSpPr txBox="1"/>
      </xdr:nvSpPr>
      <xdr:spPr>
        <a:xfrm>
          <a:off x="16192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600075</xdr:colOff>
      <xdr:row>90</xdr:row>
      <xdr:rowOff>142875</xdr:rowOff>
    </xdr:to>
    <xdr:cxnSp macro="">
      <xdr:nvCxnSpPr>
        <xdr:cNvPr id="217" name="直線コネクタ 216"/>
        <xdr:cNvCxnSpPr/>
      </xdr:nvCxnSpPr>
      <xdr:spPr>
        <a:xfrm>
          <a:off x="676275" y="15573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171450</xdr:rowOff>
    </xdr:from>
    <xdr:ext cx="600075" cy="257175"/>
    <xdr:sp macro="" textlink="">
      <xdr:nvSpPr>
        <xdr:cNvPr id="218" name="テキスト ボックス 217"/>
        <xdr:cNvSpPr txBox="1"/>
      </xdr:nvSpPr>
      <xdr:spPr>
        <a:xfrm>
          <a:off x="16192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19" name="直線コネクタ 218"/>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0" name="テキスト ボックス 21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1"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98</xdr:row>
      <xdr:rowOff>95250</xdr:rowOff>
    </xdr:to>
    <xdr:cxnSp macro="">
      <xdr:nvCxnSpPr>
        <xdr:cNvPr id="222" name="直線コネクタ 221"/>
        <xdr:cNvCxnSpPr/>
      </xdr:nvCxnSpPr>
      <xdr:spPr>
        <a:xfrm flipV="1">
          <a:off x="4114800" y="15630525"/>
          <a:ext cx="9525"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95250</xdr:rowOff>
    </xdr:from>
    <xdr:ext cx="533400" cy="257175"/>
    <xdr:sp macro="" textlink="">
      <xdr:nvSpPr>
        <xdr:cNvPr id="223" name="衛生費最小値テキスト"/>
        <xdr:cNvSpPr txBox="1"/>
      </xdr:nvSpPr>
      <xdr:spPr>
        <a:xfrm>
          <a:off x="417195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419100</xdr:colOff>
      <xdr:row>98</xdr:row>
      <xdr:rowOff>95250</xdr:rowOff>
    </xdr:from>
    <xdr:to>
      <xdr:col>6</xdr:col>
      <xdr:colOff>600075</xdr:colOff>
      <xdr:row>98</xdr:row>
      <xdr:rowOff>95250</xdr:rowOff>
    </xdr:to>
    <xdr:cxnSp macro="">
      <xdr:nvCxnSpPr>
        <xdr:cNvPr id="224" name="直線コネクタ 223"/>
        <xdr:cNvCxnSpPr/>
      </xdr:nvCxnSpPr>
      <xdr:spPr>
        <a:xfrm>
          <a:off x="4029075" y="16897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600075" cy="257175"/>
    <xdr:sp macro="" textlink="">
      <xdr:nvSpPr>
        <xdr:cNvPr id="225" name="衛生費最大値テキスト"/>
        <xdr:cNvSpPr txBox="1"/>
      </xdr:nvSpPr>
      <xdr:spPr>
        <a:xfrm>
          <a:off x="4171950" y="15411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26" name="直線コネクタ 225"/>
        <xdr:cNvCxnSpPr/>
      </xdr:nvCxnSpPr>
      <xdr:spPr>
        <a:xfrm>
          <a:off x="402907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171450</xdr:rowOff>
    </xdr:from>
    <xdr:to>
      <xdr:col>6</xdr:col>
      <xdr:colOff>514350</xdr:colOff>
      <xdr:row>98</xdr:row>
      <xdr:rowOff>19050</xdr:rowOff>
    </xdr:to>
    <xdr:cxnSp macro="">
      <xdr:nvCxnSpPr>
        <xdr:cNvPr id="227" name="直線コネクタ 226"/>
        <xdr:cNvCxnSpPr/>
      </xdr:nvCxnSpPr>
      <xdr:spPr>
        <a:xfrm flipV="1">
          <a:off x="3371850" y="168021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133350</xdr:rowOff>
    </xdr:from>
    <xdr:ext cx="533400" cy="257175"/>
    <xdr:sp macro="" textlink="">
      <xdr:nvSpPr>
        <xdr:cNvPr id="228" name="衛生費平均値テキスト"/>
        <xdr:cNvSpPr txBox="1"/>
      </xdr:nvSpPr>
      <xdr:spPr>
        <a:xfrm>
          <a:off x="4171950"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114300</xdr:rowOff>
    </xdr:from>
    <xdr:to>
      <xdr:col>6</xdr:col>
      <xdr:colOff>561975</xdr:colOff>
      <xdr:row>98</xdr:row>
      <xdr:rowOff>38100</xdr:rowOff>
    </xdr:to>
    <xdr:sp macro="" textlink="">
      <xdr:nvSpPr>
        <xdr:cNvPr id="229" name="フローチャート : 判断 228"/>
        <xdr:cNvSpPr/>
      </xdr:nvSpPr>
      <xdr:spPr>
        <a:xfrm>
          <a:off x="4067175" y="16744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9525</xdr:rowOff>
    </xdr:from>
    <xdr:to>
      <xdr:col>5</xdr:col>
      <xdr:colOff>361950</xdr:colOff>
      <xdr:row>98</xdr:row>
      <xdr:rowOff>19050</xdr:rowOff>
    </xdr:to>
    <xdr:cxnSp macro="">
      <xdr:nvCxnSpPr>
        <xdr:cNvPr id="230" name="直線コネクタ 229"/>
        <xdr:cNvCxnSpPr/>
      </xdr:nvCxnSpPr>
      <xdr:spPr>
        <a:xfrm>
          <a:off x="2562225" y="168116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123825</xdr:rowOff>
    </xdr:from>
    <xdr:to>
      <xdr:col>5</xdr:col>
      <xdr:colOff>409575</xdr:colOff>
      <xdr:row>98</xdr:row>
      <xdr:rowOff>57150</xdr:rowOff>
    </xdr:to>
    <xdr:sp macro="" textlink="">
      <xdr:nvSpPr>
        <xdr:cNvPr id="231" name="フローチャート : 判断 230"/>
        <xdr:cNvSpPr/>
      </xdr:nvSpPr>
      <xdr:spPr>
        <a:xfrm>
          <a:off x="3314700" y="1675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76200</xdr:rowOff>
    </xdr:from>
    <xdr:ext cx="533400" cy="257175"/>
    <xdr:sp macro="" textlink="">
      <xdr:nvSpPr>
        <xdr:cNvPr id="232" name="テキスト ボックス 231"/>
        <xdr:cNvSpPr txBox="1"/>
      </xdr:nvSpPr>
      <xdr:spPr>
        <a:xfrm>
          <a:off x="310515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600075</xdr:colOff>
      <xdr:row>98</xdr:row>
      <xdr:rowOff>9525</xdr:rowOff>
    </xdr:from>
    <xdr:to>
      <xdr:col>4</xdr:col>
      <xdr:colOff>152400</xdr:colOff>
      <xdr:row>98</xdr:row>
      <xdr:rowOff>19050</xdr:rowOff>
    </xdr:to>
    <xdr:cxnSp macro="">
      <xdr:nvCxnSpPr>
        <xdr:cNvPr id="233" name="直線コネクタ 232"/>
        <xdr:cNvCxnSpPr/>
      </xdr:nvCxnSpPr>
      <xdr:spPr>
        <a:xfrm flipV="1">
          <a:off x="1809750" y="168116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95250</xdr:rowOff>
    </xdr:from>
    <xdr:to>
      <xdr:col>4</xdr:col>
      <xdr:colOff>209550</xdr:colOff>
      <xdr:row>98</xdr:row>
      <xdr:rowOff>28575</xdr:rowOff>
    </xdr:to>
    <xdr:sp macro="" textlink="">
      <xdr:nvSpPr>
        <xdr:cNvPr id="234" name="フローチャート : 判断 233"/>
        <xdr:cNvSpPr/>
      </xdr:nvSpPr>
      <xdr:spPr>
        <a:xfrm>
          <a:off x="2514600" y="1672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47625</xdr:rowOff>
    </xdr:from>
    <xdr:ext cx="533400" cy="257175"/>
    <xdr:sp macro="" textlink="">
      <xdr:nvSpPr>
        <xdr:cNvPr id="235" name="テキスト ボックス 234"/>
        <xdr:cNvSpPr txBox="1"/>
      </xdr:nvSpPr>
      <xdr:spPr>
        <a:xfrm>
          <a:off x="238125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19050</xdr:rowOff>
    </xdr:from>
    <xdr:to>
      <xdr:col>2</xdr:col>
      <xdr:colOff>600075</xdr:colOff>
      <xdr:row>98</xdr:row>
      <xdr:rowOff>38100</xdr:rowOff>
    </xdr:to>
    <xdr:cxnSp macro="">
      <xdr:nvCxnSpPr>
        <xdr:cNvPr id="236" name="直線コネクタ 235"/>
        <xdr:cNvCxnSpPr/>
      </xdr:nvCxnSpPr>
      <xdr:spPr>
        <a:xfrm flipV="1">
          <a:off x="1047750" y="1682115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114300</xdr:rowOff>
    </xdr:from>
    <xdr:to>
      <xdr:col>3</xdr:col>
      <xdr:colOff>0</xdr:colOff>
      <xdr:row>98</xdr:row>
      <xdr:rowOff>38100</xdr:rowOff>
    </xdr:to>
    <xdr:sp macro="" textlink="">
      <xdr:nvSpPr>
        <xdr:cNvPr id="237" name="フローチャート : 判断 236"/>
        <xdr:cNvSpPr/>
      </xdr:nvSpPr>
      <xdr:spPr>
        <a:xfrm>
          <a:off x="1800225" y="167449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57150</xdr:rowOff>
    </xdr:from>
    <xdr:ext cx="533400" cy="257175"/>
    <xdr:sp macro="" textlink="">
      <xdr:nvSpPr>
        <xdr:cNvPr id="238" name="テキスト ボックス 237"/>
        <xdr:cNvSpPr txBox="1"/>
      </xdr:nvSpPr>
      <xdr:spPr>
        <a:xfrm>
          <a:off x="1581150"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123825</xdr:rowOff>
    </xdr:from>
    <xdr:to>
      <xdr:col>1</xdr:col>
      <xdr:colOff>485775</xdr:colOff>
      <xdr:row>98</xdr:row>
      <xdr:rowOff>57150</xdr:rowOff>
    </xdr:to>
    <xdr:sp macro="" textlink="">
      <xdr:nvSpPr>
        <xdr:cNvPr id="239" name="フローチャート : 判断 238"/>
        <xdr:cNvSpPr/>
      </xdr:nvSpPr>
      <xdr:spPr>
        <a:xfrm>
          <a:off x="990600" y="1675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66675</xdr:rowOff>
    </xdr:from>
    <xdr:ext cx="533400" cy="257175"/>
    <xdr:sp macro="" textlink="">
      <xdr:nvSpPr>
        <xdr:cNvPr id="240" name="テキスト ボックス 239"/>
        <xdr:cNvSpPr txBox="1"/>
      </xdr:nvSpPr>
      <xdr:spPr>
        <a:xfrm>
          <a:off x="78105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1" name="テキスト ボックス 240"/>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2" name="テキスト ボックス 241"/>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43" name="テキスト ボックス 242"/>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4" name="テキスト ボックス 243"/>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5" name="テキスト ボックス 244"/>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97</xdr:row>
      <xdr:rowOff>123825</xdr:rowOff>
    </xdr:from>
    <xdr:to>
      <xdr:col>6</xdr:col>
      <xdr:colOff>561975</xdr:colOff>
      <xdr:row>98</xdr:row>
      <xdr:rowOff>47625</xdr:rowOff>
    </xdr:to>
    <xdr:sp macro="" textlink="">
      <xdr:nvSpPr>
        <xdr:cNvPr id="246" name="円/楕円 245"/>
        <xdr:cNvSpPr/>
      </xdr:nvSpPr>
      <xdr:spPr>
        <a:xfrm>
          <a:off x="4067175" y="16754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85725</xdr:rowOff>
    </xdr:from>
    <xdr:ext cx="533400" cy="257175"/>
    <xdr:sp macro="" textlink="">
      <xdr:nvSpPr>
        <xdr:cNvPr id="247" name="衛生費該当値テキスト"/>
        <xdr:cNvSpPr txBox="1"/>
      </xdr:nvSpPr>
      <xdr:spPr>
        <a:xfrm>
          <a:off x="417195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61,487</a:t>
          </a:r>
          <a:endParaRPr kumimoji="1" lang="ja-JP" altLang="en-US" sz="1000" b="1">
            <a:solidFill>
              <a:srgbClr val="FF0000"/>
            </a:solidFill>
            <a:latin typeface="ＭＳ Ｐゴシック"/>
          </a:endParaRPr>
        </a:p>
      </xdr:txBody>
    </xdr:sp>
    <xdr:clientData/>
  </xdr:oneCellAnchor>
  <xdr:twoCellAnchor>
    <xdr:from>
      <xdr:col>5</xdr:col>
      <xdr:colOff>304800</xdr:colOff>
      <xdr:row>97</xdr:row>
      <xdr:rowOff>142875</xdr:rowOff>
    </xdr:from>
    <xdr:to>
      <xdr:col>5</xdr:col>
      <xdr:colOff>409575</xdr:colOff>
      <xdr:row>98</xdr:row>
      <xdr:rowOff>66675</xdr:rowOff>
    </xdr:to>
    <xdr:sp macro="" textlink="">
      <xdr:nvSpPr>
        <xdr:cNvPr id="248" name="円/楕円 247"/>
        <xdr:cNvSpPr/>
      </xdr:nvSpPr>
      <xdr:spPr>
        <a:xfrm>
          <a:off x="3314700" y="1677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57150</xdr:rowOff>
    </xdr:from>
    <xdr:ext cx="533400" cy="257175"/>
    <xdr:sp macro="" textlink="">
      <xdr:nvSpPr>
        <xdr:cNvPr id="249" name="テキスト ボックス 248"/>
        <xdr:cNvSpPr txBox="1"/>
      </xdr:nvSpPr>
      <xdr:spPr>
        <a:xfrm>
          <a:off x="3105150"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133350</xdr:rowOff>
    </xdr:from>
    <xdr:to>
      <xdr:col>4</xdr:col>
      <xdr:colOff>209550</xdr:colOff>
      <xdr:row>98</xdr:row>
      <xdr:rowOff>66675</xdr:rowOff>
    </xdr:to>
    <xdr:sp macro="" textlink="">
      <xdr:nvSpPr>
        <xdr:cNvPr id="250" name="円/楕円 249"/>
        <xdr:cNvSpPr/>
      </xdr:nvSpPr>
      <xdr:spPr>
        <a:xfrm>
          <a:off x="2514600" y="1676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57150</xdr:rowOff>
    </xdr:from>
    <xdr:ext cx="533400" cy="257175"/>
    <xdr:sp macro="" textlink="">
      <xdr:nvSpPr>
        <xdr:cNvPr id="251" name="テキスト ボックス 250"/>
        <xdr:cNvSpPr txBox="1"/>
      </xdr:nvSpPr>
      <xdr:spPr>
        <a:xfrm>
          <a:off x="2381250"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56,030</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142875</xdr:rowOff>
    </xdr:from>
    <xdr:to>
      <xdr:col>3</xdr:col>
      <xdr:colOff>0</xdr:colOff>
      <xdr:row>98</xdr:row>
      <xdr:rowOff>76200</xdr:rowOff>
    </xdr:to>
    <xdr:sp macro="" textlink="">
      <xdr:nvSpPr>
        <xdr:cNvPr id="252" name="円/楕円 251"/>
        <xdr:cNvSpPr/>
      </xdr:nvSpPr>
      <xdr:spPr>
        <a:xfrm>
          <a:off x="1800225" y="167735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66675</xdr:rowOff>
    </xdr:from>
    <xdr:ext cx="533400" cy="257175"/>
    <xdr:sp macro="" textlink="">
      <xdr:nvSpPr>
        <xdr:cNvPr id="253" name="テキスト ボックス 252"/>
        <xdr:cNvSpPr txBox="1"/>
      </xdr:nvSpPr>
      <xdr:spPr>
        <a:xfrm>
          <a:off x="158115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51,670</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161925</xdr:rowOff>
    </xdr:from>
    <xdr:to>
      <xdr:col>1</xdr:col>
      <xdr:colOff>485775</xdr:colOff>
      <xdr:row>98</xdr:row>
      <xdr:rowOff>85725</xdr:rowOff>
    </xdr:to>
    <xdr:sp macro="" textlink="">
      <xdr:nvSpPr>
        <xdr:cNvPr id="254" name="円/楕円 253"/>
        <xdr:cNvSpPr/>
      </xdr:nvSpPr>
      <xdr:spPr>
        <a:xfrm>
          <a:off x="990600" y="16792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76200</xdr:rowOff>
    </xdr:from>
    <xdr:ext cx="533400" cy="257175"/>
    <xdr:sp macro="" textlink="">
      <xdr:nvSpPr>
        <xdr:cNvPr id="255" name="テキスト ボックス 254"/>
        <xdr:cNvSpPr txBox="1"/>
      </xdr:nvSpPr>
      <xdr:spPr>
        <a:xfrm>
          <a:off x="7810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56" name="正方形/長方形 255"/>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57" name="正方形/長方形 256"/>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58" name="正方形/長方形 257"/>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59" name="正方形/長方形 258"/>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0" name="正方形/長方形 259"/>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1" name="正方形/長方形 260"/>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2" name="正方形/長方形 261"/>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3" name="正方形/長方形 262"/>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4" name="テキスト ボックス 263"/>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5" name="直線コネクタ 264"/>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66" name="直線コネクタ 265"/>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67" name="テキスト ボックス 266"/>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68" name="直線コネクタ 267"/>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69" name="テキスト ボックス 268"/>
        <xdr:cNvSpPr txBox="1"/>
      </xdr:nvSpPr>
      <xdr:spPr>
        <a:xfrm>
          <a:off x="53911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0" name="直線コネクタ 269"/>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1" name="テキスト ボックス 270"/>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2" name="直線コネクタ 271"/>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73" name="テキスト ボックス 272"/>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74" name="直線コネクタ 273"/>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75" name="テキスト ボックス 274"/>
        <xdr:cNvSpPr txBox="1"/>
      </xdr:nvSpPr>
      <xdr:spPr>
        <a:xfrm>
          <a:off x="53911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76" name="直線コネクタ 275"/>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77" name="テキスト ボックス 276"/>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78"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85725</xdr:rowOff>
    </xdr:from>
    <xdr:to>
      <xdr:col>15</xdr:col>
      <xdr:colOff>180975</xdr:colOff>
      <xdr:row>39</xdr:row>
      <xdr:rowOff>47625</xdr:rowOff>
    </xdr:to>
    <xdr:cxnSp macro="">
      <xdr:nvCxnSpPr>
        <xdr:cNvPr id="279" name="直線コネクタ 278"/>
        <xdr:cNvCxnSpPr/>
      </xdr:nvCxnSpPr>
      <xdr:spPr>
        <a:xfrm flipV="1">
          <a:off x="9191625" y="54006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66675</xdr:rowOff>
    </xdr:from>
    <xdr:ext cx="247650" cy="257175"/>
    <xdr:sp macro="" textlink="">
      <xdr:nvSpPr>
        <xdr:cNvPr id="280" name="労働費最小値テキスト"/>
        <xdr:cNvSpPr txBox="1"/>
      </xdr:nvSpPr>
      <xdr:spPr>
        <a:xfrm>
          <a:off x="9239250" y="6753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81" name="直線コネクタ 280"/>
        <xdr:cNvCxnSpPr/>
      </xdr:nvCxnSpPr>
      <xdr:spPr>
        <a:xfrm>
          <a:off x="9105900"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28575</xdr:rowOff>
    </xdr:from>
    <xdr:ext cx="533400" cy="257175"/>
    <xdr:sp macro="" textlink="">
      <xdr:nvSpPr>
        <xdr:cNvPr id="282" name="労働費最大値テキスト"/>
        <xdr:cNvSpPr txBox="1"/>
      </xdr:nvSpPr>
      <xdr:spPr>
        <a:xfrm>
          <a:off x="9239250" y="517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95250</xdr:colOff>
      <xdr:row>31</xdr:row>
      <xdr:rowOff>85725</xdr:rowOff>
    </xdr:from>
    <xdr:to>
      <xdr:col>15</xdr:col>
      <xdr:colOff>266700</xdr:colOff>
      <xdr:row>31</xdr:row>
      <xdr:rowOff>85725</xdr:rowOff>
    </xdr:to>
    <xdr:cxnSp macro="">
      <xdr:nvCxnSpPr>
        <xdr:cNvPr id="283" name="直線コネクタ 282"/>
        <xdr:cNvCxnSpPr/>
      </xdr:nvCxnSpPr>
      <xdr:spPr>
        <a:xfrm>
          <a:off x="9105900" y="5400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19050</xdr:rowOff>
    </xdr:from>
    <xdr:to>
      <xdr:col>15</xdr:col>
      <xdr:colOff>180975</xdr:colOff>
      <xdr:row>39</xdr:row>
      <xdr:rowOff>28575</xdr:rowOff>
    </xdr:to>
    <xdr:cxnSp macro="">
      <xdr:nvCxnSpPr>
        <xdr:cNvPr id="284" name="直線コネクタ 283"/>
        <xdr:cNvCxnSpPr/>
      </xdr:nvCxnSpPr>
      <xdr:spPr>
        <a:xfrm>
          <a:off x="8439150" y="67056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152400</xdr:rowOff>
    </xdr:from>
    <xdr:ext cx="381000" cy="257175"/>
    <xdr:sp macro="" textlink="">
      <xdr:nvSpPr>
        <xdr:cNvPr id="285" name="労働費平均値テキスト"/>
        <xdr:cNvSpPr txBox="1"/>
      </xdr:nvSpPr>
      <xdr:spPr>
        <a:xfrm>
          <a:off x="9239250"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133350</xdr:rowOff>
    </xdr:from>
    <xdr:to>
      <xdr:col>15</xdr:col>
      <xdr:colOff>228600</xdr:colOff>
      <xdr:row>39</xdr:row>
      <xdr:rowOff>57150</xdr:rowOff>
    </xdr:to>
    <xdr:sp macro="" textlink="">
      <xdr:nvSpPr>
        <xdr:cNvPr id="286" name="フローチャート : 判断 285"/>
        <xdr:cNvSpPr/>
      </xdr:nvSpPr>
      <xdr:spPr>
        <a:xfrm>
          <a:off x="9144000" y="6648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39</xdr:row>
      <xdr:rowOff>19050</xdr:rowOff>
    </xdr:from>
    <xdr:to>
      <xdr:col>14</xdr:col>
      <xdr:colOff>28575</xdr:colOff>
      <xdr:row>39</xdr:row>
      <xdr:rowOff>19050</xdr:rowOff>
    </xdr:to>
    <xdr:cxnSp macro="">
      <xdr:nvCxnSpPr>
        <xdr:cNvPr id="287" name="直線コネクタ 286"/>
        <xdr:cNvCxnSpPr/>
      </xdr:nvCxnSpPr>
      <xdr:spPr>
        <a:xfrm flipV="1">
          <a:off x="7724775" y="67056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38</xdr:row>
      <xdr:rowOff>114300</xdr:rowOff>
    </xdr:from>
    <xdr:to>
      <xdr:col>14</xdr:col>
      <xdr:colOff>76200</xdr:colOff>
      <xdr:row>39</xdr:row>
      <xdr:rowOff>47625</xdr:rowOff>
    </xdr:to>
    <xdr:sp macro="" textlink="">
      <xdr:nvSpPr>
        <xdr:cNvPr id="288" name="フローチャート : 判断 287"/>
        <xdr:cNvSpPr/>
      </xdr:nvSpPr>
      <xdr:spPr>
        <a:xfrm>
          <a:off x="8410575" y="66294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37</xdr:row>
      <xdr:rowOff>66675</xdr:rowOff>
    </xdr:from>
    <xdr:ext cx="466725" cy="257175"/>
    <xdr:sp macro="" textlink="">
      <xdr:nvSpPr>
        <xdr:cNvPr id="289" name="テキスト ボックス 288"/>
        <xdr:cNvSpPr txBox="1"/>
      </xdr:nvSpPr>
      <xdr:spPr>
        <a:xfrm>
          <a:off x="8286750"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304800</xdr:colOff>
      <xdr:row>39</xdr:row>
      <xdr:rowOff>9525</xdr:rowOff>
    </xdr:from>
    <xdr:to>
      <xdr:col>12</xdr:col>
      <xdr:colOff>514350</xdr:colOff>
      <xdr:row>39</xdr:row>
      <xdr:rowOff>19050</xdr:rowOff>
    </xdr:to>
    <xdr:cxnSp macro="">
      <xdr:nvCxnSpPr>
        <xdr:cNvPr id="290" name="直線コネクタ 289"/>
        <xdr:cNvCxnSpPr/>
      </xdr:nvCxnSpPr>
      <xdr:spPr>
        <a:xfrm>
          <a:off x="6915150" y="66960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66675</xdr:rowOff>
    </xdr:from>
    <xdr:to>
      <xdr:col>12</xdr:col>
      <xdr:colOff>561975</xdr:colOff>
      <xdr:row>38</xdr:row>
      <xdr:rowOff>171450</xdr:rowOff>
    </xdr:to>
    <xdr:sp macro="" textlink="">
      <xdr:nvSpPr>
        <xdr:cNvPr id="291" name="フローチャート : 判断 290"/>
        <xdr:cNvSpPr/>
      </xdr:nvSpPr>
      <xdr:spPr>
        <a:xfrm>
          <a:off x="7667625" y="658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19050</xdr:rowOff>
    </xdr:from>
    <xdr:ext cx="466725" cy="257175"/>
    <xdr:sp macro="" textlink="">
      <xdr:nvSpPr>
        <xdr:cNvPr id="292" name="テキスト ボックス 291"/>
        <xdr:cNvSpPr txBox="1"/>
      </xdr:nvSpPr>
      <xdr:spPr>
        <a:xfrm>
          <a:off x="74866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123825</xdr:rowOff>
    </xdr:from>
    <xdr:to>
      <xdr:col>11</xdr:col>
      <xdr:colOff>304800</xdr:colOff>
      <xdr:row>39</xdr:row>
      <xdr:rowOff>9525</xdr:rowOff>
    </xdr:to>
    <xdr:cxnSp macro="">
      <xdr:nvCxnSpPr>
        <xdr:cNvPr id="293" name="直線コネクタ 292"/>
        <xdr:cNvCxnSpPr/>
      </xdr:nvCxnSpPr>
      <xdr:spPr>
        <a:xfrm>
          <a:off x="6115050" y="66389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57150</xdr:rowOff>
    </xdr:from>
    <xdr:to>
      <xdr:col>11</xdr:col>
      <xdr:colOff>361950</xdr:colOff>
      <xdr:row>38</xdr:row>
      <xdr:rowOff>152400</xdr:rowOff>
    </xdr:to>
    <xdr:sp macro="" textlink="">
      <xdr:nvSpPr>
        <xdr:cNvPr id="294" name="フローチャート : 判断 293"/>
        <xdr:cNvSpPr/>
      </xdr:nvSpPr>
      <xdr:spPr>
        <a:xfrm>
          <a:off x="6867525" y="6572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171450</xdr:rowOff>
    </xdr:from>
    <xdr:ext cx="466725" cy="257175"/>
    <xdr:sp macro="" textlink="">
      <xdr:nvSpPr>
        <xdr:cNvPr id="295" name="テキスト ボックス 294"/>
        <xdr:cNvSpPr txBox="1"/>
      </xdr:nvSpPr>
      <xdr:spPr>
        <a:xfrm>
          <a:off x="6686550" y="634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57150</xdr:colOff>
      <xdr:row>38</xdr:row>
      <xdr:rowOff>38100</xdr:rowOff>
    </xdr:from>
    <xdr:to>
      <xdr:col>10</xdr:col>
      <xdr:colOff>152400</xdr:colOff>
      <xdr:row>38</xdr:row>
      <xdr:rowOff>142875</xdr:rowOff>
    </xdr:to>
    <xdr:sp macro="" textlink="">
      <xdr:nvSpPr>
        <xdr:cNvPr id="296" name="フローチャート : 判断 295"/>
        <xdr:cNvSpPr/>
      </xdr:nvSpPr>
      <xdr:spPr>
        <a:xfrm>
          <a:off x="6067425" y="6553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161925</xdr:rowOff>
    </xdr:from>
    <xdr:ext cx="466725" cy="257175"/>
    <xdr:sp macro="" textlink="">
      <xdr:nvSpPr>
        <xdr:cNvPr id="297" name="テキスト ボックス 296"/>
        <xdr:cNvSpPr txBox="1"/>
      </xdr:nvSpPr>
      <xdr:spPr>
        <a:xfrm>
          <a:off x="5962650"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298" name="テキスト ボックス 297"/>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299" name="テキスト ボックス 298"/>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0" name="テキスト ボックス 299"/>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1" name="テキスト ボックス 300"/>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2" name="テキスト ボックス 301"/>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152400</xdr:rowOff>
    </xdr:from>
    <xdr:to>
      <xdr:col>15</xdr:col>
      <xdr:colOff>228600</xdr:colOff>
      <xdr:row>39</xdr:row>
      <xdr:rowOff>85725</xdr:rowOff>
    </xdr:to>
    <xdr:sp macro="" textlink="">
      <xdr:nvSpPr>
        <xdr:cNvPr id="303" name="円/楕円 302"/>
        <xdr:cNvSpPr/>
      </xdr:nvSpPr>
      <xdr:spPr>
        <a:xfrm>
          <a:off x="9144000" y="666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104775</xdr:rowOff>
    </xdr:from>
    <xdr:ext cx="381000" cy="257175"/>
    <xdr:sp macro="" textlink="">
      <xdr:nvSpPr>
        <xdr:cNvPr id="304" name="労働費該当値テキスト"/>
        <xdr:cNvSpPr txBox="1"/>
      </xdr:nvSpPr>
      <xdr:spPr>
        <a:xfrm>
          <a:off x="9239250" y="6619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142875</xdr:rowOff>
    </xdr:from>
    <xdr:to>
      <xdr:col>14</xdr:col>
      <xdr:colOff>76200</xdr:colOff>
      <xdr:row>39</xdr:row>
      <xdr:rowOff>76200</xdr:rowOff>
    </xdr:to>
    <xdr:sp macro="" textlink="">
      <xdr:nvSpPr>
        <xdr:cNvPr id="305" name="円/楕円 304"/>
        <xdr:cNvSpPr/>
      </xdr:nvSpPr>
      <xdr:spPr>
        <a:xfrm>
          <a:off x="8410575" y="66579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39</xdr:row>
      <xdr:rowOff>66675</xdr:rowOff>
    </xdr:from>
    <xdr:ext cx="381000" cy="257175"/>
    <xdr:sp macro="" textlink="">
      <xdr:nvSpPr>
        <xdr:cNvPr id="306" name="テキスト ボックス 305"/>
        <xdr:cNvSpPr txBox="1"/>
      </xdr:nvSpPr>
      <xdr:spPr>
        <a:xfrm>
          <a:off x="8334375" y="6753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142875</xdr:rowOff>
    </xdr:from>
    <xdr:to>
      <xdr:col>12</xdr:col>
      <xdr:colOff>561975</xdr:colOff>
      <xdr:row>39</xdr:row>
      <xdr:rowOff>76200</xdr:rowOff>
    </xdr:to>
    <xdr:sp macro="" textlink="">
      <xdr:nvSpPr>
        <xdr:cNvPr id="307" name="円/楕円 306"/>
        <xdr:cNvSpPr/>
      </xdr:nvSpPr>
      <xdr:spPr>
        <a:xfrm>
          <a:off x="7667625" y="665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39</xdr:row>
      <xdr:rowOff>66675</xdr:rowOff>
    </xdr:from>
    <xdr:ext cx="381000" cy="257175"/>
    <xdr:sp macro="" textlink="">
      <xdr:nvSpPr>
        <xdr:cNvPr id="308" name="テキスト ボックス 307"/>
        <xdr:cNvSpPr txBox="1"/>
      </xdr:nvSpPr>
      <xdr:spPr>
        <a:xfrm>
          <a:off x="7534275" y="6753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133350</xdr:rowOff>
    </xdr:from>
    <xdr:to>
      <xdr:col>11</xdr:col>
      <xdr:colOff>361950</xdr:colOff>
      <xdr:row>39</xdr:row>
      <xdr:rowOff>57150</xdr:rowOff>
    </xdr:to>
    <xdr:sp macro="" textlink="">
      <xdr:nvSpPr>
        <xdr:cNvPr id="309" name="円/楕円 308"/>
        <xdr:cNvSpPr/>
      </xdr:nvSpPr>
      <xdr:spPr>
        <a:xfrm>
          <a:off x="6867525" y="6648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114300</xdr:colOff>
      <xdr:row>39</xdr:row>
      <xdr:rowOff>47625</xdr:rowOff>
    </xdr:from>
    <xdr:ext cx="381000" cy="257175"/>
    <xdr:sp macro="" textlink="">
      <xdr:nvSpPr>
        <xdr:cNvPr id="310" name="テキスト ボックス 309"/>
        <xdr:cNvSpPr txBox="1"/>
      </xdr:nvSpPr>
      <xdr:spPr>
        <a:xfrm>
          <a:off x="6724650" y="6734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76200</xdr:rowOff>
    </xdr:from>
    <xdr:to>
      <xdr:col>10</xdr:col>
      <xdr:colOff>152400</xdr:colOff>
      <xdr:row>39</xdr:row>
      <xdr:rowOff>0</xdr:rowOff>
    </xdr:to>
    <xdr:sp macro="" textlink="">
      <xdr:nvSpPr>
        <xdr:cNvPr id="311" name="円/楕円 310"/>
        <xdr:cNvSpPr/>
      </xdr:nvSpPr>
      <xdr:spPr>
        <a:xfrm>
          <a:off x="6067425" y="65913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161925</xdr:rowOff>
    </xdr:from>
    <xdr:ext cx="466725" cy="257175"/>
    <xdr:sp macro="" textlink="">
      <xdr:nvSpPr>
        <xdr:cNvPr id="312" name="テキスト ボックス 311"/>
        <xdr:cNvSpPr txBox="1"/>
      </xdr:nvSpPr>
      <xdr:spPr>
        <a:xfrm>
          <a:off x="5962650"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3" name="正方形/長方形 312"/>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4" name="正方形/長方形 313"/>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15" name="正方形/長方形 314"/>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16" name="正方形/長方形 315"/>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17" name="正方形/長方形 316"/>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18" name="正方形/長方形 317"/>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19" name="正方形/長方形 318"/>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0" name="正方形/長方形 319"/>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1" name="テキスト ボックス 320"/>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2" name="直線コネクタ 321"/>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23" name="直線コネクタ 322"/>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24" name="テキスト ボックス 323"/>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25" name="直線コネクタ 324"/>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26" name="テキスト ボックス 325"/>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27" name="直線コネクタ 326"/>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28" name="テキスト ボックス 327"/>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29" name="直線コネクタ 328"/>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30" name="テキスト ボックス 329"/>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1" name="直線コネクタ 33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32" name="テキスト ボックス 331"/>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3"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85725</xdr:rowOff>
    </xdr:from>
    <xdr:to>
      <xdr:col>15</xdr:col>
      <xdr:colOff>180975</xdr:colOff>
      <xdr:row>58</xdr:row>
      <xdr:rowOff>133350</xdr:rowOff>
    </xdr:to>
    <xdr:cxnSp macro="">
      <xdr:nvCxnSpPr>
        <xdr:cNvPr id="334" name="直線コネクタ 333"/>
        <xdr:cNvCxnSpPr/>
      </xdr:nvCxnSpPr>
      <xdr:spPr>
        <a:xfrm flipV="1">
          <a:off x="9191625" y="865822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133350</xdr:rowOff>
    </xdr:from>
    <xdr:ext cx="466725" cy="257175"/>
    <xdr:sp macro="" textlink="">
      <xdr:nvSpPr>
        <xdr:cNvPr id="335" name="農林水産業費最小値テキスト"/>
        <xdr:cNvSpPr txBox="1"/>
      </xdr:nvSpPr>
      <xdr:spPr>
        <a:xfrm>
          <a:off x="9239250"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95250</xdr:colOff>
      <xdr:row>58</xdr:row>
      <xdr:rowOff>133350</xdr:rowOff>
    </xdr:from>
    <xdr:to>
      <xdr:col>15</xdr:col>
      <xdr:colOff>266700</xdr:colOff>
      <xdr:row>58</xdr:row>
      <xdr:rowOff>133350</xdr:rowOff>
    </xdr:to>
    <xdr:cxnSp macro="">
      <xdr:nvCxnSpPr>
        <xdr:cNvPr id="336" name="直線コネクタ 335"/>
        <xdr:cNvCxnSpPr/>
      </xdr:nvCxnSpPr>
      <xdr:spPr>
        <a:xfrm>
          <a:off x="9105900"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38100</xdr:rowOff>
    </xdr:from>
    <xdr:ext cx="600075" cy="257175"/>
    <xdr:sp macro="" textlink="">
      <xdr:nvSpPr>
        <xdr:cNvPr id="337" name="農林水産業費最大値テキスト"/>
        <xdr:cNvSpPr txBox="1"/>
      </xdr:nvSpPr>
      <xdr:spPr>
        <a:xfrm>
          <a:off x="9239250"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95250</xdr:colOff>
      <xdr:row>50</xdr:row>
      <xdr:rowOff>85725</xdr:rowOff>
    </xdr:from>
    <xdr:to>
      <xdr:col>15</xdr:col>
      <xdr:colOff>266700</xdr:colOff>
      <xdr:row>50</xdr:row>
      <xdr:rowOff>85725</xdr:rowOff>
    </xdr:to>
    <xdr:cxnSp macro="">
      <xdr:nvCxnSpPr>
        <xdr:cNvPr id="338" name="直線コネクタ 337"/>
        <xdr:cNvCxnSpPr/>
      </xdr:nvCxnSpPr>
      <xdr:spPr>
        <a:xfrm>
          <a:off x="9105900" y="8658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104775</xdr:rowOff>
    </xdr:from>
    <xdr:to>
      <xdr:col>15</xdr:col>
      <xdr:colOff>180975</xdr:colOff>
      <xdr:row>58</xdr:row>
      <xdr:rowOff>114300</xdr:rowOff>
    </xdr:to>
    <xdr:cxnSp macro="">
      <xdr:nvCxnSpPr>
        <xdr:cNvPr id="339" name="直線コネクタ 338"/>
        <xdr:cNvCxnSpPr/>
      </xdr:nvCxnSpPr>
      <xdr:spPr>
        <a:xfrm>
          <a:off x="8439150" y="100488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161925</xdr:rowOff>
    </xdr:from>
    <xdr:ext cx="533400" cy="257175"/>
    <xdr:sp macro="" textlink="">
      <xdr:nvSpPr>
        <xdr:cNvPr id="340" name="農林水産業費平均値テキスト"/>
        <xdr:cNvSpPr txBox="1"/>
      </xdr:nvSpPr>
      <xdr:spPr>
        <a:xfrm>
          <a:off x="9239250"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142875</xdr:rowOff>
    </xdr:from>
    <xdr:to>
      <xdr:col>15</xdr:col>
      <xdr:colOff>228600</xdr:colOff>
      <xdr:row>58</xdr:row>
      <xdr:rowOff>66675</xdr:rowOff>
    </xdr:to>
    <xdr:sp macro="" textlink="">
      <xdr:nvSpPr>
        <xdr:cNvPr id="341" name="フローチャート : 判断 340"/>
        <xdr:cNvSpPr/>
      </xdr:nvSpPr>
      <xdr:spPr>
        <a:xfrm>
          <a:off x="9144000" y="9915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104775</xdr:rowOff>
    </xdr:from>
    <xdr:to>
      <xdr:col>14</xdr:col>
      <xdr:colOff>28575</xdr:colOff>
      <xdr:row>58</xdr:row>
      <xdr:rowOff>114300</xdr:rowOff>
    </xdr:to>
    <xdr:cxnSp macro="">
      <xdr:nvCxnSpPr>
        <xdr:cNvPr id="342" name="直線コネクタ 341"/>
        <xdr:cNvCxnSpPr/>
      </xdr:nvCxnSpPr>
      <xdr:spPr>
        <a:xfrm flipV="1">
          <a:off x="7724775" y="100488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152400</xdr:rowOff>
    </xdr:from>
    <xdr:to>
      <xdr:col>14</xdr:col>
      <xdr:colOff>76200</xdr:colOff>
      <xdr:row>58</xdr:row>
      <xdr:rowOff>76200</xdr:rowOff>
    </xdr:to>
    <xdr:sp macro="" textlink="">
      <xdr:nvSpPr>
        <xdr:cNvPr id="343" name="フローチャート : 判断 342"/>
        <xdr:cNvSpPr/>
      </xdr:nvSpPr>
      <xdr:spPr>
        <a:xfrm>
          <a:off x="8410575" y="99250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95250</xdr:rowOff>
    </xdr:from>
    <xdr:ext cx="533400" cy="257175"/>
    <xdr:sp macro="" textlink="">
      <xdr:nvSpPr>
        <xdr:cNvPr id="344" name="テキスト ボックス 343"/>
        <xdr:cNvSpPr txBox="1"/>
      </xdr:nvSpPr>
      <xdr:spPr>
        <a:xfrm>
          <a:off x="825817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114300</xdr:rowOff>
    </xdr:from>
    <xdr:to>
      <xdr:col>12</xdr:col>
      <xdr:colOff>514350</xdr:colOff>
      <xdr:row>58</xdr:row>
      <xdr:rowOff>114300</xdr:rowOff>
    </xdr:to>
    <xdr:cxnSp macro="">
      <xdr:nvCxnSpPr>
        <xdr:cNvPr id="345" name="直線コネクタ 344"/>
        <xdr:cNvCxnSpPr/>
      </xdr:nvCxnSpPr>
      <xdr:spPr>
        <a:xfrm>
          <a:off x="6915150" y="100584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0</xdr:rowOff>
    </xdr:from>
    <xdr:to>
      <xdr:col>12</xdr:col>
      <xdr:colOff>561975</xdr:colOff>
      <xdr:row>58</xdr:row>
      <xdr:rowOff>104775</xdr:rowOff>
    </xdr:to>
    <xdr:sp macro="" textlink="">
      <xdr:nvSpPr>
        <xdr:cNvPr id="346" name="フローチャート : 判断 345"/>
        <xdr:cNvSpPr/>
      </xdr:nvSpPr>
      <xdr:spPr>
        <a:xfrm>
          <a:off x="7667625" y="994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123825</xdr:rowOff>
    </xdr:from>
    <xdr:ext cx="533400" cy="257175"/>
    <xdr:sp macro="" textlink="">
      <xdr:nvSpPr>
        <xdr:cNvPr id="347" name="テキスト ボックス 346"/>
        <xdr:cNvSpPr txBox="1"/>
      </xdr:nvSpPr>
      <xdr:spPr>
        <a:xfrm>
          <a:off x="745807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114300</xdr:rowOff>
    </xdr:from>
    <xdr:to>
      <xdr:col>11</xdr:col>
      <xdr:colOff>304800</xdr:colOff>
      <xdr:row>58</xdr:row>
      <xdr:rowOff>123825</xdr:rowOff>
    </xdr:to>
    <xdr:cxnSp macro="">
      <xdr:nvCxnSpPr>
        <xdr:cNvPr id="348" name="直線コネクタ 347"/>
        <xdr:cNvCxnSpPr/>
      </xdr:nvCxnSpPr>
      <xdr:spPr>
        <a:xfrm flipV="1">
          <a:off x="6115050" y="100584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171450</xdr:rowOff>
    </xdr:from>
    <xdr:to>
      <xdr:col>11</xdr:col>
      <xdr:colOff>361950</xdr:colOff>
      <xdr:row>58</xdr:row>
      <xdr:rowOff>104775</xdr:rowOff>
    </xdr:to>
    <xdr:sp macro="" textlink="">
      <xdr:nvSpPr>
        <xdr:cNvPr id="349" name="フローチャート : 判断 348"/>
        <xdr:cNvSpPr/>
      </xdr:nvSpPr>
      <xdr:spPr>
        <a:xfrm>
          <a:off x="6867525" y="994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114300</xdr:rowOff>
    </xdr:from>
    <xdr:ext cx="533400" cy="257175"/>
    <xdr:sp macro="" textlink="">
      <xdr:nvSpPr>
        <xdr:cNvPr id="350" name="テキスト ボックス 349"/>
        <xdr:cNvSpPr txBox="1"/>
      </xdr:nvSpPr>
      <xdr:spPr>
        <a:xfrm>
          <a:off x="6648450"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9525</xdr:rowOff>
    </xdr:from>
    <xdr:to>
      <xdr:col>10</xdr:col>
      <xdr:colOff>152400</xdr:colOff>
      <xdr:row>58</xdr:row>
      <xdr:rowOff>114300</xdr:rowOff>
    </xdr:to>
    <xdr:sp macro="" textlink="">
      <xdr:nvSpPr>
        <xdr:cNvPr id="351" name="フローチャート : 判断 350"/>
        <xdr:cNvSpPr/>
      </xdr:nvSpPr>
      <xdr:spPr>
        <a:xfrm>
          <a:off x="6067425" y="995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123825</xdr:rowOff>
    </xdr:from>
    <xdr:ext cx="533400" cy="257175"/>
    <xdr:sp macro="" textlink="">
      <xdr:nvSpPr>
        <xdr:cNvPr id="352" name="テキスト ボックス 351"/>
        <xdr:cNvSpPr txBox="1"/>
      </xdr:nvSpPr>
      <xdr:spPr>
        <a:xfrm>
          <a:off x="593407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53" name="テキスト ボックス 35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4" name="テキスト ボックス 35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55" name="テキスト ボックス 35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56" name="テキスト ボックス 35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57" name="テキスト ボックス 35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66675</xdr:rowOff>
    </xdr:from>
    <xdr:to>
      <xdr:col>15</xdr:col>
      <xdr:colOff>228600</xdr:colOff>
      <xdr:row>58</xdr:row>
      <xdr:rowOff>171450</xdr:rowOff>
    </xdr:to>
    <xdr:sp macro="" textlink="">
      <xdr:nvSpPr>
        <xdr:cNvPr id="358" name="円/楕円 357"/>
        <xdr:cNvSpPr/>
      </xdr:nvSpPr>
      <xdr:spPr>
        <a:xfrm>
          <a:off x="9144000" y="1001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152400</xdr:rowOff>
    </xdr:from>
    <xdr:ext cx="533400" cy="257175"/>
    <xdr:sp macro="" textlink="">
      <xdr:nvSpPr>
        <xdr:cNvPr id="359" name="農林水産業費該当値テキスト"/>
        <xdr:cNvSpPr txBox="1"/>
      </xdr:nvSpPr>
      <xdr:spPr>
        <a:xfrm>
          <a:off x="923925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10,319</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57150</xdr:rowOff>
    </xdr:from>
    <xdr:to>
      <xdr:col>14</xdr:col>
      <xdr:colOff>76200</xdr:colOff>
      <xdr:row>58</xdr:row>
      <xdr:rowOff>152400</xdr:rowOff>
    </xdr:to>
    <xdr:sp macro="" textlink="">
      <xdr:nvSpPr>
        <xdr:cNvPr id="360" name="円/楕円 359"/>
        <xdr:cNvSpPr/>
      </xdr:nvSpPr>
      <xdr:spPr>
        <a:xfrm>
          <a:off x="8410575" y="100012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152400</xdr:rowOff>
    </xdr:from>
    <xdr:ext cx="533400" cy="257175"/>
    <xdr:sp macro="" textlink="">
      <xdr:nvSpPr>
        <xdr:cNvPr id="361" name="テキスト ボックス 360"/>
        <xdr:cNvSpPr txBox="1"/>
      </xdr:nvSpPr>
      <xdr:spPr>
        <a:xfrm>
          <a:off x="82581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14,666</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66675</xdr:rowOff>
    </xdr:from>
    <xdr:to>
      <xdr:col>12</xdr:col>
      <xdr:colOff>561975</xdr:colOff>
      <xdr:row>58</xdr:row>
      <xdr:rowOff>161925</xdr:rowOff>
    </xdr:to>
    <xdr:sp macro="" textlink="">
      <xdr:nvSpPr>
        <xdr:cNvPr id="362" name="円/楕円 361"/>
        <xdr:cNvSpPr/>
      </xdr:nvSpPr>
      <xdr:spPr>
        <a:xfrm>
          <a:off x="7667625"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152400</xdr:rowOff>
    </xdr:from>
    <xdr:ext cx="533400" cy="257175"/>
    <xdr:sp macro="" textlink="">
      <xdr:nvSpPr>
        <xdr:cNvPr id="363" name="テキスト ボックス 362"/>
        <xdr:cNvSpPr txBox="1"/>
      </xdr:nvSpPr>
      <xdr:spPr>
        <a:xfrm>
          <a:off x="74580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57150</xdr:rowOff>
    </xdr:from>
    <xdr:to>
      <xdr:col>11</xdr:col>
      <xdr:colOff>361950</xdr:colOff>
      <xdr:row>58</xdr:row>
      <xdr:rowOff>161925</xdr:rowOff>
    </xdr:to>
    <xdr:sp macro="" textlink="">
      <xdr:nvSpPr>
        <xdr:cNvPr id="364" name="円/楕円 363"/>
        <xdr:cNvSpPr/>
      </xdr:nvSpPr>
      <xdr:spPr>
        <a:xfrm>
          <a:off x="68675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152400</xdr:rowOff>
    </xdr:from>
    <xdr:ext cx="533400" cy="257175"/>
    <xdr:sp macro="" textlink="">
      <xdr:nvSpPr>
        <xdr:cNvPr id="365" name="テキスト ボックス 364"/>
        <xdr:cNvSpPr txBox="1"/>
      </xdr:nvSpPr>
      <xdr:spPr>
        <a:xfrm>
          <a:off x="66484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66675</xdr:rowOff>
    </xdr:from>
    <xdr:to>
      <xdr:col>10</xdr:col>
      <xdr:colOff>152400</xdr:colOff>
      <xdr:row>59</xdr:row>
      <xdr:rowOff>0</xdr:rowOff>
    </xdr:to>
    <xdr:sp macro="" textlink="">
      <xdr:nvSpPr>
        <xdr:cNvPr id="366" name="円/楕円 365"/>
        <xdr:cNvSpPr/>
      </xdr:nvSpPr>
      <xdr:spPr>
        <a:xfrm>
          <a:off x="6067425" y="1001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161925</xdr:rowOff>
    </xdr:from>
    <xdr:ext cx="466725" cy="257175"/>
    <xdr:sp macro="" textlink="">
      <xdr:nvSpPr>
        <xdr:cNvPr id="367" name="テキスト ボックス 366"/>
        <xdr:cNvSpPr txBox="1"/>
      </xdr:nvSpPr>
      <xdr:spPr>
        <a:xfrm>
          <a:off x="5962650" y="1010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68" name="正方形/長方形 36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69" name="正方形/長方形 36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0" name="正方形/長方形 36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1" name="正方形/長方形 37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2" name="正方形/長方形 37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73" name="正方形/長方形 37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74" name="正方形/長方形 37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75" name="正方形/長方形 37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76" name="テキスト ボックス 37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77" name="直線コネクタ 37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78" name="直線コネクタ 377"/>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79" name="テキスト ボックス 378"/>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80" name="直線コネクタ 379"/>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81" name="テキスト ボックス 380"/>
        <xdr:cNvSpPr txBox="1"/>
      </xdr:nvSpPr>
      <xdr:spPr>
        <a:xfrm>
          <a:off x="53911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82" name="直線コネクタ 381"/>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83" name="テキスト ボックス 382"/>
        <xdr:cNvSpPr txBox="1"/>
      </xdr:nvSpPr>
      <xdr:spPr>
        <a:xfrm>
          <a:off x="53911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84" name="直線コネクタ 383"/>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85" name="テキスト ボックス 384"/>
        <xdr:cNvSpPr txBox="1"/>
      </xdr:nvSpPr>
      <xdr:spPr>
        <a:xfrm>
          <a:off x="53911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86" name="直線コネクタ 385"/>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95250</xdr:rowOff>
    </xdr:from>
    <xdr:ext cx="533400" cy="257175"/>
    <xdr:sp macro="" textlink="">
      <xdr:nvSpPr>
        <xdr:cNvPr id="387" name="テキスト ボックス 386"/>
        <xdr:cNvSpPr txBox="1"/>
      </xdr:nvSpPr>
      <xdr:spPr>
        <a:xfrm>
          <a:off x="53911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88" name="直線コネクタ 387"/>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89" name="テキスト ボックス 388"/>
        <xdr:cNvSpPr txBox="1"/>
      </xdr:nvSpPr>
      <xdr:spPr>
        <a:xfrm>
          <a:off x="53244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0"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57150</xdr:rowOff>
    </xdr:from>
    <xdr:to>
      <xdr:col>15</xdr:col>
      <xdr:colOff>180975</xdr:colOff>
      <xdr:row>79</xdr:row>
      <xdr:rowOff>28575</xdr:rowOff>
    </xdr:to>
    <xdr:cxnSp macro="">
      <xdr:nvCxnSpPr>
        <xdr:cNvPr id="391" name="直線コネクタ 390"/>
        <xdr:cNvCxnSpPr/>
      </xdr:nvCxnSpPr>
      <xdr:spPr>
        <a:xfrm flipV="1">
          <a:off x="9191625" y="12230100"/>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38100</xdr:rowOff>
    </xdr:from>
    <xdr:ext cx="381000" cy="257175"/>
    <xdr:sp macro="" textlink="">
      <xdr:nvSpPr>
        <xdr:cNvPr id="392" name="商工費最小値テキスト"/>
        <xdr:cNvSpPr txBox="1"/>
      </xdr:nvSpPr>
      <xdr:spPr>
        <a:xfrm>
          <a:off x="9239250" y="13582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95250</xdr:colOff>
      <xdr:row>79</xdr:row>
      <xdr:rowOff>28575</xdr:rowOff>
    </xdr:from>
    <xdr:to>
      <xdr:col>15</xdr:col>
      <xdr:colOff>266700</xdr:colOff>
      <xdr:row>79</xdr:row>
      <xdr:rowOff>28575</xdr:rowOff>
    </xdr:to>
    <xdr:cxnSp macro="">
      <xdr:nvCxnSpPr>
        <xdr:cNvPr id="393" name="直線コネクタ 392"/>
        <xdr:cNvCxnSpPr/>
      </xdr:nvCxnSpPr>
      <xdr:spPr>
        <a:xfrm>
          <a:off x="9105900" y="13573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9525</xdr:rowOff>
    </xdr:from>
    <xdr:ext cx="533400" cy="257175"/>
    <xdr:sp macro="" textlink="">
      <xdr:nvSpPr>
        <xdr:cNvPr id="394" name="商工費最大値テキスト"/>
        <xdr:cNvSpPr txBox="1"/>
      </xdr:nvSpPr>
      <xdr:spPr>
        <a:xfrm>
          <a:off x="9239250" y="12011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95250</xdr:colOff>
      <xdr:row>71</xdr:row>
      <xdr:rowOff>57150</xdr:rowOff>
    </xdr:from>
    <xdr:to>
      <xdr:col>15</xdr:col>
      <xdr:colOff>266700</xdr:colOff>
      <xdr:row>71</xdr:row>
      <xdr:rowOff>57150</xdr:rowOff>
    </xdr:to>
    <xdr:cxnSp macro="">
      <xdr:nvCxnSpPr>
        <xdr:cNvPr id="395" name="直線コネクタ 394"/>
        <xdr:cNvCxnSpPr/>
      </xdr:nvCxnSpPr>
      <xdr:spPr>
        <a:xfrm>
          <a:off x="9105900" y="12230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28575</xdr:rowOff>
    </xdr:from>
    <xdr:to>
      <xdr:col>15</xdr:col>
      <xdr:colOff>180975</xdr:colOff>
      <xdr:row>78</xdr:row>
      <xdr:rowOff>142875</xdr:rowOff>
    </xdr:to>
    <xdr:cxnSp macro="">
      <xdr:nvCxnSpPr>
        <xdr:cNvPr id="396" name="直線コネクタ 395"/>
        <xdr:cNvCxnSpPr/>
      </xdr:nvCxnSpPr>
      <xdr:spPr>
        <a:xfrm>
          <a:off x="8439150" y="13401675"/>
          <a:ext cx="75247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19050</xdr:rowOff>
    </xdr:from>
    <xdr:ext cx="533400" cy="257175"/>
    <xdr:sp macro="" textlink="">
      <xdr:nvSpPr>
        <xdr:cNvPr id="397" name="商工費平均値テキスト"/>
        <xdr:cNvSpPr txBox="1"/>
      </xdr:nvSpPr>
      <xdr:spPr>
        <a:xfrm>
          <a:off x="9239250"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161925</xdr:rowOff>
    </xdr:from>
    <xdr:to>
      <xdr:col>15</xdr:col>
      <xdr:colOff>228600</xdr:colOff>
      <xdr:row>77</xdr:row>
      <xdr:rowOff>95250</xdr:rowOff>
    </xdr:to>
    <xdr:sp macro="" textlink="">
      <xdr:nvSpPr>
        <xdr:cNvPr id="398" name="フローチャート : 判断 397"/>
        <xdr:cNvSpPr/>
      </xdr:nvSpPr>
      <xdr:spPr>
        <a:xfrm>
          <a:off x="9144000" y="13192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28575</xdr:rowOff>
    </xdr:from>
    <xdr:to>
      <xdr:col>14</xdr:col>
      <xdr:colOff>28575</xdr:colOff>
      <xdr:row>78</xdr:row>
      <xdr:rowOff>123825</xdr:rowOff>
    </xdr:to>
    <xdr:cxnSp macro="">
      <xdr:nvCxnSpPr>
        <xdr:cNvPr id="399" name="直線コネクタ 398"/>
        <xdr:cNvCxnSpPr/>
      </xdr:nvCxnSpPr>
      <xdr:spPr>
        <a:xfrm flipV="1">
          <a:off x="7724775" y="13401675"/>
          <a:ext cx="7143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133350</xdr:rowOff>
    </xdr:from>
    <xdr:to>
      <xdr:col>14</xdr:col>
      <xdr:colOff>76200</xdr:colOff>
      <xdr:row>77</xdr:row>
      <xdr:rowOff>66675</xdr:rowOff>
    </xdr:to>
    <xdr:sp macro="" textlink="">
      <xdr:nvSpPr>
        <xdr:cNvPr id="400" name="フローチャート : 判断 399"/>
        <xdr:cNvSpPr/>
      </xdr:nvSpPr>
      <xdr:spPr>
        <a:xfrm>
          <a:off x="8410575" y="131635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85725</xdr:rowOff>
    </xdr:from>
    <xdr:ext cx="533400" cy="257175"/>
    <xdr:sp macro="" textlink="">
      <xdr:nvSpPr>
        <xdr:cNvPr id="401" name="テキスト ボックス 400"/>
        <xdr:cNvSpPr txBox="1"/>
      </xdr:nvSpPr>
      <xdr:spPr>
        <a:xfrm>
          <a:off x="8258175"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123825</xdr:rowOff>
    </xdr:from>
    <xdr:to>
      <xdr:col>12</xdr:col>
      <xdr:colOff>514350</xdr:colOff>
      <xdr:row>78</xdr:row>
      <xdr:rowOff>152400</xdr:rowOff>
    </xdr:to>
    <xdr:cxnSp macro="">
      <xdr:nvCxnSpPr>
        <xdr:cNvPr id="402" name="直線コネクタ 401"/>
        <xdr:cNvCxnSpPr/>
      </xdr:nvCxnSpPr>
      <xdr:spPr>
        <a:xfrm flipV="1">
          <a:off x="6915150" y="1349692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114300</xdr:rowOff>
    </xdr:from>
    <xdr:to>
      <xdr:col>12</xdr:col>
      <xdr:colOff>561975</xdr:colOff>
      <xdr:row>77</xdr:row>
      <xdr:rowOff>38100</xdr:rowOff>
    </xdr:to>
    <xdr:sp macro="" textlink="">
      <xdr:nvSpPr>
        <xdr:cNvPr id="403" name="フローチャート : 判断 402"/>
        <xdr:cNvSpPr/>
      </xdr:nvSpPr>
      <xdr:spPr>
        <a:xfrm>
          <a:off x="7667625" y="13144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57150</xdr:rowOff>
    </xdr:from>
    <xdr:ext cx="533400" cy="257175"/>
    <xdr:sp macro="" textlink="">
      <xdr:nvSpPr>
        <xdr:cNvPr id="404" name="テキスト ボックス 403"/>
        <xdr:cNvSpPr txBox="1"/>
      </xdr:nvSpPr>
      <xdr:spPr>
        <a:xfrm>
          <a:off x="745807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152400</xdr:rowOff>
    </xdr:from>
    <xdr:to>
      <xdr:col>11</xdr:col>
      <xdr:colOff>304800</xdr:colOff>
      <xdr:row>78</xdr:row>
      <xdr:rowOff>152400</xdr:rowOff>
    </xdr:to>
    <xdr:cxnSp macro="">
      <xdr:nvCxnSpPr>
        <xdr:cNvPr id="405" name="直線コネクタ 404"/>
        <xdr:cNvCxnSpPr/>
      </xdr:nvCxnSpPr>
      <xdr:spPr>
        <a:xfrm>
          <a:off x="6115050" y="135255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171450</xdr:rowOff>
    </xdr:from>
    <xdr:to>
      <xdr:col>11</xdr:col>
      <xdr:colOff>361950</xdr:colOff>
      <xdr:row>77</xdr:row>
      <xdr:rowOff>104775</xdr:rowOff>
    </xdr:to>
    <xdr:sp macro="" textlink="">
      <xdr:nvSpPr>
        <xdr:cNvPr id="406" name="フローチャート : 判断 405"/>
        <xdr:cNvSpPr/>
      </xdr:nvSpPr>
      <xdr:spPr>
        <a:xfrm>
          <a:off x="6867525" y="1320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114300</xdr:rowOff>
    </xdr:from>
    <xdr:ext cx="533400" cy="257175"/>
    <xdr:sp macro="" textlink="">
      <xdr:nvSpPr>
        <xdr:cNvPr id="407" name="テキスト ボックス 406"/>
        <xdr:cNvSpPr txBox="1"/>
      </xdr:nvSpPr>
      <xdr:spPr>
        <a:xfrm>
          <a:off x="6648450"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0</xdr:rowOff>
    </xdr:from>
    <xdr:to>
      <xdr:col>10</xdr:col>
      <xdr:colOff>152400</xdr:colOff>
      <xdr:row>77</xdr:row>
      <xdr:rowOff>104775</xdr:rowOff>
    </xdr:to>
    <xdr:sp macro="" textlink="">
      <xdr:nvSpPr>
        <xdr:cNvPr id="408" name="フローチャート : 判断 407"/>
        <xdr:cNvSpPr/>
      </xdr:nvSpPr>
      <xdr:spPr>
        <a:xfrm>
          <a:off x="6067425" y="1320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123825</xdr:rowOff>
    </xdr:from>
    <xdr:ext cx="533400" cy="257175"/>
    <xdr:sp macro="" textlink="">
      <xdr:nvSpPr>
        <xdr:cNvPr id="409" name="テキスト ボックス 408"/>
        <xdr:cNvSpPr txBox="1"/>
      </xdr:nvSpPr>
      <xdr:spPr>
        <a:xfrm>
          <a:off x="593407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0" name="テキスト ボックス 409"/>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1" name="テキスト ボックス 410"/>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2" name="テキスト ボックス 411"/>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3" name="テキスト ボックス 412"/>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4" name="テキスト ボックス 413"/>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95250</xdr:rowOff>
    </xdr:from>
    <xdr:to>
      <xdr:col>15</xdr:col>
      <xdr:colOff>228600</xdr:colOff>
      <xdr:row>79</xdr:row>
      <xdr:rowOff>28575</xdr:rowOff>
    </xdr:to>
    <xdr:sp macro="" textlink="">
      <xdr:nvSpPr>
        <xdr:cNvPr id="415" name="円/楕円 414"/>
        <xdr:cNvSpPr/>
      </xdr:nvSpPr>
      <xdr:spPr>
        <a:xfrm>
          <a:off x="9144000" y="13468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9525</xdr:rowOff>
    </xdr:from>
    <xdr:ext cx="466725" cy="257175"/>
    <xdr:sp macro="" textlink="">
      <xdr:nvSpPr>
        <xdr:cNvPr id="416" name="商工費該当値テキスト"/>
        <xdr:cNvSpPr txBox="1"/>
      </xdr:nvSpPr>
      <xdr:spPr>
        <a:xfrm>
          <a:off x="9239250"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3,661</a:t>
          </a:r>
          <a:endParaRPr kumimoji="1" lang="ja-JP" altLang="en-US" sz="1000" b="1">
            <a:solidFill>
              <a:srgbClr val="FF0000"/>
            </a:solidFill>
            <a:latin typeface="ＭＳ Ｐゴシック"/>
          </a:endParaRPr>
        </a:p>
      </xdr:txBody>
    </xdr:sp>
    <xdr:clientData/>
  </xdr:oneCellAnchor>
  <xdr:twoCellAnchor>
    <xdr:from>
      <xdr:col>13</xdr:col>
      <xdr:colOff>600075</xdr:colOff>
      <xdr:row>77</xdr:row>
      <xdr:rowOff>142875</xdr:rowOff>
    </xdr:from>
    <xdr:to>
      <xdr:col>14</xdr:col>
      <xdr:colOff>76200</xdr:colOff>
      <xdr:row>78</xdr:row>
      <xdr:rowOff>76200</xdr:rowOff>
    </xdr:to>
    <xdr:sp macro="" textlink="">
      <xdr:nvSpPr>
        <xdr:cNvPr id="417" name="円/楕円 416"/>
        <xdr:cNvSpPr/>
      </xdr:nvSpPr>
      <xdr:spPr>
        <a:xfrm>
          <a:off x="8410575" y="133445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66675</xdr:rowOff>
    </xdr:from>
    <xdr:ext cx="533400" cy="257175"/>
    <xdr:sp macro="" textlink="">
      <xdr:nvSpPr>
        <xdr:cNvPr id="418" name="テキスト ボックス 417"/>
        <xdr:cNvSpPr txBox="1"/>
      </xdr:nvSpPr>
      <xdr:spPr>
        <a:xfrm>
          <a:off x="8258175" y="1343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10,077</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76200</xdr:rowOff>
    </xdr:from>
    <xdr:to>
      <xdr:col>12</xdr:col>
      <xdr:colOff>561975</xdr:colOff>
      <xdr:row>79</xdr:row>
      <xdr:rowOff>0</xdr:rowOff>
    </xdr:to>
    <xdr:sp macro="" textlink="">
      <xdr:nvSpPr>
        <xdr:cNvPr id="419" name="円/楕円 418"/>
        <xdr:cNvSpPr/>
      </xdr:nvSpPr>
      <xdr:spPr>
        <a:xfrm>
          <a:off x="7667625" y="1344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161925</xdr:rowOff>
    </xdr:from>
    <xdr:ext cx="466725" cy="257175"/>
    <xdr:sp macro="" textlink="">
      <xdr:nvSpPr>
        <xdr:cNvPr id="420" name="テキスト ボックス 419"/>
        <xdr:cNvSpPr txBox="1"/>
      </xdr:nvSpPr>
      <xdr:spPr>
        <a:xfrm>
          <a:off x="7486650"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104775</xdr:rowOff>
    </xdr:from>
    <xdr:to>
      <xdr:col>11</xdr:col>
      <xdr:colOff>361950</xdr:colOff>
      <xdr:row>79</xdr:row>
      <xdr:rowOff>28575</xdr:rowOff>
    </xdr:to>
    <xdr:sp macro="" textlink="">
      <xdr:nvSpPr>
        <xdr:cNvPr id="421" name="円/楕円 420"/>
        <xdr:cNvSpPr/>
      </xdr:nvSpPr>
      <xdr:spPr>
        <a:xfrm>
          <a:off x="6867525" y="13477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79</xdr:row>
      <xdr:rowOff>19050</xdr:rowOff>
    </xdr:from>
    <xdr:ext cx="466725" cy="257175"/>
    <xdr:sp macro="" textlink="">
      <xdr:nvSpPr>
        <xdr:cNvPr id="422" name="テキスト ボックス 421"/>
        <xdr:cNvSpPr txBox="1"/>
      </xdr:nvSpPr>
      <xdr:spPr>
        <a:xfrm>
          <a:off x="6686550" y="1356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104775</xdr:rowOff>
    </xdr:from>
    <xdr:to>
      <xdr:col>10</xdr:col>
      <xdr:colOff>152400</xdr:colOff>
      <xdr:row>79</xdr:row>
      <xdr:rowOff>28575</xdr:rowOff>
    </xdr:to>
    <xdr:sp macro="" textlink="">
      <xdr:nvSpPr>
        <xdr:cNvPr id="423" name="円/楕円 422"/>
        <xdr:cNvSpPr/>
      </xdr:nvSpPr>
      <xdr:spPr>
        <a:xfrm>
          <a:off x="6067425" y="13477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79</xdr:row>
      <xdr:rowOff>19050</xdr:rowOff>
    </xdr:from>
    <xdr:ext cx="466725" cy="257175"/>
    <xdr:sp macro="" textlink="">
      <xdr:nvSpPr>
        <xdr:cNvPr id="424" name="テキスト ボックス 423"/>
        <xdr:cNvSpPr txBox="1"/>
      </xdr:nvSpPr>
      <xdr:spPr>
        <a:xfrm>
          <a:off x="5962650" y="1356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5" name="正方形/長方形 424"/>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6" name="正方形/長方形 425"/>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7" name="正方形/長方形 426"/>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8" name="正方形/長方形 427"/>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9" name="正方形/長方形 428"/>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0" name="正方形/長方形 429"/>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1" name="正方形/長方形 430"/>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2" name="正方形/長方形 431"/>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3" name="テキスト ボックス 432"/>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4" name="直線コネクタ 433"/>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5" name="直線コネクタ 434"/>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6" name="テキスト ボックス 435"/>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7" name="直線コネクタ 436"/>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96</xdr:row>
      <xdr:rowOff>38100</xdr:rowOff>
    </xdr:from>
    <xdr:ext cx="685800" cy="257175"/>
    <xdr:sp macro="" textlink="">
      <xdr:nvSpPr>
        <xdr:cNvPr id="438" name="テキスト ボックス 437"/>
        <xdr:cNvSpPr txBox="1"/>
      </xdr:nvSpPr>
      <xdr:spPr>
        <a:xfrm>
          <a:off x="5229225" y="16497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39" name="直線コネクタ 438"/>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93</xdr:row>
      <xdr:rowOff>171450</xdr:rowOff>
    </xdr:from>
    <xdr:ext cx="685800" cy="257175"/>
    <xdr:sp macro="" textlink="">
      <xdr:nvSpPr>
        <xdr:cNvPr id="440" name="テキスト ボックス 439"/>
        <xdr:cNvSpPr txBox="1"/>
      </xdr:nvSpPr>
      <xdr:spPr>
        <a:xfrm>
          <a:off x="5229225" y="1611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1" name="直線コネクタ 440"/>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91</xdr:row>
      <xdr:rowOff>133350</xdr:rowOff>
    </xdr:from>
    <xdr:ext cx="685800" cy="257175"/>
    <xdr:sp macro="" textlink="">
      <xdr:nvSpPr>
        <xdr:cNvPr id="442" name="テキスト ボックス 441"/>
        <xdr:cNvSpPr txBox="1"/>
      </xdr:nvSpPr>
      <xdr:spPr>
        <a:xfrm>
          <a:off x="5229225" y="1573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3" name="直線コネクタ 442"/>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95250</xdr:rowOff>
    </xdr:from>
    <xdr:ext cx="685800" cy="257175"/>
    <xdr:sp macro="" textlink="">
      <xdr:nvSpPr>
        <xdr:cNvPr id="444" name="テキスト ボックス 443"/>
        <xdr:cNvSpPr txBox="1"/>
      </xdr:nvSpPr>
      <xdr:spPr>
        <a:xfrm>
          <a:off x="5229225" y="1535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46" name="テキスト ボックス 445"/>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57150</xdr:rowOff>
    </xdr:from>
    <xdr:to>
      <xdr:col>15</xdr:col>
      <xdr:colOff>180975</xdr:colOff>
      <xdr:row>99</xdr:row>
      <xdr:rowOff>38100</xdr:rowOff>
    </xdr:to>
    <xdr:cxnSp macro="">
      <xdr:nvCxnSpPr>
        <xdr:cNvPr id="448" name="直線コネクタ 447"/>
        <xdr:cNvCxnSpPr/>
      </xdr:nvCxnSpPr>
      <xdr:spPr>
        <a:xfrm flipV="1">
          <a:off x="9191625" y="15487650"/>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66675</xdr:rowOff>
    </xdr:from>
    <xdr:ext cx="533400" cy="257175"/>
    <xdr:sp macro="" textlink="">
      <xdr:nvSpPr>
        <xdr:cNvPr id="449" name="土木費最小値テキスト"/>
        <xdr:cNvSpPr txBox="1"/>
      </xdr:nvSpPr>
      <xdr:spPr>
        <a:xfrm>
          <a:off x="9239250"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95250</xdr:colOff>
      <xdr:row>99</xdr:row>
      <xdr:rowOff>38100</xdr:rowOff>
    </xdr:from>
    <xdr:to>
      <xdr:col>15</xdr:col>
      <xdr:colOff>266700</xdr:colOff>
      <xdr:row>99</xdr:row>
      <xdr:rowOff>38100</xdr:rowOff>
    </xdr:to>
    <xdr:cxnSp macro="">
      <xdr:nvCxnSpPr>
        <xdr:cNvPr id="450" name="直線コネクタ 449"/>
        <xdr:cNvCxnSpPr/>
      </xdr:nvCxnSpPr>
      <xdr:spPr>
        <a:xfrm>
          <a:off x="9105900" y="17011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0</xdr:rowOff>
    </xdr:from>
    <xdr:ext cx="685800" cy="257175"/>
    <xdr:sp macro="" textlink="">
      <xdr:nvSpPr>
        <xdr:cNvPr id="451" name="土木費最大値テキスト"/>
        <xdr:cNvSpPr txBox="1"/>
      </xdr:nvSpPr>
      <xdr:spPr>
        <a:xfrm>
          <a:off x="9239250" y="152590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95250</xdr:colOff>
      <xdr:row>90</xdr:row>
      <xdr:rowOff>57150</xdr:rowOff>
    </xdr:from>
    <xdr:to>
      <xdr:col>15</xdr:col>
      <xdr:colOff>266700</xdr:colOff>
      <xdr:row>90</xdr:row>
      <xdr:rowOff>57150</xdr:rowOff>
    </xdr:to>
    <xdr:cxnSp macro="">
      <xdr:nvCxnSpPr>
        <xdr:cNvPr id="452" name="直線コネクタ 451"/>
        <xdr:cNvCxnSpPr/>
      </xdr:nvCxnSpPr>
      <xdr:spPr>
        <a:xfrm>
          <a:off x="9105900" y="1548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19050</xdr:rowOff>
    </xdr:from>
    <xdr:to>
      <xdr:col>15</xdr:col>
      <xdr:colOff>180975</xdr:colOff>
      <xdr:row>99</xdr:row>
      <xdr:rowOff>28575</xdr:rowOff>
    </xdr:to>
    <xdr:cxnSp macro="">
      <xdr:nvCxnSpPr>
        <xdr:cNvPr id="453" name="直線コネクタ 452"/>
        <xdr:cNvCxnSpPr/>
      </xdr:nvCxnSpPr>
      <xdr:spPr>
        <a:xfrm flipV="1">
          <a:off x="8439150" y="169926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152400</xdr:rowOff>
    </xdr:from>
    <xdr:ext cx="533400" cy="257175"/>
    <xdr:sp macro="" textlink="">
      <xdr:nvSpPr>
        <xdr:cNvPr id="454" name="土木費平均値テキスト"/>
        <xdr:cNvSpPr txBox="1"/>
      </xdr:nvSpPr>
      <xdr:spPr>
        <a:xfrm>
          <a:off x="9239250"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133350</xdr:rowOff>
    </xdr:from>
    <xdr:to>
      <xdr:col>15</xdr:col>
      <xdr:colOff>228600</xdr:colOff>
      <xdr:row>99</xdr:row>
      <xdr:rowOff>57150</xdr:rowOff>
    </xdr:to>
    <xdr:sp macro="" textlink="">
      <xdr:nvSpPr>
        <xdr:cNvPr id="455" name="フローチャート : 判断 454"/>
        <xdr:cNvSpPr/>
      </xdr:nvSpPr>
      <xdr:spPr>
        <a:xfrm>
          <a:off x="9144000" y="16935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99</xdr:row>
      <xdr:rowOff>28575</xdr:rowOff>
    </xdr:from>
    <xdr:to>
      <xdr:col>14</xdr:col>
      <xdr:colOff>28575</xdr:colOff>
      <xdr:row>99</xdr:row>
      <xdr:rowOff>28575</xdr:rowOff>
    </xdr:to>
    <xdr:cxnSp macro="">
      <xdr:nvCxnSpPr>
        <xdr:cNvPr id="456" name="直線コネクタ 455"/>
        <xdr:cNvCxnSpPr/>
      </xdr:nvCxnSpPr>
      <xdr:spPr>
        <a:xfrm>
          <a:off x="7724775" y="1700212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133350</xdr:rowOff>
    </xdr:from>
    <xdr:to>
      <xdr:col>14</xdr:col>
      <xdr:colOff>76200</xdr:colOff>
      <xdr:row>99</xdr:row>
      <xdr:rowOff>57150</xdr:rowOff>
    </xdr:to>
    <xdr:sp macro="" textlink="">
      <xdr:nvSpPr>
        <xdr:cNvPr id="457" name="フローチャート : 判断 456"/>
        <xdr:cNvSpPr/>
      </xdr:nvSpPr>
      <xdr:spPr>
        <a:xfrm>
          <a:off x="8410575" y="169354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76200</xdr:rowOff>
    </xdr:from>
    <xdr:ext cx="533400" cy="257175"/>
    <xdr:sp macro="" textlink="">
      <xdr:nvSpPr>
        <xdr:cNvPr id="458" name="テキスト ボックス 457"/>
        <xdr:cNvSpPr txBox="1"/>
      </xdr:nvSpPr>
      <xdr:spPr>
        <a:xfrm>
          <a:off x="8258175"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304800</xdr:colOff>
      <xdr:row>99</xdr:row>
      <xdr:rowOff>19050</xdr:rowOff>
    </xdr:from>
    <xdr:to>
      <xdr:col>12</xdr:col>
      <xdr:colOff>514350</xdr:colOff>
      <xdr:row>99</xdr:row>
      <xdr:rowOff>28575</xdr:rowOff>
    </xdr:to>
    <xdr:cxnSp macro="">
      <xdr:nvCxnSpPr>
        <xdr:cNvPr id="459" name="直線コネクタ 458"/>
        <xdr:cNvCxnSpPr/>
      </xdr:nvCxnSpPr>
      <xdr:spPr>
        <a:xfrm>
          <a:off x="6915150" y="169926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133350</xdr:rowOff>
    </xdr:from>
    <xdr:to>
      <xdr:col>12</xdr:col>
      <xdr:colOff>561975</xdr:colOff>
      <xdr:row>99</xdr:row>
      <xdr:rowOff>66675</xdr:rowOff>
    </xdr:to>
    <xdr:sp macro="" textlink="">
      <xdr:nvSpPr>
        <xdr:cNvPr id="460" name="フローチャート : 判断 459"/>
        <xdr:cNvSpPr/>
      </xdr:nvSpPr>
      <xdr:spPr>
        <a:xfrm>
          <a:off x="7667625" y="16935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85725</xdr:rowOff>
    </xdr:from>
    <xdr:ext cx="533400" cy="257175"/>
    <xdr:sp macro="" textlink="">
      <xdr:nvSpPr>
        <xdr:cNvPr id="461" name="テキスト ボックス 460"/>
        <xdr:cNvSpPr txBox="1"/>
      </xdr:nvSpPr>
      <xdr:spPr>
        <a:xfrm>
          <a:off x="7458075"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19050</xdr:rowOff>
    </xdr:from>
    <xdr:to>
      <xdr:col>11</xdr:col>
      <xdr:colOff>304800</xdr:colOff>
      <xdr:row>99</xdr:row>
      <xdr:rowOff>28575</xdr:rowOff>
    </xdr:to>
    <xdr:cxnSp macro="">
      <xdr:nvCxnSpPr>
        <xdr:cNvPr id="462" name="直線コネクタ 461"/>
        <xdr:cNvCxnSpPr/>
      </xdr:nvCxnSpPr>
      <xdr:spPr>
        <a:xfrm flipV="1">
          <a:off x="6115050" y="169926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133350</xdr:rowOff>
    </xdr:from>
    <xdr:to>
      <xdr:col>11</xdr:col>
      <xdr:colOff>361950</xdr:colOff>
      <xdr:row>99</xdr:row>
      <xdr:rowOff>66675</xdr:rowOff>
    </xdr:to>
    <xdr:sp macro="" textlink="">
      <xdr:nvSpPr>
        <xdr:cNvPr id="463" name="フローチャート : 判断 462"/>
        <xdr:cNvSpPr/>
      </xdr:nvSpPr>
      <xdr:spPr>
        <a:xfrm>
          <a:off x="6867525" y="16935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85725</xdr:rowOff>
    </xdr:from>
    <xdr:ext cx="533400" cy="257175"/>
    <xdr:sp macro="" textlink="">
      <xdr:nvSpPr>
        <xdr:cNvPr id="464" name="テキスト ボックス 463"/>
        <xdr:cNvSpPr txBox="1"/>
      </xdr:nvSpPr>
      <xdr:spPr>
        <a:xfrm>
          <a:off x="664845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142875</xdr:rowOff>
    </xdr:from>
    <xdr:to>
      <xdr:col>10</xdr:col>
      <xdr:colOff>152400</xdr:colOff>
      <xdr:row>99</xdr:row>
      <xdr:rowOff>66675</xdr:rowOff>
    </xdr:to>
    <xdr:sp macro="" textlink="">
      <xdr:nvSpPr>
        <xdr:cNvPr id="465" name="フローチャート : 判断 464"/>
        <xdr:cNvSpPr/>
      </xdr:nvSpPr>
      <xdr:spPr>
        <a:xfrm>
          <a:off x="6067425" y="16944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85725</xdr:rowOff>
    </xdr:from>
    <xdr:ext cx="533400" cy="257175"/>
    <xdr:sp macro="" textlink="">
      <xdr:nvSpPr>
        <xdr:cNvPr id="466" name="テキスト ボックス 465"/>
        <xdr:cNvSpPr txBox="1"/>
      </xdr:nvSpPr>
      <xdr:spPr>
        <a:xfrm>
          <a:off x="5934075"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7" name="テキスト ボックス 466"/>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8" name="テキスト ボックス 467"/>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9" name="テキスト ボックス 468"/>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0" name="テキスト ボックス 469"/>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1" name="テキスト ボックス 470"/>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142875</xdr:rowOff>
    </xdr:from>
    <xdr:to>
      <xdr:col>15</xdr:col>
      <xdr:colOff>228600</xdr:colOff>
      <xdr:row>99</xdr:row>
      <xdr:rowOff>76200</xdr:rowOff>
    </xdr:to>
    <xdr:sp macro="" textlink="">
      <xdr:nvSpPr>
        <xdr:cNvPr id="472" name="円/楕円 471"/>
        <xdr:cNvSpPr/>
      </xdr:nvSpPr>
      <xdr:spPr>
        <a:xfrm>
          <a:off x="9144000" y="16944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114300</xdr:rowOff>
    </xdr:from>
    <xdr:ext cx="533400" cy="257175"/>
    <xdr:sp macro="" textlink="">
      <xdr:nvSpPr>
        <xdr:cNvPr id="473" name="土木費該当値テキスト"/>
        <xdr:cNvSpPr txBox="1"/>
      </xdr:nvSpPr>
      <xdr:spPr>
        <a:xfrm>
          <a:off x="923925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60,787</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142875</xdr:rowOff>
    </xdr:from>
    <xdr:to>
      <xdr:col>14</xdr:col>
      <xdr:colOff>76200</xdr:colOff>
      <xdr:row>99</xdr:row>
      <xdr:rowOff>76200</xdr:rowOff>
    </xdr:to>
    <xdr:sp macro="" textlink="">
      <xdr:nvSpPr>
        <xdr:cNvPr id="474" name="円/楕円 473"/>
        <xdr:cNvSpPr/>
      </xdr:nvSpPr>
      <xdr:spPr>
        <a:xfrm>
          <a:off x="8410575" y="169449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66675</xdr:rowOff>
    </xdr:from>
    <xdr:ext cx="533400" cy="257175"/>
    <xdr:sp macro="" textlink="">
      <xdr:nvSpPr>
        <xdr:cNvPr id="475" name="テキスト ボックス 474"/>
        <xdr:cNvSpPr txBox="1"/>
      </xdr:nvSpPr>
      <xdr:spPr>
        <a:xfrm>
          <a:off x="8258175"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47,152</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142875</xdr:rowOff>
    </xdr:from>
    <xdr:to>
      <xdr:col>12</xdr:col>
      <xdr:colOff>561975</xdr:colOff>
      <xdr:row>99</xdr:row>
      <xdr:rowOff>76200</xdr:rowOff>
    </xdr:to>
    <xdr:sp macro="" textlink="">
      <xdr:nvSpPr>
        <xdr:cNvPr id="476" name="円/楕円 475"/>
        <xdr:cNvSpPr/>
      </xdr:nvSpPr>
      <xdr:spPr>
        <a:xfrm>
          <a:off x="7667625" y="1694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66675</xdr:rowOff>
    </xdr:from>
    <xdr:ext cx="533400" cy="257175"/>
    <xdr:sp macro="" textlink="">
      <xdr:nvSpPr>
        <xdr:cNvPr id="477" name="テキスト ボックス 476"/>
        <xdr:cNvSpPr txBox="1"/>
      </xdr:nvSpPr>
      <xdr:spPr>
        <a:xfrm>
          <a:off x="7458075"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142875</xdr:rowOff>
    </xdr:from>
    <xdr:to>
      <xdr:col>11</xdr:col>
      <xdr:colOff>361950</xdr:colOff>
      <xdr:row>99</xdr:row>
      <xdr:rowOff>76200</xdr:rowOff>
    </xdr:to>
    <xdr:sp macro="" textlink="">
      <xdr:nvSpPr>
        <xdr:cNvPr id="478" name="円/楕円 477"/>
        <xdr:cNvSpPr/>
      </xdr:nvSpPr>
      <xdr:spPr>
        <a:xfrm>
          <a:off x="6867525" y="1694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66675</xdr:rowOff>
    </xdr:from>
    <xdr:ext cx="533400" cy="257175"/>
    <xdr:sp macro="" textlink="">
      <xdr:nvSpPr>
        <xdr:cNvPr id="479" name="テキスト ボックス 478"/>
        <xdr:cNvSpPr txBox="1"/>
      </xdr:nvSpPr>
      <xdr:spPr>
        <a:xfrm>
          <a:off x="6648450"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57,657</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152400</xdr:rowOff>
    </xdr:from>
    <xdr:to>
      <xdr:col>10</xdr:col>
      <xdr:colOff>152400</xdr:colOff>
      <xdr:row>99</xdr:row>
      <xdr:rowOff>76200</xdr:rowOff>
    </xdr:to>
    <xdr:sp macro="" textlink="">
      <xdr:nvSpPr>
        <xdr:cNvPr id="480" name="円/楕円 479"/>
        <xdr:cNvSpPr/>
      </xdr:nvSpPr>
      <xdr:spPr>
        <a:xfrm>
          <a:off x="6067425" y="16954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66675</xdr:rowOff>
    </xdr:from>
    <xdr:ext cx="533400" cy="257175"/>
    <xdr:sp macro="" textlink="">
      <xdr:nvSpPr>
        <xdr:cNvPr id="481" name="テキスト ボックス 480"/>
        <xdr:cNvSpPr txBox="1"/>
      </xdr:nvSpPr>
      <xdr:spPr>
        <a:xfrm>
          <a:off x="5934075"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42,547</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82" name="正方形/長方形 481"/>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3" name="正方形/長方形 482"/>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4" name="正方形/長方形 483"/>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85" name="正方形/長方形 484"/>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86" name="正方形/長方形 485"/>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87" name="正方形/長方形 486"/>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8" name="正方形/長方形 487"/>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9" name="正方形/長方形 488"/>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0" name="テキスト ボックス 489"/>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91" name="直線コネクタ 490"/>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142875</xdr:rowOff>
    </xdr:from>
    <xdr:to>
      <xdr:col>24</xdr:col>
      <xdr:colOff>600075</xdr:colOff>
      <xdr:row>39</xdr:row>
      <xdr:rowOff>142875</xdr:rowOff>
    </xdr:to>
    <xdr:cxnSp macro="">
      <xdr:nvCxnSpPr>
        <xdr:cNvPr id="492" name="直線コネクタ 491"/>
        <xdr:cNvCxnSpPr/>
      </xdr:nvCxnSpPr>
      <xdr:spPr>
        <a:xfrm>
          <a:off x="10906125" y="68294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171450</xdr:rowOff>
    </xdr:from>
    <xdr:ext cx="247650" cy="257175"/>
    <xdr:sp macro="" textlink="">
      <xdr:nvSpPr>
        <xdr:cNvPr id="493" name="テキスト ボックス 492"/>
        <xdr:cNvSpPr txBox="1"/>
      </xdr:nvSpPr>
      <xdr:spPr>
        <a:xfrm>
          <a:off x="10744200" y="66865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28575</xdr:rowOff>
    </xdr:from>
    <xdr:to>
      <xdr:col>24</xdr:col>
      <xdr:colOff>600075</xdr:colOff>
      <xdr:row>38</xdr:row>
      <xdr:rowOff>28575</xdr:rowOff>
    </xdr:to>
    <xdr:cxnSp macro="">
      <xdr:nvCxnSpPr>
        <xdr:cNvPr id="494" name="直線コネクタ 493"/>
        <xdr:cNvCxnSpPr/>
      </xdr:nvCxnSpPr>
      <xdr:spPr>
        <a:xfrm>
          <a:off x="10906125" y="6543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57150</xdr:rowOff>
    </xdr:from>
    <xdr:ext cx="533400" cy="257175"/>
    <xdr:sp macro="" textlink="">
      <xdr:nvSpPr>
        <xdr:cNvPr id="495" name="テキスト ボックス 494"/>
        <xdr:cNvSpPr txBox="1"/>
      </xdr:nvSpPr>
      <xdr:spPr>
        <a:xfrm>
          <a:off x="1045845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36</xdr:row>
      <xdr:rowOff>85725</xdr:rowOff>
    </xdr:from>
    <xdr:to>
      <xdr:col>24</xdr:col>
      <xdr:colOff>600075</xdr:colOff>
      <xdr:row>36</xdr:row>
      <xdr:rowOff>85725</xdr:rowOff>
    </xdr:to>
    <xdr:cxnSp macro="">
      <xdr:nvCxnSpPr>
        <xdr:cNvPr id="496" name="直線コネクタ 495"/>
        <xdr:cNvCxnSpPr/>
      </xdr:nvCxnSpPr>
      <xdr:spPr>
        <a:xfrm>
          <a:off x="10906125" y="6257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114300</xdr:rowOff>
    </xdr:from>
    <xdr:ext cx="533400" cy="257175"/>
    <xdr:sp macro="" textlink="">
      <xdr:nvSpPr>
        <xdr:cNvPr id="497" name="テキスト ボックス 496"/>
        <xdr:cNvSpPr txBox="1"/>
      </xdr:nvSpPr>
      <xdr:spPr>
        <a:xfrm>
          <a:off x="10458450"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98" name="直線コネクタ 497"/>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99" name="テキスト ボックス 498"/>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33</xdr:row>
      <xdr:rowOff>28575</xdr:rowOff>
    </xdr:from>
    <xdr:to>
      <xdr:col>24</xdr:col>
      <xdr:colOff>600075</xdr:colOff>
      <xdr:row>33</xdr:row>
      <xdr:rowOff>28575</xdr:rowOff>
    </xdr:to>
    <xdr:cxnSp macro="">
      <xdr:nvCxnSpPr>
        <xdr:cNvPr id="500" name="直線コネクタ 499"/>
        <xdr:cNvCxnSpPr/>
      </xdr:nvCxnSpPr>
      <xdr:spPr>
        <a:xfrm>
          <a:off x="10906125" y="56864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57150</xdr:rowOff>
    </xdr:from>
    <xdr:ext cx="533400" cy="257175"/>
    <xdr:sp macro="" textlink="">
      <xdr:nvSpPr>
        <xdr:cNvPr id="501" name="テキスト ボックス 500"/>
        <xdr:cNvSpPr txBox="1"/>
      </xdr:nvSpPr>
      <xdr:spPr>
        <a:xfrm>
          <a:off x="10458450" y="554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600075</xdr:colOff>
      <xdr:row>31</xdr:row>
      <xdr:rowOff>85725</xdr:rowOff>
    </xdr:to>
    <xdr:cxnSp macro="">
      <xdr:nvCxnSpPr>
        <xdr:cNvPr id="502" name="直線コネクタ 501"/>
        <xdr:cNvCxnSpPr/>
      </xdr:nvCxnSpPr>
      <xdr:spPr>
        <a:xfrm>
          <a:off x="10906125" y="5400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30</xdr:row>
      <xdr:rowOff>114300</xdr:rowOff>
    </xdr:from>
    <xdr:ext cx="600075" cy="257175"/>
    <xdr:sp macro="" textlink="">
      <xdr:nvSpPr>
        <xdr:cNvPr id="503" name="テキスト ボックス 502"/>
        <xdr:cNvSpPr txBox="1"/>
      </xdr:nvSpPr>
      <xdr:spPr>
        <a:xfrm>
          <a:off x="10391775" y="525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29</xdr:row>
      <xdr:rowOff>142875</xdr:rowOff>
    </xdr:from>
    <xdr:to>
      <xdr:col>24</xdr:col>
      <xdr:colOff>600075</xdr:colOff>
      <xdr:row>29</xdr:row>
      <xdr:rowOff>142875</xdr:rowOff>
    </xdr:to>
    <xdr:cxnSp macro="">
      <xdr:nvCxnSpPr>
        <xdr:cNvPr id="504" name="直線コネクタ 503"/>
        <xdr:cNvCxnSpPr/>
      </xdr:nvCxnSpPr>
      <xdr:spPr>
        <a:xfrm>
          <a:off x="10906125" y="5114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28</xdr:row>
      <xdr:rowOff>171450</xdr:rowOff>
    </xdr:from>
    <xdr:ext cx="600075" cy="257175"/>
    <xdr:sp macro="" textlink="">
      <xdr:nvSpPr>
        <xdr:cNvPr id="505" name="テキスト ボックス 504"/>
        <xdr:cNvSpPr txBox="1"/>
      </xdr:nvSpPr>
      <xdr:spPr>
        <a:xfrm>
          <a:off x="10391775"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06" name="直線コネクタ 505"/>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07" name="テキスト ボックス 506"/>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08"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104775</xdr:rowOff>
    </xdr:from>
    <xdr:to>
      <xdr:col>23</xdr:col>
      <xdr:colOff>514350</xdr:colOff>
      <xdr:row>38</xdr:row>
      <xdr:rowOff>85725</xdr:rowOff>
    </xdr:to>
    <xdr:cxnSp macro="">
      <xdr:nvCxnSpPr>
        <xdr:cNvPr id="509" name="直線コネクタ 508"/>
        <xdr:cNvCxnSpPr/>
      </xdr:nvCxnSpPr>
      <xdr:spPr>
        <a:xfrm flipV="1">
          <a:off x="14344650" y="524827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95250</xdr:rowOff>
    </xdr:from>
    <xdr:ext cx="533400" cy="257175"/>
    <xdr:sp macro="" textlink="">
      <xdr:nvSpPr>
        <xdr:cNvPr id="510" name="消防費最小値テキスト"/>
        <xdr:cNvSpPr txBox="1"/>
      </xdr:nvSpPr>
      <xdr:spPr>
        <a:xfrm>
          <a:off x="14401800"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38</xdr:row>
      <xdr:rowOff>85725</xdr:rowOff>
    </xdr:from>
    <xdr:to>
      <xdr:col>23</xdr:col>
      <xdr:colOff>600075</xdr:colOff>
      <xdr:row>38</xdr:row>
      <xdr:rowOff>85725</xdr:rowOff>
    </xdr:to>
    <xdr:cxnSp macro="">
      <xdr:nvCxnSpPr>
        <xdr:cNvPr id="511" name="直線コネクタ 510"/>
        <xdr:cNvCxnSpPr/>
      </xdr:nvCxnSpPr>
      <xdr:spPr>
        <a:xfrm>
          <a:off x="14258925" y="6600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47625</xdr:rowOff>
    </xdr:from>
    <xdr:ext cx="600075" cy="257175"/>
    <xdr:sp macro="" textlink="">
      <xdr:nvSpPr>
        <xdr:cNvPr id="512" name="消防費最大値テキスト"/>
        <xdr:cNvSpPr txBox="1"/>
      </xdr:nvSpPr>
      <xdr:spPr>
        <a:xfrm>
          <a:off x="14401800" y="5019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104775</xdr:rowOff>
    </xdr:from>
    <xdr:to>
      <xdr:col>23</xdr:col>
      <xdr:colOff>600075</xdr:colOff>
      <xdr:row>30</xdr:row>
      <xdr:rowOff>104775</xdr:rowOff>
    </xdr:to>
    <xdr:cxnSp macro="">
      <xdr:nvCxnSpPr>
        <xdr:cNvPr id="513" name="直線コネクタ 512"/>
        <xdr:cNvCxnSpPr/>
      </xdr:nvCxnSpPr>
      <xdr:spPr>
        <a:xfrm>
          <a:off x="14258925" y="5248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35</xdr:row>
      <xdr:rowOff>123825</xdr:rowOff>
    </xdr:from>
    <xdr:to>
      <xdr:col>23</xdr:col>
      <xdr:colOff>514350</xdr:colOff>
      <xdr:row>38</xdr:row>
      <xdr:rowOff>104775</xdr:rowOff>
    </xdr:to>
    <xdr:cxnSp macro="">
      <xdr:nvCxnSpPr>
        <xdr:cNvPr id="514" name="直線コネクタ 513"/>
        <xdr:cNvCxnSpPr/>
      </xdr:nvCxnSpPr>
      <xdr:spPr>
        <a:xfrm flipV="1">
          <a:off x="13592175" y="6124575"/>
          <a:ext cx="752475" cy="495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57150</xdr:rowOff>
    </xdr:from>
    <xdr:ext cx="533400" cy="257175"/>
    <xdr:sp macro="" textlink="">
      <xdr:nvSpPr>
        <xdr:cNvPr id="515" name="消防費平均値テキスト"/>
        <xdr:cNvSpPr txBox="1"/>
      </xdr:nvSpPr>
      <xdr:spPr>
        <a:xfrm>
          <a:off x="14401800"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85725</xdr:rowOff>
    </xdr:from>
    <xdr:to>
      <xdr:col>23</xdr:col>
      <xdr:colOff>571500</xdr:colOff>
      <xdr:row>37</xdr:row>
      <xdr:rowOff>9525</xdr:rowOff>
    </xdr:to>
    <xdr:sp macro="" textlink="">
      <xdr:nvSpPr>
        <xdr:cNvPr id="516" name="フローチャート : 判断 515"/>
        <xdr:cNvSpPr/>
      </xdr:nvSpPr>
      <xdr:spPr>
        <a:xfrm>
          <a:off x="14297025" y="625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152400</xdr:rowOff>
    </xdr:from>
    <xdr:to>
      <xdr:col>22</xdr:col>
      <xdr:colOff>361950</xdr:colOff>
      <xdr:row>38</xdr:row>
      <xdr:rowOff>104775</xdr:rowOff>
    </xdr:to>
    <xdr:cxnSp macro="">
      <xdr:nvCxnSpPr>
        <xdr:cNvPr id="517" name="直線コネクタ 516"/>
        <xdr:cNvCxnSpPr/>
      </xdr:nvCxnSpPr>
      <xdr:spPr>
        <a:xfrm>
          <a:off x="12792075" y="6496050"/>
          <a:ext cx="8001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152400</xdr:rowOff>
    </xdr:from>
    <xdr:to>
      <xdr:col>22</xdr:col>
      <xdr:colOff>419100</xdr:colOff>
      <xdr:row>37</xdr:row>
      <xdr:rowOff>85725</xdr:rowOff>
    </xdr:to>
    <xdr:sp macro="" textlink="">
      <xdr:nvSpPr>
        <xdr:cNvPr id="518" name="フローチャート : 判断 517"/>
        <xdr:cNvSpPr/>
      </xdr:nvSpPr>
      <xdr:spPr>
        <a:xfrm>
          <a:off x="13544550" y="632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104775</xdr:rowOff>
    </xdr:from>
    <xdr:ext cx="533400" cy="257175"/>
    <xdr:sp macro="" textlink="">
      <xdr:nvSpPr>
        <xdr:cNvPr id="519" name="テキスト ボックス 518"/>
        <xdr:cNvSpPr txBox="1"/>
      </xdr:nvSpPr>
      <xdr:spPr>
        <a:xfrm>
          <a:off x="13325475"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600075</xdr:colOff>
      <xdr:row>36</xdr:row>
      <xdr:rowOff>28575</xdr:rowOff>
    </xdr:from>
    <xdr:to>
      <xdr:col>21</xdr:col>
      <xdr:colOff>161925</xdr:colOff>
      <xdr:row>37</xdr:row>
      <xdr:rowOff>152400</xdr:rowOff>
    </xdr:to>
    <xdr:cxnSp macro="">
      <xdr:nvCxnSpPr>
        <xdr:cNvPr id="520" name="直線コネクタ 519"/>
        <xdr:cNvCxnSpPr/>
      </xdr:nvCxnSpPr>
      <xdr:spPr>
        <a:xfrm>
          <a:off x="12030075" y="6200775"/>
          <a:ext cx="762000"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123825</xdr:rowOff>
    </xdr:from>
    <xdr:to>
      <xdr:col>21</xdr:col>
      <xdr:colOff>209550</xdr:colOff>
      <xdr:row>37</xdr:row>
      <xdr:rowOff>47625</xdr:rowOff>
    </xdr:to>
    <xdr:sp macro="" textlink="">
      <xdr:nvSpPr>
        <xdr:cNvPr id="521" name="フローチャート : 判断 520"/>
        <xdr:cNvSpPr/>
      </xdr:nvSpPr>
      <xdr:spPr>
        <a:xfrm>
          <a:off x="12744450" y="6296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66675</xdr:rowOff>
    </xdr:from>
    <xdr:ext cx="533400" cy="257175"/>
    <xdr:sp macro="" textlink="">
      <xdr:nvSpPr>
        <xdr:cNvPr id="522" name="テキスト ボックス 521"/>
        <xdr:cNvSpPr txBox="1"/>
      </xdr:nvSpPr>
      <xdr:spPr>
        <a:xfrm>
          <a:off x="12611100"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438150</xdr:colOff>
      <xdr:row>36</xdr:row>
      <xdr:rowOff>28575</xdr:rowOff>
    </xdr:from>
    <xdr:to>
      <xdr:col>19</xdr:col>
      <xdr:colOff>600075</xdr:colOff>
      <xdr:row>38</xdr:row>
      <xdr:rowOff>85725</xdr:rowOff>
    </xdr:to>
    <xdr:cxnSp macro="">
      <xdr:nvCxnSpPr>
        <xdr:cNvPr id="523" name="直線コネクタ 522"/>
        <xdr:cNvCxnSpPr/>
      </xdr:nvCxnSpPr>
      <xdr:spPr>
        <a:xfrm flipV="1">
          <a:off x="11268075" y="6200775"/>
          <a:ext cx="762000" cy="400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133350</xdr:rowOff>
    </xdr:from>
    <xdr:to>
      <xdr:col>20</xdr:col>
      <xdr:colOff>9525</xdr:colOff>
      <xdr:row>37</xdr:row>
      <xdr:rowOff>66675</xdr:rowOff>
    </xdr:to>
    <xdr:sp macro="" textlink="">
      <xdr:nvSpPr>
        <xdr:cNvPr id="524" name="フローチャート : 判断 523"/>
        <xdr:cNvSpPr/>
      </xdr:nvSpPr>
      <xdr:spPr>
        <a:xfrm>
          <a:off x="12020550" y="63055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57150</xdr:rowOff>
    </xdr:from>
    <xdr:ext cx="533400" cy="257175"/>
    <xdr:sp macro="" textlink="">
      <xdr:nvSpPr>
        <xdr:cNvPr id="525" name="テキスト ボックス 524"/>
        <xdr:cNvSpPr txBox="1"/>
      </xdr:nvSpPr>
      <xdr:spPr>
        <a:xfrm>
          <a:off x="1181100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161925</xdr:rowOff>
    </xdr:from>
    <xdr:to>
      <xdr:col>18</xdr:col>
      <xdr:colOff>495300</xdr:colOff>
      <xdr:row>37</xdr:row>
      <xdr:rowOff>95250</xdr:rowOff>
    </xdr:to>
    <xdr:sp macro="" textlink="">
      <xdr:nvSpPr>
        <xdr:cNvPr id="526" name="フローチャート : 判断 525"/>
        <xdr:cNvSpPr/>
      </xdr:nvSpPr>
      <xdr:spPr>
        <a:xfrm>
          <a:off x="1122045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114300</xdr:rowOff>
    </xdr:from>
    <xdr:ext cx="533400" cy="257175"/>
    <xdr:sp macro="" textlink="">
      <xdr:nvSpPr>
        <xdr:cNvPr id="527" name="テキスト ボックス 526"/>
        <xdr:cNvSpPr txBox="1"/>
      </xdr:nvSpPr>
      <xdr:spPr>
        <a:xfrm>
          <a:off x="11001375"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8" name="テキスト ボックス 527"/>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9" name="テキスト ボックス 528"/>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0" name="テキスト ボックス 529"/>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1" name="テキスト ボックス 530"/>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2" name="テキスト ボックス 531"/>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66675</xdr:rowOff>
    </xdr:from>
    <xdr:to>
      <xdr:col>23</xdr:col>
      <xdr:colOff>571500</xdr:colOff>
      <xdr:row>36</xdr:row>
      <xdr:rowOff>0</xdr:rowOff>
    </xdr:to>
    <xdr:sp macro="" textlink="">
      <xdr:nvSpPr>
        <xdr:cNvPr id="533" name="円/楕円 532"/>
        <xdr:cNvSpPr/>
      </xdr:nvSpPr>
      <xdr:spPr>
        <a:xfrm>
          <a:off x="14297025" y="606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34</xdr:row>
      <xdr:rowOff>95250</xdr:rowOff>
    </xdr:from>
    <xdr:ext cx="533400" cy="257175"/>
    <xdr:sp macro="" textlink="">
      <xdr:nvSpPr>
        <xdr:cNvPr id="534" name="消防費該当値テキスト"/>
        <xdr:cNvSpPr txBox="1"/>
      </xdr:nvSpPr>
      <xdr:spPr>
        <a:xfrm>
          <a:off x="1440180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57150</xdr:rowOff>
    </xdr:from>
    <xdr:to>
      <xdr:col>22</xdr:col>
      <xdr:colOff>419100</xdr:colOff>
      <xdr:row>38</xdr:row>
      <xdr:rowOff>152400</xdr:rowOff>
    </xdr:to>
    <xdr:sp macro="" textlink="">
      <xdr:nvSpPr>
        <xdr:cNvPr id="535" name="円/楕円 534"/>
        <xdr:cNvSpPr/>
      </xdr:nvSpPr>
      <xdr:spPr>
        <a:xfrm>
          <a:off x="13544550" y="657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152400</xdr:rowOff>
    </xdr:from>
    <xdr:ext cx="533400" cy="257175"/>
    <xdr:sp macro="" textlink="">
      <xdr:nvSpPr>
        <xdr:cNvPr id="536" name="テキスト ボックス 535"/>
        <xdr:cNvSpPr txBox="1"/>
      </xdr:nvSpPr>
      <xdr:spPr>
        <a:xfrm>
          <a:off x="13325475" y="6667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95250</xdr:rowOff>
    </xdr:from>
    <xdr:to>
      <xdr:col>21</xdr:col>
      <xdr:colOff>209550</xdr:colOff>
      <xdr:row>38</xdr:row>
      <xdr:rowOff>28575</xdr:rowOff>
    </xdr:to>
    <xdr:sp macro="" textlink="">
      <xdr:nvSpPr>
        <xdr:cNvPr id="537" name="円/楕円 536"/>
        <xdr:cNvSpPr/>
      </xdr:nvSpPr>
      <xdr:spPr>
        <a:xfrm>
          <a:off x="12744450" y="6438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19050</xdr:rowOff>
    </xdr:from>
    <xdr:ext cx="533400" cy="257175"/>
    <xdr:sp macro="" textlink="">
      <xdr:nvSpPr>
        <xdr:cNvPr id="538" name="テキスト ボックス 537"/>
        <xdr:cNvSpPr txBox="1"/>
      </xdr:nvSpPr>
      <xdr:spPr>
        <a:xfrm>
          <a:off x="1261110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23,290</a:t>
          </a:r>
          <a:endParaRPr kumimoji="1" lang="ja-JP" altLang="en-US" sz="1000" b="1">
            <a:solidFill>
              <a:srgbClr val="FF0000"/>
            </a:solidFill>
            <a:latin typeface="ＭＳ Ｐゴシック"/>
          </a:endParaRPr>
        </a:p>
      </xdr:txBody>
    </xdr:sp>
    <xdr:clientData/>
  </xdr:oneCellAnchor>
  <xdr:twoCellAnchor>
    <xdr:from>
      <xdr:col>19</xdr:col>
      <xdr:colOff>590550</xdr:colOff>
      <xdr:row>35</xdr:row>
      <xdr:rowOff>142875</xdr:rowOff>
    </xdr:from>
    <xdr:to>
      <xdr:col>20</xdr:col>
      <xdr:colOff>9525</xdr:colOff>
      <xdr:row>36</xdr:row>
      <xdr:rowOff>76200</xdr:rowOff>
    </xdr:to>
    <xdr:sp macro="" textlink="">
      <xdr:nvSpPr>
        <xdr:cNvPr id="539" name="円/楕円 538"/>
        <xdr:cNvSpPr/>
      </xdr:nvSpPr>
      <xdr:spPr>
        <a:xfrm>
          <a:off x="12020550" y="61436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34</xdr:row>
      <xdr:rowOff>95250</xdr:rowOff>
    </xdr:from>
    <xdr:ext cx="533400" cy="257175"/>
    <xdr:sp macro="" textlink="">
      <xdr:nvSpPr>
        <xdr:cNvPr id="540" name="テキスト ボックス 539"/>
        <xdr:cNvSpPr txBox="1"/>
      </xdr:nvSpPr>
      <xdr:spPr>
        <a:xfrm>
          <a:off x="1181100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28575</xdr:rowOff>
    </xdr:from>
    <xdr:to>
      <xdr:col>18</xdr:col>
      <xdr:colOff>495300</xdr:colOff>
      <xdr:row>38</xdr:row>
      <xdr:rowOff>133350</xdr:rowOff>
    </xdr:to>
    <xdr:sp macro="" textlink="">
      <xdr:nvSpPr>
        <xdr:cNvPr id="541" name="円/楕円 540"/>
        <xdr:cNvSpPr/>
      </xdr:nvSpPr>
      <xdr:spPr>
        <a:xfrm>
          <a:off x="11220450"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123825</xdr:rowOff>
    </xdr:from>
    <xdr:ext cx="533400" cy="257175"/>
    <xdr:sp macro="" textlink="">
      <xdr:nvSpPr>
        <xdr:cNvPr id="542" name="テキスト ボックス 541"/>
        <xdr:cNvSpPr txBox="1"/>
      </xdr:nvSpPr>
      <xdr:spPr>
        <a:xfrm>
          <a:off x="11001375"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43" name="正方形/長方形 542"/>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4" name="正方形/長方形 543"/>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5" name="正方形/長方形 544"/>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46" name="正方形/長方形 545"/>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47" name="正方形/長方形 546"/>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8" name="正方形/長方形 547"/>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9" name="正方形/長方形 548"/>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0" name="正方形/長方形 549"/>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1" name="テキスト ボックス 550"/>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2" name="直線コネクタ 551"/>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59</xdr:row>
      <xdr:rowOff>47625</xdr:rowOff>
    </xdr:from>
    <xdr:to>
      <xdr:col>24</xdr:col>
      <xdr:colOff>600075</xdr:colOff>
      <xdr:row>59</xdr:row>
      <xdr:rowOff>47625</xdr:rowOff>
    </xdr:to>
    <xdr:cxnSp macro="">
      <xdr:nvCxnSpPr>
        <xdr:cNvPr id="553" name="直線コネクタ 552"/>
        <xdr:cNvCxnSpPr/>
      </xdr:nvCxnSpPr>
      <xdr:spPr>
        <a:xfrm>
          <a:off x="10906125" y="1016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58</xdr:row>
      <xdr:rowOff>76200</xdr:rowOff>
    </xdr:from>
    <xdr:ext cx="247650" cy="257175"/>
    <xdr:sp macro="" textlink="">
      <xdr:nvSpPr>
        <xdr:cNvPr id="554" name="テキスト ボックス 553"/>
        <xdr:cNvSpPr txBox="1"/>
      </xdr:nvSpPr>
      <xdr:spPr>
        <a:xfrm>
          <a:off x="1074420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600075</xdr:colOff>
      <xdr:row>57</xdr:row>
      <xdr:rowOff>9525</xdr:rowOff>
    </xdr:to>
    <xdr:cxnSp macro="">
      <xdr:nvCxnSpPr>
        <xdr:cNvPr id="555" name="直線コネクタ 554"/>
        <xdr:cNvCxnSpPr/>
      </xdr:nvCxnSpPr>
      <xdr:spPr>
        <a:xfrm>
          <a:off x="10906125" y="978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56</xdr:row>
      <xdr:rowOff>38100</xdr:rowOff>
    </xdr:from>
    <xdr:ext cx="600075" cy="257175"/>
    <xdr:sp macro="" textlink="">
      <xdr:nvSpPr>
        <xdr:cNvPr id="556" name="テキスト ボックス 555"/>
        <xdr:cNvSpPr txBox="1"/>
      </xdr:nvSpPr>
      <xdr:spPr>
        <a:xfrm>
          <a:off x="1039177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600075</xdr:colOff>
      <xdr:row>54</xdr:row>
      <xdr:rowOff>142875</xdr:rowOff>
    </xdr:to>
    <xdr:cxnSp macro="">
      <xdr:nvCxnSpPr>
        <xdr:cNvPr id="557" name="直線コネクタ 556"/>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53</xdr:row>
      <xdr:rowOff>171450</xdr:rowOff>
    </xdr:from>
    <xdr:ext cx="600075" cy="257175"/>
    <xdr:sp macro="" textlink="">
      <xdr:nvSpPr>
        <xdr:cNvPr id="558" name="テキスト ボックス 557"/>
        <xdr:cNvSpPr txBox="1"/>
      </xdr:nvSpPr>
      <xdr:spPr>
        <a:xfrm>
          <a:off x="1039177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600075</xdr:colOff>
      <xdr:row>52</xdr:row>
      <xdr:rowOff>104775</xdr:rowOff>
    </xdr:to>
    <xdr:cxnSp macro="">
      <xdr:nvCxnSpPr>
        <xdr:cNvPr id="559" name="直線コネクタ 558"/>
        <xdr:cNvCxnSpPr/>
      </xdr:nvCxnSpPr>
      <xdr:spPr>
        <a:xfrm>
          <a:off x="10906125" y="902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133350</xdr:rowOff>
    </xdr:from>
    <xdr:ext cx="600075" cy="257175"/>
    <xdr:sp macro="" textlink="">
      <xdr:nvSpPr>
        <xdr:cNvPr id="560" name="テキスト ボックス 559"/>
        <xdr:cNvSpPr txBox="1"/>
      </xdr:nvSpPr>
      <xdr:spPr>
        <a:xfrm>
          <a:off x="1039177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600075</xdr:colOff>
      <xdr:row>50</xdr:row>
      <xdr:rowOff>66675</xdr:rowOff>
    </xdr:to>
    <xdr:cxnSp macro="">
      <xdr:nvCxnSpPr>
        <xdr:cNvPr id="561" name="直線コネクタ 560"/>
        <xdr:cNvCxnSpPr/>
      </xdr:nvCxnSpPr>
      <xdr:spPr>
        <a:xfrm>
          <a:off x="10906125" y="863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2" name="テキスト ボックス 561"/>
        <xdr:cNvSpPr txBox="1"/>
      </xdr:nvSpPr>
      <xdr:spPr>
        <a:xfrm>
          <a:off x="103917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3" name="直線コネクタ 562"/>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4" name="テキスト ボックス 563"/>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65"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114300</xdr:rowOff>
    </xdr:from>
    <xdr:to>
      <xdr:col>23</xdr:col>
      <xdr:colOff>514350</xdr:colOff>
      <xdr:row>58</xdr:row>
      <xdr:rowOff>104775</xdr:rowOff>
    </xdr:to>
    <xdr:cxnSp macro="">
      <xdr:nvCxnSpPr>
        <xdr:cNvPr id="566" name="直線コネクタ 565"/>
        <xdr:cNvCxnSpPr/>
      </xdr:nvCxnSpPr>
      <xdr:spPr>
        <a:xfrm flipV="1">
          <a:off x="14344650" y="8858250"/>
          <a:ext cx="0"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104775</xdr:rowOff>
    </xdr:from>
    <xdr:ext cx="533400" cy="257175"/>
    <xdr:sp macro="" textlink="">
      <xdr:nvSpPr>
        <xdr:cNvPr id="567" name="教育費最小値テキスト"/>
        <xdr:cNvSpPr txBox="1"/>
      </xdr:nvSpPr>
      <xdr:spPr>
        <a:xfrm>
          <a:off x="1440180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104775</xdr:rowOff>
    </xdr:from>
    <xdr:to>
      <xdr:col>23</xdr:col>
      <xdr:colOff>600075</xdr:colOff>
      <xdr:row>58</xdr:row>
      <xdr:rowOff>104775</xdr:rowOff>
    </xdr:to>
    <xdr:cxnSp macro="">
      <xdr:nvCxnSpPr>
        <xdr:cNvPr id="568" name="直線コネクタ 567"/>
        <xdr:cNvCxnSpPr/>
      </xdr:nvCxnSpPr>
      <xdr:spPr>
        <a:xfrm>
          <a:off x="14258925" y="10048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50</xdr:row>
      <xdr:rowOff>57150</xdr:rowOff>
    </xdr:from>
    <xdr:ext cx="600075" cy="257175"/>
    <xdr:sp macro="" textlink="">
      <xdr:nvSpPr>
        <xdr:cNvPr id="569" name="教育費最大値テキスト"/>
        <xdr:cNvSpPr txBox="1"/>
      </xdr:nvSpPr>
      <xdr:spPr>
        <a:xfrm>
          <a:off x="14401800" y="8629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114300</xdr:rowOff>
    </xdr:from>
    <xdr:to>
      <xdr:col>23</xdr:col>
      <xdr:colOff>600075</xdr:colOff>
      <xdr:row>51</xdr:row>
      <xdr:rowOff>114300</xdr:rowOff>
    </xdr:to>
    <xdr:cxnSp macro="">
      <xdr:nvCxnSpPr>
        <xdr:cNvPr id="570" name="直線コネクタ 569"/>
        <xdr:cNvCxnSpPr/>
      </xdr:nvCxnSpPr>
      <xdr:spPr>
        <a:xfrm>
          <a:off x="14258925" y="8858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56</xdr:row>
      <xdr:rowOff>161925</xdr:rowOff>
    </xdr:from>
    <xdr:to>
      <xdr:col>23</xdr:col>
      <xdr:colOff>514350</xdr:colOff>
      <xdr:row>57</xdr:row>
      <xdr:rowOff>19050</xdr:rowOff>
    </xdr:to>
    <xdr:cxnSp macro="">
      <xdr:nvCxnSpPr>
        <xdr:cNvPr id="571" name="直線コネクタ 570"/>
        <xdr:cNvCxnSpPr/>
      </xdr:nvCxnSpPr>
      <xdr:spPr>
        <a:xfrm flipV="1">
          <a:off x="13592175" y="97631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19050</xdr:rowOff>
    </xdr:from>
    <xdr:ext cx="533400" cy="257175"/>
    <xdr:sp macro="" textlink="">
      <xdr:nvSpPr>
        <xdr:cNvPr id="572" name="教育費平均値テキスト"/>
        <xdr:cNvSpPr txBox="1"/>
      </xdr:nvSpPr>
      <xdr:spPr>
        <a:xfrm>
          <a:off x="144018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38100</xdr:rowOff>
    </xdr:from>
    <xdr:to>
      <xdr:col>23</xdr:col>
      <xdr:colOff>571500</xdr:colOff>
      <xdr:row>57</xdr:row>
      <xdr:rowOff>142875</xdr:rowOff>
    </xdr:to>
    <xdr:sp macro="" textlink="">
      <xdr:nvSpPr>
        <xdr:cNvPr id="573" name="フローチャート : 判断 572"/>
        <xdr:cNvSpPr/>
      </xdr:nvSpPr>
      <xdr:spPr>
        <a:xfrm>
          <a:off x="14297025"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19050</xdr:rowOff>
    </xdr:from>
    <xdr:to>
      <xdr:col>22</xdr:col>
      <xdr:colOff>361950</xdr:colOff>
      <xdr:row>57</xdr:row>
      <xdr:rowOff>47625</xdr:rowOff>
    </xdr:to>
    <xdr:cxnSp macro="">
      <xdr:nvCxnSpPr>
        <xdr:cNvPr id="574" name="直線コネクタ 573"/>
        <xdr:cNvCxnSpPr/>
      </xdr:nvCxnSpPr>
      <xdr:spPr>
        <a:xfrm flipV="1">
          <a:off x="12792075" y="97917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57150</xdr:rowOff>
    </xdr:from>
    <xdr:to>
      <xdr:col>22</xdr:col>
      <xdr:colOff>419100</xdr:colOff>
      <xdr:row>57</xdr:row>
      <xdr:rowOff>161925</xdr:rowOff>
    </xdr:to>
    <xdr:sp macro="" textlink="">
      <xdr:nvSpPr>
        <xdr:cNvPr id="575" name="フローチャート : 判断 574"/>
        <xdr:cNvSpPr/>
      </xdr:nvSpPr>
      <xdr:spPr>
        <a:xfrm>
          <a:off x="13544550"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152400</xdr:rowOff>
    </xdr:from>
    <xdr:ext cx="533400" cy="257175"/>
    <xdr:sp macro="" textlink="">
      <xdr:nvSpPr>
        <xdr:cNvPr id="576" name="テキスト ボックス 575"/>
        <xdr:cNvSpPr txBox="1"/>
      </xdr:nvSpPr>
      <xdr:spPr>
        <a:xfrm>
          <a:off x="13325475"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600075</xdr:colOff>
      <xdr:row>56</xdr:row>
      <xdr:rowOff>161925</xdr:rowOff>
    </xdr:from>
    <xdr:to>
      <xdr:col>21</xdr:col>
      <xdr:colOff>161925</xdr:colOff>
      <xdr:row>57</xdr:row>
      <xdr:rowOff>47625</xdr:rowOff>
    </xdr:to>
    <xdr:cxnSp macro="">
      <xdr:nvCxnSpPr>
        <xdr:cNvPr id="577" name="直線コネクタ 576"/>
        <xdr:cNvCxnSpPr/>
      </xdr:nvCxnSpPr>
      <xdr:spPr>
        <a:xfrm>
          <a:off x="12030075" y="9763125"/>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57</xdr:row>
      <xdr:rowOff>47625</xdr:rowOff>
    </xdr:from>
    <xdr:to>
      <xdr:col>21</xdr:col>
      <xdr:colOff>209550</xdr:colOff>
      <xdr:row>57</xdr:row>
      <xdr:rowOff>152400</xdr:rowOff>
    </xdr:to>
    <xdr:sp macro="" textlink="">
      <xdr:nvSpPr>
        <xdr:cNvPr id="578" name="フローチャート : 判断 577"/>
        <xdr:cNvSpPr/>
      </xdr:nvSpPr>
      <xdr:spPr>
        <a:xfrm>
          <a:off x="12744450" y="9820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142875</xdr:rowOff>
    </xdr:from>
    <xdr:ext cx="533400" cy="257175"/>
    <xdr:sp macro="" textlink="">
      <xdr:nvSpPr>
        <xdr:cNvPr id="579" name="テキスト ボックス 578"/>
        <xdr:cNvSpPr txBox="1"/>
      </xdr:nvSpPr>
      <xdr:spPr>
        <a:xfrm>
          <a:off x="12611100"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152400</xdr:rowOff>
    </xdr:from>
    <xdr:to>
      <xdr:col>19</xdr:col>
      <xdr:colOff>600075</xdr:colOff>
      <xdr:row>56</xdr:row>
      <xdr:rowOff>161925</xdr:rowOff>
    </xdr:to>
    <xdr:cxnSp macro="">
      <xdr:nvCxnSpPr>
        <xdr:cNvPr id="580" name="直線コネクタ 579"/>
        <xdr:cNvCxnSpPr/>
      </xdr:nvCxnSpPr>
      <xdr:spPr>
        <a:xfrm>
          <a:off x="11268075" y="97536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57</xdr:row>
      <xdr:rowOff>57150</xdr:rowOff>
    </xdr:from>
    <xdr:to>
      <xdr:col>20</xdr:col>
      <xdr:colOff>9525</xdr:colOff>
      <xdr:row>57</xdr:row>
      <xdr:rowOff>161925</xdr:rowOff>
    </xdr:to>
    <xdr:sp macro="" textlink="">
      <xdr:nvSpPr>
        <xdr:cNvPr id="581" name="フローチャート : 判断 580"/>
        <xdr:cNvSpPr/>
      </xdr:nvSpPr>
      <xdr:spPr>
        <a:xfrm>
          <a:off x="12020550" y="98298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152400</xdr:rowOff>
    </xdr:from>
    <xdr:ext cx="533400" cy="257175"/>
    <xdr:sp macro="" textlink="">
      <xdr:nvSpPr>
        <xdr:cNvPr id="582" name="テキスト ボックス 581"/>
        <xdr:cNvSpPr txBox="1"/>
      </xdr:nvSpPr>
      <xdr:spPr>
        <a:xfrm>
          <a:off x="118110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76200</xdr:rowOff>
    </xdr:from>
    <xdr:to>
      <xdr:col>18</xdr:col>
      <xdr:colOff>495300</xdr:colOff>
      <xdr:row>58</xdr:row>
      <xdr:rowOff>9525</xdr:rowOff>
    </xdr:to>
    <xdr:sp macro="" textlink="">
      <xdr:nvSpPr>
        <xdr:cNvPr id="583" name="フローチャート : 判断 582"/>
        <xdr:cNvSpPr/>
      </xdr:nvSpPr>
      <xdr:spPr>
        <a:xfrm>
          <a:off x="1122045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171450</xdr:rowOff>
    </xdr:from>
    <xdr:ext cx="533400" cy="257175"/>
    <xdr:sp macro="" textlink="">
      <xdr:nvSpPr>
        <xdr:cNvPr id="584" name="テキスト ボックス 583"/>
        <xdr:cNvSpPr txBox="1"/>
      </xdr:nvSpPr>
      <xdr:spPr>
        <a:xfrm>
          <a:off x="110013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5" name="テキスト ボックス 584"/>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6" name="テキスト ボックス 585"/>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87" name="テキスト ボックス 586"/>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8" name="テキスト ボックス 587"/>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9" name="テキスト ボックス 588"/>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104775</xdr:rowOff>
    </xdr:from>
    <xdr:to>
      <xdr:col>23</xdr:col>
      <xdr:colOff>571500</xdr:colOff>
      <xdr:row>57</xdr:row>
      <xdr:rowOff>38100</xdr:rowOff>
    </xdr:to>
    <xdr:sp macro="" textlink="">
      <xdr:nvSpPr>
        <xdr:cNvPr id="590" name="円/楕円 589"/>
        <xdr:cNvSpPr/>
      </xdr:nvSpPr>
      <xdr:spPr>
        <a:xfrm>
          <a:off x="14297025" y="970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55</xdr:row>
      <xdr:rowOff>133350</xdr:rowOff>
    </xdr:from>
    <xdr:ext cx="600075" cy="257175"/>
    <xdr:sp macro="" textlink="">
      <xdr:nvSpPr>
        <xdr:cNvPr id="591" name="教育費該当値テキスト"/>
        <xdr:cNvSpPr txBox="1"/>
      </xdr:nvSpPr>
      <xdr:spPr>
        <a:xfrm>
          <a:off x="14401800" y="956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104,626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142875</xdr:rowOff>
    </xdr:from>
    <xdr:to>
      <xdr:col>22</xdr:col>
      <xdr:colOff>419100</xdr:colOff>
      <xdr:row>57</xdr:row>
      <xdr:rowOff>76200</xdr:rowOff>
    </xdr:to>
    <xdr:sp macro="" textlink="">
      <xdr:nvSpPr>
        <xdr:cNvPr id="592" name="円/楕円 591"/>
        <xdr:cNvSpPr/>
      </xdr:nvSpPr>
      <xdr:spPr>
        <a:xfrm>
          <a:off x="13544550" y="9744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95250</xdr:rowOff>
    </xdr:from>
    <xdr:ext cx="533400" cy="257175"/>
    <xdr:sp macro="" textlink="">
      <xdr:nvSpPr>
        <xdr:cNvPr id="593" name="テキスト ボックス 592"/>
        <xdr:cNvSpPr txBox="1"/>
      </xdr:nvSpPr>
      <xdr:spPr>
        <a:xfrm>
          <a:off x="13325475" y="952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95,427</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171450</xdr:rowOff>
    </xdr:from>
    <xdr:to>
      <xdr:col>21</xdr:col>
      <xdr:colOff>209550</xdr:colOff>
      <xdr:row>57</xdr:row>
      <xdr:rowOff>104775</xdr:rowOff>
    </xdr:to>
    <xdr:sp macro="" textlink="">
      <xdr:nvSpPr>
        <xdr:cNvPr id="594" name="円/楕円 593"/>
        <xdr:cNvSpPr/>
      </xdr:nvSpPr>
      <xdr:spPr>
        <a:xfrm>
          <a:off x="12744450" y="9772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55</xdr:row>
      <xdr:rowOff>114300</xdr:rowOff>
    </xdr:from>
    <xdr:ext cx="533400" cy="257175"/>
    <xdr:sp macro="" textlink="">
      <xdr:nvSpPr>
        <xdr:cNvPr id="595" name="テキスト ボックス 594"/>
        <xdr:cNvSpPr txBox="1"/>
      </xdr:nvSpPr>
      <xdr:spPr>
        <a:xfrm>
          <a:off x="1261110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88,644</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104775</xdr:rowOff>
    </xdr:from>
    <xdr:to>
      <xdr:col>20</xdr:col>
      <xdr:colOff>9525</xdr:colOff>
      <xdr:row>57</xdr:row>
      <xdr:rowOff>38100</xdr:rowOff>
    </xdr:to>
    <xdr:sp macro="" textlink="">
      <xdr:nvSpPr>
        <xdr:cNvPr id="596" name="円/楕円 595"/>
        <xdr:cNvSpPr/>
      </xdr:nvSpPr>
      <xdr:spPr>
        <a:xfrm>
          <a:off x="12020550" y="97059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342900</xdr:colOff>
      <xdr:row>55</xdr:row>
      <xdr:rowOff>57150</xdr:rowOff>
    </xdr:from>
    <xdr:ext cx="600075" cy="257175"/>
    <xdr:sp macro="" textlink="">
      <xdr:nvSpPr>
        <xdr:cNvPr id="597" name="テキスト ボックス 596"/>
        <xdr:cNvSpPr txBox="1"/>
      </xdr:nvSpPr>
      <xdr:spPr>
        <a:xfrm>
          <a:off x="11772900"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104,724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95250</xdr:rowOff>
    </xdr:from>
    <xdr:to>
      <xdr:col>18</xdr:col>
      <xdr:colOff>495300</xdr:colOff>
      <xdr:row>57</xdr:row>
      <xdr:rowOff>28575</xdr:rowOff>
    </xdr:to>
    <xdr:sp macro="" textlink="">
      <xdr:nvSpPr>
        <xdr:cNvPr id="598" name="円/楕円 597"/>
        <xdr:cNvSpPr/>
      </xdr:nvSpPr>
      <xdr:spPr>
        <a:xfrm>
          <a:off x="11220450" y="969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142875</xdr:colOff>
      <xdr:row>55</xdr:row>
      <xdr:rowOff>47625</xdr:rowOff>
    </xdr:from>
    <xdr:ext cx="600075" cy="257175"/>
    <xdr:sp macro="" textlink="">
      <xdr:nvSpPr>
        <xdr:cNvPr id="599" name="テキスト ボックス 598"/>
        <xdr:cNvSpPr txBox="1"/>
      </xdr:nvSpPr>
      <xdr:spPr>
        <a:xfrm>
          <a:off x="10972800" y="947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107,351</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00" name="正方形/長方形 599"/>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1" name="正方形/長方形 600"/>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2" name="正方形/長方形 601"/>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3" name="正方形/長方形 602"/>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4" name="正方形/長方形 603"/>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5" name="正方形/長方形 604"/>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6" name="正方形/長方形 605"/>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07" name="正方形/長方形 606"/>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8" name="テキスト ボックス 607"/>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09" name="直線コネクタ 608"/>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600075</xdr:colOff>
      <xdr:row>78</xdr:row>
      <xdr:rowOff>142875</xdr:rowOff>
    </xdr:to>
    <xdr:cxnSp macro="">
      <xdr:nvCxnSpPr>
        <xdr:cNvPr id="610" name="直線コネクタ 609"/>
        <xdr:cNvCxnSpPr/>
      </xdr:nvCxnSpPr>
      <xdr:spPr>
        <a:xfrm>
          <a:off x="10906125" y="13515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611" name="テキスト ボックス 610"/>
        <xdr:cNvSpPr txBox="1"/>
      </xdr:nvSpPr>
      <xdr:spPr>
        <a:xfrm>
          <a:off x="1074420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600075</xdr:colOff>
      <xdr:row>76</xdr:row>
      <xdr:rowOff>28575</xdr:rowOff>
    </xdr:to>
    <xdr:cxnSp macro="">
      <xdr:nvCxnSpPr>
        <xdr:cNvPr id="612" name="直線コネクタ 611"/>
        <xdr:cNvCxnSpPr/>
      </xdr:nvCxnSpPr>
      <xdr:spPr>
        <a:xfrm>
          <a:off x="10906125" y="13058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75</xdr:row>
      <xdr:rowOff>57150</xdr:rowOff>
    </xdr:from>
    <xdr:ext cx="600075" cy="257175"/>
    <xdr:sp macro="" textlink="">
      <xdr:nvSpPr>
        <xdr:cNvPr id="613" name="テキスト ボックス 612"/>
        <xdr:cNvSpPr txBox="1"/>
      </xdr:nvSpPr>
      <xdr:spPr>
        <a:xfrm>
          <a:off x="10391775"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600075</xdr:colOff>
      <xdr:row>73</xdr:row>
      <xdr:rowOff>85725</xdr:rowOff>
    </xdr:to>
    <xdr:cxnSp macro="">
      <xdr:nvCxnSpPr>
        <xdr:cNvPr id="614" name="直線コネクタ 613"/>
        <xdr:cNvCxnSpPr/>
      </xdr:nvCxnSpPr>
      <xdr:spPr>
        <a:xfrm>
          <a:off x="10906125" y="12601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72</xdr:row>
      <xdr:rowOff>114300</xdr:rowOff>
    </xdr:from>
    <xdr:ext cx="600075" cy="257175"/>
    <xdr:sp macro="" textlink="">
      <xdr:nvSpPr>
        <xdr:cNvPr id="615" name="テキスト ボックス 614"/>
        <xdr:cNvSpPr txBox="1"/>
      </xdr:nvSpPr>
      <xdr:spPr>
        <a:xfrm>
          <a:off x="1039177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600075</xdr:colOff>
      <xdr:row>70</xdr:row>
      <xdr:rowOff>142875</xdr:rowOff>
    </xdr:to>
    <xdr:cxnSp macro="">
      <xdr:nvCxnSpPr>
        <xdr:cNvPr id="616" name="直線コネクタ 615"/>
        <xdr:cNvCxnSpPr/>
      </xdr:nvCxnSpPr>
      <xdr:spPr>
        <a:xfrm>
          <a:off x="10906125" y="12144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171450</xdr:rowOff>
    </xdr:from>
    <xdr:ext cx="600075" cy="257175"/>
    <xdr:sp macro="" textlink="">
      <xdr:nvSpPr>
        <xdr:cNvPr id="617" name="テキスト ボックス 616"/>
        <xdr:cNvSpPr txBox="1"/>
      </xdr:nvSpPr>
      <xdr:spPr>
        <a:xfrm>
          <a:off x="1039177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18" name="直線コネクタ 617"/>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19" name="テキスト ボックス 618"/>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0"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38100</xdr:rowOff>
    </xdr:from>
    <xdr:to>
      <xdr:col>23</xdr:col>
      <xdr:colOff>514350</xdr:colOff>
      <xdr:row>78</xdr:row>
      <xdr:rowOff>142875</xdr:rowOff>
    </xdr:to>
    <xdr:cxnSp macro="">
      <xdr:nvCxnSpPr>
        <xdr:cNvPr id="621" name="直線コネクタ 620"/>
        <xdr:cNvCxnSpPr/>
      </xdr:nvCxnSpPr>
      <xdr:spPr>
        <a:xfrm flipV="1">
          <a:off x="14344650" y="122110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0</xdr:rowOff>
    </xdr:from>
    <xdr:ext cx="247650" cy="257175"/>
    <xdr:sp macro="" textlink="">
      <xdr:nvSpPr>
        <xdr:cNvPr id="622" name="災害復旧費最小値テキスト"/>
        <xdr:cNvSpPr txBox="1"/>
      </xdr:nvSpPr>
      <xdr:spPr>
        <a:xfrm>
          <a:off x="14401800" y="135445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142875</xdr:rowOff>
    </xdr:from>
    <xdr:to>
      <xdr:col>23</xdr:col>
      <xdr:colOff>600075</xdr:colOff>
      <xdr:row>78</xdr:row>
      <xdr:rowOff>142875</xdr:rowOff>
    </xdr:to>
    <xdr:cxnSp macro="">
      <xdr:nvCxnSpPr>
        <xdr:cNvPr id="623" name="直線コネクタ 622"/>
        <xdr:cNvCxnSpPr/>
      </xdr:nvCxnSpPr>
      <xdr:spPr>
        <a:xfrm>
          <a:off x="14258925" y="1351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161925</xdr:rowOff>
    </xdr:from>
    <xdr:ext cx="600075" cy="257175"/>
    <xdr:sp macro="" textlink="">
      <xdr:nvSpPr>
        <xdr:cNvPr id="624" name="災害復旧費最大値テキスト"/>
        <xdr:cNvSpPr txBox="1"/>
      </xdr:nvSpPr>
      <xdr:spPr>
        <a:xfrm>
          <a:off x="14401800" y="11991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38100</xdr:rowOff>
    </xdr:from>
    <xdr:to>
      <xdr:col>23</xdr:col>
      <xdr:colOff>600075</xdr:colOff>
      <xdr:row>71</xdr:row>
      <xdr:rowOff>38100</xdr:rowOff>
    </xdr:to>
    <xdr:cxnSp macro="">
      <xdr:nvCxnSpPr>
        <xdr:cNvPr id="625" name="直線コネクタ 624"/>
        <xdr:cNvCxnSpPr/>
      </xdr:nvCxnSpPr>
      <xdr:spPr>
        <a:xfrm>
          <a:off x="14258925" y="12211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142875</xdr:rowOff>
    </xdr:from>
    <xdr:to>
      <xdr:col>23</xdr:col>
      <xdr:colOff>514350</xdr:colOff>
      <xdr:row>78</xdr:row>
      <xdr:rowOff>142875</xdr:rowOff>
    </xdr:to>
    <xdr:cxnSp macro="">
      <xdr:nvCxnSpPr>
        <xdr:cNvPr id="626" name="直線コネクタ 625"/>
        <xdr:cNvCxnSpPr/>
      </xdr:nvCxnSpPr>
      <xdr:spPr>
        <a:xfrm>
          <a:off x="13592175" y="13515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95250</xdr:rowOff>
    </xdr:from>
    <xdr:ext cx="466725" cy="257175"/>
    <xdr:sp macro="" textlink="">
      <xdr:nvSpPr>
        <xdr:cNvPr id="627" name="災害復旧費平均値テキスト"/>
        <xdr:cNvSpPr txBox="1"/>
      </xdr:nvSpPr>
      <xdr:spPr>
        <a:xfrm>
          <a:off x="14401800"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66675</xdr:rowOff>
    </xdr:from>
    <xdr:to>
      <xdr:col>23</xdr:col>
      <xdr:colOff>571500</xdr:colOff>
      <xdr:row>78</xdr:row>
      <xdr:rowOff>171450</xdr:rowOff>
    </xdr:to>
    <xdr:sp macro="" textlink="">
      <xdr:nvSpPr>
        <xdr:cNvPr id="628" name="フローチャート : 判断 627"/>
        <xdr:cNvSpPr/>
      </xdr:nvSpPr>
      <xdr:spPr>
        <a:xfrm>
          <a:off x="14297025" y="1343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142875</xdr:rowOff>
    </xdr:from>
    <xdr:to>
      <xdr:col>22</xdr:col>
      <xdr:colOff>361950</xdr:colOff>
      <xdr:row>78</xdr:row>
      <xdr:rowOff>142875</xdr:rowOff>
    </xdr:to>
    <xdr:cxnSp macro="">
      <xdr:nvCxnSpPr>
        <xdr:cNvPr id="629" name="直線コネクタ 628"/>
        <xdr:cNvCxnSpPr/>
      </xdr:nvCxnSpPr>
      <xdr:spPr>
        <a:xfrm>
          <a:off x="12792075" y="13515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76200</xdr:rowOff>
    </xdr:from>
    <xdr:to>
      <xdr:col>22</xdr:col>
      <xdr:colOff>419100</xdr:colOff>
      <xdr:row>79</xdr:row>
      <xdr:rowOff>0</xdr:rowOff>
    </xdr:to>
    <xdr:sp macro="" textlink="">
      <xdr:nvSpPr>
        <xdr:cNvPr id="630" name="フローチャート : 判断 629"/>
        <xdr:cNvSpPr/>
      </xdr:nvSpPr>
      <xdr:spPr>
        <a:xfrm>
          <a:off x="13544550" y="1344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19050</xdr:rowOff>
    </xdr:from>
    <xdr:ext cx="466725" cy="257175"/>
    <xdr:sp macro="" textlink="">
      <xdr:nvSpPr>
        <xdr:cNvPr id="631" name="テキスト ボックス 630"/>
        <xdr:cNvSpPr txBox="1"/>
      </xdr:nvSpPr>
      <xdr:spPr>
        <a:xfrm>
          <a:off x="13363575" y="1322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600075</xdr:colOff>
      <xdr:row>78</xdr:row>
      <xdr:rowOff>142875</xdr:rowOff>
    </xdr:from>
    <xdr:to>
      <xdr:col>21</xdr:col>
      <xdr:colOff>161925</xdr:colOff>
      <xdr:row>78</xdr:row>
      <xdr:rowOff>142875</xdr:rowOff>
    </xdr:to>
    <xdr:cxnSp macro="">
      <xdr:nvCxnSpPr>
        <xdr:cNvPr id="632" name="直線コネクタ 631"/>
        <xdr:cNvCxnSpPr/>
      </xdr:nvCxnSpPr>
      <xdr:spPr>
        <a:xfrm>
          <a:off x="12030075" y="135159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57150</xdr:rowOff>
    </xdr:from>
    <xdr:to>
      <xdr:col>21</xdr:col>
      <xdr:colOff>209550</xdr:colOff>
      <xdr:row>78</xdr:row>
      <xdr:rowOff>161925</xdr:rowOff>
    </xdr:to>
    <xdr:sp macro="" textlink="">
      <xdr:nvSpPr>
        <xdr:cNvPr id="633" name="フローチャート : 判断 632"/>
        <xdr:cNvSpPr/>
      </xdr:nvSpPr>
      <xdr:spPr>
        <a:xfrm>
          <a:off x="12744450" y="1343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77</xdr:row>
      <xdr:rowOff>9525</xdr:rowOff>
    </xdr:from>
    <xdr:ext cx="533400" cy="257175"/>
    <xdr:sp macro="" textlink="">
      <xdr:nvSpPr>
        <xdr:cNvPr id="634" name="テキスト ボックス 633"/>
        <xdr:cNvSpPr txBox="1"/>
      </xdr:nvSpPr>
      <xdr:spPr>
        <a:xfrm>
          <a:off x="12611100"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142875</xdr:rowOff>
    </xdr:from>
    <xdr:to>
      <xdr:col>19</xdr:col>
      <xdr:colOff>600075</xdr:colOff>
      <xdr:row>78</xdr:row>
      <xdr:rowOff>142875</xdr:rowOff>
    </xdr:to>
    <xdr:cxnSp macro="">
      <xdr:nvCxnSpPr>
        <xdr:cNvPr id="635" name="直線コネクタ 634"/>
        <xdr:cNvCxnSpPr/>
      </xdr:nvCxnSpPr>
      <xdr:spPr>
        <a:xfrm>
          <a:off x="11268075" y="135159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66675</xdr:rowOff>
    </xdr:from>
    <xdr:to>
      <xdr:col>20</xdr:col>
      <xdr:colOff>9525</xdr:colOff>
      <xdr:row>78</xdr:row>
      <xdr:rowOff>171450</xdr:rowOff>
    </xdr:to>
    <xdr:sp macro="" textlink="">
      <xdr:nvSpPr>
        <xdr:cNvPr id="636" name="フローチャート : 判断 635"/>
        <xdr:cNvSpPr/>
      </xdr:nvSpPr>
      <xdr:spPr>
        <a:xfrm>
          <a:off x="12020550" y="134397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19050</xdr:rowOff>
    </xdr:from>
    <xdr:ext cx="466725" cy="257175"/>
    <xdr:sp macro="" textlink="">
      <xdr:nvSpPr>
        <xdr:cNvPr id="637" name="テキスト ボックス 636"/>
        <xdr:cNvSpPr txBox="1"/>
      </xdr:nvSpPr>
      <xdr:spPr>
        <a:xfrm>
          <a:off x="11839575" y="1322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66675</xdr:rowOff>
    </xdr:from>
    <xdr:to>
      <xdr:col>18</xdr:col>
      <xdr:colOff>495300</xdr:colOff>
      <xdr:row>78</xdr:row>
      <xdr:rowOff>171450</xdr:rowOff>
    </xdr:to>
    <xdr:sp macro="" textlink="">
      <xdr:nvSpPr>
        <xdr:cNvPr id="638" name="フローチャート : 判断 637"/>
        <xdr:cNvSpPr/>
      </xdr:nvSpPr>
      <xdr:spPr>
        <a:xfrm>
          <a:off x="11220450" y="1343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77</xdr:row>
      <xdr:rowOff>9525</xdr:rowOff>
    </xdr:from>
    <xdr:ext cx="466725" cy="257175"/>
    <xdr:sp macro="" textlink="">
      <xdr:nvSpPr>
        <xdr:cNvPr id="639" name="テキスト ボックス 638"/>
        <xdr:cNvSpPr txBox="1"/>
      </xdr:nvSpPr>
      <xdr:spPr>
        <a:xfrm>
          <a:off x="11039475" y="1321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0" name="テキスト ボックス 639"/>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1" name="テキスト ボックス 640"/>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2" name="テキスト ボックス 641"/>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3" name="テキスト ボックス 642"/>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4" name="テキスト ボックス 643"/>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85725</xdr:rowOff>
    </xdr:from>
    <xdr:to>
      <xdr:col>23</xdr:col>
      <xdr:colOff>571500</xdr:colOff>
      <xdr:row>79</xdr:row>
      <xdr:rowOff>19050</xdr:rowOff>
    </xdr:to>
    <xdr:sp macro="" textlink="">
      <xdr:nvSpPr>
        <xdr:cNvPr id="645" name="円/楕円 644"/>
        <xdr:cNvSpPr/>
      </xdr:nvSpPr>
      <xdr:spPr>
        <a:xfrm>
          <a:off x="14297025"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47625</xdr:rowOff>
    </xdr:from>
    <xdr:ext cx="247650" cy="257175"/>
    <xdr:sp macro="" textlink="">
      <xdr:nvSpPr>
        <xdr:cNvPr id="646" name="災害復旧費該当値テキスト"/>
        <xdr:cNvSpPr txBox="1"/>
      </xdr:nvSpPr>
      <xdr:spPr>
        <a:xfrm>
          <a:off x="14401800" y="13420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85725</xdr:rowOff>
    </xdr:from>
    <xdr:to>
      <xdr:col>22</xdr:col>
      <xdr:colOff>419100</xdr:colOff>
      <xdr:row>79</xdr:row>
      <xdr:rowOff>19050</xdr:rowOff>
    </xdr:to>
    <xdr:sp macro="" textlink="">
      <xdr:nvSpPr>
        <xdr:cNvPr id="647" name="円/楕円 646"/>
        <xdr:cNvSpPr/>
      </xdr:nvSpPr>
      <xdr:spPr>
        <a:xfrm>
          <a:off x="13544550"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9525</xdr:rowOff>
    </xdr:from>
    <xdr:ext cx="247650" cy="257175"/>
    <xdr:sp macro="" textlink="">
      <xdr:nvSpPr>
        <xdr:cNvPr id="648" name="テキスト ボックス 647"/>
        <xdr:cNvSpPr txBox="1"/>
      </xdr:nvSpPr>
      <xdr:spPr>
        <a:xfrm>
          <a:off x="13468350"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85725</xdr:rowOff>
    </xdr:from>
    <xdr:to>
      <xdr:col>21</xdr:col>
      <xdr:colOff>209550</xdr:colOff>
      <xdr:row>79</xdr:row>
      <xdr:rowOff>19050</xdr:rowOff>
    </xdr:to>
    <xdr:sp macro="" textlink="">
      <xdr:nvSpPr>
        <xdr:cNvPr id="649" name="円/楕円 648"/>
        <xdr:cNvSpPr/>
      </xdr:nvSpPr>
      <xdr:spPr>
        <a:xfrm>
          <a:off x="12744450" y="1345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79</xdr:row>
      <xdr:rowOff>9525</xdr:rowOff>
    </xdr:from>
    <xdr:ext cx="247650" cy="257175"/>
    <xdr:sp macro="" textlink="">
      <xdr:nvSpPr>
        <xdr:cNvPr id="650" name="テキスト ボックス 649"/>
        <xdr:cNvSpPr txBox="1"/>
      </xdr:nvSpPr>
      <xdr:spPr>
        <a:xfrm>
          <a:off x="12668250"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85725</xdr:rowOff>
    </xdr:from>
    <xdr:to>
      <xdr:col>20</xdr:col>
      <xdr:colOff>9525</xdr:colOff>
      <xdr:row>79</xdr:row>
      <xdr:rowOff>19050</xdr:rowOff>
    </xdr:to>
    <xdr:sp macro="" textlink="">
      <xdr:nvSpPr>
        <xdr:cNvPr id="651" name="円/楕円 650"/>
        <xdr:cNvSpPr/>
      </xdr:nvSpPr>
      <xdr:spPr>
        <a:xfrm>
          <a:off x="12020550" y="134588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79</xdr:row>
      <xdr:rowOff>9525</xdr:rowOff>
    </xdr:from>
    <xdr:ext cx="247650" cy="257175"/>
    <xdr:sp macro="" textlink="">
      <xdr:nvSpPr>
        <xdr:cNvPr id="652" name="テキスト ボックス 651"/>
        <xdr:cNvSpPr txBox="1"/>
      </xdr:nvSpPr>
      <xdr:spPr>
        <a:xfrm>
          <a:off x="11953875"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85725</xdr:rowOff>
    </xdr:from>
    <xdr:to>
      <xdr:col>18</xdr:col>
      <xdr:colOff>495300</xdr:colOff>
      <xdr:row>79</xdr:row>
      <xdr:rowOff>19050</xdr:rowOff>
    </xdr:to>
    <xdr:sp macro="" textlink="">
      <xdr:nvSpPr>
        <xdr:cNvPr id="653" name="円/楕円 652"/>
        <xdr:cNvSpPr/>
      </xdr:nvSpPr>
      <xdr:spPr>
        <a:xfrm>
          <a:off x="11220450"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9525</xdr:rowOff>
    </xdr:from>
    <xdr:ext cx="247650" cy="257175"/>
    <xdr:sp macro="" textlink="">
      <xdr:nvSpPr>
        <xdr:cNvPr id="654" name="テキスト ボックス 653"/>
        <xdr:cNvSpPr txBox="1"/>
      </xdr:nvSpPr>
      <xdr:spPr>
        <a:xfrm>
          <a:off x="11144250"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55" name="正方形/長方形 654"/>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6" name="正方形/長方形 655"/>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7" name="正方形/長方形 656"/>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58" name="正方形/長方形 657"/>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59" name="正方形/長方形 658"/>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0" name="正方形/長方形 659"/>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1" name="正方形/長方形 660"/>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2" name="正方形/長方形 661"/>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3" name="テキスト ボックス 662"/>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4" name="直線コネクタ 663"/>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28575</xdr:rowOff>
    </xdr:from>
    <xdr:to>
      <xdr:col>24</xdr:col>
      <xdr:colOff>600075</xdr:colOff>
      <xdr:row>98</xdr:row>
      <xdr:rowOff>28575</xdr:rowOff>
    </xdr:to>
    <xdr:cxnSp macro="">
      <xdr:nvCxnSpPr>
        <xdr:cNvPr id="665" name="直線コネクタ 664"/>
        <xdr:cNvCxnSpPr/>
      </xdr:nvCxnSpPr>
      <xdr:spPr>
        <a:xfrm>
          <a:off x="10906125" y="16830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57150</xdr:rowOff>
    </xdr:from>
    <xdr:ext cx="247650" cy="257175"/>
    <xdr:sp macro="" textlink="">
      <xdr:nvSpPr>
        <xdr:cNvPr id="666" name="テキスト ボックス 665"/>
        <xdr:cNvSpPr txBox="1"/>
      </xdr:nvSpPr>
      <xdr:spPr>
        <a:xfrm>
          <a:off x="10744200" y="16687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67" name="直線コネクタ 666"/>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68" name="テキスト ボックス 667"/>
        <xdr:cNvSpPr txBox="1"/>
      </xdr:nvSpPr>
      <xdr:spPr>
        <a:xfrm>
          <a:off x="103917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91</xdr:row>
      <xdr:rowOff>85725</xdr:rowOff>
    </xdr:from>
    <xdr:to>
      <xdr:col>24</xdr:col>
      <xdr:colOff>600075</xdr:colOff>
      <xdr:row>91</xdr:row>
      <xdr:rowOff>85725</xdr:rowOff>
    </xdr:to>
    <xdr:cxnSp macro="">
      <xdr:nvCxnSpPr>
        <xdr:cNvPr id="669" name="直線コネクタ 668"/>
        <xdr:cNvCxnSpPr/>
      </xdr:nvCxnSpPr>
      <xdr:spPr>
        <a:xfrm>
          <a:off x="10906125" y="15687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90</xdr:row>
      <xdr:rowOff>114300</xdr:rowOff>
    </xdr:from>
    <xdr:ext cx="600075" cy="257175"/>
    <xdr:sp macro="" textlink="">
      <xdr:nvSpPr>
        <xdr:cNvPr id="670" name="テキスト ボックス 669"/>
        <xdr:cNvSpPr txBox="1"/>
      </xdr:nvSpPr>
      <xdr:spPr>
        <a:xfrm>
          <a:off x="10391775" y="1554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71" name="直線コネクタ 670"/>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72" name="テキスト ボックス 671"/>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73"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114300</xdr:rowOff>
    </xdr:from>
    <xdr:to>
      <xdr:col>23</xdr:col>
      <xdr:colOff>514350</xdr:colOff>
      <xdr:row>97</xdr:row>
      <xdr:rowOff>133350</xdr:rowOff>
    </xdr:to>
    <xdr:cxnSp macro="">
      <xdr:nvCxnSpPr>
        <xdr:cNvPr id="674" name="直線コネクタ 673"/>
        <xdr:cNvCxnSpPr/>
      </xdr:nvCxnSpPr>
      <xdr:spPr>
        <a:xfrm flipV="1">
          <a:off x="14344650" y="1554480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133350</xdr:rowOff>
    </xdr:from>
    <xdr:ext cx="533400" cy="257175"/>
    <xdr:sp macro="" textlink="">
      <xdr:nvSpPr>
        <xdr:cNvPr id="675" name="公債費最小値テキスト"/>
        <xdr:cNvSpPr txBox="1"/>
      </xdr:nvSpPr>
      <xdr:spPr>
        <a:xfrm>
          <a:off x="1440180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133350</xdr:rowOff>
    </xdr:from>
    <xdr:to>
      <xdr:col>23</xdr:col>
      <xdr:colOff>600075</xdr:colOff>
      <xdr:row>97</xdr:row>
      <xdr:rowOff>133350</xdr:rowOff>
    </xdr:to>
    <xdr:cxnSp macro="">
      <xdr:nvCxnSpPr>
        <xdr:cNvPr id="676" name="直線コネクタ 675"/>
        <xdr:cNvCxnSpPr/>
      </xdr:nvCxnSpPr>
      <xdr:spPr>
        <a:xfrm>
          <a:off x="14258925" y="16764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57150</xdr:rowOff>
    </xdr:from>
    <xdr:ext cx="600075" cy="257175"/>
    <xdr:sp macro="" textlink="">
      <xdr:nvSpPr>
        <xdr:cNvPr id="677" name="公債費最大値テキスト"/>
        <xdr:cNvSpPr txBox="1"/>
      </xdr:nvSpPr>
      <xdr:spPr>
        <a:xfrm>
          <a:off x="14401800" y="15316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114300</xdr:rowOff>
    </xdr:from>
    <xdr:to>
      <xdr:col>23</xdr:col>
      <xdr:colOff>600075</xdr:colOff>
      <xdr:row>90</xdr:row>
      <xdr:rowOff>114300</xdr:rowOff>
    </xdr:to>
    <xdr:cxnSp macro="">
      <xdr:nvCxnSpPr>
        <xdr:cNvPr id="678" name="直線コネクタ 677"/>
        <xdr:cNvCxnSpPr/>
      </xdr:nvCxnSpPr>
      <xdr:spPr>
        <a:xfrm>
          <a:off x="14258925" y="15544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85725</xdr:rowOff>
    </xdr:from>
    <xdr:to>
      <xdr:col>23</xdr:col>
      <xdr:colOff>514350</xdr:colOff>
      <xdr:row>97</xdr:row>
      <xdr:rowOff>38100</xdr:rowOff>
    </xdr:to>
    <xdr:cxnSp macro="">
      <xdr:nvCxnSpPr>
        <xdr:cNvPr id="679" name="直線コネクタ 678"/>
        <xdr:cNvCxnSpPr/>
      </xdr:nvCxnSpPr>
      <xdr:spPr>
        <a:xfrm flipV="1">
          <a:off x="13592175" y="16544925"/>
          <a:ext cx="75247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114300</xdr:rowOff>
    </xdr:from>
    <xdr:ext cx="533400" cy="257175"/>
    <xdr:sp macro="" textlink="">
      <xdr:nvSpPr>
        <xdr:cNvPr id="680" name="公債費平均値テキスト"/>
        <xdr:cNvSpPr txBox="1"/>
      </xdr:nvSpPr>
      <xdr:spPr>
        <a:xfrm>
          <a:off x="14401800"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95250</xdr:rowOff>
    </xdr:from>
    <xdr:to>
      <xdr:col>23</xdr:col>
      <xdr:colOff>571500</xdr:colOff>
      <xdr:row>96</xdr:row>
      <xdr:rowOff>28575</xdr:rowOff>
    </xdr:to>
    <xdr:sp macro="" textlink="">
      <xdr:nvSpPr>
        <xdr:cNvPr id="681" name="フローチャート : 判断 680"/>
        <xdr:cNvSpPr/>
      </xdr:nvSpPr>
      <xdr:spPr>
        <a:xfrm>
          <a:off x="14297025" y="16383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19050</xdr:rowOff>
    </xdr:from>
    <xdr:to>
      <xdr:col>22</xdr:col>
      <xdr:colOff>361950</xdr:colOff>
      <xdr:row>97</xdr:row>
      <xdr:rowOff>38100</xdr:rowOff>
    </xdr:to>
    <xdr:cxnSp macro="">
      <xdr:nvCxnSpPr>
        <xdr:cNvPr id="682" name="直線コネクタ 681"/>
        <xdr:cNvCxnSpPr/>
      </xdr:nvCxnSpPr>
      <xdr:spPr>
        <a:xfrm>
          <a:off x="12792075" y="16478250"/>
          <a:ext cx="8001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95250</xdr:rowOff>
    </xdr:from>
    <xdr:to>
      <xdr:col>22</xdr:col>
      <xdr:colOff>419100</xdr:colOff>
      <xdr:row>96</xdr:row>
      <xdr:rowOff>28575</xdr:rowOff>
    </xdr:to>
    <xdr:sp macro="" textlink="">
      <xdr:nvSpPr>
        <xdr:cNvPr id="683" name="フローチャート : 判断 682"/>
        <xdr:cNvSpPr/>
      </xdr:nvSpPr>
      <xdr:spPr>
        <a:xfrm>
          <a:off x="13544550" y="16383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47625</xdr:rowOff>
    </xdr:from>
    <xdr:ext cx="533400" cy="257175"/>
    <xdr:sp macro="" textlink="">
      <xdr:nvSpPr>
        <xdr:cNvPr id="684" name="テキスト ボックス 683"/>
        <xdr:cNvSpPr txBox="1"/>
      </xdr:nvSpPr>
      <xdr:spPr>
        <a:xfrm>
          <a:off x="13325475"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600075</xdr:colOff>
      <xdr:row>96</xdr:row>
      <xdr:rowOff>19050</xdr:rowOff>
    </xdr:from>
    <xdr:to>
      <xdr:col>21</xdr:col>
      <xdr:colOff>161925</xdr:colOff>
      <xdr:row>96</xdr:row>
      <xdr:rowOff>123825</xdr:rowOff>
    </xdr:to>
    <xdr:cxnSp macro="">
      <xdr:nvCxnSpPr>
        <xdr:cNvPr id="685" name="直線コネクタ 684"/>
        <xdr:cNvCxnSpPr/>
      </xdr:nvCxnSpPr>
      <xdr:spPr>
        <a:xfrm flipV="1">
          <a:off x="12030075" y="16478250"/>
          <a:ext cx="7620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85725</xdr:rowOff>
    </xdr:from>
    <xdr:to>
      <xdr:col>21</xdr:col>
      <xdr:colOff>209550</xdr:colOff>
      <xdr:row>96</xdr:row>
      <xdr:rowOff>9525</xdr:rowOff>
    </xdr:to>
    <xdr:sp macro="" textlink="">
      <xdr:nvSpPr>
        <xdr:cNvPr id="686" name="フローチャート : 判断 685"/>
        <xdr:cNvSpPr/>
      </xdr:nvSpPr>
      <xdr:spPr>
        <a:xfrm>
          <a:off x="12744450" y="16373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28575</xdr:rowOff>
    </xdr:from>
    <xdr:ext cx="533400" cy="257175"/>
    <xdr:sp macro="" textlink="">
      <xdr:nvSpPr>
        <xdr:cNvPr id="687" name="テキスト ボックス 686"/>
        <xdr:cNvSpPr txBox="1"/>
      </xdr:nvSpPr>
      <xdr:spPr>
        <a:xfrm>
          <a:off x="1261110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95250</xdr:rowOff>
    </xdr:from>
    <xdr:to>
      <xdr:col>19</xdr:col>
      <xdr:colOff>600075</xdr:colOff>
      <xdr:row>96</xdr:row>
      <xdr:rowOff>123825</xdr:rowOff>
    </xdr:to>
    <xdr:cxnSp macro="">
      <xdr:nvCxnSpPr>
        <xdr:cNvPr id="688" name="直線コネクタ 687"/>
        <xdr:cNvCxnSpPr/>
      </xdr:nvCxnSpPr>
      <xdr:spPr>
        <a:xfrm>
          <a:off x="11268075" y="165544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66675</xdr:rowOff>
    </xdr:from>
    <xdr:to>
      <xdr:col>20</xdr:col>
      <xdr:colOff>9525</xdr:colOff>
      <xdr:row>95</xdr:row>
      <xdr:rowOff>171450</xdr:rowOff>
    </xdr:to>
    <xdr:sp macro="" textlink="">
      <xdr:nvSpPr>
        <xdr:cNvPr id="689" name="フローチャート : 判断 688"/>
        <xdr:cNvSpPr/>
      </xdr:nvSpPr>
      <xdr:spPr>
        <a:xfrm>
          <a:off x="12020550" y="163544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19050</xdr:rowOff>
    </xdr:from>
    <xdr:ext cx="533400" cy="257175"/>
    <xdr:sp macro="" textlink="">
      <xdr:nvSpPr>
        <xdr:cNvPr id="690" name="テキスト ボックス 689"/>
        <xdr:cNvSpPr txBox="1"/>
      </xdr:nvSpPr>
      <xdr:spPr>
        <a:xfrm>
          <a:off x="11811000"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57150</xdr:rowOff>
    </xdr:from>
    <xdr:to>
      <xdr:col>18</xdr:col>
      <xdr:colOff>495300</xdr:colOff>
      <xdr:row>95</xdr:row>
      <xdr:rowOff>161925</xdr:rowOff>
    </xdr:to>
    <xdr:sp macro="" textlink="">
      <xdr:nvSpPr>
        <xdr:cNvPr id="691" name="フローチャート : 判断 690"/>
        <xdr:cNvSpPr/>
      </xdr:nvSpPr>
      <xdr:spPr>
        <a:xfrm>
          <a:off x="11220450"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0</xdr:rowOff>
    </xdr:from>
    <xdr:ext cx="533400" cy="257175"/>
    <xdr:sp macro="" textlink="">
      <xdr:nvSpPr>
        <xdr:cNvPr id="692" name="テキスト ボックス 691"/>
        <xdr:cNvSpPr txBox="1"/>
      </xdr:nvSpPr>
      <xdr:spPr>
        <a:xfrm>
          <a:off x="110013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3" name="テキスト ボックス 692"/>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4" name="テキスト ボックス 693"/>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95" name="テキスト ボックス 694"/>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6" name="テキスト ボックス 695"/>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7" name="テキスト ボックス 696"/>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38100</xdr:rowOff>
    </xdr:from>
    <xdr:to>
      <xdr:col>23</xdr:col>
      <xdr:colOff>571500</xdr:colOff>
      <xdr:row>96</xdr:row>
      <xdr:rowOff>142875</xdr:rowOff>
    </xdr:to>
    <xdr:sp macro="" textlink="">
      <xdr:nvSpPr>
        <xdr:cNvPr id="698" name="円/楕円 697"/>
        <xdr:cNvSpPr/>
      </xdr:nvSpPr>
      <xdr:spPr>
        <a:xfrm>
          <a:off x="14297025" y="16497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19050</xdr:rowOff>
    </xdr:from>
    <xdr:ext cx="533400" cy="257175"/>
    <xdr:sp macro="" textlink="">
      <xdr:nvSpPr>
        <xdr:cNvPr id="699" name="公債費該当値テキスト"/>
        <xdr:cNvSpPr txBox="1"/>
      </xdr:nvSpPr>
      <xdr:spPr>
        <a:xfrm>
          <a:off x="14401800"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48,880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161925</xdr:rowOff>
    </xdr:from>
    <xdr:to>
      <xdr:col>22</xdr:col>
      <xdr:colOff>419100</xdr:colOff>
      <xdr:row>97</xdr:row>
      <xdr:rowOff>95250</xdr:rowOff>
    </xdr:to>
    <xdr:sp macro="" textlink="">
      <xdr:nvSpPr>
        <xdr:cNvPr id="700" name="円/楕円 699"/>
        <xdr:cNvSpPr/>
      </xdr:nvSpPr>
      <xdr:spPr>
        <a:xfrm>
          <a:off x="1354455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85725</xdr:rowOff>
    </xdr:from>
    <xdr:ext cx="533400" cy="257175"/>
    <xdr:sp macro="" textlink="">
      <xdr:nvSpPr>
        <xdr:cNvPr id="701" name="テキスト ボックス 700"/>
        <xdr:cNvSpPr txBox="1"/>
      </xdr:nvSpPr>
      <xdr:spPr>
        <a:xfrm>
          <a:off x="13325475"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27,304</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133350</xdr:rowOff>
    </xdr:from>
    <xdr:to>
      <xdr:col>21</xdr:col>
      <xdr:colOff>209550</xdr:colOff>
      <xdr:row>96</xdr:row>
      <xdr:rowOff>66675</xdr:rowOff>
    </xdr:to>
    <xdr:sp macro="" textlink="">
      <xdr:nvSpPr>
        <xdr:cNvPr id="702" name="円/楕円 701"/>
        <xdr:cNvSpPr/>
      </xdr:nvSpPr>
      <xdr:spPr>
        <a:xfrm>
          <a:off x="12744450" y="16421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57150</xdr:rowOff>
    </xdr:from>
    <xdr:ext cx="533400" cy="257175"/>
    <xdr:sp macro="" textlink="">
      <xdr:nvSpPr>
        <xdr:cNvPr id="703" name="テキスト ボックス 702"/>
        <xdr:cNvSpPr txBox="1"/>
      </xdr:nvSpPr>
      <xdr:spPr>
        <a:xfrm>
          <a:off x="12611100"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61,391</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76200</xdr:rowOff>
    </xdr:from>
    <xdr:to>
      <xdr:col>20</xdr:col>
      <xdr:colOff>9525</xdr:colOff>
      <xdr:row>97</xdr:row>
      <xdr:rowOff>9525</xdr:rowOff>
    </xdr:to>
    <xdr:sp macro="" textlink="">
      <xdr:nvSpPr>
        <xdr:cNvPr id="704" name="円/楕円 703"/>
        <xdr:cNvSpPr/>
      </xdr:nvSpPr>
      <xdr:spPr>
        <a:xfrm>
          <a:off x="12020550" y="165354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171450</xdr:rowOff>
    </xdr:from>
    <xdr:ext cx="533400" cy="257175"/>
    <xdr:sp macro="" textlink="">
      <xdr:nvSpPr>
        <xdr:cNvPr id="705" name="テキスト ボックス 704"/>
        <xdr:cNvSpPr txBox="1"/>
      </xdr:nvSpPr>
      <xdr:spPr>
        <a:xfrm>
          <a:off x="118110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38100</xdr:rowOff>
    </xdr:from>
    <xdr:to>
      <xdr:col>18</xdr:col>
      <xdr:colOff>495300</xdr:colOff>
      <xdr:row>96</xdr:row>
      <xdr:rowOff>142875</xdr:rowOff>
    </xdr:to>
    <xdr:sp macro="" textlink="">
      <xdr:nvSpPr>
        <xdr:cNvPr id="706" name="円/楕円 705"/>
        <xdr:cNvSpPr/>
      </xdr:nvSpPr>
      <xdr:spPr>
        <a:xfrm>
          <a:off x="11220450" y="16497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133350</xdr:rowOff>
    </xdr:from>
    <xdr:ext cx="533400" cy="257175"/>
    <xdr:sp macro="" textlink="">
      <xdr:nvSpPr>
        <xdr:cNvPr id="707" name="テキスト ボックス 706"/>
        <xdr:cNvSpPr txBox="1"/>
      </xdr:nvSpPr>
      <xdr:spPr>
        <a:xfrm>
          <a:off x="11001375"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8" name="正方形/長方形 707"/>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9" name="正方形/長方形 708"/>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10" name="正方形/長方形 709"/>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11" name="正方形/長方形 710"/>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12" name="正方形/長方形 711"/>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13" name="正方形/長方形 712"/>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14" name="正方形/長方形 713"/>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5" name="正方形/長方形 714"/>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6" name="テキスト ボックス 715"/>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7" name="直線コネクタ 716"/>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18" name="直線コネクタ 717"/>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19" name="テキスト ボックス 718"/>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20" name="直線コネクタ 719"/>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21" name="テキスト ボックス 720"/>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22" name="直線コネクタ 721"/>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23" name="テキスト ボックス 722"/>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24" name="直線コネクタ 723"/>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25" name="テキスト ボックス 724"/>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26" name="直線コネクタ 725"/>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29</xdr:row>
      <xdr:rowOff>95250</xdr:rowOff>
    </xdr:from>
    <xdr:ext cx="457200" cy="257175"/>
    <xdr:sp macro="" textlink="">
      <xdr:nvSpPr>
        <xdr:cNvPr id="727" name="テキスト ボックス 726"/>
        <xdr:cNvSpPr txBox="1"/>
      </xdr:nvSpPr>
      <xdr:spPr>
        <a:xfrm>
          <a:off x="15630525"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8" name="直線コネクタ 727"/>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27</xdr:row>
      <xdr:rowOff>57150</xdr:rowOff>
    </xdr:from>
    <xdr:ext cx="457200" cy="257175"/>
    <xdr:sp macro="" textlink="">
      <xdr:nvSpPr>
        <xdr:cNvPr id="729" name="テキスト ボックス 728"/>
        <xdr:cNvSpPr txBox="1"/>
      </xdr:nvSpPr>
      <xdr:spPr>
        <a:xfrm>
          <a:off x="15630525" y="4686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30"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142875</xdr:rowOff>
    </xdr:from>
    <xdr:to>
      <xdr:col>32</xdr:col>
      <xdr:colOff>190500</xdr:colOff>
      <xdr:row>39</xdr:row>
      <xdr:rowOff>47625</xdr:rowOff>
    </xdr:to>
    <xdr:cxnSp macro="">
      <xdr:nvCxnSpPr>
        <xdr:cNvPr id="731" name="直線コネクタ 730"/>
        <xdr:cNvCxnSpPr/>
      </xdr:nvCxnSpPr>
      <xdr:spPr>
        <a:xfrm flipV="1">
          <a:off x="19411950" y="5457825"/>
          <a:ext cx="9525"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32" name="諸支出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33" name="直線コネクタ 732"/>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85725</xdr:rowOff>
    </xdr:from>
    <xdr:ext cx="466725" cy="257175"/>
    <xdr:sp macro="" textlink="">
      <xdr:nvSpPr>
        <xdr:cNvPr id="734" name="諸支出金最大値テキスト"/>
        <xdr:cNvSpPr txBox="1"/>
      </xdr:nvSpPr>
      <xdr:spPr>
        <a:xfrm>
          <a:off x="19469100" y="522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95250</xdr:colOff>
      <xdr:row>31</xdr:row>
      <xdr:rowOff>142875</xdr:rowOff>
    </xdr:from>
    <xdr:to>
      <xdr:col>32</xdr:col>
      <xdr:colOff>276225</xdr:colOff>
      <xdr:row>31</xdr:row>
      <xdr:rowOff>142875</xdr:rowOff>
    </xdr:to>
    <xdr:cxnSp macro="">
      <xdr:nvCxnSpPr>
        <xdr:cNvPr id="735" name="直線コネクタ 734"/>
        <xdr:cNvCxnSpPr/>
      </xdr:nvCxnSpPr>
      <xdr:spPr>
        <a:xfrm>
          <a:off x="19326225" y="545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36" name="直線コネクタ 735"/>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123825</xdr:rowOff>
    </xdr:from>
    <xdr:ext cx="381000" cy="257175"/>
    <xdr:sp macro="" textlink="">
      <xdr:nvSpPr>
        <xdr:cNvPr id="737" name="諸支出金平均値テキスト"/>
        <xdr:cNvSpPr txBox="1"/>
      </xdr:nvSpPr>
      <xdr:spPr>
        <a:xfrm>
          <a:off x="19469100" y="64674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104775</xdr:rowOff>
    </xdr:from>
    <xdr:to>
      <xdr:col>32</xdr:col>
      <xdr:colOff>238125</xdr:colOff>
      <xdr:row>39</xdr:row>
      <xdr:rowOff>38100</xdr:rowOff>
    </xdr:to>
    <xdr:sp macro="" textlink="">
      <xdr:nvSpPr>
        <xdr:cNvPr id="738" name="フローチャート : 判断 737"/>
        <xdr:cNvSpPr/>
      </xdr:nvSpPr>
      <xdr:spPr>
        <a:xfrm>
          <a:off x="19364325"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39" name="直線コネクタ 738"/>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36</xdr:row>
      <xdr:rowOff>133350</xdr:rowOff>
    </xdr:from>
    <xdr:to>
      <xdr:col>31</xdr:col>
      <xdr:colOff>85725</xdr:colOff>
      <xdr:row>37</xdr:row>
      <xdr:rowOff>66675</xdr:rowOff>
    </xdr:to>
    <xdr:sp macro="" textlink="">
      <xdr:nvSpPr>
        <xdr:cNvPr id="740" name="フローチャート : 判断 739"/>
        <xdr:cNvSpPr/>
      </xdr:nvSpPr>
      <xdr:spPr>
        <a:xfrm>
          <a:off x="18630900" y="63055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35</xdr:row>
      <xdr:rowOff>76200</xdr:rowOff>
    </xdr:from>
    <xdr:ext cx="381000" cy="257175"/>
    <xdr:sp macro="" textlink="">
      <xdr:nvSpPr>
        <xdr:cNvPr id="741" name="テキスト ボックス 740"/>
        <xdr:cNvSpPr txBox="1"/>
      </xdr:nvSpPr>
      <xdr:spPr>
        <a:xfrm>
          <a:off x="18564225" y="60769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42" name="直線コネクタ 741"/>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76200</xdr:rowOff>
    </xdr:from>
    <xdr:to>
      <xdr:col>29</xdr:col>
      <xdr:colOff>571500</xdr:colOff>
      <xdr:row>38</xdr:row>
      <xdr:rowOff>9525</xdr:rowOff>
    </xdr:to>
    <xdr:sp macro="" textlink="">
      <xdr:nvSpPr>
        <xdr:cNvPr id="743" name="フローチャート : 判断 742"/>
        <xdr:cNvSpPr/>
      </xdr:nvSpPr>
      <xdr:spPr>
        <a:xfrm>
          <a:off x="17897475"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36</xdr:row>
      <xdr:rowOff>19050</xdr:rowOff>
    </xdr:from>
    <xdr:ext cx="381000" cy="257175"/>
    <xdr:sp macro="" textlink="">
      <xdr:nvSpPr>
        <xdr:cNvPr id="744" name="テキスト ボックス 743"/>
        <xdr:cNvSpPr txBox="1"/>
      </xdr:nvSpPr>
      <xdr:spPr>
        <a:xfrm>
          <a:off x="17754600" y="6191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45" name="直線コネクタ 744"/>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35</xdr:row>
      <xdr:rowOff>104775</xdr:rowOff>
    </xdr:from>
    <xdr:to>
      <xdr:col>28</xdr:col>
      <xdr:colOff>361950</xdr:colOff>
      <xdr:row>36</xdr:row>
      <xdr:rowOff>38100</xdr:rowOff>
    </xdr:to>
    <xdr:sp macro="" textlink="">
      <xdr:nvSpPr>
        <xdr:cNvPr id="746" name="フローチャート : 判断 745"/>
        <xdr:cNvSpPr/>
      </xdr:nvSpPr>
      <xdr:spPr>
        <a:xfrm>
          <a:off x="17097375" y="6105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34</xdr:row>
      <xdr:rowOff>57150</xdr:rowOff>
    </xdr:from>
    <xdr:ext cx="466725" cy="257175"/>
    <xdr:sp macro="" textlink="">
      <xdr:nvSpPr>
        <xdr:cNvPr id="747" name="テキスト ボックス 746"/>
        <xdr:cNvSpPr txBox="1"/>
      </xdr:nvSpPr>
      <xdr:spPr>
        <a:xfrm>
          <a:off x="16906875" y="588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57150</xdr:colOff>
      <xdr:row>36</xdr:row>
      <xdr:rowOff>76200</xdr:rowOff>
    </xdr:from>
    <xdr:to>
      <xdr:col>27</xdr:col>
      <xdr:colOff>161925</xdr:colOff>
      <xdr:row>37</xdr:row>
      <xdr:rowOff>9525</xdr:rowOff>
    </xdr:to>
    <xdr:sp macro="" textlink="">
      <xdr:nvSpPr>
        <xdr:cNvPr id="748" name="フローチャート : 判断 747"/>
        <xdr:cNvSpPr/>
      </xdr:nvSpPr>
      <xdr:spPr>
        <a:xfrm>
          <a:off x="16287750" y="6248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35</xdr:row>
      <xdr:rowOff>19050</xdr:rowOff>
    </xdr:from>
    <xdr:ext cx="466725" cy="257175"/>
    <xdr:sp macro="" textlink="">
      <xdr:nvSpPr>
        <xdr:cNvPr id="749" name="テキスト ボックス 748"/>
        <xdr:cNvSpPr txBox="1"/>
      </xdr:nvSpPr>
      <xdr:spPr>
        <a:xfrm>
          <a:off x="16192500" y="601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50" name="テキスト ボックス 749"/>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1" name="テキスト ボックス 750"/>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2" name="テキスト ボックス 751"/>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3" name="テキスト ボックス 752"/>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54" name="テキスト ボックス 753"/>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55" name="円/楕円 754"/>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85725</xdr:rowOff>
    </xdr:from>
    <xdr:ext cx="247650" cy="257175"/>
    <xdr:sp macro="" textlink="">
      <xdr:nvSpPr>
        <xdr:cNvPr id="756" name="諸支出金該当値テキスト"/>
        <xdr:cNvSpPr txBox="1"/>
      </xdr:nvSpPr>
      <xdr:spPr>
        <a:xfrm>
          <a:off x="19469100" y="6600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57" name="円/楕円 756"/>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58" name="テキスト ボックス 757"/>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59" name="円/楕円 758"/>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60" name="テキスト ボックス 759"/>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61" name="円/楕円 760"/>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62" name="テキスト ボックス 761"/>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63" name="円/楕円 762"/>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64" name="テキスト ボックス 763"/>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5" name="正方形/長方形 764"/>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6" name="正方形/長方形 765"/>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7" name="正方形/長方形 766"/>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8" name="正方形/長方形 767"/>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9" name="正方形/長方形 768"/>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70" name="正方形/長方形 769"/>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71" name="正方形/長方形 770"/>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2" name="正方形/長方形 771"/>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3" name="テキスト ボックス 772"/>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4" name="直線コネクタ 773"/>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75" name="直線コネクタ 774"/>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76" name="テキスト ボックス 775"/>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7" name="直線コネクタ 776"/>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78" name="テキスト ボックス 777"/>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9"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80" name="直線コネクタ 779"/>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81"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2" name="直線コネクタ 781"/>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83"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4" name="直線コネクタ 783"/>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85" name="直線コネクタ 784"/>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86"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87" name="フローチャート : 判断 786"/>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88" name="直線コネクタ 787"/>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789" name="フローチャート : 判断 788"/>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790" name="テキスト ボックス 789"/>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791" name="直線コネクタ 790"/>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792" name="フローチャート : 判断 791"/>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793" name="テキスト ボックス 792"/>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794" name="直線コネクタ 793"/>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795" name="フローチャート : 判断 794"/>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796" name="テキスト ボックス 795"/>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797" name="フローチャート : 判断 796"/>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798" name="テキスト ボックス 797"/>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99" name="テキスト ボックス 798"/>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0" name="テキスト ボックス 799"/>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1" name="テキスト ボックス 800"/>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2" name="テキスト ボックス 801"/>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3" name="テキスト ボックス 802"/>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4" name="円/楕円 803"/>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05"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06" name="円/楕円 805"/>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07" name="テキスト ボックス 806"/>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08" name="円/楕円 807"/>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09" name="テキスト ボックス 808"/>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10" name="円/楕円 809"/>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11" name="テキスト ボックス 810"/>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2" name="円/楕円 811"/>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13" name="テキスト ボックス 812"/>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4" name="正方形/長方形 813"/>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15" name="正方形/長方形 814"/>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16" name="テキスト ボックス 815"/>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消防費の住民一人当たりのコストは</a:t>
          </a:r>
          <a:r>
            <a:rPr kumimoji="1" lang="en-US" altLang="ja-JP" sz="1300">
              <a:latin typeface="ＭＳ Ｐゴシック"/>
            </a:rPr>
            <a:t>49,283</a:t>
          </a:r>
          <a:r>
            <a:rPr kumimoji="1" lang="ja-JP" altLang="en-US" sz="1300">
              <a:latin typeface="ＭＳ Ｐゴシック"/>
            </a:rPr>
            <a:t>円となっており、これは平成</a:t>
          </a:r>
          <a:r>
            <a:rPr kumimoji="1" lang="en-US" altLang="ja-JP" sz="1300">
              <a:latin typeface="ＭＳ Ｐゴシック"/>
            </a:rPr>
            <a:t>28</a:t>
          </a:r>
          <a:r>
            <a:rPr kumimoji="1" lang="ja-JP" altLang="en-US" sz="1300">
              <a:latin typeface="ＭＳ Ｐゴシック"/>
            </a:rPr>
            <a:t>年度に防災行政無線のデジタル化に移行したことによる工事請負費の増加によるものである。</a:t>
          </a:r>
          <a:endParaRPr kumimoji="1" lang="en-US" altLang="ja-JP" sz="1300">
            <a:latin typeface="ＭＳ Ｐゴシック"/>
          </a:endParaRPr>
        </a:p>
        <a:p>
          <a:r>
            <a:rPr kumimoji="1" lang="ja-JP" altLang="en-US" sz="1300">
              <a:latin typeface="ＭＳ Ｐゴシック"/>
            </a:rPr>
            <a:t>また、教育費は町内小学校のプール新築事業および町内小学校校舎を増築したことにより増加した。また、公債費については、銀行等引受債の繰上償還を実施したことにより増加した。</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近年においては、財政調整基金を取り崩しを行わずに事業を執行することが出来ているため、基金残高は増加傾向にある。ただし、今後のインフラ整備に対する特定目的基金への積み替え等、必要事業への基金残高の移行が必要であるため、財政調整基金の残高としては、今後減少していく見込みである。ただし、そのなかでも、財政健全化運営をしていくため、最低限の基金残高は維持していく。</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各年により、黒字額の幅はあるものの、平成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年度決算に至るまで黒字を維持し続けており、全会計において赤字決算となっている会計は本町において存在していないため、今後もこの状態を維持できるよう努めていく。</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8"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19"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4457042</v>
      </c>
      <c r="BO4" s="411"/>
      <c r="BP4" s="411"/>
      <c r="BQ4" s="411"/>
      <c r="BR4" s="411"/>
      <c r="BS4" s="411"/>
      <c r="BT4" s="411"/>
      <c r="BU4" s="412"/>
      <c r="BV4" s="410">
        <v>3989032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1.9</v>
      </c>
      <c r="CU4" s="588"/>
      <c r="CV4" s="588"/>
      <c r="CW4" s="588"/>
      <c r="CX4" s="588"/>
      <c r="CY4" s="588"/>
      <c r="CZ4" s="588"/>
      <c r="DA4" s="589"/>
      <c r="DB4" s="587">
        <v>7.1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4412037</v>
      </c>
      <c r="BO5" s="416"/>
      <c r="BP5" s="416"/>
      <c r="BQ5" s="416"/>
      <c r="BR5" s="416"/>
      <c r="BS5" s="416"/>
      <c r="BT5" s="416"/>
      <c r="BU5" s="417"/>
      <c r="BV5" s="415">
        <v>3656118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94.5</v>
      </c>
      <c r="CU5" s="386"/>
      <c r="CV5" s="386"/>
      <c r="CW5" s="386"/>
      <c r="CX5" s="386"/>
      <c r="CY5" s="386"/>
      <c r="CZ5" s="386"/>
      <c r="DA5" s="387"/>
      <c r="DB5" s="385">
        <v>87.7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45005</v>
      </c>
      <c r="BO6" s="416"/>
      <c r="BP6" s="416"/>
      <c r="BQ6" s="416"/>
      <c r="BR6" s="416"/>
      <c r="BS6" s="416"/>
      <c r="BT6" s="416"/>
      <c r="BU6" s="417"/>
      <c r="BV6" s="415">
        <v>332914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99.2</v>
      </c>
      <c r="CU6" s="562"/>
      <c r="CV6" s="562"/>
      <c r="CW6" s="562"/>
      <c r="CX6" s="562"/>
      <c r="CY6" s="562"/>
      <c r="CZ6" s="562"/>
      <c r="DA6" s="563"/>
      <c r="DB6" s="561">
        <v>93.2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t="s">
        <v>91</v>
      </c>
      <c r="BO7" s="416"/>
      <c r="BP7" s="416"/>
      <c r="BQ7" s="416"/>
      <c r="BR7" s="416"/>
      <c r="BS7" s="416"/>
      <c r="BT7" s="416"/>
      <c r="BU7" s="417"/>
      <c r="BV7" s="415">
        <v>163500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2320645</v>
      </c>
      <c r="CU7" s="416"/>
      <c r="CV7" s="416"/>
      <c r="CW7" s="416"/>
      <c r="CX7" s="416"/>
      <c r="CY7" s="416"/>
      <c r="CZ7" s="416"/>
      <c r="DA7" s="417"/>
      <c r="DB7" s="415">
        <v>2382165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45005</v>
      </c>
      <c r="BO8" s="416"/>
      <c r="BP8" s="416"/>
      <c r="BQ8" s="416"/>
      <c r="BR8" s="416"/>
      <c r="BS8" s="416"/>
      <c r="BT8" s="416"/>
      <c r="BU8" s="417"/>
      <c r="BV8" s="415">
        <v>169414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0.42</v>
      </c>
      <c r="CU8" s="525"/>
      <c r="CV8" s="525"/>
      <c r="CW8" s="525"/>
      <c r="CX8" s="525"/>
      <c r="CY8" s="525"/>
      <c r="CZ8" s="525"/>
      <c r="DA8" s="526"/>
      <c r="DB8" s="524">
        <v>0.41</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7422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-124409</v>
      </c>
      <c r="BO9" s="416"/>
      <c r="BP9" s="416"/>
      <c r="BQ9" s="416"/>
      <c r="BR9" s="416"/>
      <c r="BS9" s="416"/>
      <c r="BT9" s="416"/>
      <c r="BU9" s="417"/>
      <c r="BV9" s="415">
        <v>78132</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11.6</v>
      </c>
      <c r="CU9" s="386"/>
      <c r="CV9" s="386"/>
      <c r="CW9" s="386"/>
      <c r="CX9" s="386"/>
      <c r="CY9" s="386"/>
      <c r="CZ9" s="386"/>
      <c r="DA9" s="387"/>
      <c r="DB9" s="385">
        <v>6.5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7566</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86736</v>
      </c>
      <c r="BO10" s="416"/>
      <c r="BP10" s="416"/>
      <c r="BQ10" s="416"/>
      <c r="BR10" s="416"/>
      <c r="BS10" s="416"/>
      <c r="BT10" s="416"/>
      <c r="BU10" s="417"/>
      <c r="BV10" s="415">
        <v>48015</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78</v>
      </c>
      <c r="AV11" s="473"/>
      <c r="AW11" s="473"/>
      <c r="AX11" s="473"/>
      <c r="AY11" s="395" t="s">
        <v>112</v>
      </c>
      <c r="AZ11" s="396"/>
      <c r="BA11" s="396"/>
      <c r="BB11" s="396"/>
      <c r="BC11" s="396"/>
      <c r="BD11" s="396"/>
      <c r="BE11" s="396"/>
      <c r="BF11" s="396"/>
      <c r="BG11" s="396"/>
      <c r="BH11" s="396"/>
      <c r="BI11" s="396"/>
      <c r="BJ11" s="396"/>
      <c r="BK11" s="396"/>
      <c r="BL11" s="396"/>
      <c r="BM11" s="397"/>
      <c r="BN11" s="415">
        <v>160460</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7389</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v>100681</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7248</v>
      </c>
      <c r="S13" s="517"/>
      <c r="T13" s="517"/>
      <c r="U13" s="517"/>
      <c r="V13" s="518"/>
      <c r="W13" s="504" t="s">
        <v>125</v>
      </c>
      <c r="X13" s="428"/>
      <c r="Y13" s="428"/>
      <c r="Z13" s="428"/>
      <c r="AA13" s="428"/>
      <c r="AB13" s="429"/>
      <c r="AC13" s="391">
        <v>100</v>
      </c>
      <c r="AD13" s="392"/>
      <c r="AE13" s="392"/>
      <c r="AF13" s="392"/>
      <c r="AG13" s="393"/>
      <c r="AH13" s="391">
        <v>104</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122787</v>
      </c>
      <c r="BO13" s="416"/>
      <c r="BP13" s="416"/>
      <c r="BQ13" s="416"/>
      <c r="BR13" s="416"/>
      <c r="BS13" s="416"/>
      <c r="BT13" s="416"/>
      <c r="BU13" s="417"/>
      <c r="BV13" s="415">
        <v>25466</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v>
      </c>
      <c r="CU13" s="386"/>
      <c r="CV13" s="386"/>
      <c r="CW13" s="386"/>
      <c r="CX13" s="386"/>
      <c r="CY13" s="386"/>
      <c r="CZ13" s="386"/>
      <c r="DA13" s="387"/>
      <c r="DB13" s="385">
        <v>1.6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7381</v>
      </c>
      <c r="S14" s="517"/>
      <c r="T14" s="517"/>
      <c r="U14" s="517"/>
      <c r="V14" s="518"/>
      <c r="W14" s="519"/>
      <c r="X14" s="431"/>
      <c r="Y14" s="431"/>
      <c r="Z14" s="431"/>
      <c r="AA14" s="431"/>
      <c r="AB14" s="432"/>
      <c r="AC14" s="509">
        <v>3.2</v>
      </c>
      <c r="AD14" s="510"/>
      <c r="AE14" s="510"/>
      <c r="AF14" s="510"/>
      <c r="AG14" s="511"/>
      <c r="AH14" s="509">
        <v>3.3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7268</v>
      </c>
      <c r="S15" s="517"/>
      <c r="T15" s="517"/>
      <c r="U15" s="517"/>
      <c r="V15" s="518"/>
      <c r="W15" s="504" t="s">
        <v>132</v>
      </c>
      <c r="X15" s="428"/>
      <c r="Y15" s="428"/>
      <c r="Z15" s="428"/>
      <c r="AA15" s="428"/>
      <c r="AB15" s="429"/>
      <c r="AC15" s="391">
        <v>1220</v>
      </c>
      <c r="AD15" s="392"/>
      <c r="AE15" s="392"/>
      <c r="AF15" s="392"/>
      <c r="AG15" s="393"/>
      <c r="AH15" s="391">
        <v>1215</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862484</v>
      </c>
      <c r="BO15" s="411"/>
      <c r="BP15" s="411"/>
      <c r="BQ15" s="411"/>
      <c r="BR15" s="411"/>
      <c r="BS15" s="411"/>
      <c r="BT15" s="411"/>
      <c r="BU15" s="412"/>
      <c r="BV15" s="410">
        <v>842889</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38.8</v>
      </c>
      <c r="AD16" s="510"/>
      <c r="AE16" s="510"/>
      <c r="AF16" s="510"/>
      <c r="AG16" s="511"/>
      <c r="AH16" s="509">
        <v>38.7</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1974494</v>
      </c>
      <c r="BO16" s="416"/>
      <c r="BP16" s="416"/>
      <c r="BQ16" s="416"/>
      <c r="BR16" s="416"/>
      <c r="BS16" s="416"/>
      <c r="BT16" s="416"/>
      <c r="BU16" s="417"/>
      <c r="BV16" s="415">
        <v>2009046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1826</v>
      </c>
      <c r="AD17" s="392"/>
      <c r="AE17" s="392"/>
      <c r="AF17" s="392"/>
      <c r="AG17" s="393"/>
      <c r="AH17" s="391">
        <v>1822</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1098859</v>
      </c>
      <c r="BO17" s="416"/>
      <c r="BP17" s="416"/>
      <c r="BQ17" s="416"/>
      <c r="BR17" s="416"/>
      <c r="BS17" s="416"/>
      <c r="BT17" s="416"/>
      <c r="BU17" s="417"/>
      <c r="BV17" s="415">
        <v>1072664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7.8</v>
      </c>
      <c r="M18" s="480"/>
      <c r="N18" s="480"/>
      <c r="O18" s="480"/>
      <c r="P18" s="480"/>
      <c r="Q18" s="480"/>
      <c r="R18" s="481"/>
      <c r="S18" s="481"/>
      <c r="T18" s="481"/>
      <c r="U18" s="481"/>
      <c r="V18" s="482"/>
      <c r="W18" s="496"/>
      <c r="X18" s="497"/>
      <c r="Y18" s="497"/>
      <c r="Z18" s="497"/>
      <c r="AA18" s="497"/>
      <c r="AB18" s="505"/>
      <c r="AC18" s="379">
        <v>58</v>
      </c>
      <c r="AD18" s="380"/>
      <c r="AE18" s="380"/>
      <c r="AF18" s="380"/>
      <c r="AG18" s="483"/>
      <c r="AH18" s="379">
        <v>58</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2192610</v>
      </c>
      <c r="BO18" s="416"/>
      <c r="BP18" s="416"/>
      <c r="BQ18" s="416"/>
      <c r="BR18" s="416"/>
      <c r="BS18" s="416"/>
      <c r="BT18" s="416"/>
      <c r="BU18" s="417"/>
      <c r="BV18" s="415">
        <v>2139584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952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3104103</v>
      </c>
      <c r="BO19" s="416"/>
      <c r="BP19" s="416"/>
      <c r="BQ19" s="416"/>
      <c r="BR19" s="416"/>
      <c r="BS19" s="416"/>
      <c r="BT19" s="416"/>
      <c r="BU19" s="417"/>
      <c r="BV19" s="415">
        <v>3089076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2606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2157265</v>
      </c>
      <c r="BO23" s="416"/>
      <c r="BP23" s="416"/>
      <c r="BQ23" s="416"/>
      <c r="BR23" s="416"/>
      <c r="BS23" s="416"/>
      <c r="BT23" s="416"/>
      <c r="BU23" s="417"/>
      <c r="BV23" s="415">
        <v>2101198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6800</v>
      </c>
      <c r="R24" s="392"/>
      <c r="S24" s="392"/>
      <c r="T24" s="392"/>
      <c r="U24" s="392"/>
      <c r="V24" s="393"/>
      <c r="W24" s="457"/>
      <c r="X24" s="448"/>
      <c r="Y24" s="449"/>
      <c r="Z24" s="388" t="s">
        <v>156</v>
      </c>
      <c r="AA24" s="389"/>
      <c r="AB24" s="389"/>
      <c r="AC24" s="389"/>
      <c r="AD24" s="389"/>
      <c r="AE24" s="389"/>
      <c r="AF24" s="389"/>
      <c r="AG24" s="390"/>
      <c r="AH24" s="391">
        <v>74</v>
      </c>
      <c r="AI24" s="392"/>
      <c r="AJ24" s="392"/>
      <c r="AK24" s="392"/>
      <c r="AL24" s="393"/>
      <c r="AM24" s="391">
        <v>206016</v>
      </c>
      <c r="AN24" s="392"/>
      <c r="AO24" s="392"/>
      <c r="AP24" s="392"/>
      <c r="AQ24" s="392"/>
      <c r="AR24" s="393"/>
      <c r="AS24" s="391">
        <v>2784</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1073595</v>
      </c>
      <c r="BO24" s="416"/>
      <c r="BP24" s="416"/>
      <c r="BQ24" s="416"/>
      <c r="BR24" s="416"/>
      <c r="BS24" s="416"/>
      <c r="BT24" s="416"/>
      <c r="BU24" s="417"/>
      <c r="BV24" s="415">
        <v>1191334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3" s="139" customFormat="1" ht="18.75" customHeight="1">
      <c r="A25" s="140"/>
      <c r="B25" s="447"/>
      <c r="C25" s="448"/>
      <c r="D25" s="449"/>
      <c r="E25" s="388" t="s">
        <v>158</v>
      </c>
      <c r="F25" s="389"/>
      <c r="G25" s="389"/>
      <c r="H25" s="389"/>
      <c r="I25" s="389"/>
      <c r="J25" s="389"/>
      <c r="K25" s="390"/>
      <c r="L25" s="391">
        <v>1</v>
      </c>
      <c r="M25" s="392"/>
      <c r="N25" s="392"/>
      <c r="O25" s="392"/>
      <c r="P25" s="393"/>
      <c r="Q25" s="391">
        <v>3600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694904</v>
      </c>
      <c r="BO25" s="411"/>
      <c r="BP25" s="411"/>
      <c r="BQ25" s="411"/>
      <c r="BR25" s="411"/>
      <c r="BS25" s="411"/>
      <c r="BT25" s="411"/>
      <c r="BU25" s="412"/>
      <c r="BV25" s="410">
        <v>570683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s="139" customFormat="1" ht="18.75" customHeight="1">
      <c r="A26" s="140"/>
      <c r="B26" s="447"/>
      <c r="C26" s="448"/>
      <c r="D26" s="449"/>
      <c r="E26" s="388" t="s">
        <v>161</v>
      </c>
      <c r="F26" s="389"/>
      <c r="G26" s="389"/>
      <c r="H26" s="389"/>
      <c r="I26" s="389"/>
      <c r="J26" s="389"/>
      <c r="K26" s="390"/>
      <c r="L26" s="391">
        <v>1</v>
      </c>
      <c r="M26" s="392"/>
      <c r="N26" s="392"/>
      <c r="O26" s="392"/>
      <c r="P26" s="393"/>
      <c r="Q26" s="391">
        <v>5130</v>
      </c>
      <c r="R26" s="392"/>
      <c r="S26" s="392"/>
      <c r="T26" s="392"/>
      <c r="U26" s="392"/>
      <c r="V26" s="393"/>
      <c r="W26" s="457"/>
      <c r="X26" s="448"/>
      <c r="Y26" s="449"/>
      <c r="Z26" s="388" t="s">
        <v>162</v>
      </c>
      <c r="AA26" s="470"/>
      <c r="AB26" s="470"/>
      <c r="AC26" s="470"/>
      <c r="AD26" s="470"/>
      <c r="AE26" s="470"/>
      <c r="AF26" s="470"/>
      <c r="AG26" s="471"/>
      <c r="AH26" s="391">
        <v>4</v>
      </c>
      <c r="AI26" s="392"/>
      <c r="AJ26" s="392"/>
      <c r="AK26" s="392"/>
      <c r="AL26" s="393"/>
      <c r="AM26" s="391">
        <v>10128</v>
      </c>
      <c r="AN26" s="392"/>
      <c r="AO26" s="392"/>
      <c r="AP26" s="392"/>
      <c r="AQ26" s="392"/>
      <c r="AR26" s="393"/>
      <c r="AS26" s="391">
        <v>2532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2465</v>
      </c>
      <c r="R27" s="392"/>
      <c r="S27" s="392"/>
      <c r="T27" s="392"/>
      <c r="U27" s="392"/>
      <c r="V27" s="393"/>
      <c r="W27" s="457"/>
      <c r="X27" s="448"/>
      <c r="Y27" s="449"/>
      <c r="Z27" s="388" t="s">
        <v>165</v>
      </c>
      <c r="AA27" s="389"/>
      <c r="AB27" s="389"/>
      <c r="AC27" s="389"/>
      <c r="AD27" s="389"/>
      <c r="AE27" s="389"/>
      <c r="AF27" s="389"/>
      <c r="AG27" s="390"/>
      <c r="AH27" s="391">
        <v>9</v>
      </c>
      <c r="AI27" s="392"/>
      <c r="AJ27" s="392"/>
      <c r="AK27" s="392"/>
      <c r="AL27" s="393"/>
      <c r="AM27" s="391">
        <v>26711</v>
      </c>
      <c r="AN27" s="392"/>
      <c r="AO27" s="392"/>
      <c r="AP27" s="392"/>
      <c r="AQ27" s="392"/>
      <c r="AR27" s="393"/>
      <c r="AS27" s="391">
        <v>2968</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192099</v>
      </c>
      <c r="BO27" s="419"/>
      <c r="BP27" s="419"/>
      <c r="BQ27" s="419"/>
      <c r="BR27" s="419"/>
      <c r="BS27" s="419"/>
      <c r="BT27" s="419"/>
      <c r="BU27" s="420"/>
      <c r="BV27" s="418">
        <v>191832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1780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1416489</v>
      </c>
      <c r="BO28" s="411"/>
      <c r="BP28" s="411"/>
      <c r="BQ28" s="411"/>
      <c r="BR28" s="411"/>
      <c r="BS28" s="411"/>
      <c r="BT28" s="411"/>
      <c r="BU28" s="412"/>
      <c r="BV28" s="410">
        <v>1329753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10</v>
      </c>
      <c r="M29" s="392"/>
      <c r="N29" s="392"/>
      <c r="O29" s="392"/>
      <c r="P29" s="393"/>
      <c r="Q29" s="391">
        <v>1620</v>
      </c>
      <c r="R29" s="392"/>
      <c r="S29" s="392"/>
      <c r="T29" s="392"/>
      <c r="U29" s="392"/>
      <c r="V29" s="393"/>
      <c r="W29" s="458"/>
      <c r="X29" s="459"/>
      <c r="Y29" s="460"/>
      <c r="Z29" s="388" t="s">
        <v>172</v>
      </c>
      <c r="AA29" s="389"/>
      <c r="AB29" s="389"/>
      <c r="AC29" s="389"/>
      <c r="AD29" s="389"/>
      <c r="AE29" s="389"/>
      <c r="AF29" s="389"/>
      <c r="AG29" s="390"/>
      <c r="AH29" s="391">
        <v>83</v>
      </c>
      <c r="AI29" s="392"/>
      <c r="AJ29" s="392"/>
      <c r="AK29" s="392"/>
      <c r="AL29" s="393"/>
      <c r="AM29" s="391">
        <v>232727</v>
      </c>
      <c r="AN29" s="392"/>
      <c r="AO29" s="392"/>
      <c r="AP29" s="392"/>
      <c r="AQ29" s="392"/>
      <c r="AR29" s="393"/>
      <c r="AS29" s="391">
        <v>2804</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204484</v>
      </c>
      <c r="BO29" s="416"/>
      <c r="BP29" s="416"/>
      <c r="BQ29" s="416"/>
      <c r="BR29" s="416"/>
      <c r="BS29" s="416"/>
      <c r="BT29" s="416"/>
      <c r="BU29" s="417"/>
      <c r="BV29" s="415">
        <v>364621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96.6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888931</v>
      </c>
      <c r="BO30" s="419"/>
      <c r="BP30" s="419"/>
      <c r="BQ30" s="419"/>
      <c r="BR30" s="419"/>
      <c r="BS30" s="419"/>
      <c r="BT30" s="419"/>
      <c r="BU30" s="420"/>
      <c r="BV30" s="418">
        <v>938053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滋賀県市町村職員退職手当組合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aca="true" t="shared" si="0" ref="AM35:AM43">IF(AO35="","",AM34+1)</f>
        <v/>
      </c>
      <c r="AN35" s="375"/>
      <c r="AO35" s="374"/>
      <c r="AP35" s="374"/>
      <c r="AQ35" s="374"/>
      <c r="AR35" s="374"/>
      <c r="AS35" s="374"/>
      <c r="AT35" s="374"/>
      <c r="AU35" s="374"/>
      <c r="AV35" s="374"/>
      <c r="AW35" s="374"/>
      <c r="AX35" s="374"/>
      <c r="AY35" s="374"/>
      <c r="AZ35" s="374"/>
      <c r="BA35" s="374"/>
      <c r="BB35" s="374"/>
      <c r="BC35" s="374"/>
      <c r="BD35" s="167"/>
      <c r="BE35" s="375">
        <f aca="true" t="shared" si="1" ref="BE35:BE43">IF(BG35="","",BE34+1)</f>
        <v>6</v>
      </c>
      <c r="BF35" s="375"/>
      <c r="BG35" s="374" t="str">
        <f>IF('各会計、関係団体の財政状況及び健全化判断比率'!B32="","",'各会計、関係団体の財政状況及び健全化判断比率'!B32)</f>
        <v>下水道事業特別会計</v>
      </c>
      <c r="BH35" s="374"/>
      <c r="BI35" s="374"/>
      <c r="BJ35" s="374"/>
      <c r="BK35" s="374"/>
      <c r="BL35" s="374"/>
      <c r="BM35" s="374"/>
      <c r="BN35" s="374"/>
      <c r="BO35" s="374"/>
      <c r="BP35" s="374"/>
      <c r="BQ35" s="374"/>
      <c r="BR35" s="374"/>
      <c r="BS35" s="374"/>
      <c r="BT35" s="374"/>
      <c r="BU35" s="374"/>
      <c r="BV35" s="167"/>
      <c r="BW35" s="375">
        <f aca="true" t="shared" si="2" ref="BW35:BW43">IF(BY35="","",BW34+1)</f>
        <v>8</v>
      </c>
      <c r="BX35" s="375"/>
      <c r="BY35" s="374" t="str">
        <f>IF('各会計、関係団体の財政状況及び健全化判断比率'!B69="","",'各会計、関係団体の財政状況及び健全化判断比率'!B69)</f>
        <v>彦根市犬上郡営林組合</v>
      </c>
      <c r="BZ35" s="374"/>
      <c r="CA35" s="374"/>
      <c r="CB35" s="374"/>
      <c r="CC35" s="374"/>
      <c r="CD35" s="374"/>
      <c r="CE35" s="374"/>
      <c r="CF35" s="374"/>
      <c r="CG35" s="374"/>
      <c r="CH35" s="374"/>
      <c r="CI35" s="374"/>
      <c r="CJ35" s="374"/>
      <c r="CK35" s="374"/>
      <c r="CL35" s="374"/>
      <c r="CM35" s="374"/>
      <c r="CN35" s="167"/>
      <c r="CO35" s="375" t="str">
        <f aca="true" t="shared" si="3" ref="CO35:CO4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aca="true" t="shared" si="4" ref="U36:U43">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大滝山林組合(一般会計)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大滝山林組合(林産物栽培特別会計)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aca="true" t="shared" si="5" ref="C38:C43">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大滝山林組合(高取山森林空間利活用特別会計)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滋賀県市町村交通災害共済組合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滋賀県市町村議会議員公務災害補償組合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湖東広域衛生管理組合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彦根愛知犬上広域行政組合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滋賀県市町村職員研修センター</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193</v>
      </c>
    </row>
    <row r="50" ht="15">
      <c r="E50" s="141" t="s">
        <v>194</v>
      </c>
    </row>
    <row r="51" ht="15">
      <c r="E51" s="141" t="s">
        <v>195</v>
      </c>
    </row>
    <row r="52" ht="15">
      <c r="E52" s="141" t="s">
        <v>196</v>
      </c>
    </row>
    <row r="53" ht="15"/>
    <row r="54" ht="15"/>
    <row r="55" ht="15"/>
    <row r="56" ht="15"/>
    <row r="57" ht="15" hidden="1"/>
    <row r="58" ht="15" hidden="1"/>
    <row r="59" ht="1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2.12</v>
      </c>
      <c r="G34" s="33">
        <v>5.14</v>
      </c>
      <c r="H34" s="33">
        <v>3.87</v>
      </c>
      <c r="I34" s="33">
        <v>7.11</v>
      </c>
      <c r="J34" s="34">
        <v>1.93</v>
      </c>
      <c r="K34" s="22"/>
      <c r="L34" s="22"/>
      <c r="M34" s="22"/>
      <c r="N34" s="22"/>
      <c r="O34" s="22"/>
      <c r="P34" s="22"/>
    </row>
    <row r="35" spans="1:16" ht="39" customHeight="1">
      <c r="A35" s="22"/>
      <c r="B35" s="35"/>
      <c r="C35" s="1178" t="s">
        <v>525</v>
      </c>
      <c r="D35" s="1179"/>
      <c r="E35" s="1180"/>
      <c r="F35" s="36">
        <v>0.13</v>
      </c>
      <c r="G35" s="37">
        <v>0.26</v>
      </c>
      <c r="H35" s="37">
        <v>0.12</v>
      </c>
      <c r="I35" s="37">
        <v>0.02</v>
      </c>
      <c r="J35" s="38">
        <v>1.39</v>
      </c>
      <c r="K35" s="22"/>
      <c r="L35" s="22"/>
      <c r="M35" s="22"/>
      <c r="N35" s="22"/>
      <c r="O35" s="22"/>
      <c r="P35" s="22"/>
    </row>
    <row r="36" spans="1:16" ht="39" customHeight="1">
      <c r="A36" s="22"/>
      <c r="B36" s="35"/>
      <c r="C36" s="1178" t="s">
        <v>526</v>
      </c>
      <c r="D36" s="1179"/>
      <c r="E36" s="1180"/>
      <c r="F36" s="36">
        <v>1.01</v>
      </c>
      <c r="G36" s="37">
        <v>0.53</v>
      </c>
      <c r="H36" s="37">
        <v>0.96</v>
      </c>
      <c r="I36" s="37">
        <v>0.58</v>
      </c>
      <c r="J36" s="38">
        <v>1.28</v>
      </c>
      <c r="K36" s="22"/>
      <c r="L36" s="22"/>
      <c r="M36" s="22"/>
      <c r="N36" s="22"/>
      <c r="O36" s="22"/>
      <c r="P36" s="22"/>
    </row>
    <row r="37" spans="1:16" ht="39" customHeight="1">
      <c r="A37" s="22"/>
      <c r="B37" s="35"/>
      <c r="C37" s="1178" t="s">
        <v>527</v>
      </c>
      <c r="D37" s="1179"/>
      <c r="E37" s="1180"/>
      <c r="F37" s="36">
        <v>0.15</v>
      </c>
      <c r="G37" s="37">
        <v>0.14</v>
      </c>
      <c r="H37" s="37">
        <v>0.23</v>
      </c>
      <c r="I37" s="37">
        <v>0.04</v>
      </c>
      <c r="J37" s="38">
        <v>0.54</v>
      </c>
      <c r="K37" s="22"/>
      <c r="L37" s="22"/>
      <c r="M37" s="22"/>
      <c r="N37" s="22"/>
      <c r="O37" s="22"/>
      <c r="P37" s="22"/>
    </row>
    <row r="38" spans="1:16" ht="39" customHeight="1">
      <c r="A38" s="22"/>
      <c r="B38" s="35"/>
      <c r="C38" s="1178" t="s">
        <v>528</v>
      </c>
      <c r="D38" s="1179"/>
      <c r="E38" s="1180"/>
      <c r="F38" s="36">
        <v>0.1</v>
      </c>
      <c r="G38" s="37">
        <v>0.85</v>
      </c>
      <c r="H38" s="37">
        <v>0</v>
      </c>
      <c r="I38" s="37">
        <v>1.04</v>
      </c>
      <c r="J38" s="38">
        <v>0.53</v>
      </c>
      <c r="K38" s="22"/>
      <c r="L38" s="22"/>
      <c r="M38" s="22"/>
      <c r="N38" s="22"/>
      <c r="O38" s="22"/>
      <c r="P38" s="22"/>
    </row>
    <row r="39" spans="1:16" ht="39" customHeight="1">
      <c r="A39" s="22"/>
      <c r="B39" s="35"/>
      <c r="C39" s="1178" t="s">
        <v>529</v>
      </c>
      <c r="D39" s="1179"/>
      <c r="E39" s="1180"/>
      <c r="F39" s="36">
        <v>0</v>
      </c>
      <c r="G39" s="37">
        <v>0</v>
      </c>
      <c r="H39" s="37">
        <v>0</v>
      </c>
      <c r="I39" s="37">
        <v>0</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531</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279</v>
      </c>
      <c r="L45" s="60">
        <v>245</v>
      </c>
      <c r="M45" s="60">
        <v>217</v>
      </c>
      <c r="N45" s="60">
        <v>201</v>
      </c>
      <c r="O45" s="61">
        <v>176</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196</v>
      </c>
      <c r="L48" s="64">
        <v>213</v>
      </c>
      <c r="M48" s="64">
        <v>215</v>
      </c>
      <c r="N48" s="64">
        <v>216</v>
      </c>
      <c r="O48" s="65">
        <v>249</v>
      </c>
      <c r="P48" s="48"/>
      <c r="Q48" s="48"/>
      <c r="R48" s="48"/>
      <c r="S48" s="48"/>
      <c r="T48" s="48"/>
      <c r="U48" s="48"/>
    </row>
    <row r="49" spans="1:21" ht="30.75" customHeight="1">
      <c r="A49" s="48"/>
      <c r="B49" s="1196"/>
      <c r="C49" s="1197"/>
      <c r="D49" s="62"/>
      <c r="E49" s="1188" t="s">
        <v>16</v>
      </c>
      <c r="F49" s="1188"/>
      <c r="G49" s="1188"/>
      <c r="H49" s="1188"/>
      <c r="I49" s="1188"/>
      <c r="J49" s="1189"/>
      <c r="K49" s="63">
        <v>23</v>
      </c>
      <c r="L49" s="64">
        <v>3</v>
      </c>
      <c r="M49" s="64">
        <v>1</v>
      </c>
      <c r="N49" s="64">
        <v>2</v>
      </c>
      <c r="O49" s="65">
        <v>1</v>
      </c>
      <c r="P49" s="48"/>
      <c r="Q49" s="48"/>
      <c r="R49" s="48"/>
      <c r="S49" s="48"/>
      <c r="T49" s="48"/>
      <c r="U49" s="48"/>
    </row>
    <row r="50" spans="1:21" ht="30.75" customHeight="1">
      <c r="A50" s="48"/>
      <c r="B50" s="1196"/>
      <c r="C50" s="1197"/>
      <c r="D50" s="62"/>
      <c r="E50" s="1188" t="s">
        <v>17</v>
      </c>
      <c r="F50" s="1188"/>
      <c r="G50" s="1188"/>
      <c r="H50" s="1188"/>
      <c r="I50" s="1188"/>
      <c r="J50" s="1189"/>
      <c r="K50" s="63">
        <v>8</v>
      </c>
      <c r="L50" s="64">
        <v>8</v>
      </c>
      <c r="M50" s="64">
        <v>1</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429</v>
      </c>
      <c r="L52" s="64">
        <v>407</v>
      </c>
      <c r="M52" s="64">
        <v>414</v>
      </c>
      <c r="N52" s="64">
        <v>406</v>
      </c>
      <c r="O52" s="65">
        <v>401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77</v>
      </c>
      <c r="L53" s="69">
        <v>62</v>
      </c>
      <c r="M53" s="69">
        <v>20</v>
      </c>
      <c r="N53" s="69">
        <v>14</v>
      </c>
      <c r="O53" s="70">
        <v>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2388</v>
      </c>
      <c r="J41" s="83">
        <v>2325</v>
      </c>
      <c r="K41" s="83">
        <v>2112</v>
      </c>
      <c r="L41" s="83">
        <v>2101</v>
      </c>
      <c r="M41" s="84">
        <v>2157</v>
      </c>
    </row>
    <row r="42" spans="2:13" ht="27.75" customHeight="1">
      <c r="B42" s="1204"/>
      <c r="C42" s="1205"/>
      <c r="D42" s="85"/>
      <c r="E42" s="1208" t="s">
        <v>26</v>
      </c>
      <c r="F42" s="1208"/>
      <c r="G42" s="1208"/>
      <c r="H42" s="1209"/>
      <c r="I42" s="86">
        <v>19</v>
      </c>
      <c r="J42" s="87">
        <v>10</v>
      </c>
      <c r="K42" s="87">
        <v>9</v>
      </c>
      <c r="L42" s="87">
        <v>8</v>
      </c>
      <c r="M42" s="88">
        <v>6</v>
      </c>
    </row>
    <row r="43" spans="2:13" ht="27.75" customHeight="1">
      <c r="B43" s="1204"/>
      <c r="C43" s="1205"/>
      <c r="D43" s="85"/>
      <c r="E43" s="1208" t="s">
        <v>27</v>
      </c>
      <c r="F43" s="1208"/>
      <c r="G43" s="1208"/>
      <c r="H43" s="1209"/>
      <c r="I43" s="86">
        <v>2342</v>
      </c>
      <c r="J43" s="87">
        <v>2466</v>
      </c>
      <c r="K43" s="87">
        <v>2503</v>
      </c>
      <c r="L43" s="87">
        <v>2596</v>
      </c>
      <c r="M43" s="88">
        <v>2639</v>
      </c>
    </row>
    <row r="44" spans="2:13" ht="27.75" customHeight="1">
      <c r="B44" s="1204"/>
      <c r="C44" s="1205"/>
      <c r="D44" s="85"/>
      <c r="E44" s="1208" t="s">
        <v>28</v>
      </c>
      <c r="F44" s="1208"/>
      <c r="G44" s="1208"/>
      <c r="H44" s="1209"/>
      <c r="I44" s="86">
        <v>6</v>
      </c>
      <c r="J44" s="87">
        <v>3</v>
      </c>
      <c r="K44" s="87" t="s">
        <v>478</v>
      </c>
      <c r="L44" s="87" t="s">
        <v>478</v>
      </c>
      <c r="M44" s="88">
        <v>37</v>
      </c>
    </row>
    <row r="45" spans="2:13" ht="27.75" customHeight="1">
      <c r="B45" s="1204"/>
      <c r="C45" s="1205"/>
      <c r="D45" s="85"/>
      <c r="E45" s="1208" t="s">
        <v>29</v>
      </c>
      <c r="F45" s="1208"/>
      <c r="G45" s="1208"/>
      <c r="H45" s="1209"/>
      <c r="I45" s="86">
        <v>534</v>
      </c>
      <c r="J45" s="87">
        <v>602</v>
      </c>
      <c r="K45" s="87">
        <v>549</v>
      </c>
      <c r="L45" s="87">
        <v>476</v>
      </c>
      <c r="M45" s="88">
        <v>414</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2671</v>
      </c>
      <c r="J50" s="87">
        <v>2814</v>
      </c>
      <c r="K50" s="87">
        <v>2990</v>
      </c>
      <c r="L50" s="87">
        <v>2839</v>
      </c>
      <c r="M50" s="88">
        <v>2839</v>
      </c>
    </row>
    <row r="51" spans="2:13" ht="27.75" customHeight="1">
      <c r="B51" s="1204"/>
      <c r="C51" s="1205"/>
      <c r="D51" s="85"/>
      <c r="E51" s="1208" t="s">
        <v>36</v>
      </c>
      <c r="F51" s="1208"/>
      <c r="G51" s="1208"/>
      <c r="H51" s="1209"/>
      <c r="I51" s="86">
        <v>20</v>
      </c>
      <c r="J51" s="87">
        <v>19</v>
      </c>
      <c r="K51" s="87" t="s">
        <v>478</v>
      </c>
      <c r="L51" s="87" t="s">
        <v>478</v>
      </c>
      <c r="M51" s="88" t="s">
        <v>478</v>
      </c>
    </row>
    <row r="52" spans="2:13" ht="27.75" customHeight="1">
      <c r="B52" s="1206"/>
      <c r="C52" s="1207"/>
      <c r="D52" s="85"/>
      <c r="E52" s="1208" t="s">
        <v>37</v>
      </c>
      <c r="F52" s="1208"/>
      <c r="G52" s="1208"/>
      <c r="H52" s="1209"/>
      <c r="I52" s="86">
        <v>4341</v>
      </c>
      <c r="J52" s="87">
        <v>4131</v>
      </c>
      <c r="K52" s="87">
        <v>4009</v>
      </c>
      <c r="L52" s="87">
        <v>3914</v>
      </c>
      <c r="M52" s="88">
        <v>3881</v>
      </c>
    </row>
    <row r="53" spans="2:13" ht="27.75" customHeight="1" thickBot="1">
      <c r="B53" s="1210" t="s">
        <v>21</v>
      </c>
      <c r="C53" s="1211"/>
      <c r="D53" s="92"/>
      <c r="E53" s="1212" t="s">
        <v>38</v>
      </c>
      <c r="F53" s="1212"/>
      <c r="G53" s="1212"/>
      <c r="H53" s="1213"/>
      <c r="I53" s="93">
        <v>-1743</v>
      </c>
      <c r="J53" s="94">
        <v>-1558</v>
      </c>
      <c r="K53" s="94">
        <v>-1826</v>
      </c>
      <c r="L53" s="94">
        <v>-1573</v>
      </c>
      <c r="M53" s="95">
        <v>-1467</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549</v>
      </c>
      <c r="C41" s="248"/>
      <c r="D41" s="248"/>
      <c r="E41" s="248"/>
      <c r="F41" s="248"/>
      <c r="G41" s="248"/>
      <c r="H41" s="248"/>
      <c r="I41" s="248"/>
      <c r="J41" s="248"/>
      <c r="K41" s="248"/>
      <c r="L41" s="248"/>
      <c r="M41" s="248"/>
      <c r="N41" s="248"/>
      <c r="O41" s="248"/>
      <c r="P41" s="249"/>
    </row>
    <row r="42" spans="2:15" ht="13.5">
      <c r="B42" s="250"/>
      <c r="C42" s="246"/>
      <c r="D42" s="246"/>
      <c r="E42" s="246"/>
      <c r="F42" s="246"/>
      <c r="G42" s="353" t="s">
        <v>550</v>
      </c>
      <c r="I42" s="354"/>
      <c r="J42" s="354"/>
      <c r="K42" s="354"/>
      <c r="L42" s="246"/>
      <c r="M42" s="246"/>
      <c r="N42" s="246"/>
      <c r="O42" s="246"/>
    </row>
    <row r="43" spans="2:15" ht="13.5">
      <c r="B43" s="250"/>
      <c r="C43" s="246"/>
      <c r="D43" s="246"/>
      <c r="E43" s="246"/>
      <c r="F43" s="246"/>
      <c r="G43" s="1221" t="s">
        <v>560</v>
      </c>
      <c r="H43" s="1222"/>
      <c r="I43" s="1222"/>
      <c r="J43" s="1222"/>
      <c r="K43" s="1222"/>
      <c r="L43" s="1222"/>
      <c r="M43" s="1222"/>
      <c r="N43" s="1222"/>
      <c r="O43" s="1223"/>
    </row>
    <row r="44" spans="2:15" ht="13.5">
      <c r="B44" s="250"/>
      <c r="C44" s="246"/>
      <c r="D44" s="246"/>
      <c r="E44" s="246"/>
      <c r="F44" s="246"/>
      <c r="G44" s="1224"/>
      <c r="H44" s="1225"/>
      <c r="I44" s="1225"/>
      <c r="J44" s="1225"/>
      <c r="K44" s="1225"/>
      <c r="L44" s="1225"/>
      <c r="M44" s="1225"/>
      <c r="N44" s="1225"/>
      <c r="O44" s="1226"/>
    </row>
    <row r="45" spans="2:15" ht="13.5">
      <c r="B45" s="250"/>
      <c r="C45" s="246"/>
      <c r="D45" s="246"/>
      <c r="E45" s="246"/>
      <c r="F45" s="246"/>
      <c r="G45" s="1224"/>
      <c r="H45" s="1225"/>
      <c r="I45" s="1225"/>
      <c r="J45" s="1225"/>
      <c r="K45" s="1225"/>
      <c r="L45" s="1225"/>
      <c r="M45" s="1225"/>
      <c r="N45" s="1225"/>
      <c r="O45" s="1226"/>
    </row>
    <row r="46" spans="2:15" ht="13.5">
      <c r="B46" s="250"/>
      <c r="C46" s="246"/>
      <c r="D46" s="246"/>
      <c r="E46" s="246"/>
      <c r="F46" s="246"/>
      <c r="G46" s="1224"/>
      <c r="H46" s="1225"/>
      <c r="I46" s="1225"/>
      <c r="J46" s="1225"/>
      <c r="K46" s="1225"/>
      <c r="L46" s="1225"/>
      <c r="M46" s="1225"/>
      <c r="N46" s="1225"/>
      <c r="O46" s="1226"/>
    </row>
    <row r="47" spans="2:15" ht="13.5">
      <c r="B47" s="250"/>
      <c r="C47" s="246"/>
      <c r="D47" s="246"/>
      <c r="E47" s="246"/>
      <c r="F47" s="246"/>
      <c r="G47" s="1227"/>
      <c r="H47" s="1228"/>
      <c r="I47" s="1228"/>
      <c r="J47" s="1228"/>
      <c r="K47" s="1228"/>
      <c r="L47" s="1228"/>
      <c r="M47" s="1228"/>
      <c r="N47" s="1228"/>
      <c r="O47" s="1229"/>
    </row>
    <row r="48" spans="2:10" ht="13.5">
      <c r="B48" s="250"/>
      <c r="C48" s="246"/>
      <c r="D48" s="246"/>
      <c r="E48" s="246"/>
      <c r="F48" s="246"/>
      <c r="G48" s="246"/>
      <c r="H48" s="355"/>
      <c r="I48" s="355"/>
      <c r="J48" s="355"/>
    </row>
    <row r="49" spans="2:7" ht="13.5">
      <c r="B49" s="250"/>
      <c r="C49" s="246"/>
      <c r="D49" s="246"/>
      <c r="E49" s="246"/>
      <c r="F49" s="246"/>
      <c r="G49" s="245" t="s">
        <v>551</v>
      </c>
    </row>
    <row r="50" spans="2:15" ht="13.5">
      <c r="B50" s="250"/>
      <c r="C50" s="246"/>
      <c r="D50" s="246"/>
      <c r="E50" s="246"/>
      <c r="F50" s="246"/>
      <c r="G50" s="1230"/>
      <c r="H50" s="1231"/>
      <c r="I50" s="1231"/>
      <c r="J50" s="1232"/>
      <c r="K50" s="356" t="s">
        <v>518</v>
      </c>
      <c r="L50" s="356" t="s">
        <v>519</v>
      </c>
      <c r="M50" s="356" t="s">
        <v>520</v>
      </c>
      <c r="N50" s="356" t="s">
        <v>521</v>
      </c>
      <c r="O50" s="356" t="s">
        <v>522</v>
      </c>
    </row>
    <row r="51" spans="2:15" ht="13.5">
      <c r="B51" s="250"/>
      <c r="C51" s="246"/>
      <c r="D51" s="246"/>
      <c r="E51" s="246"/>
      <c r="F51" s="246"/>
      <c r="G51" s="1233" t="s">
        <v>552</v>
      </c>
      <c r="H51" s="1234"/>
      <c r="I51" s="1239" t="s">
        <v>553</v>
      </c>
      <c r="J51" s="1239"/>
      <c r="K51" s="1241"/>
      <c r="L51" s="1241"/>
      <c r="M51" s="1241"/>
      <c r="N51" s="1242"/>
      <c r="O51" s="1241"/>
    </row>
    <row r="52" spans="2:15" ht="13.5">
      <c r="B52" s="250"/>
      <c r="C52" s="246"/>
      <c r="D52" s="246"/>
      <c r="E52" s="246"/>
      <c r="F52" s="246"/>
      <c r="G52" s="1235"/>
      <c r="H52" s="1236"/>
      <c r="I52" s="1240"/>
      <c r="J52" s="1240"/>
      <c r="K52" s="1242"/>
      <c r="L52" s="1242"/>
      <c r="M52" s="1242"/>
      <c r="N52" s="1242"/>
      <c r="O52" s="1242"/>
    </row>
    <row r="53" spans="1:15" ht="13.5">
      <c r="A53" s="357"/>
      <c r="B53" s="250"/>
      <c r="C53" s="246"/>
      <c r="D53" s="246"/>
      <c r="E53" s="246"/>
      <c r="F53" s="246"/>
      <c r="G53" s="1235"/>
      <c r="H53" s="1236"/>
      <c r="I53" s="1243" t="s">
        <v>558</v>
      </c>
      <c r="J53" s="1243"/>
      <c r="K53" s="1250"/>
      <c r="L53" s="1250"/>
      <c r="M53" s="1250"/>
      <c r="N53" s="1252">
        <v>33.1</v>
      </c>
      <c r="O53" s="1250"/>
    </row>
    <row r="54" spans="1:15" ht="13.5">
      <c r="A54" s="357"/>
      <c r="B54" s="250"/>
      <c r="C54" s="246"/>
      <c r="D54" s="246"/>
      <c r="E54" s="246"/>
      <c r="F54" s="246"/>
      <c r="G54" s="1237"/>
      <c r="H54" s="1238"/>
      <c r="I54" s="1243"/>
      <c r="J54" s="1243"/>
      <c r="K54" s="1251"/>
      <c r="L54" s="1251"/>
      <c r="M54" s="1251"/>
      <c r="N54" s="1251"/>
      <c r="O54" s="1251"/>
    </row>
    <row r="55" spans="1:15" ht="13.5">
      <c r="A55" s="357"/>
      <c r="B55" s="250"/>
      <c r="C55" s="246"/>
      <c r="D55" s="246"/>
      <c r="E55" s="246"/>
      <c r="F55" s="246"/>
      <c r="G55" s="1244" t="s">
        <v>554</v>
      </c>
      <c r="H55" s="1245"/>
      <c r="I55" s="1243" t="s">
        <v>553</v>
      </c>
      <c r="J55" s="1243"/>
      <c r="K55" s="1241"/>
      <c r="L55" s="1241"/>
      <c r="M55" s="1241"/>
      <c r="N55" s="1242">
        <v>0.8</v>
      </c>
      <c r="O55" s="1241"/>
    </row>
    <row r="56" spans="1:15" ht="13.5">
      <c r="A56" s="357"/>
      <c r="B56" s="250"/>
      <c r="C56" s="246"/>
      <c r="D56" s="246"/>
      <c r="E56" s="246"/>
      <c r="F56" s="246"/>
      <c r="G56" s="1246"/>
      <c r="H56" s="1247"/>
      <c r="I56" s="1243"/>
      <c r="J56" s="1243"/>
      <c r="K56" s="1242"/>
      <c r="L56" s="1242"/>
      <c r="M56" s="1242"/>
      <c r="N56" s="1242"/>
      <c r="O56" s="1242"/>
    </row>
    <row r="57" spans="2:17" s="357" customFormat="1" ht="13.5">
      <c r="B57" s="358"/>
      <c r="C57" s="354"/>
      <c r="D57" s="354"/>
      <c r="E57" s="354"/>
      <c r="F57" s="354"/>
      <c r="G57" s="1246"/>
      <c r="H57" s="1247"/>
      <c r="I57" s="1253" t="s">
        <v>558</v>
      </c>
      <c r="J57" s="1253"/>
      <c r="K57" s="1250"/>
      <c r="L57" s="1250"/>
      <c r="M57" s="1250"/>
      <c r="N57" s="1252">
        <v>56.2</v>
      </c>
      <c r="O57" s="1250"/>
      <c r="P57" s="359"/>
      <c r="Q57" s="358"/>
    </row>
    <row r="58" spans="1:17" s="357" customFormat="1" ht="13.5">
      <c r="A58" s="245"/>
      <c r="B58" s="358"/>
      <c r="C58" s="354"/>
      <c r="D58" s="354"/>
      <c r="E58" s="354"/>
      <c r="F58" s="354"/>
      <c r="G58" s="1248"/>
      <c r="H58" s="1249"/>
      <c r="I58" s="1253"/>
      <c r="J58" s="1253"/>
      <c r="K58" s="1251"/>
      <c r="L58" s="1251"/>
      <c r="M58" s="1251"/>
      <c r="N58" s="1251"/>
      <c r="O58" s="1251"/>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555</v>
      </c>
      <c r="C63" s="246"/>
      <c r="D63" s="246"/>
      <c r="E63" s="246"/>
      <c r="F63" s="246"/>
      <c r="G63" s="246"/>
      <c r="H63" s="246"/>
      <c r="I63" s="246"/>
      <c r="J63" s="246"/>
      <c r="K63" s="246"/>
      <c r="L63" s="246"/>
      <c r="M63" s="246"/>
      <c r="N63" s="246"/>
      <c r="O63" s="246"/>
    </row>
    <row r="64" spans="2:15" ht="13.5">
      <c r="B64" s="250"/>
      <c r="C64" s="246"/>
      <c r="D64" s="246"/>
      <c r="E64" s="246"/>
      <c r="F64" s="246"/>
      <c r="G64" s="353" t="s">
        <v>550</v>
      </c>
      <c r="I64" s="354"/>
      <c r="J64" s="354"/>
      <c r="K64" s="354"/>
      <c r="L64" s="246"/>
      <c r="M64" s="246"/>
      <c r="N64" s="246"/>
      <c r="O64" s="246"/>
    </row>
    <row r="65" spans="2:15" ht="13.5">
      <c r="B65" s="250"/>
      <c r="C65" s="246"/>
      <c r="D65" s="246"/>
      <c r="E65" s="246"/>
      <c r="F65" s="246"/>
      <c r="G65" s="1221" t="s">
        <v>559</v>
      </c>
      <c r="H65" s="1222"/>
      <c r="I65" s="1222"/>
      <c r="J65" s="1222"/>
      <c r="K65" s="1222"/>
      <c r="L65" s="1222"/>
      <c r="M65" s="1222"/>
      <c r="N65" s="1222"/>
      <c r="O65" s="1223"/>
    </row>
    <row r="66" spans="2:15" ht="13.5">
      <c r="B66" s="250"/>
      <c r="C66" s="246"/>
      <c r="D66" s="246"/>
      <c r="E66" s="246"/>
      <c r="F66" s="246"/>
      <c r="G66" s="1224"/>
      <c r="H66" s="1225"/>
      <c r="I66" s="1225"/>
      <c r="J66" s="1225"/>
      <c r="K66" s="1225"/>
      <c r="L66" s="1225"/>
      <c r="M66" s="1225"/>
      <c r="N66" s="1225"/>
      <c r="O66" s="1226"/>
    </row>
    <row r="67" spans="2:15" ht="13.5">
      <c r="B67" s="250"/>
      <c r="C67" s="246"/>
      <c r="D67" s="246"/>
      <c r="E67" s="246"/>
      <c r="F67" s="246"/>
      <c r="G67" s="1224"/>
      <c r="H67" s="1225"/>
      <c r="I67" s="1225"/>
      <c r="J67" s="1225"/>
      <c r="K67" s="1225"/>
      <c r="L67" s="1225"/>
      <c r="M67" s="1225"/>
      <c r="N67" s="1225"/>
      <c r="O67" s="1226"/>
    </row>
    <row r="68" spans="2:15" ht="13.5">
      <c r="B68" s="250"/>
      <c r="C68" s="246"/>
      <c r="D68" s="246"/>
      <c r="E68" s="246"/>
      <c r="F68" s="246"/>
      <c r="G68" s="1224"/>
      <c r="H68" s="1225"/>
      <c r="I68" s="1225"/>
      <c r="J68" s="1225"/>
      <c r="K68" s="1225"/>
      <c r="L68" s="1225"/>
      <c r="M68" s="1225"/>
      <c r="N68" s="1225"/>
      <c r="O68" s="1226"/>
    </row>
    <row r="69" spans="2:15" ht="13.5">
      <c r="B69" s="250"/>
      <c r="C69" s="246"/>
      <c r="D69" s="246"/>
      <c r="E69" s="246"/>
      <c r="F69" s="246"/>
      <c r="G69" s="1227"/>
      <c r="H69" s="1228"/>
      <c r="I69" s="1228"/>
      <c r="J69" s="1228"/>
      <c r="K69" s="1228"/>
      <c r="L69" s="1228"/>
      <c r="M69" s="1228"/>
      <c r="N69" s="1228"/>
      <c r="O69" s="1229"/>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556</v>
      </c>
      <c r="I71" s="370"/>
      <c r="J71" s="366"/>
      <c r="K71" s="366"/>
      <c r="L71" s="367"/>
      <c r="M71" s="366"/>
      <c r="N71" s="367"/>
      <c r="O71" s="368"/>
    </row>
    <row r="72" spans="2:15" ht="13.5">
      <c r="B72" s="250"/>
      <c r="C72" s="246"/>
      <c r="D72" s="246"/>
      <c r="E72" s="246"/>
      <c r="F72" s="246"/>
      <c r="G72" s="1230"/>
      <c r="H72" s="1231"/>
      <c r="I72" s="1231"/>
      <c r="J72" s="1232"/>
      <c r="K72" s="356" t="s">
        <v>518</v>
      </c>
      <c r="L72" s="356" t="s">
        <v>519</v>
      </c>
      <c r="M72" s="356" t="s">
        <v>520</v>
      </c>
      <c r="N72" s="356" t="s">
        <v>521</v>
      </c>
      <c r="O72" s="356" t="s">
        <v>522</v>
      </c>
    </row>
    <row r="73" spans="2:19" ht="13.5">
      <c r="B73" s="250"/>
      <c r="C73" s="246"/>
      <c r="D73" s="246"/>
      <c r="E73" s="246"/>
      <c r="F73" s="246"/>
      <c r="G73" s="1233" t="s">
        <v>552</v>
      </c>
      <c r="H73" s="1234"/>
      <c r="I73" s="1239" t="s">
        <v>553</v>
      </c>
      <c r="J73" s="1239"/>
      <c r="K73" s="1254"/>
      <c r="L73" s="1254"/>
      <c r="M73" s="1242"/>
      <c r="N73" s="1242"/>
      <c r="O73" s="1242"/>
      <c r="S73" s="245">
        <v>9.9</v>
      </c>
    </row>
    <row r="74" spans="2:15" ht="13.5">
      <c r="B74" s="250"/>
      <c r="C74" s="246"/>
      <c r="D74" s="246"/>
      <c r="E74" s="246"/>
      <c r="F74" s="246"/>
      <c r="G74" s="1235"/>
      <c r="H74" s="1236"/>
      <c r="I74" s="1240"/>
      <c r="J74" s="1240"/>
      <c r="K74" s="1254"/>
      <c r="L74" s="1254"/>
      <c r="M74" s="1242"/>
      <c r="N74" s="1242"/>
      <c r="O74" s="1242"/>
    </row>
    <row r="75" spans="2:29" ht="13.5">
      <c r="B75" s="250"/>
      <c r="C75" s="246"/>
      <c r="D75" s="246"/>
      <c r="E75" s="246"/>
      <c r="F75" s="246"/>
      <c r="G75" s="1235"/>
      <c r="H75" s="1236"/>
      <c r="I75" s="1243" t="s">
        <v>557</v>
      </c>
      <c r="J75" s="1243"/>
      <c r="K75" s="1252">
        <v>5</v>
      </c>
      <c r="L75" s="1252">
        <v>3.9</v>
      </c>
      <c r="M75" s="1252">
        <v>2.7</v>
      </c>
      <c r="N75" s="1252">
        <v>1.6</v>
      </c>
      <c r="O75" s="1252">
        <v>1</v>
      </c>
      <c r="U75" s="245">
        <v>81.2</v>
      </c>
      <c r="W75" s="245">
        <v>87.2</v>
      </c>
      <c r="Y75" s="245">
        <v>99.8</v>
      </c>
      <c r="AA75" s="245">
        <v>109.5</v>
      </c>
      <c r="AC75" s="245">
        <v>115.2</v>
      </c>
    </row>
    <row r="76" spans="2:15" ht="13.5">
      <c r="B76" s="250"/>
      <c r="C76" s="246"/>
      <c r="D76" s="246"/>
      <c r="E76" s="246"/>
      <c r="F76" s="246"/>
      <c r="G76" s="1237"/>
      <c r="H76" s="1238"/>
      <c r="I76" s="1243"/>
      <c r="J76" s="1243"/>
      <c r="K76" s="1251"/>
      <c r="L76" s="1251"/>
      <c r="M76" s="1251"/>
      <c r="N76" s="1251"/>
      <c r="O76" s="1251"/>
    </row>
    <row r="77" spans="2:20" ht="13.5">
      <c r="B77" s="250"/>
      <c r="C77" s="246"/>
      <c r="D77" s="246"/>
      <c r="E77" s="246"/>
      <c r="F77" s="246"/>
      <c r="G77" s="1244" t="s">
        <v>554</v>
      </c>
      <c r="H77" s="1245"/>
      <c r="I77" s="1243" t="s">
        <v>553</v>
      </c>
      <c r="J77" s="1243"/>
      <c r="K77" s="1254">
        <v>28.4</v>
      </c>
      <c r="L77" s="1254">
        <v>20.5</v>
      </c>
      <c r="M77" s="1242">
        <v>17.9</v>
      </c>
      <c r="N77" s="1242">
        <v>0.8</v>
      </c>
      <c r="O77" s="1242">
        <v>0</v>
      </c>
      <c r="R77" s="245">
        <v>12.3</v>
      </c>
      <c r="T77" s="245">
        <v>11.1</v>
      </c>
    </row>
    <row r="78" spans="2:15" ht="13.5">
      <c r="B78" s="250"/>
      <c r="C78" s="246"/>
      <c r="D78" s="246"/>
      <c r="E78" s="246"/>
      <c r="F78" s="246"/>
      <c r="G78" s="1246"/>
      <c r="H78" s="1247"/>
      <c r="I78" s="1243"/>
      <c r="J78" s="1243"/>
      <c r="K78" s="1254"/>
      <c r="L78" s="1254"/>
      <c r="M78" s="1242"/>
      <c r="N78" s="1242"/>
      <c r="O78" s="1242"/>
    </row>
    <row r="79" spans="2:30" ht="13.5">
      <c r="B79" s="250"/>
      <c r="C79" s="246"/>
      <c r="D79" s="246"/>
      <c r="E79" s="246"/>
      <c r="F79" s="246"/>
      <c r="G79" s="1246"/>
      <c r="H79" s="1247"/>
      <c r="I79" s="1255" t="s">
        <v>557</v>
      </c>
      <c r="J79" s="1253"/>
      <c r="K79" s="1256">
        <v>11.4</v>
      </c>
      <c r="L79" s="1256">
        <v>10.5</v>
      </c>
      <c r="M79" s="1256">
        <v>9.5</v>
      </c>
      <c r="N79" s="1256">
        <v>8.1</v>
      </c>
      <c r="O79" s="1256">
        <v>7.3</v>
      </c>
      <c r="V79" s="245">
        <v>53.5</v>
      </c>
      <c r="X79" s="245">
        <v>48.2</v>
      </c>
      <c r="Z79" s="245">
        <v>34.2</v>
      </c>
      <c r="AB79" s="245">
        <v>30.3</v>
      </c>
      <c r="AD79" s="245">
        <v>28.9</v>
      </c>
    </row>
    <row r="80" spans="2:15" ht="13.5">
      <c r="B80" s="250"/>
      <c r="C80" s="246"/>
      <c r="D80" s="246"/>
      <c r="E80" s="246"/>
      <c r="F80" s="246"/>
      <c r="G80" s="1248"/>
      <c r="H80" s="1249"/>
      <c r="I80" s="1253"/>
      <c r="J80" s="1253"/>
      <c r="K80" s="1256"/>
      <c r="L80" s="1256"/>
      <c r="M80" s="1256"/>
      <c r="N80" s="1256"/>
      <c r="O80" s="1256"/>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31496062992125984"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75" zoomScaleNormal="75"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8" scale="52"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8" scale="52"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517</v>
      </c>
      <c r="G2" s="113"/>
      <c r="H2" s="114"/>
    </row>
    <row r="3" spans="1:8" ht="15">
      <c r="A3" s="110" t="s">
        <v>510</v>
      </c>
      <c r="B3" s="115"/>
      <c r="C3" s="116"/>
      <c r="D3" s="117">
        <v>31881</v>
      </c>
      <c r="E3" s="118"/>
      <c r="F3" s="119">
        <v>94828</v>
      </c>
      <c r="G3" s="120"/>
      <c r="H3" s="121"/>
    </row>
    <row r="4" spans="1:8" ht="15">
      <c r="A4" s="122"/>
      <c r="B4" s="123"/>
      <c r="C4" s="124"/>
      <c r="D4" s="125">
        <v>20534</v>
      </c>
      <c r="E4" s="126"/>
      <c r="F4" s="127">
        <v>55133</v>
      </c>
      <c r="G4" s="128"/>
      <c r="H4" s="129"/>
    </row>
    <row r="5" spans="1:8" ht="15">
      <c r="A5" s="110" t="s">
        <v>512</v>
      </c>
      <c r="B5" s="115"/>
      <c r="C5" s="116"/>
      <c r="D5" s="117">
        <v>86039</v>
      </c>
      <c r="E5" s="118"/>
      <c r="F5" s="119">
        <v>119674</v>
      </c>
      <c r="G5" s="120"/>
      <c r="H5" s="121"/>
    </row>
    <row r="6" spans="1:8" ht="15">
      <c r="A6" s="122"/>
      <c r="B6" s="123"/>
      <c r="C6" s="124"/>
      <c r="D6" s="125">
        <v>64367</v>
      </c>
      <c r="E6" s="126"/>
      <c r="F6" s="127">
        <v>57803</v>
      </c>
      <c r="G6" s="128"/>
      <c r="H6" s="129"/>
    </row>
    <row r="7" spans="1:8" ht="15">
      <c r="A7" s="110" t="s">
        <v>513</v>
      </c>
      <c r="B7" s="115"/>
      <c r="C7" s="116"/>
      <c r="D7" s="117">
        <v>34982</v>
      </c>
      <c r="E7" s="118"/>
      <c r="F7" s="119">
        <v>119685</v>
      </c>
      <c r="G7" s="120"/>
      <c r="H7" s="121"/>
    </row>
    <row r="8" spans="1:8" ht="15">
      <c r="A8" s="122"/>
      <c r="B8" s="123"/>
      <c r="C8" s="124"/>
      <c r="D8" s="125">
        <v>28821</v>
      </c>
      <c r="E8" s="126"/>
      <c r="F8" s="127">
        <v>68464</v>
      </c>
      <c r="G8" s="128"/>
      <c r="H8" s="129"/>
    </row>
    <row r="9" spans="1:8" ht="15">
      <c r="A9" s="110" t="s">
        <v>514</v>
      </c>
      <c r="B9" s="115"/>
      <c r="C9" s="116"/>
      <c r="D9" s="117">
        <v>50977</v>
      </c>
      <c r="E9" s="118"/>
      <c r="F9" s="119">
        <v>128611</v>
      </c>
      <c r="G9" s="120"/>
      <c r="H9" s="121"/>
    </row>
    <row r="10" spans="1:8" ht="15">
      <c r="A10" s="122"/>
      <c r="B10" s="123"/>
      <c r="C10" s="124"/>
      <c r="D10" s="125">
        <v>42506</v>
      </c>
      <c r="E10" s="126"/>
      <c r="F10" s="127">
        <v>61552</v>
      </c>
      <c r="G10" s="128"/>
      <c r="H10" s="129"/>
    </row>
    <row r="11" spans="1:8" ht="15">
      <c r="A11" s="110" t="s">
        <v>515</v>
      </c>
      <c r="B11" s="115"/>
      <c r="C11" s="116"/>
      <c r="D11" s="117">
        <v>96511</v>
      </c>
      <c r="E11" s="118"/>
      <c r="F11" s="119">
        <v>138651</v>
      </c>
      <c r="G11" s="120"/>
      <c r="H11" s="121"/>
    </row>
    <row r="12" spans="1:8" ht="15">
      <c r="A12" s="122"/>
      <c r="B12" s="123"/>
      <c r="C12" s="130"/>
      <c r="D12" s="125">
        <v>81551</v>
      </c>
      <c r="E12" s="126"/>
      <c r="F12" s="127">
        <v>71211</v>
      </c>
      <c r="G12" s="128"/>
      <c r="H12" s="129"/>
    </row>
    <row r="13" spans="1:8" ht="15">
      <c r="A13" s="110"/>
      <c r="B13" s="115"/>
      <c r="C13" s="131"/>
      <c r="D13" s="132">
        <v>60078</v>
      </c>
      <c r="E13" s="133"/>
      <c r="F13" s="134">
        <v>120290</v>
      </c>
      <c r="G13" s="135"/>
      <c r="H13" s="121"/>
    </row>
    <row r="14" spans="1:8" ht="15">
      <c r="A14" s="122"/>
      <c r="B14" s="123"/>
      <c r="C14" s="124"/>
      <c r="D14" s="125">
        <v>47556</v>
      </c>
      <c r="E14" s="126"/>
      <c r="F14" s="127">
        <v>62833</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2.13</v>
      </c>
      <c r="C19" s="136">
        <f>ROUND(VALUE(SUBSTITUTE('実質収支比率等に係る経年分析'!G$48,"▲","-")),2)</f>
        <v>5.14</v>
      </c>
      <c r="D19" s="136">
        <f>ROUND(VALUE(SUBSTITUTE('実質収支比率等に係る経年分析'!H$48,"▲","-")),2)</f>
        <v>3.88</v>
      </c>
      <c r="E19" s="136">
        <f>ROUND(VALUE(SUBSTITUTE('実質収支比率等に係る経年分析'!I$48,"▲","-")),2)</f>
        <v>7.11</v>
      </c>
      <c r="F19" s="136">
        <f>ROUND(VALUE(SUBSTITUTE('実質収支比率等に係る経年分析'!J$48,"▲","-")),2)</f>
        <v>1.94</v>
      </c>
    </row>
    <row r="20" spans="1:6" ht="15">
      <c r="A20" s="136" t="s">
        <v>43</v>
      </c>
      <c r="B20" s="136">
        <f>ROUND(VALUE(SUBSTITUTE('実質収支比率等に係る経年分析'!F$47,"▲","-")),2)</f>
        <v>50.46</v>
      </c>
      <c r="C20" s="136">
        <f>ROUND(VALUE(SUBSTITUTE('実質収支比率等に係る経年分析'!G$47,"▲","-")),2)</f>
        <v>58.52</v>
      </c>
      <c r="D20" s="136">
        <f>ROUND(VALUE(SUBSTITUTE('実質収支比率等に係る経年分析'!H$47,"▲","-")),2)</f>
        <v>58.71</v>
      </c>
      <c r="E20" s="136">
        <f>ROUND(VALUE(SUBSTITUTE('実質収支比率等に係る経年分析'!I$47,"▲","-")),2)</f>
        <v>55.82</v>
      </c>
      <c r="F20" s="136">
        <f>ROUND(VALUE(SUBSTITUTE('実質収支比率等に係る経年分析'!J$47,"▲","-")),2)</f>
        <v>61.04</v>
      </c>
    </row>
    <row r="21" spans="1:6" ht="15">
      <c r="A21" s="136" t="s">
        <v>44</v>
      </c>
      <c r="B21" s="136">
        <f>IF(ISNUMBER(VALUE(SUBSTITUTE('実質収支比率等に係る経年分析'!F$49,"▲","-"))),ROUND(VALUE(SUBSTITUTE('実質収支比率等に係る経年分析'!F$49,"▲","-")),2),NA())</f>
        <v>-8.02</v>
      </c>
      <c r="C21" s="136">
        <f>IF(ISNUMBER(VALUE(SUBSTITUTE('実質収支比率等に係る経年分析'!G$49,"▲","-"))),ROUND(VALUE(SUBSTITUTE('実質収支比率等に係る経年分析'!G$49,"▲","-")),2),NA())</f>
        <v>14.36</v>
      </c>
      <c r="D21" s="136">
        <f>IF(ISNUMBER(VALUE(SUBSTITUTE('実質収支比率等に係る経年分析'!H$49,"▲","-"))),ROUND(VALUE(SUBSTITUTE('実質収支比率等に係る経年分析'!H$49,"▲","-")),2),NA())</f>
        <v>8.78</v>
      </c>
      <c r="E21" s="136">
        <f>IF(ISNUMBER(VALUE(SUBSTITUTE('実質収支比率等に係る経年分析'!I$49,"▲","-"))),ROUND(VALUE(SUBSTITUTE('実質収支比率等に係る経年分析'!I$49,"▲","-")),2),NA())</f>
        <v>1.07</v>
      </c>
      <c r="F21" s="136">
        <f>IF(ISNUMBER(VALUE(SUBSTITUTE('実質収支比率等に係る経年分析'!J$49,"▲","-"))),ROUND(VALUE(SUBSTITUTE('実質収支比率等に係る経年分析'!J$49,"▲","-")),2),NA())</f>
        <v>5.29</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#VALUE!</v>
      </c>
      <c r="C27" s="137" t="e">
        <f>IF(ROUND(VALUE(SUBSTITUTE('連結実質赤字比率に係る赤字・黒字の構成分析'!F$43,"▲","-")),2)&gt;=0,ABS(ROUND(VALUE(SUBSTITUTE('連結実質赤字比率に係る赤字・黒字の構成分析'!F$43,"▲","-")),2)),NA())</f>
        <v>#VALUE!</v>
      </c>
      <c r="D27" s="137" t="e">
        <f>IF(ROUND(VALUE(SUBSTITUTE('連結実質赤字比率に係る赤字・黒字の構成分析'!G$43,"▲","-")),2)&lt;0,ABS(ROUND(VALUE(SUBSTITUTE('連結実質赤字比率に係る赤字・黒字の構成分析'!G$43,"▲","-")),2)),NA())</f>
        <v>#VALUE!</v>
      </c>
      <c r="E27" s="137" t="e">
        <f>IF(ROUND(VALUE(SUBSTITUTE('連結実質赤字比率に係る赤字・黒字の構成分析'!G$43,"▲","-")),2)&gt;=0,ABS(ROUND(VALUE(SUBSTITUTE('連結実質赤字比率に係る赤字・黒字の構成分析'!G$43,"▲","-")),2)),NA())</f>
        <v>#VALUE!</v>
      </c>
      <c r="F27" s="137" t="e">
        <f>IF(ROUND(VALUE(SUBSTITUTE('連結実質赤字比率に係る赤字・黒字の構成分析'!H$43,"▲","-")),2)&lt;0,ABS(ROUND(VALUE(SUBSTITUTE('連結実質赤字比率に係る赤字・黒字の構成分析'!H$43,"▲","-")),2)),NA())</f>
        <v>#VALUE!</v>
      </c>
      <c r="G27" s="137" t="e">
        <f>IF(ROUND(VALUE(SUBSTITUTE('連結実質赤字比率に係る赤字・黒字の構成分析'!H$43,"▲","-")),2)&gt;=0,ABS(ROUND(VALUE(SUBSTITUTE('連結実質赤字比率に係る赤字・黒字の構成分析'!H$43,"▲","-")),2)),NA())</f>
        <v>#VALUE!</v>
      </c>
      <c r="H27" s="137" t="e">
        <f>IF(ROUND(VALUE(SUBSTITUTE('連結実質赤字比率に係る赤字・黒字の構成分析'!I$43,"▲","-")),2)&lt;0,ABS(ROUND(VALUE(SUBSTITUTE('連結実質赤字比率に係る赤字・黒字の構成分析'!I$43,"▲","-")),2)),NA())</f>
        <v>#VALUE!</v>
      </c>
      <c r="I27" s="137" t="e">
        <f>IF(ROUND(VALUE(SUBSTITUTE('連結実質赤字比率に係る赤字・黒字の構成分析'!I$43,"▲","-")),2)&gt;=0,ABS(ROUND(VALUE(SUBSTITUTE('連結実質赤字比率に係る赤字・黒字の構成分析'!I$43,"▲","-")),2)),NA())</f>
        <v>#VALUE!</v>
      </c>
      <c r="J27" s="137" t="e">
        <f>IF(ROUND(VALUE(SUBSTITUTE('連結実質赤字比率に係る赤字・黒字の構成分析'!J$43,"▲","-")),2)&lt;0,ABS(ROUND(VALUE(SUBSTITUTE('連結実質赤字比率に係る赤字・黒字の構成分析'!J$43,"▲","-")),2)),NA())</f>
        <v>#VALUE!</v>
      </c>
      <c r="K27" s="137" t="e">
        <f>IF(ROUND(VALUE(SUBSTITUTE('連結実質赤字比率に係る赤字・黒字の構成分析'!J$43,"▲","-")),2)&gt;=0,ABS(ROUND(VALUE(SUBSTITUTE('連結実質赤字比率に係る赤字・黒字の構成分析'!J$43,"▲","-")),2)),NA())</f>
        <v>#VALUE!</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e">
        <f>IF('連結実質赤字比率に係る赤字・黒字の構成分析'!C$41="",NA(),'連結実質赤字比率に係る赤字・黒字の構成分析'!C$41)</f>
        <v>#N/A</v>
      </c>
      <c r="B29" s="137" t="e">
        <f>IF(ROUND(VALUE(SUBSTITUTE('連結実質赤字比率に係る赤字・黒字の構成分析'!F$41,"▲","-")),2)&lt;0,ABS(ROUND(VALUE(SUBSTITUTE('連結実質赤字比率に係る赤字・黒字の構成分析'!F$41,"▲","-")),2)),NA())</f>
        <v>#VALUE!</v>
      </c>
      <c r="C29" s="137" t="e">
        <f>IF(ROUND(VALUE(SUBSTITUTE('連結実質赤字比率に係る赤字・黒字の構成分析'!F$41,"▲","-")),2)&gt;=0,ABS(ROUND(VALUE(SUBSTITUTE('連結実質赤字比率に係る赤字・黒字の構成分析'!F$41,"▲","-")),2)),NA())</f>
        <v>#VALUE!</v>
      </c>
      <c r="D29" s="137" t="e">
        <f>IF(ROUND(VALUE(SUBSTITUTE('連結実質赤字比率に係る赤字・黒字の構成分析'!G$41,"▲","-")),2)&lt;0,ABS(ROUND(VALUE(SUBSTITUTE('連結実質赤字比率に係る赤字・黒字の構成分析'!G$41,"▲","-")),2)),NA())</f>
        <v>#VALUE!</v>
      </c>
      <c r="E29" s="137" t="e">
        <f>IF(ROUND(VALUE(SUBSTITUTE('連結実質赤字比率に係る赤字・黒字の構成分析'!G$41,"▲","-")),2)&gt;=0,ABS(ROUND(VALUE(SUBSTITUTE('連結実質赤字比率に係る赤字・黒字の構成分析'!G$41,"▲","-")),2)),NA())</f>
        <v>#VALUE!</v>
      </c>
      <c r="F29" s="137" t="e">
        <f>IF(ROUND(VALUE(SUBSTITUTE('連結実質赤字比率に係る赤字・黒字の構成分析'!H$41,"▲","-")),2)&lt;0,ABS(ROUND(VALUE(SUBSTITUTE('連結実質赤字比率に係る赤字・黒字の構成分析'!H$41,"▲","-")),2)),NA())</f>
        <v>#VALUE!</v>
      </c>
      <c r="G29" s="137" t="e">
        <f>IF(ROUND(VALUE(SUBSTITUTE('連結実質赤字比率に係る赤字・黒字の構成分析'!H$41,"▲","-")),2)&gt;=0,ABS(ROUND(VALUE(SUBSTITUTE('連結実質赤字比率に係る赤字・黒字の構成分析'!H$41,"▲","-")),2)),NA())</f>
        <v>#VALUE!</v>
      </c>
      <c r="H29" s="137" t="e">
        <f>IF(ROUND(VALUE(SUBSTITUTE('連結実質赤字比率に係る赤字・黒字の構成分析'!I$41,"▲","-")),2)&lt;0,ABS(ROUND(VALUE(SUBSTITUTE('連結実質赤字比率に係る赤字・黒字の構成分析'!I$41,"▲","-")),2)),NA())</f>
        <v>#VALUE!</v>
      </c>
      <c r="I29" s="137" t="e">
        <f>IF(ROUND(VALUE(SUBSTITUTE('連結実質赤字比率に係る赤字・黒字の構成分析'!I$41,"▲","-")),2)&gt;=0,ABS(ROUND(VALUE(SUBSTITUTE('連結実質赤字比率に係る赤字・黒字の構成分析'!I$41,"▲","-")),2)),NA())</f>
        <v>#VALUE!</v>
      </c>
      <c r="J29" s="137" t="e">
        <f>IF(ROUND(VALUE(SUBSTITUTE('連結実質赤字比率に係る赤字・黒字の構成分析'!J$41,"▲","-")),2)&lt;0,ABS(ROUND(VALUE(SUBSTITUTE('連結実質赤字比率に係る赤字・黒字の構成分析'!J$41,"▲","-")),2)),NA())</f>
        <v>#VALUE!</v>
      </c>
      <c r="K29" s="137" t="e">
        <f>IF(ROUND(VALUE(SUBSTITUTE('連結実質赤字比率に係る赤字・黒字の構成分析'!J$41,"▲","-")),2)&gt;=0,ABS(ROUND(VALUE(SUBSTITUTE('連結実質赤字比率に係る赤字・黒字の構成分析'!J$41,"▲","-")),2)),NA())</f>
        <v>#VALUE!</v>
      </c>
    </row>
    <row r="30" spans="1:11" ht="15">
      <c r="A30" s="137" t="e">
        <f>IF('連結実質赤字比率に係る赤字・黒字の構成分析'!C$40="",NA(),'連結実質赤字比率に係る赤字・黒字の構成分析'!C$40)</f>
        <v>#N/A</v>
      </c>
      <c r="B30" s="137" t="e">
        <f>IF(ROUND(VALUE(SUBSTITUTE('連結実質赤字比率に係る赤字・黒字の構成分析'!F$40,"▲","-")),2)&lt;0,ABS(ROUND(VALUE(SUBSTITUTE('連結実質赤字比率に係る赤字・黒字の構成分析'!F$40,"▲","-")),2)),NA())</f>
        <v>#VALUE!</v>
      </c>
      <c r="C30" s="137" t="e">
        <f>IF(ROUND(VALUE(SUBSTITUTE('連結実質赤字比率に係る赤字・黒字の構成分析'!F$40,"▲","-")),2)&gt;=0,ABS(ROUND(VALUE(SUBSTITUTE('連結実質赤字比率に係る赤字・黒字の構成分析'!F$40,"▲","-")),2)),NA())</f>
        <v>#VALUE!</v>
      </c>
      <c r="D30" s="137" t="e">
        <f>IF(ROUND(VALUE(SUBSTITUTE('連結実質赤字比率に係る赤字・黒字の構成分析'!G$40,"▲","-")),2)&lt;0,ABS(ROUND(VALUE(SUBSTITUTE('連結実質赤字比率に係る赤字・黒字の構成分析'!G$40,"▲","-")),2)),NA())</f>
        <v>#VALUE!</v>
      </c>
      <c r="E30" s="137" t="e">
        <f>IF(ROUND(VALUE(SUBSTITUTE('連結実質赤字比率に係る赤字・黒字の構成分析'!G$40,"▲","-")),2)&gt;=0,ABS(ROUND(VALUE(SUBSTITUTE('連結実質赤字比率に係る赤字・黒字の構成分析'!G$40,"▲","-")),2)),NA())</f>
        <v>#VALUE!</v>
      </c>
      <c r="F30" s="137" t="e">
        <f>IF(ROUND(VALUE(SUBSTITUTE('連結実質赤字比率に係る赤字・黒字の構成分析'!H$40,"▲","-")),2)&lt;0,ABS(ROUND(VALUE(SUBSTITUTE('連結実質赤字比率に係る赤字・黒字の構成分析'!H$40,"▲","-")),2)),NA())</f>
        <v>#VALUE!</v>
      </c>
      <c r="G30" s="137" t="e">
        <f>IF(ROUND(VALUE(SUBSTITUTE('連結実質赤字比率に係る赤字・黒字の構成分析'!H$40,"▲","-")),2)&gt;=0,ABS(ROUND(VALUE(SUBSTITUTE('連結実質赤字比率に係る赤字・黒字の構成分析'!H$40,"▲","-")),2)),NA())</f>
        <v>#VALUE!</v>
      </c>
      <c r="H30" s="137" t="e">
        <f>IF(ROUND(VALUE(SUBSTITUTE('連結実質赤字比率に係る赤字・黒字の構成分析'!I$40,"▲","-")),2)&lt;0,ABS(ROUND(VALUE(SUBSTITUTE('連結実質赤字比率に係る赤字・黒字の構成分析'!I$40,"▲","-")),2)),NA())</f>
        <v>#VALUE!</v>
      </c>
      <c r="I30" s="137" t="e">
        <f>IF(ROUND(VALUE(SUBSTITUTE('連結実質赤字比率に係る赤字・黒字の構成分析'!I$40,"▲","-")),2)&gt;=0,ABS(ROUND(VALUE(SUBSTITUTE('連結実質赤字比率に係る赤字・黒字の構成分析'!I$40,"▲","-")),2)),NA())</f>
        <v>#VALUE!</v>
      </c>
      <c r="J30" s="137" t="e">
        <f>IF(ROUND(VALUE(SUBSTITUTE('連結実質赤字比率に係る赤字・黒字の構成分析'!J$40,"▲","-")),2)&lt;0,ABS(ROUND(VALUE(SUBSTITUTE('連結実質赤字比率に係る赤字・黒字の構成分析'!J$40,"▲","-")),2)),NA())</f>
        <v>#VALUE!</v>
      </c>
      <c r="K30" s="137" t="e">
        <f>IF(ROUND(VALUE(SUBSTITUTE('連結実質赤字比率に係る赤字・黒字の構成分析'!J$40,"▲","-")),2)&gt;=0,ABS(ROUND(VALUE(SUBSTITUTE('連結実質赤字比率に係る赤字・黒字の構成分析'!J$40,"▲","-")),2)),NA())</f>
        <v>#VALUE!</v>
      </c>
    </row>
    <row r="31" spans="1:11" ht="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v>
      </c>
    </row>
    <row r="32" spans="1:11" ht="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0.1</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0.85</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1.04</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0.53</v>
      </c>
    </row>
    <row r="33" spans="1:11" ht="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0.15</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0.14</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0.23</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0.04</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0.54</v>
      </c>
    </row>
    <row r="34" spans="1:11" ht="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1.01</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0.53</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0.96</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0.58</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1.28</v>
      </c>
    </row>
    <row r="35" spans="1:11" ht="15">
      <c r="A35" s="137" t="str">
        <f>IF('連結実質赤字比率に係る赤字・黒字の構成分析'!C$35="",NA(),'連結実質赤字比率に係る赤字・黒字の構成分析'!C$35)</f>
        <v>下水道事業特別会計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0.13</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0.26</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0.12</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0.02</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1.39</v>
      </c>
    </row>
    <row r="36" spans="1:11" ht="15">
      <c r="A36" s="137" t="str">
        <f>IF('連結実質赤字比率に係る赤字・黒字の構成分析'!C$34="",NA(),'連結実質赤字比率に係る赤字・黒字の構成分析'!C$34)</f>
        <v>一般会計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2.12</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5.14</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3.87</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7.11</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1.93</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429</v>
      </c>
      <c r="E42" s="138"/>
      <c r="F42" s="138"/>
      <c r="G42" s="138">
        <f>'実質公債費比率（分子）の構造'!L$52</f>
        <v>407</v>
      </c>
      <c r="H42" s="138"/>
      <c r="I42" s="138"/>
      <c r="J42" s="138">
        <f>'実質公債費比率（分子）の構造'!M$52</f>
        <v>414</v>
      </c>
      <c r="K42" s="138"/>
      <c r="L42" s="138"/>
      <c r="M42" s="138">
        <f>'実質公債費比率（分子）の構造'!N$52</f>
        <v>406</v>
      </c>
      <c r="N42" s="138"/>
      <c r="O42" s="138"/>
      <c r="P42" s="138">
        <f>'実質公債費比率（分子）の構造'!O$52</f>
        <v>401</v>
      </c>
    </row>
    <row r="43" spans="1:16" ht="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ht="15">
      <c r="A44" s="138" t="s">
        <v>53</v>
      </c>
      <c r="B44" s="138">
        <f>'実質公債費比率（分子）の構造'!K$50</f>
        <v>8</v>
      </c>
      <c r="C44" s="138"/>
      <c r="D44" s="138"/>
      <c r="E44" s="138">
        <f>'実質公債費比率（分子）の構造'!L$50</f>
        <v>8</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ht="15">
      <c r="A45" s="138" t="s">
        <v>54</v>
      </c>
      <c r="B45" s="138">
        <f>'実質公債費比率（分子）の構造'!K$49</f>
        <v>23</v>
      </c>
      <c r="C45" s="138"/>
      <c r="D45" s="138"/>
      <c r="E45" s="138">
        <f>'実質公債費比率（分子）の構造'!L$49</f>
        <v>3</v>
      </c>
      <c r="F45" s="138"/>
      <c r="G45" s="138"/>
      <c r="H45" s="138">
        <f>'実質公債費比率（分子）の構造'!M$49</f>
        <v>1</v>
      </c>
      <c r="I45" s="138"/>
      <c r="J45" s="138"/>
      <c r="K45" s="138">
        <f>'実質公債費比率（分子）の構造'!N$49</f>
        <v>2</v>
      </c>
      <c r="L45" s="138"/>
      <c r="M45" s="138"/>
      <c r="N45" s="138">
        <f>'実質公債費比率（分子）の構造'!O$49</f>
        <v>1</v>
      </c>
      <c r="O45" s="138"/>
      <c r="P45" s="138"/>
    </row>
    <row r="46" spans="1:16" ht="15">
      <c r="A46" s="138" t="s">
        <v>55</v>
      </c>
      <c r="B46" s="138">
        <f>'実質公債費比率（分子）の構造'!K$48</f>
        <v>196</v>
      </c>
      <c r="C46" s="138"/>
      <c r="D46" s="138"/>
      <c r="E46" s="138">
        <f>'実質公債費比率（分子）の構造'!L$48</f>
        <v>213</v>
      </c>
      <c r="F46" s="138"/>
      <c r="G46" s="138"/>
      <c r="H46" s="138">
        <f>'実質公債費比率（分子）の構造'!M$48</f>
        <v>215</v>
      </c>
      <c r="I46" s="138"/>
      <c r="J46" s="138"/>
      <c r="K46" s="138">
        <f>'実質公債費比率（分子）の構造'!N$48</f>
        <v>216</v>
      </c>
      <c r="L46" s="138"/>
      <c r="M46" s="138"/>
      <c r="N46" s="138">
        <f>'実質公債費比率（分子）の構造'!O$48</f>
        <v>249</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279</v>
      </c>
      <c r="C49" s="138"/>
      <c r="D49" s="138"/>
      <c r="E49" s="138">
        <f>'実質公債費比率（分子）の構造'!L$45</f>
        <v>245</v>
      </c>
      <c r="F49" s="138"/>
      <c r="G49" s="138"/>
      <c r="H49" s="138">
        <f>'実質公債費比率（分子）の構造'!M$45</f>
        <v>217</v>
      </c>
      <c r="I49" s="138"/>
      <c r="J49" s="138"/>
      <c r="K49" s="138">
        <f>'実質公債費比率（分子）の構造'!N$45</f>
        <v>201</v>
      </c>
      <c r="L49" s="138"/>
      <c r="M49" s="138"/>
      <c r="N49" s="138">
        <f>'実質公債費比率（分子）の構造'!O$45</f>
        <v>176</v>
      </c>
      <c r="O49" s="138"/>
      <c r="P49" s="138"/>
    </row>
    <row r="50" spans="1:16" ht="15">
      <c r="A50" s="138" t="s">
        <v>59</v>
      </c>
      <c r="B50" s="138" t="e">
        <f>NA()</f>
        <v>#N/A</v>
      </c>
      <c r="C50" s="138">
        <f>IF(ISNUMBER('実質公債費比率（分子）の構造'!K$53),'実質公債費比率（分子）の構造'!K$53,NA())</f>
        <v>77</v>
      </c>
      <c r="D50" s="138" t="e">
        <f>NA()</f>
        <v>#N/A</v>
      </c>
      <c r="E50" s="138" t="e">
        <f>NA()</f>
        <v>#N/A</v>
      </c>
      <c r="F50" s="138">
        <f>IF(ISNUMBER('実質公債費比率（分子）の構造'!L$53),'実質公債費比率（分子）の構造'!L$53,NA())</f>
        <v>62</v>
      </c>
      <c r="G50" s="138" t="e">
        <f>NA()</f>
        <v>#N/A</v>
      </c>
      <c r="H50" s="138" t="e">
        <f>NA()</f>
        <v>#N/A</v>
      </c>
      <c r="I50" s="138">
        <f>IF(ISNUMBER('実質公債費比率（分子）の構造'!M$53),'実質公債費比率（分子）の構造'!M$53,NA())</f>
        <v>20</v>
      </c>
      <c r="J50" s="138" t="e">
        <f>NA()</f>
        <v>#N/A</v>
      </c>
      <c r="K50" s="138" t="e">
        <f>NA()</f>
        <v>#N/A</v>
      </c>
      <c r="L50" s="138">
        <f>IF(ISNUMBER('実質公債費比率（分子）の構造'!N$53),'実質公債費比率（分子）の構造'!N$53,NA())</f>
        <v>14</v>
      </c>
      <c r="M50" s="138" t="e">
        <f>NA()</f>
        <v>#N/A</v>
      </c>
      <c r="N50" s="138" t="e">
        <f>NA()</f>
        <v>#N/A</v>
      </c>
      <c r="O50" s="138">
        <f>IF(ISNUMBER('実質公債費比率（分子）の構造'!O$53),'実質公債費比率（分子）の構造'!O$53,NA())</f>
        <v>26</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4341</v>
      </c>
      <c r="E56" s="137"/>
      <c r="F56" s="137"/>
      <c r="G56" s="137">
        <f>'将来負担比率（分子）の構造'!J$52</f>
        <v>4131</v>
      </c>
      <c r="H56" s="137"/>
      <c r="I56" s="137"/>
      <c r="J56" s="137">
        <f>'将来負担比率（分子）の構造'!K$52</f>
        <v>4009</v>
      </c>
      <c r="K56" s="137"/>
      <c r="L56" s="137"/>
      <c r="M56" s="137">
        <f>'将来負担比率（分子）の構造'!L$52</f>
        <v>3914</v>
      </c>
      <c r="N56" s="137"/>
      <c r="O56" s="137"/>
      <c r="P56" s="137">
        <f>'将来負担比率（分子）の構造'!M$52</f>
        <v>3881</v>
      </c>
    </row>
    <row r="57" spans="1:16" ht="15">
      <c r="A57" s="137" t="s">
        <v>36</v>
      </c>
      <c r="B57" s="137"/>
      <c r="C57" s="137"/>
      <c r="D57" s="137">
        <f>'将来負担比率（分子）の構造'!I$51</f>
        <v>20</v>
      </c>
      <c r="E57" s="137"/>
      <c r="F57" s="137"/>
      <c r="G57" s="137">
        <f>'将来負担比率（分子）の構造'!J$51</f>
        <v>19</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ht="15">
      <c r="A58" s="137" t="s">
        <v>35</v>
      </c>
      <c r="B58" s="137"/>
      <c r="C58" s="137"/>
      <c r="D58" s="137">
        <f>'将来負担比率（分子）の構造'!I$50</f>
        <v>2671</v>
      </c>
      <c r="E58" s="137"/>
      <c r="F58" s="137"/>
      <c r="G58" s="137">
        <f>'将来負担比率（分子）の構造'!J$50</f>
        <v>2814</v>
      </c>
      <c r="H58" s="137"/>
      <c r="I58" s="137"/>
      <c r="J58" s="137">
        <f>'将来負担比率（分子）の構造'!K$50</f>
        <v>2990</v>
      </c>
      <c r="K58" s="137"/>
      <c r="L58" s="137"/>
      <c r="M58" s="137">
        <f>'将来負担比率（分子）の構造'!L$50</f>
        <v>2839</v>
      </c>
      <c r="N58" s="137"/>
      <c r="O58" s="137"/>
      <c r="P58" s="137">
        <f>'将来負担比率（分子）の構造'!M$50</f>
        <v>2839</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ht="15">
      <c r="A62" s="137" t="s">
        <v>29</v>
      </c>
      <c r="B62" s="137">
        <f>'将来負担比率（分子）の構造'!I$45</f>
        <v>534</v>
      </c>
      <c r="C62" s="137"/>
      <c r="D62" s="137"/>
      <c r="E62" s="137">
        <f>'将来負担比率（分子）の構造'!J$45</f>
        <v>602</v>
      </c>
      <c r="F62" s="137"/>
      <c r="G62" s="137"/>
      <c r="H62" s="137">
        <f>'将来負担比率（分子）の構造'!K$45</f>
        <v>549</v>
      </c>
      <c r="I62" s="137"/>
      <c r="J62" s="137"/>
      <c r="K62" s="137">
        <f>'将来負担比率（分子）の構造'!L$45</f>
        <v>476</v>
      </c>
      <c r="L62" s="137"/>
      <c r="M62" s="137"/>
      <c r="N62" s="137">
        <f>'将来負担比率（分子）の構造'!M$45</f>
        <v>414</v>
      </c>
      <c r="O62" s="137"/>
      <c r="P62" s="137"/>
    </row>
    <row r="63" spans="1:16" ht="15">
      <c r="A63" s="137" t="s">
        <v>28</v>
      </c>
      <c r="B63" s="137">
        <f>'将来負担比率（分子）の構造'!I$44</f>
        <v>6</v>
      </c>
      <c r="C63" s="137"/>
      <c r="D63" s="137"/>
      <c r="E63" s="137">
        <f>'将来負担比率（分子）の構造'!J$44</f>
        <v>3</v>
      </c>
      <c r="F63" s="137"/>
      <c r="G63" s="137"/>
      <c r="H63" s="137" t="str">
        <f>'将来負担比率（分子）の構造'!K$44</f>
        <v>-</v>
      </c>
      <c r="I63" s="137"/>
      <c r="J63" s="137"/>
      <c r="K63" s="137" t="str">
        <f>'将来負担比率（分子）の構造'!L$44</f>
        <v>-</v>
      </c>
      <c r="L63" s="137"/>
      <c r="M63" s="137"/>
      <c r="N63" s="137">
        <f>'将来負担比率（分子）の構造'!M$44</f>
        <v>37</v>
      </c>
      <c r="O63" s="137"/>
      <c r="P63" s="137"/>
    </row>
    <row r="64" spans="1:16" ht="15">
      <c r="A64" s="137" t="s">
        <v>27</v>
      </c>
      <c r="B64" s="137">
        <f>'将来負担比率（分子）の構造'!I$43</f>
        <v>2342</v>
      </c>
      <c r="C64" s="137"/>
      <c r="D64" s="137"/>
      <c r="E64" s="137">
        <f>'将来負担比率（分子）の構造'!J$43</f>
        <v>2466</v>
      </c>
      <c r="F64" s="137"/>
      <c r="G64" s="137"/>
      <c r="H64" s="137">
        <f>'将来負担比率（分子）の構造'!K$43</f>
        <v>2503</v>
      </c>
      <c r="I64" s="137"/>
      <c r="J64" s="137"/>
      <c r="K64" s="137">
        <f>'将来負担比率（分子）の構造'!L$43</f>
        <v>2596</v>
      </c>
      <c r="L64" s="137"/>
      <c r="M64" s="137"/>
      <c r="N64" s="137">
        <f>'将来負担比率（分子）の構造'!M$43</f>
        <v>2639</v>
      </c>
      <c r="O64" s="137"/>
      <c r="P64" s="137"/>
    </row>
    <row r="65" spans="1:16" ht="15">
      <c r="A65" s="137" t="s">
        <v>26</v>
      </c>
      <c r="B65" s="137">
        <f>'将来負担比率（分子）の構造'!I$42</f>
        <v>19</v>
      </c>
      <c r="C65" s="137"/>
      <c r="D65" s="137"/>
      <c r="E65" s="137">
        <f>'将来負担比率（分子）の構造'!J$42</f>
        <v>10</v>
      </c>
      <c r="F65" s="137"/>
      <c r="G65" s="137"/>
      <c r="H65" s="137">
        <f>'将来負担比率（分子）の構造'!K$42</f>
        <v>9</v>
      </c>
      <c r="I65" s="137"/>
      <c r="J65" s="137"/>
      <c r="K65" s="137">
        <f>'将来負担比率（分子）の構造'!L$42</f>
        <v>8</v>
      </c>
      <c r="L65" s="137"/>
      <c r="M65" s="137"/>
      <c r="N65" s="137">
        <f>'将来負担比率（分子）の構造'!M$42</f>
        <v>6</v>
      </c>
      <c r="O65" s="137"/>
      <c r="P65" s="137"/>
    </row>
    <row r="66" spans="1:16" ht="15">
      <c r="A66" s="137" t="s">
        <v>25</v>
      </c>
      <c r="B66" s="137">
        <f>'将来負担比率（分子）の構造'!I$41</f>
        <v>2388</v>
      </c>
      <c r="C66" s="137"/>
      <c r="D66" s="137"/>
      <c r="E66" s="137">
        <f>'将来負担比率（分子）の構造'!J$41</f>
        <v>2325</v>
      </c>
      <c r="F66" s="137"/>
      <c r="G66" s="137"/>
      <c r="H66" s="137">
        <f>'将来負担比率（分子）の構造'!K$41</f>
        <v>2112</v>
      </c>
      <c r="I66" s="137"/>
      <c r="J66" s="137"/>
      <c r="K66" s="137">
        <f>'将来負担比率（分子）の構造'!L$41</f>
        <v>2101</v>
      </c>
      <c r="L66" s="137"/>
      <c r="M66" s="137"/>
      <c r="N66" s="137">
        <f>'将来負担比率（分子）の構造'!M$41</f>
        <v>2157</v>
      </c>
      <c r="O66" s="137"/>
      <c r="P66" s="137"/>
    </row>
    <row r="67" spans="1:16" ht="15">
      <c r="A67" s="137" t="s">
        <v>63</v>
      </c>
      <c r="B67" s="137" t="e">
        <f>NA()</f>
        <v>#N/A</v>
      </c>
      <c r="C67" s="137">
        <f>IF(ISNUMBER('将来負担比率（分子）の構造'!I$53),IF('将来負担比率（分子）の構造'!I$53&lt;0,0,'将来負担比率（分子）の構造'!I$53),NA())</f>
        <v>0</v>
      </c>
      <c r="D67" s="137" t="e">
        <f>NA()</f>
        <v>#N/A</v>
      </c>
      <c r="E67" s="137" t="e">
        <f>NA()</f>
        <v>#N/A</v>
      </c>
      <c r="F67" s="137">
        <f>IF(ISNUMBER('将来負担比率（分子）の構造'!J$53),IF('将来負担比率（分子）の構造'!J$53&lt;0,0,'将来負担比率（分子）の構造'!J$53),NA())</f>
        <v>0</v>
      </c>
      <c r="G67" s="137" t="e">
        <f>NA()</f>
        <v>#N/A</v>
      </c>
      <c r="H67" s="137" t="e">
        <f>NA()</f>
        <v>#N/A</v>
      </c>
      <c r="I67" s="137">
        <f>IF(ISNUMBER('将来負担比率（分子）の構造'!K$53),IF('将来負担比率（分子）の構造'!K$53&lt;0,0,'将来負担比率（分子）の構造'!K$53),NA())</f>
        <v>0</v>
      </c>
      <c r="J67" s="137" t="e">
        <f>NA()</f>
        <v>#N/A</v>
      </c>
      <c r="K67" s="137" t="e">
        <f>NA()</f>
        <v>#N/A</v>
      </c>
      <c r="L67" s="137">
        <f>IF(ISNUMBER('将来負担比率（分子）の構造'!L$53),IF('将来負担比率（分子）の構造'!L$53&lt;0,0,'将来負担比率（分子）の構造'!L$53),NA())</f>
        <v>0</v>
      </c>
      <c r="M67" s="137" t="e">
        <f>NA()</f>
        <v>#N/A</v>
      </c>
      <c r="N67" s="137" t="e">
        <f>NA()</f>
        <v>#N/A</v>
      </c>
      <c r="O67" s="137">
        <f>IF(ISNUMBER('将来負担比率（分子）の構造'!M$53),IF('将来負担比率（分子）の構造'!M$53&lt;0,0,'将来負担比率（分子）の構造'!M$53),NA())</f>
        <v>0</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3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3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33" s="183" customFormat="1" ht="11.25" customHeight="1">
      <c r="B5" s="707" t="s">
        <v>210</v>
      </c>
      <c r="C5" s="708"/>
      <c r="D5" s="708"/>
      <c r="E5" s="708"/>
      <c r="F5" s="708"/>
      <c r="G5" s="708"/>
      <c r="H5" s="708"/>
      <c r="I5" s="708"/>
      <c r="J5" s="708"/>
      <c r="K5" s="708"/>
      <c r="L5" s="708"/>
      <c r="M5" s="708"/>
      <c r="N5" s="708"/>
      <c r="O5" s="708"/>
      <c r="P5" s="708"/>
      <c r="Q5" s="709"/>
      <c r="R5" s="670">
        <v>939988</v>
      </c>
      <c r="S5" s="671"/>
      <c r="T5" s="671"/>
      <c r="U5" s="671"/>
      <c r="V5" s="671"/>
      <c r="W5" s="671"/>
      <c r="X5" s="671"/>
      <c r="Y5" s="718"/>
      <c r="Z5" s="731">
        <v>21.1</v>
      </c>
      <c r="AA5" s="731"/>
      <c r="AB5" s="731"/>
      <c r="AC5" s="731"/>
      <c r="AD5" s="732">
        <v>939988</v>
      </c>
      <c r="AE5" s="732"/>
      <c r="AF5" s="732"/>
      <c r="AG5" s="732"/>
      <c r="AH5" s="732"/>
      <c r="AI5" s="732"/>
      <c r="AJ5" s="732"/>
      <c r="AK5" s="732"/>
      <c r="AL5" s="719">
        <v>42.5</v>
      </c>
      <c r="AM5" s="688"/>
      <c r="AN5" s="688"/>
      <c r="AO5" s="720"/>
      <c r="AP5" s="707" t="s">
        <v>211</v>
      </c>
      <c r="AQ5" s="708"/>
      <c r="AR5" s="708"/>
      <c r="AS5" s="708"/>
      <c r="AT5" s="708"/>
      <c r="AU5" s="708"/>
      <c r="AV5" s="708"/>
      <c r="AW5" s="708"/>
      <c r="AX5" s="708"/>
      <c r="AY5" s="708"/>
      <c r="AZ5" s="708"/>
      <c r="BA5" s="708"/>
      <c r="BB5" s="708"/>
      <c r="BC5" s="708"/>
      <c r="BD5" s="708"/>
      <c r="BE5" s="708"/>
      <c r="BF5" s="709"/>
      <c r="BG5" s="620">
        <v>939988</v>
      </c>
      <c r="BH5" s="621"/>
      <c r="BI5" s="621"/>
      <c r="BJ5" s="621"/>
      <c r="BK5" s="621"/>
      <c r="BL5" s="621"/>
      <c r="BM5" s="621"/>
      <c r="BN5" s="622"/>
      <c r="BO5" s="673">
        <v>100</v>
      </c>
      <c r="BP5" s="673"/>
      <c r="BQ5" s="673"/>
      <c r="BR5" s="673"/>
      <c r="BS5" s="674">
        <v>5</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33" ht="11.25" customHeight="1">
      <c r="B6" s="617" t="s">
        <v>215</v>
      </c>
      <c r="C6" s="618"/>
      <c r="D6" s="618"/>
      <c r="E6" s="618"/>
      <c r="F6" s="618"/>
      <c r="G6" s="618"/>
      <c r="H6" s="618"/>
      <c r="I6" s="618"/>
      <c r="J6" s="618"/>
      <c r="K6" s="618"/>
      <c r="L6" s="618"/>
      <c r="M6" s="618"/>
      <c r="N6" s="618"/>
      <c r="O6" s="618"/>
      <c r="P6" s="618"/>
      <c r="Q6" s="619"/>
      <c r="R6" s="620">
        <v>24882</v>
      </c>
      <c r="S6" s="621"/>
      <c r="T6" s="621"/>
      <c r="U6" s="621"/>
      <c r="V6" s="621"/>
      <c r="W6" s="621"/>
      <c r="X6" s="621"/>
      <c r="Y6" s="622"/>
      <c r="Z6" s="673">
        <v>0.6</v>
      </c>
      <c r="AA6" s="673"/>
      <c r="AB6" s="673"/>
      <c r="AC6" s="673"/>
      <c r="AD6" s="674">
        <v>24882</v>
      </c>
      <c r="AE6" s="674"/>
      <c r="AF6" s="674"/>
      <c r="AG6" s="674"/>
      <c r="AH6" s="674"/>
      <c r="AI6" s="674"/>
      <c r="AJ6" s="674"/>
      <c r="AK6" s="674"/>
      <c r="AL6" s="643">
        <v>1.1</v>
      </c>
      <c r="AM6" s="675"/>
      <c r="AN6" s="675"/>
      <c r="AO6" s="676"/>
      <c r="AP6" s="617" t="s">
        <v>216</v>
      </c>
      <c r="AQ6" s="618"/>
      <c r="AR6" s="618"/>
      <c r="AS6" s="618"/>
      <c r="AT6" s="618"/>
      <c r="AU6" s="618"/>
      <c r="AV6" s="618"/>
      <c r="AW6" s="618"/>
      <c r="AX6" s="618"/>
      <c r="AY6" s="618"/>
      <c r="AZ6" s="618"/>
      <c r="BA6" s="618"/>
      <c r="BB6" s="618"/>
      <c r="BC6" s="618"/>
      <c r="BD6" s="618"/>
      <c r="BE6" s="618"/>
      <c r="BF6" s="619"/>
      <c r="BG6" s="620">
        <v>939988</v>
      </c>
      <c r="BH6" s="621"/>
      <c r="BI6" s="621"/>
      <c r="BJ6" s="621"/>
      <c r="BK6" s="621"/>
      <c r="BL6" s="621"/>
      <c r="BM6" s="621"/>
      <c r="BN6" s="622"/>
      <c r="BO6" s="673">
        <v>100</v>
      </c>
      <c r="BP6" s="673"/>
      <c r="BQ6" s="673"/>
      <c r="BR6" s="673"/>
      <c r="BS6" s="674">
        <v>5</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61226</v>
      </c>
      <c r="CS6" s="621"/>
      <c r="CT6" s="621"/>
      <c r="CU6" s="621"/>
      <c r="CV6" s="621"/>
      <c r="CW6" s="621"/>
      <c r="CX6" s="621"/>
      <c r="CY6" s="622"/>
      <c r="CZ6" s="673">
        <v>1.4</v>
      </c>
      <c r="DA6" s="673"/>
      <c r="DB6" s="673"/>
      <c r="DC6" s="673"/>
      <c r="DD6" s="626" t="s">
        <v>218</v>
      </c>
      <c r="DE6" s="621"/>
      <c r="DF6" s="621"/>
      <c r="DG6" s="621"/>
      <c r="DH6" s="621"/>
      <c r="DI6" s="621"/>
      <c r="DJ6" s="621"/>
      <c r="DK6" s="621"/>
      <c r="DL6" s="621"/>
      <c r="DM6" s="621"/>
      <c r="DN6" s="621"/>
      <c r="DO6" s="621"/>
      <c r="DP6" s="622"/>
      <c r="DQ6" s="626">
        <v>61226</v>
      </c>
      <c r="DR6" s="621"/>
      <c r="DS6" s="621"/>
      <c r="DT6" s="621"/>
      <c r="DU6" s="621"/>
      <c r="DV6" s="621"/>
      <c r="DW6" s="621"/>
      <c r="DX6" s="621"/>
      <c r="DY6" s="621"/>
      <c r="DZ6" s="621"/>
      <c r="EA6" s="621"/>
      <c r="EB6" s="621"/>
      <c r="EC6" s="656"/>
    </row>
    <row r="7" spans="2:133" ht="11.25" customHeight="1">
      <c r="B7" s="617" t="s">
        <v>219</v>
      </c>
      <c r="C7" s="618"/>
      <c r="D7" s="618"/>
      <c r="E7" s="618"/>
      <c r="F7" s="618"/>
      <c r="G7" s="618"/>
      <c r="H7" s="618"/>
      <c r="I7" s="618"/>
      <c r="J7" s="618"/>
      <c r="K7" s="618"/>
      <c r="L7" s="618"/>
      <c r="M7" s="618"/>
      <c r="N7" s="618"/>
      <c r="O7" s="618"/>
      <c r="P7" s="618"/>
      <c r="Q7" s="619"/>
      <c r="R7" s="620">
        <v>985</v>
      </c>
      <c r="S7" s="621"/>
      <c r="T7" s="621"/>
      <c r="U7" s="621"/>
      <c r="V7" s="621"/>
      <c r="W7" s="621"/>
      <c r="X7" s="621"/>
      <c r="Y7" s="622"/>
      <c r="Z7" s="673">
        <v>0</v>
      </c>
      <c r="AA7" s="673"/>
      <c r="AB7" s="673"/>
      <c r="AC7" s="673"/>
      <c r="AD7" s="674">
        <v>985</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326693</v>
      </c>
      <c r="BH7" s="621"/>
      <c r="BI7" s="621"/>
      <c r="BJ7" s="621"/>
      <c r="BK7" s="621"/>
      <c r="BL7" s="621"/>
      <c r="BM7" s="621"/>
      <c r="BN7" s="622"/>
      <c r="BO7" s="673">
        <v>34.8</v>
      </c>
      <c r="BP7" s="673"/>
      <c r="BQ7" s="673"/>
      <c r="BR7" s="673"/>
      <c r="BS7" s="674">
        <v>5</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624397</v>
      </c>
      <c r="CS7" s="621"/>
      <c r="CT7" s="621"/>
      <c r="CU7" s="621"/>
      <c r="CV7" s="621"/>
      <c r="CW7" s="621"/>
      <c r="CX7" s="621"/>
      <c r="CY7" s="622"/>
      <c r="CZ7" s="673">
        <v>14.2</v>
      </c>
      <c r="DA7" s="673"/>
      <c r="DB7" s="673"/>
      <c r="DC7" s="673"/>
      <c r="DD7" s="626">
        <v>7274</v>
      </c>
      <c r="DE7" s="621"/>
      <c r="DF7" s="621"/>
      <c r="DG7" s="621"/>
      <c r="DH7" s="621"/>
      <c r="DI7" s="621"/>
      <c r="DJ7" s="621"/>
      <c r="DK7" s="621"/>
      <c r="DL7" s="621"/>
      <c r="DM7" s="621"/>
      <c r="DN7" s="621"/>
      <c r="DO7" s="621"/>
      <c r="DP7" s="622"/>
      <c r="DQ7" s="626">
        <v>506955</v>
      </c>
      <c r="DR7" s="621"/>
      <c r="DS7" s="621"/>
      <c r="DT7" s="621"/>
      <c r="DU7" s="621"/>
      <c r="DV7" s="621"/>
      <c r="DW7" s="621"/>
      <c r="DX7" s="621"/>
      <c r="DY7" s="621"/>
      <c r="DZ7" s="621"/>
      <c r="EA7" s="621"/>
      <c r="EB7" s="621"/>
      <c r="EC7" s="656"/>
    </row>
    <row r="8" spans="2:133" ht="11.25" customHeight="1">
      <c r="B8" s="617" t="s">
        <v>222</v>
      </c>
      <c r="C8" s="618"/>
      <c r="D8" s="618"/>
      <c r="E8" s="618"/>
      <c r="F8" s="618"/>
      <c r="G8" s="618"/>
      <c r="H8" s="618"/>
      <c r="I8" s="618"/>
      <c r="J8" s="618"/>
      <c r="K8" s="618"/>
      <c r="L8" s="618"/>
      <c r="M8" s="618"/>
      <c r="N8" s="618"/>
      <c r="O8" s="618"/>
      <c r="P8" s="618"/>
      <c r="Q8" s="619"/>
      <c r="R8" s="620">
        <v>2426</v>
      </c>
      <c r="S8" s="621"/>
      <c r="T8" s="621"/>
      <c r="U8" s="621"/>
      <c r="V8" s="621"/>
      <c r="W8" s="621"/>
      <c r="X8" s="621"/>
      <c r="Y8" s="622"/>
      <c r="Z8" s="673">
        <v>0.1</v>
      </c>
      <c r="AA8" s="673"/>
      <c r="AB8" s="673"/>
      <c r="AC8" s="673"/>
      <c r="AD8" s="674">
        <v>2426</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11344</v>
      </c>
      <c r="BH8" s="621"/>
      <c r="BI8" s="621"/>
      <c r="BJ8" s="621"/>
      <c r="BK8" s="621"/>
      <c r="BL8" s="621"/>
      <c r="BM8" s="621"/>
      <c r="BN8" s="622"/>
      <c r="BO8" s="673">
        <v>1.2</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1219041</v>
      </c>
      <c r="CS8" s="621"/>
      <c r="CT8" s="621"/>
      <c r="CU8" s="621"/>
      <c r="CV8" s="621"/>
      <c r="CW8" s="621"/>
      <c r="CX8" s="621"/>
      <c r="CY8" s="622"/>
      <c r="CZ8" s="673">
        <v>27.6</v>
      </c>
      <c r="DA8" s="673"/>
      <c r="DB8" s="673"/>
      <c r="DC8" s="673"/>
      <c r="DD8" s="626">
        <v>8206</v>
      </c>
      <c r="DE8" s="621"/>
      <c r="DF8" s="621"/>
      <c r="DG8" s="621"/>
      <c r="DH8" s="621"/>
      <c r="DI8" s="621"/>
      <c r="DJ8" s="621"/>
      <c r="DK8" s="621"/>
      <c r="DL8" s="621"/>
      <c r="DM8" s="621"/>
      <c r="DN8" s="621"/>
      <c r="DO8" s="621"/>
      <c r="DP8" s="622"/>
      <c r="DQ8" s="626">
        <v>692074</v>
      </c>
      <c r="DR8" s="621"/>
      <c r="DS8" s="621"/>
      <c r="DT8" s="621"/>
      <c r="DU8" s="621"/>
      <c r="DV8" s="621"/>
      <c r="DW8" s="621"/>
      <c r="DX8" s="621"/>
      <c r="DY8" s="621"/>
      <c r="DZ8" s="621"/>
      <c r="EA8" s="621"/>
      <c r="EB8" s="621"/>
      <c r="EC8" s="656"/>
    </row>
    <row r="9" spans="2:133" ht="11.25" customHeight="1">
      <c r="B9" s="617" t="s">
        <v>225</v>
      </c>
      <c r="C9" s="618"/>
      <c r="D9" s="618"/>
      <c r="E9" s="618"/>
      <c r="F9" s="618"/>
      <c r="G9" s="618"/>
      <c r="H9" s="618"/>
      <c r="I9" s="618"/>
      <c r="J9" s="618"/>
      <c r="K9" s="618"/>
      <c r="L9" s="618"/>
      <c r="M9" s="618"/>
      <c r="N9" s="618"/>
      <c r="O9" s="618"/>
      <c r="P9" s="618"/>
      <c r="Q9" s="619"/>
      <c r="R9" s="620">
        <v>1576</v>
      </c>
      <c r="S9" s="621"/>
      <c r="T9" s="621"/>
      <c r="U9" s="621"/>
      <c r="V9" s="621"/>
      <c r="W9" s="621"/>
      <c r="X9" s="621"/>
      <c r="Y9" s="622"/>
      <c r="Z9" s="673">
        <v>0</v>
      </c>
      <c r="AA9" s="673"/>
      <c r="AB9" s="673"/>
      <c r="AC9" s="673"/>
      <c r="AD9" s="674">
        <v>1576</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254873</v>
      </c>
      <c r="BH9" s="621"/>
      <c r="BI9" s="621"/>
      <c r="BJ9" s="621"/>
      <c r="BK9" s="621"/>
      <c r="BL9" s="621"/>
      <c r="BM9" s="621"/>
      <c r="BN9" s="622"/>
      <c r="BO9" s="673">
        <v>27.1</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454328</v>
      </c>
      <c r="CS9" s="621"/>
      <c r="CT9" s="621"/>
      <c r="CU9" s="621"/>
      <c r="CV9" s="621"/>
      <c r="CW9" s="621"/>
      <c r="CX9" s="621"/>
      <c r="CY9" s="622"/>
      <c r="CZ9" s="673">
        <v>10.3</v>
      </c>
      <c r="DA9" s="673"/>
      <c r="DB9" s="673"/>
      <c r="DC9" s="673"/>
      <c r="DD9" s="626">
        <v>80</v>
      </c>
      <c r="DE9" s="621"/>
      <c r="DF9" s="621"/>
      <c r="DG9" s="621"/>
      <c r="DH9" s="621"/>
      <c r="DI9" s="621"/>
      <c r="DJ9" s="621"/>
      <c r="DK9" s="621"/>
      <c r="DL9" s="621"/>
      <c r="DM9" s="621"/>
      <c r="DN9" s="621"/>
      <c r="DO9" s="621"/>
      <c r="DP9" s="622"/>
      <c r="DQ9" s="626">
        <v>445396</v>
      </c>
      <c r="DR9" s="621"/>
      <c r="DS9" s="621"/>
      <c r="DT9" s="621"/>
      <c r="DU9" s="621"/>
      <c r="DV9" s="621"/>
      <c r="DW9" s="621"/>
      <c r="DX9" s="621"/>
      <c r="DY9" s="621"/>
      <c r="DZ9" s="621"/>
      <c r="EA9" s="621"/>
      <c r="EB9" s="621"/>
      <c r="EC9" s="656"/>
    </row>
    <row r="10" spans="2:133" ht="11.25" customHeight="1">
      <c r="B10" s="617" t="s">
        <v>228</v>
      </c>
      <c r="C10" s="618"/>
      <c r="D10" s="618"/>
      <c r="E10" s="618"/>
      <c r="F10" s="618"/>
      <c r="G10" s="618"/>
      <c r="H10" s="618"/>
      <c r="I10" s="618"/>
      <c r="J10" s="618"/>
      <c r="K10" s="618"/>
      <c r="L10" s="618"/>
      <c r="M10" s="618"/>
      <c r="N10" s="618"/>
      <c r="O10" s="618"/>
      <c r="P10" s="618"/>
      <c r="Q10" s="619"/>
      <c r="R10" s="620">
        <v>113975</v>
      </c>
      <c r="S10" s="621"/>
      <c r="T10" s="621"/>
      <c r="U10" s="621"/>
      <c r="V10" s="621"/>
      <c r="W10" s="621"/>
      <c r="X10" s="621"/>
      <c r="Y10" s="622"/>
      <c r="Z10" s="673">
        <v>2.6</v>
      </c>
      <c r="AA10" s="673"/>
      <c r="AB10" s="673"/>
      <c r="AC10" s="673"/>
      <c r="AD10" s="674">
        <v>113975</v>
      </c>
      <c r="AE10" s="674"/>
      <c r="AF10" s="674"/>
      <c r="AG10" s="674"/>
      <c r="AH10" s="674"/>
      <c r="AI10" s="674"/>
      <c r="AJ10" s="674"/>
      <c r="AK10" s="674"/>
      <c r="AL10" s="643">
        <v>5.2</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24685</v>
      </c>
      <c r="BH10" s="621"/>
      <c r="BI10" s="621"/>
      <c r="BJ10" s="621"/>
      <c r="BK10" s="621"/>
      <c r="BL10" s="621"/>
      <c r="BM10" s="621"/>
      <c r="BN10" s="622"/>
      <c r="BO10" s="673">
        <v>2.6</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2182</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2182</v>
      </c>
      <c r="DR10" s="621"/>
      <c r="DS10" s="621"/>
      <c r="DT10" s="621"/>
      <c r="DU10" s="621"/>
      <c r="DV10" s="621"/>
      <c r="DW10" s="621"/>
      <c r="DX10" s="621"/>
      <c r="DY10" s="621"/>
      <c r="DZ10" s="621"/>
      <c r="EA10" s="621"/>
      <c r="EB10" s="621"/>
      <c r="EC10" s="656"/>
    </row>
    <row r="11" spans="2:133" ht="11.25" customHeight="1">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35791</v>
      </c>
      <c r="BH11" s="621"/>
      <c r="BI11" s="621"/>
      <c r="BJ11" s="621"/>
      <c r="BK11" s="621"/>
      <c r="BL11" s="621"/>
      <c r="BM11" s="621"/>
      <c r="BN11" s="622"/>
      <c r="BO11" s="673">
        <v>3.8</v>
      </c>
      <c r="BP11" s="673"/>
      <c r="BQ11" s="673"/>
      <c r="BR11" s="673"/>
      <c r="BS11" s="626">
        <v>5</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76248</v>
      </c>
      <c r="CS11" s="621"/>
      <c r="CT11" s="621"/>
      <c r="CU11" s="621"/>
      <c r="CV11" s="621"/>
      <c r="CW11" s="621"/>
      <c r="CX11" s="621"/>
      <c r="CY11" s="622"/>
      <c r="CZ11" s="673">
        <v>1.7</v>
      </c>
      <c r="DA11" s="673"/>
      <c r="DB11" s="673"/>
      <c r="DC11" s="673"/>
      <c r="DD11" s="626">
        <v>4576</v>
      </c>
      <c r="DE11" s="621"/>
      <c r="DF11" s="621"/>
      <c r="DG11" s="621"/>
      <c r="DH11" s="621"/>
      <c r="DI11" s="621"/>
      <c r="DJ11" s="621"/>
      <c r="DK11" s="621"/>
      <c r="DL11" s="621"/>
      <c r="DM11" s="621"/>
      <c r="DN11" s="621"/>
      <c r="DO11" s="621"/>
      <c r="DP11" s="622"/>
      <c r="DQ11" s="626">
        <v>53120</v>
      </c>
      <c r="DR11" s="621"/>
      <c r="DS11" s="621"/>
      <c r="DT11" s="621"/>
      <c r="DU11" s="621"/>
      <c r="DV11" s="621"/>
      <c r="DW11" s="621"/>
      <c r="DX11" s="621"/>
      <c r="DY11" s="621"/>
      <c r="DZ11" s="621"/>
      <c r="EA11" s="621"/>
      <c r="EB11" s="621"/>
      <c r="EC11" s="656"/>
    </row>
    <row r="12" spans="2:13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506158</v>
      </c>
      <c r="BH12" s="621"/>
      <c r="BI12" s="621"/>
      <c r="BJ12" s="621"/>
      <c r="BK12" s="621"/>
      <c r="BL12" s="621"/>
      <c r="BM12" s="621"/>
      <c r="BN12" s="622"/>
      <c r="BO12" s="673">
        <v>53.8</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27049</v>
      </c>
      <c r="CS12" s="621"/>
      <c r="CT12" s="621"/>
      <c r="CU12" s="621"/>
      <c r="CV12" s="621"/>
      <c r="CW12" s="621"/>
      <c r="CX12" s="621"/>
      <c r="CY12" s="622"/>
      <c r="CZ12" s="673">
        <v>0.6</v>
      </c>
      <c r="DA12" s="673"/>
      <c r="DB12" s="673"/>
      <c r="DC12" s="673"/>
      <c r="DD12" s="626">
        <v>2000</v>
      </c>
      <c r="DE12" s="621"/>
      <c r="DF12" s="621"/>
      <c r="DG12" s="621"/>
      <c r="DH12" s="621"/>
      <c r="DI12" s="621"/>
      <c r="DJ12" s="621"/>
      <c r="DK12" s="621"/>
      <c r="DL12" s="621"/>
      <c r="DM12" s="621"/>
      <c r="DN12" s="621"/>
      <c r="DO12" s="621"/>
      <c r="DP12" s="622"/>
      <c r="DQ12" s="626">
        <v>25294</v>
      </c>
      <c r="DR12" s="621"/>
      <c r="DS12" s="621"/>
      <c r="DT12" s="621"/>
      <c r="DU12" s="621"/>
      <c r="DV12" s="621"/>
      <c r="DW12" s="621"/>
      <c r="DX12" s="621"/>
      <c r="DY12" s="621"/>
      <c r="DZ12" s="621"/>
      <c r="EA12" s="621"/>
      <c r="EB12" s="621"/>
      <c r="EC12" s="656"/>
    </row>
    <row r="13" spans="2:133" ht="11.25" customHeight="1">
      <c r="B13" s="617" t="s">
        <v>237</v>
      </c>
      <c r="C13" s="618"/>
      <c r="D13" s="618"/>
      <c r="E13" s="618"/>
      <c r="F13" s="618"/>
      <c r="G13" s="618"/>
      <c r="H13" s="618"/>
      <c r="I13" s="618"/>
      <c r="J13" s="618"/>
      <c r="K13" s="618"/>
      <c r="L13" s="618"/>
      <c r="M13" s="618"/>
      <c r="N13" s="618"/>
      <c r="O13" s="618"/>
      <c r="P13" s="618"/>
      <c r="Q13" s="619"/>
      <c r="R13" s="620">
        <v>6941</v>
      </c>
      <c r="S13" s="621"/>
      <c r="T13" s="621"/>
      <c r="U13" s="621"/>
      <c r="V13" s="621"/>
      <c r="W13" s="621"/>
      <c r="X13" s="621"/>
      <c r="Y13" s="622"/>
      <c r="Z13" s="673">
        <v>0.2</v>
      </c>
      <c r="AA13" s="673"/>
      <c r="AB13" s="673"/>
      <c r="AC13" s="673"/>
      <c r="AD13" s="674">
        <v>6941</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506158</v>
      </c>
      <c r="BH13" s="621"/>
      <c r="BI13" s="621"/>
      <c r="BJ13" s="621"/>
      <c r="BK13" s="621"/>
      <c r="BL13" s="621"/>
      <c r="BM13" s="621"/>
      <c r="BN13" s="622"/>
      <c r="BO13" s="673">
        <v>53.8</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449157</v>
      </c>
      <c r="CS13" s="621"/>
      <c r="CT13" s="621"/>
      <c r="CU13" s="621"/>
      <c r="CV13" s="621"/>
      <c r="CW13" s="621"/>
      <c r="CX13" s="621"/>
      <c r="CY13" s="622"/>
      <c r="CZ13" s="673">
        <v>10.2</v>
      </c>
      <c r="DA13" s="673"/>
      <c r="DB13" s="673"/>
      <c r="DC13" s="673"/>
      <c r="DD13" s="626">
        <v>135382</v>
      </c>
      <c r="DE13" s="621"/>
      <c r="DF13" s="621"/>
      <c r="DG13" s="621"/>
      <c r="DH13" s="621"/>
      <c r="DI13" s="621"/>
      <c r="DJ13" s="621"/>
      <c r="DK13" s="621"/>
      <c r="DL13" s="621"/>
      <c r="DM13" s="621"/>
      <c r="DN13" s="621"/>
      <c r="DO13" s="621"/>
      <c r="DP13" s="622"/>
      <c r="DQ13" s="626">
        <v>340736</v>
      </c>
      <c r="DR13" s="621"/>
      <c r="DS13" s="621"/>
      <c r="DT13" s="621"/>
      <c r="DU13" s="621"/>
      <c r="DV13" s="621"/>
      <c r="DW13" s="621"/>
      <c r="DX13" s="621"/>
      <c r="DY13" s="621"/>
      <c r="DZ13" s="621"/>
      <c r="EA13" s="621"/>
      <c r="EB13" s="621"/>
      <c r="EC13" s="656"/>
    </row>
    <row r="14" spans="2:13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24763</v>
      </c>
      <c r="BH14" s="621"/>
      <c r="BI14" s="621"/>
      <c r="BJ14" s="621"/>
      <c r="BK14" s="621"/>
      <c r="BL14" s="621"/>
      <c r="BM14" s="621"/>
      <c r="BN14" s="622"/>
      <c r="BO14" s="673">
        <v>2.6</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364154</v>
      </c>
      <c r="CS14" s="621"/>
      <c r="CT14" s="621"/>
      <c r="CU14" s="621"/>
      <c r="CV14" s="621"/>
      <c r="CW14" s="621"/>
      <c r="CX14" s="621"/>
      <c r="CY14" s="622"/>
      <c r="CZ14" s="673">
        <v>8.3</v>
      </c>
      <c r="DA14" s="673"/>
      <c r="DB14" s="673"/>
      <c r="DC14" s="673"/>
      <c r="DD14" s="626">
        <v>270708</v>
      </c>
      <c r="DE14" s="621"/>
      <c r="DF14" s="621"/>
      <c r="DG14" s="621"/>
      <c r="DH14" s="621"/>
      <c r="DI14" s="621"/>
      <c r="DJ14" s="621"/>
      <c r="DK14" s="621"/>
      <c r="DL14" s="621"/>
      <c r="DM14" s="621"/>
      <c r="DN14" s="621"/>
      <c r="DO14" s="621"/>
      <c r="DP14" s="622"/>
      <c r="DQ14" s="626">
        <v>91526</v>
      </c>
      <c r="DR14" s="621"/>
      <c r="DS14" s="621"/>
      <c r="DT14" s="621"/>
      <c r="DU14" s="621"/>
      <c r="DV14" s="621"/>
      <c r="DW14" s="621"/>
      <c r="DX14" s="621"/>
      <c r="DY14" s="621"/>
      <c r="DZ14" s="621"/>
      <c r="EA14" s="621"/>
      <c r="EB14" s="621"/>
      <c r="EC14" s="656"/>
    </row>
    <row r="15" spans="2:133" ht="11.25" customHeight="1">
      <c r="B15" s="617" t="s">
        <v>243</v>
      </c>
      <c r="C15" s="618"/>
      <c r="D15" s="618"/>
      <c r="E15" s="618"/>
      <c r="F15" s="618"/>
      <c r="G15" s="618"/>
      <c r="H15" s="618"/>
      <c r="I15" s="618"/>
      <c r="J15" s="618"/>
      <c r="K15" s="618"/>
      <c r="L15" s="618"/>
      <c r="M15" s="618"/>
      <c r="N15" s="618"/>
      <c r="O15" s="618"/>
      <c r="P15" s="618"/>
      <c r="Q15" s="619"/>
      <c r="R15" s="620">
        <v>5760</v>
      </c>
      <c r="S15" s="621"/>
      <c r="T15" s="621"/>
      <c r="U15" s="621"/>
      <c r="V15" s="621"/>
      <c r="W15" s="621"/>
      <c r="X15" s="621"/>
      <c r="Y15" s="622"/>
      <c r="Z15" s="673">
        <v>0.1</v>
      </c>
      <c r="AA15" s="673"/>
      <c r="AB15" s="673"/>
      <c r="AC15" s="673"/>
      <c r="AD15" s="674">
        <v>5760</v>
      </c>
      <c r="AE15" s="674"/>
      <c r="AF15" s="674"/>
      <c r="AG15" s="674"/>
      <c r="AH15" s="674"/>
      <c r="AI15" s="674"/>
      <c r="AJ15" s="674"/>
      <c r="AK15" s="674"/>
      <c r="AL15" s="643">
        <v>0.3</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82374</v>
      </c>
      <c r="BH15" s="621"/>
      <c r="BI15" s="621"/>
      <c r="BJ15" s="621"/>
      <c r="BK15" s="621"/>
      <c r="BL15" s="621"/>
      <c r="BM15" s="621"/>
      <c r="BN15" s="622"/>
      <c r="BO15" s="673">
        <v>8.8</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773080</v>
      </c>
      <c r="CS15" s="621"/>
      <c r="CT15" s="621"/>
      <c r="CU15" s="621"/>
      <c r="CV15" s="621"/>
      <c r="CW15" s="621"/>
      <c r="CX15" s="621"/>
      <c r="CY15" s="622"/>
      <c r="CZ15" s="673">
        <v>17.5</v>
      </c>
      <c r="DA15" s="673"/>
      <c r="DB15" s="673"/>
      <c r="DC15" s="673"/>
      <c r="DD15" s="626">
        <v>284894</v>
      </c>
      <c r="DE15" s="621"/>
      <c r="DF15" s="621"/>
      <c r="DG15" s="621"/>
      <c r="DH15" s="621"/>
      <c r="DI15" s="621"/>
      <c r="DJ15" s="621"/>
      <c r="DK15" s="621"/>
      <c r="DL15" s="621"/>
      <c r="DM15" s="621"/>
      <c r="DN15" s="621"/>
      <c r="DO15" s="621"/>
      <c r="DP15" s="622"/>
      <c r="DQ15" s="626">
        <v>479414</v>
      </c>
      <c r="DR15" s="621"/>
      <c r="DS15" s="621"/>
      <c r="DT15" s="621"/>
      <c r="DU15" s="621"/>
      <c r="DV15" s="621"/>
      <c r="DW15" s="621"/>
      <c r="DX15" s="621"/>
      <c r="DY15" s="621"/>
      <c r="DZ15" s="621"/>
      <c r="EA15" s="621"/>
      <c r="EB15" s="621"/>
      <c r="EC15" s="656"/>
    </row>
    <row r="16" spans="2:133" ht="11.25" customHeight="1">
      <c r="B16" s="617" t="s">
        <v>246</v>
      </c>
      <c r="C16" s="618"/>
      <c r="D16" s="618"/>
      <c r="E16" s="618"/>
      <c r="F16" s="618"/>
      <c r="G16" s="618"/>
      <c r="H16" s="618"/>
      <c r="I16" s="618"/>
      <c r="J16" s="618"/>
      <c r="K16" s="618"/>
      <c r="L16" s="618"/>
      <c r="M16" s="618"/>
      <c r="N16" s="618"/>
      <c r="O16" s="618"/>
      <c r="P16" s="618"/>
      <c r="Q16" s="619"/>
      <c r="R16" s="620">
        <v>1477312</v>
      </c>
      <c r="S16" s="621"/>
      <c r="T16" s="621"/>
      <c r="U16" s="621"/>
      <c r="V16" s="621"/>
      <c r="W16" s="621"/>
      <c r="X16" s="621"/>
      <c r="Y16" s="622"/>
      <c r="Z16" s="673">
        <v>33.1</v>
      </c>
      <c r="AA16" s="673"/>
      <c r="AB16" s="673"/>
      <c r="AC16" s="673"/>
      <c r="AD16" s="674">
        <v>1111221</v>
      </c>
      <c r="AE16" s="674"/>
      <c r="AF16" s="674"/>
      <c r="AG16" s="674"/>
      <c r="AH16" s="674"/>
      <c r="AI16" s="674"/>
      <c r="AJ16" s="674"/>
      <c r="AK16" s="674"/>
      <c r="AL16" s="643">
        <v>50.3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1111221</v>
      </c>
      <c r="S17" s="621"/>
      <c r="T17" s="621"/>
      <c r="U17" s="621"/>
      <c r="V17" s="621"/>
      <c r="W17" s="621"/>
      <c r="X17" s="621"/>
      <c r="Y17" s="622"/>
      <c r="Z17" s="673">
        <v>24.9</v>
      </c>
      <c r="AA17" s="673"/>
      <c r="AB17" s="673"/>
      <c r="AC17" s="673"/>
      <c r="AD17" s="674">
        <v>1111221</v>
      </c>
      <c r="AE17" s="674"/>
      <c r="AF17" s="674"/>
      <c r="AG17" s="674"/>
      <c r="AH17" s="674"/>
      <c r="AI17" s="674"/>
      <c r="AJ17" s="674"/>
      <c r="AK17" s="674"/>
      <c r="AL17" s="643">
        <v>50.3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361175</v>
      </c>
      <c r="CS17" s="621"/>
      <c r="CT17" s="621"/>
      <c r="CU17" s="621"/>
      <c r="CV17" s="621"/>
      <c r="CW17" s="621"/>
      <c r="CX17" s="621"/>
      <c r="CY17" s="622"/>
      <c r="CZ17" s="673">
        <v>8.2</v>
      </c>
      <c r="DA17" s="673"/>
      <c r="DB17" s="673"/>
      <c r="DC17" s="673"/>
      <c r="DD17" s="626" t="s">
        <v>113</v>
      </c>
      <c r="DE17" s="621"/>
      <c r="DF17" s="621"/>
      <c r="DG17" s="621"/>
      <c r="DH17" s="621"/>
      <c r="DI17" s="621"/>
      <c r="DJ17" s="621"/>
      <c r="DK17" s="621"/>
      <c r="DL17" s="621"/>
      <c r="DM17" s="621"/>
      <c r="DN17" s="621"/>
      <c r="DO17" s="621"/>
      <c r="DP17" s="622"/>
      <c r="DQ17" s="626">
        <v>361175</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366091</v>
      </c>
      <c r="S18" s="621"/>
      <c r="T18" s="621"/>
      <c r="U18" s="621"/>
      <c r="V18" s="621"/>
      <c r="W18" s="621"/>
      <c r="X18" s="621"/>
      <c r="Y18" s="622"/>
      <c r="Z18" s="673">
        <v>8.2</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2573845</v>
      </c>
      <c r="S20" s="621"/>
      <c r="T20" s="621"/>
      <c r="U20" s="621"/>
      <c r="V20" s="621"/>
      <c r="W20" s="621"/>
      <c r="X20" s="621"/>
      <c r="Y20" s="622"/>
      <c r="Z20" s="673">
        <v>57.7</v>
      </c>
      <c r="AA20" s="673"/>
      <c r="AB20" s="673"/>
      <c r="AC20" s="673"/>
      <c r="AD20" s="674">
        <v>2207754</v>
      </c>
      <c r="AE20" s="674"/>
      <c r="AF20" s="674"/>
      <c r="AG20" s="674"/>
      <c r="AH20" s="674"/>
      <c r="AI20" s="674"/>
      <c r="AJ20" s="674"/>
      <c r="AK20" s="674"/>
      <c r="AL20" s="643">
        <v>99.9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4412037</v>
      </c>
      <c r="CS20" s="621"/>
      <c r="CT20" s="621"/>
      <c r="CU20" s="621"/>
      <c r="CV20" s="621"/>
      <c r="CW20" s="621"/>
      <c r="CX20" s="621"/>
      <c r="CY20" s="622"/>
      <c r="CZ20" s="673">
        <v>100</v>
      </c>
      <c r="DA20" s="673"/>
      <c r="DB20" s="673"/>
      <c r="DC20" s="673"/>
      <c r="DD20" s="626">
        <v>713120</v>
      </c>
      <c r="DE20" s="621"/>
      <c r="DF20" s="621"/>
      <c r="DG20" s="621"/>
      <c r="DH20" s="621"/>
      <c r="DI20" s="621"/>
      <c r="DJ20" s="621"/>
      <c r="DK20" s="621"/>
      <c r="DL20" s="621"/>
      <c r="DM20" s="621"/>
      <c r="DN20" s="621"/>
      <c r="DO20" s="621"/>
      <c r="DP20" s="622"/>
      <c r="DQ20" s="626">
        <v>3059098</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1229</v>
      </c>
      <c r="S21" s="621"/>
      <c r="T21" s="621"/>
      <c r="U21" s="621"/>
      <c r="V21" s="621"/>
      <c r="W21" s="621"/>
      <c r="X21" s="621"/>
      <c r="Y21" s="622"/>
      <c r="Z21" s="673">
        <v>0</v>
      </c>
      <c r="AA21" s="673"/>
      <c r="AB21" s="673"/>
      <c r="AC21" s="673"/>
      <c r="AD21" s="674">
        <v>1229</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22311</v>
      </c>
      <c r="S22" s="621"/>
      <c r="T22" s="621"/>
      <c r="U22" s="621"/>
      <c r="V22" s="621"/>
      <c r="W22" s="621"/>
      <c r="X22" s="621"/>
      <c r="Y22" s="622"/>
      <c r="Z22" s="673">
        <v>0.5</v>
      </c>
      <c r="AA22" s="673"/>
      <c r="AB22" s="673"/>
      <c r="AC22" s="673"/>
      <c r="AD22" s="674">
        <v>1247</v>
      </c>
      <c r="AE22" s="674"/>
      <c r="AF22" s="674"/>
      <c r="AG22" s="674"/>
      <c r="AH22" s="674"/>
      <c r="AI22" s="674"/>
      <c r="AJ22" s="674"/>
      <c r="AK22" s="674"/>
      <c r="AL22" s="643">
        <v>0.1</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60041</v>
      </c>
      <c r="S23" s="621"/>
      <c r="T23" s="621"/>
      <c r="U23" s="621"/>
      <c r="V23" s="621"/>
      <c r="W23" s="621"/>
      <c r="X23" s="621"/>
      <c r="Y23" s="622"/>
      <c r="Z23" s="673">
        <v>1.3</v>
      </c>
      <c r="AA23" s="673"/>
      <c r="AB23" s="673"/>
      <c r="AC23" s="673"/>
      <c r="AD23" s="674" t="s">
        <v>113</v>
      </c>
      <c r="AE23" s="674"/>
      <c r="AF23" s="674"/>
      <c r="AG23" s="674"/>
      <c r="AH23" s="674"/>
      <c r="AI23" s="674"/>
      <c r="AJ23" s="674"/>
      <c r="AK23" s="674"/>
      <c r="AL23" s="643" t="s">
        <v>113</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5141</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1653537</v>
      </c>
      <c r="CS24" s="671"/>
      <c r="CT24" s="671"/>
      <c r="CU24" s="671"/>
      <c r="CV24" s="671"/>
      <c r="CW24" s="671"/>
      <c r="CX24" s="671"/>
      <c r="CY24" s="718"/>
      <c r="CZ24" s="722">
        <v>37.5</v>
      </c>
      <c r="DA24" s="723"/>
      <c r="DB24" s="723"/>
      <c r="DC24" s="724"/>
      <c r="DD24" s="717">
        <v>1201650</v>
      </c>
      <c r="DE24" s="671"/>
      <c r="DF24" s="671"/>
      <c r="DG24" s="671"/>
      <c r="DH24" s="671"/>
      <c r="DI24" s="671"/>
      <c r="DJ24" s="671"/>
      <c r="DK24" s="718"/>
      <c r="DL24" s="717">
        <v>1020545</v>
      </c>
      <c r="DM24" s="671"/>
      <c r="DN24" s="671"/>
      <c r="DO24" s="671"/>
      <c r="DP24" s="671"/>
      <c r="DQ24" s="671"/>
      <c r="DR24" s="671"/>
      <c r="DS24" s="671"/>
      <c r="DT24" s="671"/>
      <c r="DU24" s="671"/>
      <c r="DV24" s="718"/>
      <c r="DW24" s="719">
        <v>44</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373090</v>
      </c>
      <c r="S25" s="621"/>
      <c r="T25" s="621"/>
      <c r="U25" s="621"/>
      <c r="V25" s="621"/>
      <c r="W25" s="621"/>
      <c r="X25" s="621"/>
      <c r="Y25" s="622"/>
      <c r="Z25" s="673">
        <v>8.4</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707498</v>
      </c>
      <c r="CS25" s="639"/>
      <c r="CT25" s="639"/>
      <c r="CU25" s="639"/>
      <c r="CV25" s="639"/>
      <c r="CW25" s="639"/>
      <c r="CX25" s="639"/>
      <c r="CY25" s="640"/>
      <c r="CZ25" s="623">
        <v>16</v>
      </c>
      <c r="DA25" s="641"/>
      <c r="DB25" s="641"/>
      <c r="DC25" s="642"/>
      <c r="DD25" s="626">
        <v>655515</v>
      </c>
      <c r="DE25" s="639"/>
      <c r="DF25" s="639"/>
      <c r="DG25" s="639"/>
      <c r="DH25" s="639"/>
      <c r="DI25" s="639"/>
      <c r="DJ25" s="639"/>
      <c r="DK25" s="640"/>
      <c r="DL25" s="626">
        <v>634870</v>
      </c>
      <c r="DM25" s="639"/>
      <c r="DN25" s="639"/>
      <c r="DO25" s="639"/>
      <c r="DP25" s="639"/>
      <c r="DQ25" s="639"/>
      <c r="DR25" s="639"/>
      <c r="DS25" s="639"/>
      <c r="DT25" s="639"/>
      <c r="DU25" s="639"/>
      <c r="DV25" s="640"/>
      <c r="DW25" s="643">
        <v>27.4</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422420</v>
      </c>
      <c r="CS26" s="621"/>
      <c r="CT26" s="621"/>
      <c r="CU26" s="621"/>
      <c r="CV26" s="621"/>
      <c r="CW26" s="621"/>
      <c r="CX26" s="621"/>
      <c r="CY26" s="622"/>
      <c r="CZ26" s="623">
        <v>9.6</v>
      </c>
      <c r="DA26" s="641"/>
      <c r="DB26" s="641"/>
      <c r="DC26" s="642"/>
      <c r="DD26" s="626">
        <v>373096</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242808</v>
      </c>
      <c r="S27" s="621"/>
      <c r="T27" s="621"/>
      <c r="U27" s="621"/>
      <c r="V27" s="621"/>
      <c r="W27" s="621"/>
      <c r="X27" s="621"/>
      <c r="Y27" s="622"/>
      <c r="Z27" s="673">
        <v>5.4</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939988</v>
      </c>
      <c r="BH27" s="621"/>
      <c r="BI27" s="621"/>
      <c r="BJ27" s="621"/>
      <c r="BK27" s="621"/>
      <c r="BL27" s="621"/>
      <c r="BM27" s="621"/>
      <c r="BN27" s="622"/>
      <c r="BO27" s="673">
        <v>100</v>
      </c>
      <c r="BP27" s="673"/>
      <c r="BQ27" s="673"/>
      <c r="BR27" s="673"/>
      <c r="BS27" s="626">
        <v>5</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584864</v>
      </c>
      <c r="CS27" s="639"/>
      <c r="CT27" s="639"/>
      <c r="CU27" s="639"/>
      <c r="CV27" s="639"/>
      <c r="CW27" s="639"/>
      <c r="CX27" s="639"/>
      <c r="CY27" s="640"/>
      <c r="CZ27" s="623">
        <v>13.3</v>
      </c>
      <c r="DA27" s="641"/>
      <c r="DB27" s="641"/>
      <c r="DC27" s="642"/>
      <c r="DD27" s="626">
        <v>184960</v>
      </c>
      <c r="DE27" s="639"/>
      <c r="DF27" s="639"/>
      <c r="DG27" s="639"/>
      <c r="DH27" s="639"/>
      <c r="DI27" s="639"/>
      <c r="DJ27" s="639"/>
      <c r="DK27" s="640"/>
      <c r="DL27" s="626">
        <v>184960</v>
      </c>
      <c r="DM27" s="639"/>
      <c r="DN27" s="639"/>
      <c r="DO27" s="639"/>
      <c r="DP27" s="639"/>
      <c r="DQ27" s="639"/>
      <c r="DR27" s="639"/>
      <c r="DS27" s="639"/>
      <c r="DT27" s="639"/>
      <c r="DU27" s="639"/>
      <c r="DV27" s="640"/>
      <c r="DW27" s="643">
        <v>8</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19170</v>
      </c>
      <c r="S28" s="621"/>
      <c r="T28" s="621"/>
      <c r="U28" s="621"/>
      <c r="V28" s="621"/>
      <c r="W28" s="621"/>
      <c r="X28" s="621"/>
      <c r="Y28" s="622"/>
      <c r="Z28" s="673">
        <v>0.4</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361175</v>
      </c>
      <c r="CS28" s="621"/>
      <c r="CT28" s="621"/>
      <c r="CU28" s="621"/>
      <c r="CV28" s="621"/>
      <c r="CW28" s="621"/>
      <c r="CX28" s="621"/>
      <c r="CY28" s="622"/>
      <c r="CZ28" s="623">
        <v>8.2</v>
      </c>
      <c r="DA28" s="641"/>
      <c r="DB28" s="641"/>
      <c r="DC28" s="642"/>
      <c r="DD28" s="626">
        <v>361175</v>
      </c>
      <c r="DE28" s="621"/>
      <c r="DF28" s="621"/>
      <c r="DG28" s="621"/>
      <c r="DH28" s="621"/>
      <c r="DI28" s="621"/>
      <c r="DJ28" s="621"/>
      <c r="DK28" s="622"/>
      <c r="DL28" s="626">
        <v>200715</v>
      </c>
      <c r="DM28" s="621"/>
      <c r="DN28" s="621"/>
      <c r="DO28" s="621"/>
      <c r="DP28" s="621"/>
      <c r="DQ28" s="621"/>
      <c r="DR28" s="621"/>
      <c r="DS28" s="621"/>
      <c r="DT28" s="621"/>
      <c r="DU28" s="621"/>
      <c r="DV28" s="622"/>
      <c r="DW28" s="643">
        <v>8.6</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57965</v>
      </c>
      <c r="S29" s="621"/>
      <c r="T29" s="621"/>
      <c r="U29" s="621"/>
      <c r="V29" s="621"/>
      <c r="W29" s="621"/>
      <c r="X29" s="621"/>
      <c r="Y29" s="622"/>
      <c r="Z29" s="673">
        <v>1.3</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361010</v>
      </c>
      <c r="CS29" s="639"/>
      <c r="CT29" s="639"/>
      <c r="CU29" s="639"/>
      <c r="CV29" s="639"/>
      <c r="CW29" s="639"/>
      <c r="CX29" s="639"/>
      <c r="CY29" s="640"/>
      <c r="CZ29" s="623">
        <v>8.2</v>
      </c>
      <c r="DA29" s="641"/>
      <c r="DB29" s="641"/>
      <c r="DC29" s="642"/>
      <c r="DD29" s="626">
        <v>361010</v>
      </c>
      <c r="DE29" s="639"/>
      <c r="DF29" s="639"/>
      <c r="DG29" s="639"/>
      <c r="DH29" s="639"/>
      <c r="DI29" s="639"/>
      <c r="DJ29" s="639"/>
      <c r="DK29" s="640"/>
      <c r="DL29" s="626">
        <v>200550</v>
      </c>
      <c r="DM29" s="639"/>
      <c r="DN29" s="639"/>
      <c r="DO29" s="639"/>
      <c r="DP29" s="639"/>
      <c r="DQ29" s="639"/>
      <c r="DR29" s="639"/>
      <c r="DS29" s="639"/>
      <c r="DT29" s="639"/>
      <c r="DU29" s="639"/>
      <c r="DV29" s="640"/>
      <c r="DW29" s="643">
        <v>8.6</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283280</v>
      </c>
      <c r="S30" s="621"/>
      <c r="T30" s="621"/>
      <c r="U30" s="621"/>
      <c r="V30" s="621"/>
      <c r="W30" s="621"/>
      <c r="X30" s="621"/>
      <c r="Y30" s="622"/>
      <c r="Z30" s="673">
        <v>6.4</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99.1</v>
      </c>
      <c r="BH30" s="687"/>
      <c r="BI30" s="687"/>
      <c r="BJ30" s="687"/>
      <c r="BK30" s="687"/>
      <c r="BL30" s="687"/>
      <c r="BM30" s="688">
        <v>96.1</v>
      </c>
      <c r="BN30" s="687"/>
      <c r="BO30" s="687"/>
      <c r="BP30" s="687"/>
      <c r="BQ30" s="689"/>
      <c r="BR30" s="686">
        <v>99</v>
      </c>
      <c r="BS30" s="687"/>
      <c r="BT30" s="687"/>
      <c r="BU30" s="687"/>
      <c r="BV30" s="687"/>
      <c r="BW30" s="687"/>
      <c r="BX30" s="688">
        <v>95.7</v>
      </c>
      <c r="BY30" s="687"/>
      <c r="BZ30" s="687"/>
      <c r="CA30" s="687"/>
      <c r="CB30" s="689"/>
      <c r="CD30" s="692"/>
      <c r="CE30" s="693"/>
      <c r="CF30" s="657" t="s">
        <v>294</v>
      </c>
      <c r="CG30" s="654"/>
      <c r="CH30" s="654"/>
      <c r="CI30" s="654"/>
      <c r="CJ30" s="654"/>
      <c r="CK30" s="654"/>
      <c r="CL30" s="654"/>
      <c r="CM30" s="654"/>
      <c r="CN30" s="654"/>
      <c r="CO30" s="654"/>
      <c r="CP30" s="654"/>
      <c r="CQ30" s="655"/>
      <c r="CR30" s="620">
        <v>336598</v>
      </c>
      <c r="CS30" s="621"/>
      <c r="CT30" s="621"/>
      <c r="CU30" s="621"/>
      <c r="CV30" s="621"/>
      <c r="CW30" s="621"/>
      <c r="CX30" s="621"/>
      <c r="CY30" s="622"/>
      <c r="CZ30" s="623">
        <v>7.6</v>
      </c>
      <c r="DA30" s="641"/>
      <c r="DB30" s="641"/>
      <c r="DC30" s="642"/>
      <c r="DD30" s="626">
        <v>336598</v>
      </c>
      <c r="DE30" s="621"/>
      <c r="DF30" s="621"/>
      <c r="DG30" s="621"/>
      <c r="DH30" s="621"/>
      <c r="DI30" s="621"/>
      <c r="DJ30" s="621"/>
      <c r="DK30" s="622"/>
      <c r="DL30" s="626">
        <v>176138</v>
      </c>
      <c r="DM30" s="621"/>
      <c r="DN30" s="621"/>
      <c r="DO30" s="621"/>
      <c r="DP30" s="621"/>
      <c r="DQ30" s="621"/>
      <c r="DR30" s="621"/>
      <c r="DS30" s="621"/>
      <c r="DT30" s="621"/>
      <c r="DU30" s="621"/>
      <c r="DV30" s="622"/>
      <c r="DW30" s="643">
        <v>7.6</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332914</v>
      </c>
      <c r="S31" s="621"/>
      <c r="T31" s="621"/>
      <c r="U31" s="621"/>
      <c r="V31" s="621"/>
      <c r="W31" s="621"/>
      <c r="X31" s="621"/>
      <c r="Y31" s="622"/>
      <c r="Z31" s="673">
        <v>7.5</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95.2</v>
      </c>
      <c r="BN31" s="685"/>
      <c r="BO31" s="685"/>
      <c r="BP31" s="685"/>
      <c r="BQ31" s="649"/>
      <c r="BR31" s="684">
        <v>98.6</v>
      </c>
      <c r="BS31" s="639"/>
      <c r="BT31" s="639"/>
      <c r="BU31" s="639"/>
      <c r="BV31" s="639"/>
      <c r="BW31" s="639"/>
      <c r="BX31" s="675">
        <v>95</v>
      </c>
      <c r="BY31" s="685"/>
      <c r="BZ31" s="685"/>
      <c r="CA31" s="685"/>
      <c r="CB31" s="649"/>
      <c r="CD31" s="692"/>
      <c r="CE31" s="693"/>
      <c r="CF31" s="657" t="s">
        <v>298</v>
      </c>
      <c r="CG31" s="654"/>
      <c r="CH31" s="654"/>
      <c r="CI31" s="654"/>
      <c r="CJ31" s="654"/>
      <c r="CK31" s="654"/>
      <c r="CL31" s="654"/>
      <c r="CM31" s="654"/>
      <c r="CN31" s="654"/>
      <c r="CO31" s="654"/>
      <c r="CP31" s="654"/>
      <c r="CQ31" s="655"/>
      <c r="CR31" s="620">
        <v>24412</v>
      </c>
      <c r="CS31" s="639"/>
      <c r="CT31" s="639"/>
      <c r="CU31" s="639"/>
      <c r="CV31" s="639"/>
      <c r="CW31" s="639"/>
      <c r="CX31" s="639"/>
      <c r="CY31" s="640"/>
      <c r="CZ31" s="623">
        <v>0.6</v>
      </c>
      <c r="DA31" s="641"/>
      <c r="DB31" s="641"/>
      <c r="DC31" s="642"/>
      <c r="DD31" s="626">
        <v>24412</v>
      </c>
      <c r="DE31" s="639"/>
      <c r="DF31" s="639"/>
      <c r="DG31" s="639"/>
      <c r="DH31" s="639"/>
      <c r="DI31" s="639"/>
      <c r="DJ31" s="639"/>
      <c r="DK31" s="640"/>
      <c r="DL31" s="626">
        <v>24412</v>
      </c>
      <c r="DM31" s="639"/>
      <c r="DN31" s="639"/>
      <c r="DO31" s="639"/>
      <c r="DP31" s="639"/>
      <c r="DQ31" s="639"/>
      <c r="DR31" s="639"/>
      <c r="DS31" s="639"/>
      <c r="DT31" s="639"/>
      <c r="DU31" s="639"/>
      <c r="DV31" s="640"/>
      <c r="DW31" s="643">
        <v>1.1</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92583</v>
      </c>
      <c r="S32" s="621"/>
      <c r="T32" s="621"/>
      <c r="U32" s="621"/>
      <c r="V32" s="621"/>
      <c r="W32" s="621"/>
      <c r="X32" s="621"/>
      <c r="Y32" s="622"/>
      <c r="Z32" s="673">
        <v>2.1</v>
      </c>
      <c r="AA32" s="673"/>
      <c r="AB32" s="673"/>
      <c r="AC32" s="673"/>
      <c r="AD32" s="674">
        <v>16</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99.2</v>
      </c>
      <c r="BH32" s="605"/>
      <c r="BI32" s="605"/>
      <c r="BJ32" s="605"/>
      <c r="BK32" s="605"/>
      <c r="BL32" s="605"/>
      <c r="BM32" s="668">
        <v>96.2</v>
      </c>
      <c r="BN32" s="605"/>
      <c r="BO32" s="605"/>
      <c r="BP32" s="605"/>
      <c r="BQ32" s="662"/>
      <c r="BR32" s="683">
        <v>99.1</v>
      </c>
      <c r="BS32" s="605"/>
      <c r="BT32" s="605"/>
      <c r="BU32" s="605"/>
      <c r="BV32" s="605"/>
      <c r="BW32" s="605"/>
      <c r="BX32" s="668">
        <v>95.6</v>
      </c>
      <c r="BY32" s="605"/>
      <c r="BZ32" s="605"/>
      <c r="CA32" s="605"/>
      <c r="CB32" s="662"/>
      <c r="CD32" s="694"/>
      <c r="CE32" s="695"/>
      <c r="CF32" s="657" t="s">
        <v>301</v>
      </c>
      <c r="CG32" s="654"/>
      <c r="CH32" s="654"/>
      <c r="CI32" s="654"/>
      <c r="CJ32" s="654"/>
      <c r="CK32" s="654"/>
      <c r="CL32" s="654"/>
      <c r="CM32" s="654"/>
      <c r="CN32" s="654"/>
      <c r="CO32" s="654"/>
      <c r="CP32" s="654"/>
      <c r="CQ32" s="655"/>
      <c r="CR32" s="620">
        <v>165</v>
      </c>
      <c r="CS32" s="621"/>
      <c r="CT32" s="621"/>
      <c r="CU32" s="621"/>
      <c r="CV32" s="621"/>
      <c r="CW32" s="621"/>
      <c r="CX32" s="621"/>
      <c r="CY32" s="622"/>
      <c r="CZ32" s="623">
        <v>0</v>
      </c>
      <c r="DA32" s="641"/>
      <c r="DB32" s="641"/>
      <c r="DC32" s="642"/>
      <c r="DD32" s="626">
        <v>165</v>
      </c>
      <c r="DE32" s="621"/>
      <c r="DF32" s="621"/>
      <c r="DG32" s="621"/>
      <c r="DH32" s="621"/>
      <c r="DI32" s="621"/>
      <c r="DJ32" s="621"/>
      <c r="DK32" s="622"/>
      <c r="DL32" s="626">
        <v>165</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392665</v>
      </c>
      <c r="S33" s="621"/>
      <c r="T33" s="621"/>
      <c r="U33" s="621"/>
      <c r="V33" s="621"/>
      <c r="W33" s="621"/>
      <c r="X33" s="621"/>
      <c r="Y33" s="622"/>
      <c r="Z33" s="673">
        <v>8.8</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2045380</v>
      </c>
      <c r="CS33" s="639"/>
      <c r="CT33" s="639"/>
      <c r="CU33" s="639"/>
      <c r="CV33" s="639"/>
      <c r="CW33" s="639"/>
      <c r="CX33" s="639"/>
      <c r="CY33" s="640"/>
      <c r="CZ33" s="623">
        <v>46.4</v>
      </c>
      <c r="DA33" s="641"/>
      <c r="DB33" s="641"/>
      <c r="DC33" s="642"/>
      <c r="DD33" s="626">
        <v>1699833</v>
      </c>
      <c r="DE33" s="639"/>
      <c r="DF33" s="639"/>
      <c r="DG33" s="639"/>
      <c r="DH33" s="639"/>
      <c r="DI33" s="639"/>
      <c r="DJ33" s="639"/>
      <c r="DK33" s="640"/>
      <c r="DL33" s="626">
        <v>1172065</v>
      </c>
      <c r="DM33" s="639"/>
      <c r="DN33" s="639"/>
      <c r="DO33" s="639"/>
      <c r="DP33" s="639"/>
      <c r="DQ33" s="639"/>
      <c r="DR33" s="639"/>
      <c r="DS33" s="639"/>
      <c r="DT33" s="639"/>
      <c r="DU33" s="639"/>
      <c r="DV33" s="640"/>
      <c r="DW33" s="643">
        <v>50.5</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715867</v>
      </c>
      <c r="CS34" s="621"/>
      <c r="CT34" s="621"/>
      <c r="CU34" s="621"/>
      <c r="CV34" s="621"/>
      <c r="CW34" s="621"/>
      <c r="CX34" s="621"/>
      <c r="CY34" s="622"/>
      <c r="CZ34" s="623">
        <v>16.2</v>
      </c>
      <c r="DA34" s="641"/>
      <c r="DB34" s="641"/>
      <c r="DC34" s="642"/>
      <c r="DD34" s="626">
        <v>578374</v>
      </c>
      <c r="DE34" s="621"/>
      <c r="DF34" s="621"/>
      <c r="DG34" s="621"/>
      <c r="DH34" s="621"/>
      <c r="DI34" s="621"/>
      <c r="DJ34" s="621"/>
      <c r="DK34" s="622"/>
      <c r="DL34" s="626">
        <v>428173</v>
      </c>
      <c r="DM34" s="621"/>
      <c r="DN34" s="621"/>
      <c r="DO34" s="621"/>
      <c r="DP34" s="621"/>
      <c r="DQ34" s="621"/>
      <c r="DR34" s="621"/>
      <c r="DS34" s="621"/>
      <c r="DT34" s="621"/>
      <c r="DU34" s="621"/>
      <c r="DV34" s="622"/>
      <c r="DW34" s="643">
        <v>18.4</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110565</v>
      </c>
      <c r="S35" s="621"/>
      <c r="T35" s="621"/>
      <c r="U35" s="621"/>
      <c r="V35" s="621"/>
      <c r="W35" s="621"/>
      <c r="X35" s="621"/>
      <c r="Y35" s="622"/>
      <c r="Z35" s="673">
        <v>2.5</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693804</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29735</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44019</v>
      </c>
      <c r="CS35" s="639"/>
      <c r="CT35" s="639"/>
      <c r="CU35" s="639"/>
      <c r="CV35" s="639"/>
      <c r="CW35" s="639"/>
      <c r="CX35" s="639"/>
      <c r="CY35" s="640"/>
      <c r="CZ35" s="623">
        <v>1</v>
      </c>
      <c r="DA35" s="641"/>
      <c r="DB35" s="641"/>
      <c r="DC35" s="642"/>
      <c r="DD35" s="626">
        <v>13285</v>
      </c>
      <c r="DE35" s="639"/>
      <c r="DF35" s="639"/>
      <c r="DG35" s="639"/>
      <c r="DH35" s="639"/>
      <c r="DI35" s="639"/>
      <c r="DJ35" s="639"/>
      <c r="DK35" s="640"/>
      <c r="DL35" s="626">
        <v>13285</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4457042</v>
      </c>
      <c r="S36" s="661"/>
      <c r="T36" s="661"/>
      <c r="U36" s="661"/>
      <c r="V36" s="661"/>
      <c r="W36" s="661"/>
      <c r="X36" s="661"/>
      <c r="Y36" s="664"/>
      <c r="Z36" s="665">
        <v>100</v>
      </c>
      <c r="AA36" s="665"/>
      <c r="AB36" s="665"/>
      <c r="AC36" s="665"/>
      <c r="AD36" s="666">
        <v>2210246</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224766</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27767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431305</v>
      </c>
      <c r="CS36" s="621"/>
      <c r="CT36" s="621"/>
      <c r="CU36" s="621"/>
      <c r="CV36" s="621"/>
      <c r="CW36" s="621"/>
      <c r="CX36" s="621"/>
      <c r="CY36" s="622"/>
      <c r="CZ36" s="623">
        <v>9.8</v>
      </c>
      <c r="DA36" s="641"/>
      <c r="DB36" s="641"/>
      <c r="DC36" s="642"/>
      <c r="DD36" s="626">
        <v>364995</v>
      </c>
      <c r="DE36" s="621"/>
      <c r="DF36" s="621"/>
      <c r="DG36" s="621"/>
      <c r="DH36" s="621"/>
      <c r="DI36" s="621"/>
      <c r="DJ36" s="621"/>
      <c r="DK36" s="622"/>
      <c r="DL36" s="626">
        <v>297650</v>
      </c>
      <c r="DM36" s="621"/>
      <c r="DN36" s="621"/>
      <c r="DO36" s="621"/>
      <c r="DP36" s="621"/>
      <c r="DQ36" s="621"/>
      <c r="DR36" s="621"/>
      <c r="DS36" s="621"/>
      <c r="DT36" s="621"/>
      <c r="DU36" s="621"/>
      <c r="DV36" s="622"/>
      <c r="DW36" s="643">
        <v>12.8</v>
      </c>
      <c r="DX36" s="644"/>
      <c r="DY36" s="644"/>
      <c r="DZ36" s="644"/>
      <c r="EA36" s="644"/>
      <c r="EB36" s="644"/>
      <c r="EC36" s="645"/>
    </row>
    <row r="37" spans="43:133" ht="11.25" customHeight="1">
      <c r="AQ37" s="646" t="s">
        <v>316</v>
      </c>
      <c r="AR37" s="647"/>
      <c r="AS37" s="647"/>
      <c r="AT37" s="647"/>
      <c r="AU37" s="647"/>
      <c r="AV37" s="647"/>
      <c r="AW37" s="647"/>
      <c r="AX37" s="647"/>
      <c r="AY37" s="648"/>
      <c r="AZ37" s="620">
        <v>160126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1124</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94201</v>
      </c>
      <c r="CS37" s="639"/>
      <c r="CT37" s="639"/>
      <c r="CU37" s="639"/>
      <c r="CV37" s="639"/>
      <c r="CW37" s="639"/>
      <c r="CX37" s="639"/>
      <c r="CY37" s="640"/>
      <c r="CZ37" s="623">
        <v>2.1</v>
      </c>
      <c r="DA37" s="641"/>
      <c r="DB37" s="641"/>
      <c r="DC37" s="642"/>
      <c r="DD37" s="626">
        <v>93259</v>
      </c>
      <c r="DE37" s="639"/>
      <c r="DF37" s="639"/>
      <c r="DG37" s="639"/>
      <c r="DH37" s="639"/>
      <c r="DI37" s="639"/>
      <c r="DJ37" s="639"/>
      <c r="DK37" s="640"/>
      <c r="DL37" s="626">
        <v>89855</v>
      </c>
      <c r="DM37" s="639"/>
      <c r="DN37" s="639"/>
      <c r="DO37" s="639"/>
      <c r="DP37" s="639"/>
      <c r="DQ37" s="639"/>
      <c r="DR37" s="639"/>
      <c r="DS37" s="639"/>
      <c r="DT37" s="639"/>
      <c r="DU37" s="639"/>
      <c r="DV37" s="640"/>
      <c r="DW37" s="643">
        <v>3.9</v>
      </c>
      <c r="DX37" s="644"/>
      <c r="DY37" s="644"/>
      <c r="DZ37" s="644"/>
      <c r="EA37" s="644"/>
      <c r="EB37" s="644"/>
      <c r="EC37" s="645"/>
    </row>
    <row r="38" spans="43: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2011</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693804</v>
      </c>
      <c r="CS38" s="621"/>
      <c r="CT38" s="621"/>
      <c r="CU38" s="621"/>
      <c r="CV38" s="621"/>
      <c r="CW38" s="621"/>
      <c r="CX38" s="621"/>
      <c r="CY38" s="622"/>
      <c r="CZ38" s="623">
        <v>15.7</v>
      </c>
      <c r="DA38" s="641"/>
      <c r="DB38" s="641"/>
      <c r="DC38" s="642"/>
      <c r="DD38" s="626">
        <v>643882</v>
      </c>
      <c r="DE38" s="621"/>
      <c r="DF38" s="621"/>
      <c r="DG38" s="621"/>
      <c r="DH38" s="621"/>
      <c r="DI38" s="621"/>
      <c r="DJ38" s="621"/>
      <c r="DK38" s="622"/>
      <c r="DL38" s="626">
        <v>432957</v>
      </c>
      <c r="DM38" s="621"/>
      <c r="DN38" s="621"/>
      <c r="DO38" s="621"/>
      <c r="DP38" s="621"/>
      <c r="DQ38" s="621"/>
      <c r="DR38" s="621"/>
      <c r="DS38" s="621"/>
      <c r="DT38" s="621"/>
      <c r="DU38" s="621"/>
      <c r="DV38" s="622"/>
      <c r="DW38" s="643">
        <v>18.7</v>
      </c>
      <c r="DX38" s="644"/>
      <c r="DY38" s="644"/>
      <c r="DZ38" s="644"/>
      <c r="EA38" s="644"/>
      <c r="EB38" s="644"/>
      <c r="EC38" s="645"/>
    </row>
    <row r="39" spans="43: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83</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159438</v>
      </c>
      <c r="CS39" s="639"/>
      <c r="CT39" s="639"/>
      <c r="CU39" s="639"/>
      <c r="CV39" s="639"/>
      <c r="CW39" s="639"/>
      <c r="CX39" s="639"/>
      <c r="CY39" s="640"/>
      <c r="CZ39" s="623">
        <v>3.6</v>
      </c>
      <c r="DA39" s="641"/>
      <c r="DB39" s="641"/>
      <c r="DC39" s="642"/>
      <c r="DD39" s="626">
        <v>99297</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88778</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947</v>
      </c>
      <c r="CS40" s="621"/>
      <c r="CT40" s="621"/>
      <c r="CU40" s="621"/>
      <c r="CV40" s="621"/>
      <c r="CW40" s="621"/>
      <c r="CX40" s="621"/>
      <c r="CY40" s="622"/>
      <c r="CZ40" s="623">
        <v>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220134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276</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713120</v>
      </c>
      <c r="CS42" s="621"/>
      <c r="CT42" s="621"/>
      <c r="CU42" s="621"/>
      <c r="CV42" s="621"/>
      <c r="CW42" s="621"/>
      <c r="CX42" s="621"/>
      <c r="CY42" s="622"/>
      <c r="CZ42" s="623">
        <v>16.2</v>
      </c>
      <c r="DA42" s="624"/>
      <c r="DB42" s="624"/>
      <c r="DC42" s="625"/>
      <c r="DD42" s="626">
        <v>157615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583</v>
      </c>
      <c r="CS43" s="639"/>
      <c r="CT43" s="639"/>
      <c r="CU43" s="639"/>
      <c r="CV43" s="639"/>
      <c r="CW43" s="639"/>
      <c r="CX43" s="639"/>
      <c r="CY43" s="640"/>
      <c r="CZ43" s="623">
        <v>0</v>
      </c>
      <c r="DA43" s="641"/>
      <c r="DB43" s="641"/>
      <c r="DC43" s="642"/>
      <c r="DD43" s="626">
        <v>583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713120</v>
      </c>
      <c r="CS44" s="621"/>
      <c r="CT44" s="621"/>
      <c r="CU44" s="621"/>
      <c r="CV44" s="621"/>
      <c r="CW44" s="621"/>
      <c r="CX44" s="621"/>
      <c r="CY44" s="622"/>
      <c r="CZ44" s="623">
        <v>16.2</v>
      </c>
      <c r="DA44" s="624"/>
      <c r="DB44" s="624"/>
      <c r="DC44" s="625"/>
      <c r="DD44" s="626">
        <v>157615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82:133" ht="11.25" customHeight="1">
      <c r="CD45" s="635"/>
      <c r="CE45" s="636"/>
      <c r="CF45" s="617" t="s">
        <v>340</v>
      </c>
      <c r="CG45" s="618"/>
      <c r="CH45" s="618"/>
      <c r="CI45" s="618"/>
      <c r="CJ45" s="618"/>
      <c r="CK45" s="618"/>
      <c r="CL45" s="618"/>
      <c r="CM45" s="618"/>
      <c r="CN45" s="618"/>
      <c r="CO45" s="618"/>
      <c r="CP45" s="618"/>
      <c r="CQ45" s="619"/>
      <c r="CR45" s="620">
        <v>107933</v>
      </c>
      <c r="CS45" s="639"/>
      <c r="CT45" s="639"/>
      <c r="CU45" s="639"/>
      <c r="CV45" s="639"/>
      <c r="CW45" s="639"/>
      <c r="CX45" s="639"/>
      <c r="CY45" s="640"/>
      <c r="CZ45" s="623">
        <v>2.4</v>
      </c>
      <c r="DA45" s="641"/>
      <c r="DB45" s="641"/>
      <c r="DC45" s="642"/>
      <c r="DD45" s="626">
        <v>37329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82:133" ht="11.25" customHeight="1">
      <c r="CD46" s="635"/>
      <c r="CE46" s="636"/>
      <c r="CF46" s="617" t="s">
        <v>341</v>
      </c>
      <c r="CG46" s="618"/>
      <c r="CH46" s="618"/>
      <c r="CI46" s="618"/>
      <c r="CJ46" s="618"/>
      <c r="CK46" s="618"/>
      <c r="CL46" s="618"/>
      <c r="CM46" s="618"/>
      <c r="CN46" s="618"/>
      <c r="CO46" s="618"/>
      <c r="CP46" s="618"/>
      <c r="CQ46" s="619"/>
      <c r="CR46" s="620">
        <v>602577</v>
      </c>
      <c r="CS46" s="621"/>
      <c r="CT46" s="621"/>
      <c r="CU46" s="621"/>
      <c r="CV46" s="621"/>
      <c r="CW46" s="621"/>
      <c r="CX46" s="621"/>
      <c r="CY46" s="622"/>
      <c r="CZ46" s="623">
        <v>13.7</v>
      </c>
      <c r="DA46" s="624"/>
      <c r="DB46" s="624"/>
      <c r="DC46" s="625"/>
      <c r="DD46" s="626">
        <v>117676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82:133" ht="11.25" customHeight="1">
      <c r="CD47" s="635"/>
      <c r="CE47" s="636"/>
      <c r="CF47" s="617" t="s">
        <v>342</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82:133" ht="11.2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4412037</v>
      </c>
      <c r="CS49" s="605"/>
      <c r="CT49" s="605"/>
      <c r="CU49" s="605"/>
      <c r="CV49" s="605"/>
      <c r="CW49" s="605"/>
      <c r="CX49" s="605"/>
      <c r="CY49" s="606"/>
      <c r="CZ49" s="607">
        <v>100</v>
      </c>
      <c r="DA49" s="608"/>
      <c r="DB49" s="608"/>
      <c r="DC49" s="609"/>
      <c r="DD49" s="610">
        <v>3059098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ht="11.25" hidden="1"/>
    <row r="51" ht="11.25"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4579</v>
      </c>
      <c r="R7" s="1134"/>
      <c r="S7" s="1134"/>
      <c r="T7" s="1134"/>
      <c r="U7" s="1134"/>
      <c r="V7" s="1134">
        <v>4534</v>
      </c>
      <c r="W7" s="1134"/>
      <c r="X7" s="1134"/>
      <c r="Y7" s="1134"/>
      <c r="Z7" s="1134"/>
      <c r="AA7" s="1134">
        <v>45</v>
      </c>
      <c r="AB7" s="1134"/>
      <c r="AC7" s="1134"/>
      <c r="AD7" s="1134"/>
      <c r="AE7" s="1135"/>
      <c r="AF7" s="1136">
        <v>45</v>
      </c>
      <c r="AG7" s="1137"/>
      <c r="AH7" s="1137"/>
      <c r="AI7" s="1137"/>
      <c r="AJ7" s="1138"/>
      <c r="AK7" s="1120">
        <v>162</v>
      </c>
      <c r="AL7" s="1121"/>
      <c r="AM7" s="1121"/>
      <c r="AN7" s="1121"/>
      <c r="AO7" s="1121"/>
      <c r="AP7" s="1121">
        <v>2157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4457</v>
      </c>
      <c r="R23" s="1098"/>
      <c r="S23" s="1098"/>
      <c r="T23" s="1098"/>
      <c r="U23" s="1098"/>
      <c r="V23" s="1098">
        <v>4412</v>
      </c>
      <c r="W23" s="1098"/>
      <c r="X23" s="1098"/>
      <c r="Y23" s="1098"/>
      <c r="Z23" s="1098"/>
      <c r="AA23" s="1098">
        <v>45</v>
      </c>
      <c r="AB23" s="1098"/>
      <c r="AC23" s="1098"/>
      <c r="AD23" s="1098"/>
      <c r="AE23" s="1099"/>
      <c r="AF23" s="1100">
        <v>45</v>
      </c>
      <c r="AG23" s="1098"/>
      <c r="AH23" s="1098"/>
      <c r="AI23" s="1098"/>
      <c r="AJ23" s="1101"/>
      <c r="AK23" s="1102"/>
      <c r="AL23" s="1103"/>
      <c r="AM23" s="1103"/>
      <c r="AN23" s="1103"/>
      <c r="AO23" s="1103"/>
      <c r="AP23" s="1098">
        <v>2157</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1021</v>
      </c>
      <c r="R28" s="1083"/>
      <c r="S28" s="1083"/>
      <c r="T28" s="1083"/>
      <c r="U28" s="1083"/>
      <c r="V28" s="1083">
        <v>992</v>
      </c>
      <c r="W28" s="1083"/>
      <c r="X28" s="1083"/>
      <c r="Y28" s="1083"/>
      <c r="Z28" s="1083"/>
      <c r="AA28" s="1083">
        <v>30</v>
      </c>
      <c r="AB28" s="1083"/>
      <c r="AC28" s="1083"/>
      <c r="AD28" s="1083"/>
      <c r="AE28" s="1084"/>
      <c r="AF28" s="1085">
        <v>30</v>
      </c>
      <c r="AG28" s="1083"/>
      <c r="AH28" s="1083"/>
      <c r="AI28" s="1083"/>
      <c r="AJ28" s="1086"/>
      <c r="AK28" s="1087">
        <v>89</v>
      </c>
      <c r="AL28" s="1075"/>
      <c r="AM28" s="1075"/>
      <c r="AN28" s="1075"/>
      <c r="AO28" s="1075"/>
      <c r="AP28" s="1075" t="s">
        <v>533</v>
      </c>
      <c r="AQ28" s="1075"/>
      <c r="AR28" s="1075"/>
      <c r="AS28" s="1075"/>
      <c r="AT28" s="1075"/>
      <c r="AU28" s="1075" t="s">
        <v>533</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622</v>
      </c>
      <c r="R29" s="1073"/>
      <c r="S29" s="1073"/>
      <c r="T29" s="1073"/>
      <c r="U29" s="1073"/>
      <c r="V29" s="1073">
        <v>610</v>
      </c>
      <c r="W29" s="1073"/>
      <c r="X29" s="1073"/>
      <c r="Y29" s="1073"/>
      <c r="Z29" s="1073"/>
      <c r="AA29" s="1073">
        <v>12</v>
      </c>
      <c r="AB29" s="1073"/>
      <c r="AC29" s="1073"/>
      <c r="AD29" s="1073"/>
      <c r="AE29" s="1074"/>
      <c r="AF29" s="1048">
        <v>12</v>
      </c>
      <c r="AG29" s="1049"/>
      <c r="AH29" s="1049"/>
      <c r="AI29" s="1049"/>
      <c r="AJ29" s="1050"/>
      <c r="AK29" s="1009">
        <v>103</v>
      </c>
      <c r="AL29" s="1000"/>
      <c r="AM29" s="1000"/>
      <c r="AN29" s="1000"/>
      <c r="AO29" s="1000"/>
      <c r="AP29" s="1000">
        <v>14</v>
      </c>
      <c r="AQ29" s="1000"/>
      <c r="AR29" s="1000"/>
      <c r="AS29" s="1000"/>
      <c r="AT29" s="1000"/>
      <c r="AU29" s="1000" t="s">
        <v>535</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58</v>
      </c>
      <c r="R30" s="1073"/>
      <c r="S30" s="1073"/>
      <c r="T30" s="1073"/>
      <c r="U30" s="1073"/>
      <c r="V30" s="1073">
        <v>58</v>
      </c>
      <c r="W30" s="1073"/>
      <c r="X30" s="1073"/>
      <c r="Y30" s="1073"/>
      <c r="Z30" s="1073"/>
      <c r="AA30" s="1073" t="s">
        <v>533</v>
      </c>
      <c r="AB30" s="1073"/>
      <c r="AC30" s="1073"/>
      <c r="AD30" s="1073"/>
      <c r="AE30" s="1074"/>
      <c r="AF30" s="1048" t="s">
        <v>113</v>
      </c>
      <c r="AG30" s="1049"/>
      <c r="AH30" s="1049"/>
      <c r="AI30" s="1049"/>
      <c r="AJ30" s="1050"/>
      <c r="AK30" s="1009" t="s">
        <v>533</v>
      </c>
      <c r="AL30" s="1000"/>
      <c r="AM30" s="1000"/>
      <c r="AN30" s="1000"/>
      <c r="AO30" s="1000"/>
      <c r="AP30" s="1000" t="s">
        <v>534</v>
      </c>
      <c r="AQ30" s="1000"/>
      <c r="AR30" s="1000"/>
      <c r="AS30" s="1000"/>
      <c r="AT30" s="1000"/>
      <c r="AU30" s="1000" t="s">
        <v>535</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380</v>
      </c>
      <c r="R31" s="1073"/>
      <c r="S31" s="1073"/>
      <c r="T31" s="1073"/>
      <c r="U31" s="1073"/>
      <c r="V31" s="1073">
        <v>348</v>
      </c>
      <c r="W31" s="1073"/>
      <c r="X31" s="1073"/>
      <c r="Y31" s="1073"/>
      <c r="Z31" s="1073"/>
      <c r="AA31" s="1073">
        <v>32</v>
      </c>
      <c r="AB31" s="1073"/>
      <c r="AC31" s="1073"/>
      <c r="AD31" s="1073"/>
      <c r="AE31" s="1074"/>
      <c r="AF31" s="1048">
        <v>13</v>
      </c>
      <c r="AG31" s="1049"/>
      <c r="AH31" s="1049"/>
      <c r="AI31" s="1049"/>
      <c r="AJ31" s="1050"/>
      <c r="AK31" s="1009">
        <v>225</v>
      </c>
      <c r="AL31" s="1000"/>
      <c r="AM31" s="1000"/>
      <c r="AN31" s="1000"/>
      <c r="AO31" s="1000"/>
      <c r="AP31" s="1000">
        <v>1314</v>
      </c>
      <c r="AQ31" s="1000"/>
      <c r="AR31" s="1000"/>
      <c r="AS31" s="1000"/>
      <c r="AT31" s="1000"/>
      <c r="AU31" s="1000">
        <v>1067</v>
      </c>
      <c r="AV31" s="1000"/>
      <c r="AW31" s="1000"/>
      <c r="AX31" s="1000"/>
      <c r="AY31" s="1000"/>
      <c r="AZ31" s="1071" t="s">
        <v>533</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369</v>
      </c>
      <c r="R32" s="1073"/>
      <c r="S32" s="1073"/>
      <c r="T32" s="1073"/>
      <c r="U32" s="1073"/>
      <c r="V32" s="1073">
        <v>353</v>
      </c>
      <c r="W32" s="1073"/>
      <c r="X32" s="1073"/>
      <c r="Y32" s="1073"/>
      <c r="Z32" s="1073"/>
      <c r="AA32" s="1073">
        <v>16</v>
      </c>
      <c r="AB32" s="1073"/>
      <c r="AC32" s="1073"/>
      <c r="AD32" s="1073"/>
      <c r="AE32" s="1074"/>
      <c r="AF32" s="1048">
        <v>32</v>
      </c>
      <c r="AG32" s="1049"/>
      <c r="AH32" s="1049"/>
      <c r="AI32" s="1049"/>
      <c r="AJ32" s="1050"/>
      <c r="AK32" s="1009">
        <v>160</v>
      </c>
      <c r="AL32" s="1000"/>
      <c r="AM32" s="1000"/>
      <c r="AN32" s="1000"/>
      <c r="AO32" s="1000"/>
      <c r="AP32" s="1000">
        <v>2033</v>
      </c>
      <c r="AQ32" s="1000"/>
      <c r="AR32" s="1000"/>
      <c r="AS32" s="1000"/>
      <c r="AT32" s="1000"/>
      <c r="AU32" s="1000">
        <v>1572</v>
      </c>
      <c r="AV32" s="1000"/>
      <c r="AW32" s="1000"/>
      <c r="AX32" s="1000"/>
      <c r="AY32" s="1000"/>
      <c r="AZ32" s="1071" t="s">
        <v>532</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87</v>
      </c>
      <c r="AG63" s="988"/>
      <c r="AH63" s="988"/>
      <c r="AI63" s="988"/>
      <c r="AJ63" s="1059"/>
      <c r="AK63" s="1060"/>
      <c r="AL63" s="992"/>
      <c r="AM63" s="992"/>
      <c r="AN63" s="992"/>
      <c r="AO63" s="992"/>
      <c r="AP63" s="988">
        <v>3361</v>
      </c>
      <c r="AQ63" s="988"/>
      <c r="AR63" s="988"/>
      <c r="AS63" s="988"/>
      <c r="AT63" s="988"/>
      <c r="AU63" s="988">
        <v>2639</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391</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3853</v>
      </c>
      <c r="R68" s="1011"/>
      <c r="S68" s="1011"/>
      <c r="T68" s="1011"/>
      <c r="U68" s="1011"/>
      <c r="V68" s="1011">
        <v>3819</v>
      </c>
      <c r="W68" s="1011"/>
      <c r="X68" s="1011"/>
      <c r="Y68" s="1011"/>
      <c r="Z68" s="1011"/>
      <c r="AA68" s="1011">
        <v>35</v>
      </c>
      <c r="AB68" s="1011"/>
      <c r="AC68" s="1011"/>
      <c r="AD68" s="1011"/>
      <c r="AE68" s="1011"/>
      <c r="AF68" s="1011">
        <v>35</v>
      </c>
      <c r="AG68" s="1011"/>
      <c r="AH68" s="1011"/>
      <c r="AI68" s="1011"/>
      <c r="AJ68" s="1011"/>
      <c r="AK68" s="1011">
        <v>440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35</v>
      </c>
      <c r="R69" s="1000"/>
      <c r="S69" s="1000"/>
      <c r="T69" s="1000"/>
      <c r="U69" s="1000"/>
      <c r="V69" s="1000">
        <v>32</v>
      </c>
      <c r="W69" s="1000"/>
      <c r="X69" s="1000"/>
      <c r="Y69" s="1000"/>
      <c r="Z69" s="1000"/>
      <c r="AA69" s="1000">
        <v>3</v>
      </c>
      <c r="AB69" s="1000"/>
      <c r="AC69" s="1000"/>
      <c r="AD69" s="1000"/>
      <c r="AE69" s="1000"/>
      <c r="AF69" s="1000">
        <v>3</v>
      </c>
      <c r="AG69" s="1000"/>
      <c r="AH69" s="1000"/>
      <c r="AI69" s="1000"/>
      <c r="AJ69" s="1000"/>
      <c r="AK69" s="1000">
        <v>0</v>
      </c>
      <c r="AL69" s="1000"/>
      <c r="AM69" s="1000"/>
      <c r="AN69" s="1000"/>
      <c r="AO69" s="1000"/>
      <c r="AP69" s="1000">
        <v>9</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101</v>
      </c>
      <c r="R70" s="1000"/>
      <c r="S70" s="1000"/>
      <c r="T70" s="1000"/>
      <c r="U70" s="1000"/>
      <c r="V70" s="1000">
        <v>87</v>
      </c>
      <c r="W70" s="1000"/>
      <c r="X70" s="1000"/>
      <c r="Y70" s="1000"/>
      <c r="Z70" s="1000"/>
      <c r="AA70" s="1000">
        <v>14</v>
      </c>
      <c r="AB70" s="1000"/>
      <c r="AC70" s="1000"/>
      <c r="AD70" s="1000"/>
      <c r="AE70" s="1000"/>
      <c r="AF70" s="1000">
        <v>14</v>
      </c>
      <c r="AG70" s="1000"/>
      <c r="AH70" s="1000"/>
      <c r="AI70" s="1000"/>
      <c r="AJ70" s="1000"/>
      <c r="AK70" s="1000">
        <v>28</v>
      </c>
      <c r="AL70" s="1000"/>
      <c r="AM70" s="1000"/>
      <c r="AN70" s="1000"/>
      <c r="AO70" s="1000"/>
      <c r="AP70" s="1000">
        <v>6</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73</v>
      </c>
      <c r="R71" s="1000"/>
      <c r="S71" s="1000"/>
      <c r="T71" s="1000"/>
      <c r="U71" s="1000"/>
      <c r="V71" s="1000">
        <v>38</v>
      </c>
      <c r="W71" s="1000"/>
      <c r="X71" s="1000"/>
      <c r="Y71" s="1000"/>
      <c r="Z71" s="1000"/>
      <c r="AA71" s="1000">
        <v>36</v>
      </c>
      <c r="AB71" s="1000"/>
      <c r="AC71" s="1000"/>
      <c r="AD71" s="1000"/>
      <c r="AE71" s="1000"/>
      <c r="AF71" s="1000">
        <v>36</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49</v>
      </c>
      <c r="R72" s="1000"/>
      <c r="S72" s="1000"/>
      <c r="T72" s="1000"/>
      <c r="U72" s="1000"/>
      <c r="V72" s="1000">
        <v>45</v>
      </c>
      <c r="W72" s="1000"/>
      <c r="X72" s="1000"/>
      <c r="Y72" s="1000"/>
      <c r="Z72" s="1000"/>
      <c r="AA72" s="1000">
        <v>5</v>
      </c>
      <c r="AB72" s="1000"/>
      <c r="AC72" s="1000"/>
      <c r="AD72" s="1000"/>
      <c r="AE72" s="1000"/>
      <c r="AF72" s="1000">
        <v>5</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0</v>
      </c>
      <c r="R73" s="1000"/>
      <c r="S73" s="1000"/>
      <c r="T73" s="1000"/>
      <c r="U73" s="1000"/>
      <c r="V73" s="1000">
        <v>0</v>
      </c>
      <c r="W73" s="1000"/>
      <c r="X73" s="1000"/>
      <c r="Y73" s="1000"/>
      <c r="Z73" s="1000"/>
      <c r="AA73" s="1000">
        <v>0</v>
      </c>
      <c r="AB73" s="1000"/>
      <c r="AC73" s="1000"/>
      <c r="AD73" s="1000"/>
      <c r="AE73" s="1000"/>
      <c r="AF73" s="1000">
        <v>0</v>
      </c>
      <c r="AG73" s="1000"/>
      <c r="AH73" s="1000"/>
      <c r="AI73" s="1000"/>
      <c r="AJ73" s="1000"/>
      <c r="AK73" s="1000">
        <v>0</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542</v>
      </c>
      <c r="C74" s="1004"/>
      <c r="D74" s="1004"/>
      <c r="E74" s="1004"/>
      <c r="F74" s="1004"/>
      <c r="G74" s="1004"/>
      <c r="H74" s="1004"/>
      <c r="I74" s="1004"/>
      <c r="J74" s="1004"/>
      <c r="K74" s="1004"/>
      <c r="L74" s="1004"/>
      <c r="M74" s="1004"/>
      <c r="N74" s="1004"/>
      <c r="O74" s="1004"/>
      <c r="P74" s="1005"/>
      <c r="Q74" s="1006">
        <v>29</v>
      </c>
      <c r="R74" s="1000"/>
      <c r="S74" s="1000"/>
      <c r="T74" s="1000"/>
      <c r="U74" s="1000"/>
      <c r="V74" s="1000">
        <v>28</v>
      </c>
      <c r="W74" s="1000"/>
      <c r="X74" s="1000"/>
      <c r="Y74" s="1000"/>
      <c r="Z74" s="1000"/>
      <c r="AA74" s="1000">
        <v>1</v>
      </c>
      <c r="AB74" s="1000"/>
      <c r="AC74" s="1000"/>
      <c r="AD74" s="1000"/>
      <c r="AE74" s="1000"/>
      <c r="AF74" s="1000">
        <v>1</v>
      </c>
      <c r="AG74" s="1000"/>
      <c r="AH74" s="1000"/>
      <c r="AI74" s="1000"/>
      <c r="AJ74" s="1000"/>
      <c r="AK74" s="1000">
        <v>1</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543</v>
      </c>
      <c r="C75" s="1004"/>
      <c r="D75" s="1004"/>
      <c r="E75" s="1004"/>
      <c r="F75" s="1004"/>
      <c r="G75" s="1004"/>
      <c r="H75" s="1004"/>
      <c r="I75" s="1004"/>
      <c r="J75" s="1004"/>
      <c r="K75" s="1004"/>
      <c r="L75" s="1004"/>
      <c r="M75" s="1004"/>
      <c r="N75" s="1004"/>
      <c r="O75" s="1004"/>
      <c r="P75" s="1005"/>
      <c r="Q75" s="1007">
        <v>648</v>
      </c>
      <c r="R75" s="1008"/>
      <c r="S75" s="1008"/>
      <c r="T75" s="1008"/>
      <c r="U75" s="1009"/>
      <c r="V75" s="1010">
        <v>632</v>
      </c>
      <c r="W75" s="1008"/>
      <c r="X75" s="1008"/>
      <c r="Y75" s="1008"/>
      <c r="Z75" s="1009"/>
      <c r="AA75" s="1010">
        <v>16</v>
      </c>
      <c r="AB75" s="1008"/>
      <c r="AC75" s="1008"/>
      <c r="AD75" s="1008"/>
      <c r="AE75" s="1009"/>
      <c r="AF75" s="1010">
        <v>16</v>
      </c>
      <c r="AG75" s="1008"/>
      <c r="AH75" s="1008"/>
      <c r="AI75" s="1008"/>
      <c r="AJ75" s="1009"/>
      <c r="AK75" s="1010">
        <v>1</v>
      </c>
      <c r="AL75" s="1008"/>
      <c r="AM75" s="1008"/>
      <c r="AN75" s="1008"/>
      <c r="AO75" s="1009"/>
      <c r="AP75" s="1010">
        <v>281</v>
      </c>
      <c r="AQ75" s="1008"/>
      <c r="AR75" s="1008"/>
      <c r="AS75" s="1008"/>
      <c r="AT75" s="1009"/>
      <c r="AU75" s="1010">
        <v>37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544</v>
      </c>
      <c r="C76" s="1004"/>
      <c r="D76" s="1004"/>
      <c r="E76" s="1004"/>
      <c r="F76" s="1004"/>
      <c r="G76" s="1004"/>
      <c r="H76" s="1004"/>
      <c r="I76" s="1004"/>
      <c r="J76" s="1004"/>
      <c r="K76" s="1004"/>
      <c r="L76" s="1004"/>
      <c r="M76" s="1004"/>
      <c r="N76" s="1004"/>
      <c r="O76" s="1004"/>
      <c r="P76" s="1005"/>
      <c r="Q76" s="1007">
        <v>375</v>
      </c>
      <c r="R76" s="1008"/>
      <c r="S76" s="1008"/>
      <c r="T76" s="1008"/>
      <c r="U76" s="1009"/>
      <c r="V76" s="1010">
        <v>352</v>
      </c>
      <c r="W76" s="1008"/>
      <c r="X76" s="1008"/>
      <c r="Y76" s="1008"/>
      <c r="Z76" s="1009"/>
      <c r="AA76" s="1010">
        <v>23</v>
      </c>
      <c r="AB76" s="1008"/>
      <c r="AC76" s="1008"/>
      <c r="AD76" s="1008"/>
      <c r="AE76" s="1009"/>
      <c r="AF76" s="1010">
        <v>23</v>
      </c>
      <c r="AG76" s="1008"/>
      <c r="AH76" s="1008"/>
      <c r="AI76" s="1008"/>
      <c r="AJ76" s="1009"/>
      <c r="AK76" s="1010">
        <v>0</v>
      </c>
      <c r="AL76" s="1008"/>
      <c r="AM76" s="1008"/>
      <c r="AN76" s="1008"/>
      <c r="AO76" s="1009"/>
      <c r="AP76" s="1010">
        <v>11</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545</v>
      </c>
      <c r="C77" s="1004"/>
      <c r="D77" s="1004"/>
      <c r="E77" s="1004"/>
      <c r="F77" s="1004"/>
      <c r="G77" s="1004"/>
      <c r="H77" s="1004"/>
      <c r="I77" s="1004"/>
      <c r="J77" s="1004"/>
      <c r="K77" s="1004"/>
      <c r="L77" s="1004"/>
      <c r="M77" s="1004"/>
      <c r="N77" s="1004"/>
      <c r="O77" s="1004"/>
      <c r="P77" s="1005"/>
      <c r="Q77" s="1007">
        <v>84</v>
      </c>
      <c r="R77" s="1008"/>
      <c r="S77" s="1008"/>
      <c r="T77" s="1008"/>
      <c r="U77" s="1009"/>
      <c r="V77" s="1010">
        <v>77</v>
      </c>
      <c r="W77" s="1008"/>
      <c r="X77" s="1008"/>
      <c r="Y77" s="1008"/>
      <c r="Z77" s="1009"/>
      <c r="AA77" s="1010">
        <v>7</v>
      </c>
      <c r="AB77" s="1008"/>
      <c r="AC77" s="1008"/>
      <c r="AD77" s="1008"/>
      <c r="AE77" s="1009"/>
      <c r="AF77" s="1010">
        <v>7</v>
      </c>
      <c r="AG77" s="1008"/>
      <c r="AH77" s="1008"/>
      <c r="AI77" s="1008"/>
      <c r="AJ77" s="1009"/>
      <c r="AK77" s="1010">
        <v>0</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546</v>
      </c>
      <c r="C78" s="1004"/>
      <c r="D78" s="1004"/>
      <c r="E78" s="1004"/>
      <c r="F78" s="1004"/>
      <c r="G78" s="1004"/>
      <c r="H78" s="1004"/>
      <c r="I78" s="1004"/>
      <c r="J78" s="1004"/>
      <c r="K78" s="1004"/>
      <c r="L78" s="1004"/>
      <c r="M78" s="1004"/>
      <c r="N78" s="1004"/>
      <c r="O78" s="1004"/>
      <c r="P78" s="1005"/>
      <c r="Q78" s="1006">
        <v>146</v>
      </c>
      <c r="R78" s="1000"/>
      <c r="S78" s="1000"/>
      <c r="T78" s="1000"/>
      <c r="U78" s="1000"/>
      <c r="V78" s="1000">
        <v>138</v>
      </c>
      <c r="W78" s="1000"/>
      <c r="X78" s="1000"/>
      <c r="Y78" s="1000"/>
      <c r="Z78" s="1000"/>
      <c r="AA78" s="1000">
        <v>7</v>
      </c>
      <c r="AB78" s="1000"/>
      <c r="AC78" s="1000"/>
      <c r="AD78" s="1000"/>
      <c r="AE78" s="1000"/>
      <c r="AF78" s="1000">
        <v>7</v>
      </c>
      <c r="AG78" s="1000"/>
      <c r="AH78" s="1000"/>
      <c r="AI78" s="1000"/>
      <c r="AJ78" s="1000"/>
      <c r="AK78" s="1000">
        <v>0</v>
      </c>
      <c r="AL78" s="1000"/>
      <c r="AM78" s="1000"/>
      <c r="AN78" s="1000"/>
      <c r="AO78" s="1000"/>
      <c r="AP78" s="1000">
        <v>0</v>
      </c>
      <c r="AQ78" s="1000"/>
      <c r="AR78" s="1000"/>
      <c r="AS78" s="1000"/>
      <c r="AT78" s="1000"/>
      <c r="AU78" s="1000">
        <v>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547</v>
      </c>
      <c r="C79" s="1004"/>
      <c r="D79" s="1004"/>
      <c r="E79" s="1004"/>
      <c r="F79" s="1004"/>
      <c r="G79" s="1004"/>
      <c r="H79" s="1004"/>
      <c r="I79" s="1004"/>
      <c r="J79" s="1004"/>
      <c r="K79" s="1004"/>
      <c r="L79" s="1004"/>
      <c r="M79" s="1004"/>
      <c r="N79" s="1004"/>
      <c r="O79" s="1004"/>
      <c r="P79" s="1005"/>
      <c r="Q79" s="1006">
        <v>155566</v>
      </c>
      <c r="R79" s="1000"/>
      <c r="S79" s="1000"/>
      <c r="T79" s="1000"/>
      <c r="U79" s="1000"/>
      <c r="V79" s="1000">
        <v>148928</v>
      </c>
      <c r="W79" s="1000"/>
      <c r="X79" s="1000"/>
      <c r="Y79" s="1000"/>
      <c r="Z79" s="1000"/>
      <c r="AA79" s="1000">
        <v>6639</v>
      </c>
      <c r="AB79" s="1000"/>
      <c r="AC79" s="1000"/>
      <c r="AD79" s="1000"/>
      <c r="AE79" s="1000"/>
      <c r="AF79" s="1000">
        <v>6639</v>
      </c>
      <c r="AG79" s="1000"/>
      <c r="AH79" s="1000"/>
      <c r="AI79" s="1000"/>
      <c r="AJ79" s="1000"/>
      <c r="AK79" s="1000">
        <v>0</v>
      </c>
      <c r="AL79" s="1000"/>
      <c r="AM79" s="1000"/>
      <c r="AN79" s="1000"/>
      <c r="AO79" s="1000"/>
      <c r="AP79" s="1000">
        <v>0</v>
      </c>
      <c r="AQ79" s="1000"/>
      <c r="AR79" s="1000"/>
      <c r="AS79" s="1000"/>
      <c r="AT79" s="1000"/>
      <c r="AU79" s="1000">
        <v>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6786</v>
      </c>
      <c r="AG88" s="988"/>
      <c r="AH88" s="988"/>
      <c r="AI88" s="988"/>
      <c r="AJ88" s="988"/>
      <c r="AK88" s="992"/>
      <c r="AL88" s="992"/>
      <c r="AM88" s="992"/>
      <c r="AN88" s="992"/>
      <c r="AO88" s="992"/>
      <c r="AP88" s="988">
        <v>307</v>
      </c>
      <c r="AQ88" s="988"/>
      <c r="AR88" s="988"/>
      <c r="AS88" s="988"/>
      <c r="AT88" s="988"/>
      <c r="AU88" s="988">
        <v>37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0"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289</v>
      </c>
      <c r="AG109" s="923"/>
      <c r="AH109" s="923"/>
      <c r="AI109" s="923"/>
      <c r="AJ109" s="924"/>
      <c r="AK109" s="925" t="s">
        <v>288</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289</v>
      </c>
      <c r="BW109" s="923"/>
      <c r="BX109" s="923"/>
      <c r="BY109" s="923"/>
      <c r="BZ109" s="924"/>
      <c r="CA109" s="925" t="s">
        <v>288</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289</v>
      </c>
      <c r="DM109" s="923"/>
      <c r="DN109" s="923"/>
      <c r="DO109" s="923"/>
      <c r="DP109" s="924"/>
      <c r="DQ109" s="925" t="s">
        <v>288</v>
      </c>
      <c r="DR109" s="923"/>
      <c r="DS109" s="923"/>
      <c r="DT109" s="923"/>
      <c r="DU109" s="924"/>
      <c r="DV109" s="925" t="s">
        <v>402</v>
      </c>
      <c r="DW109" s="923"/>
      <c r="DX109" s="923"/>
      <c r="DY109" s="923"/>
      <c r="DZ109" s="954"/>
    </row>
    <row r="110" spans="1:130"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216634</v>
      </c>
      <c r="AB110" s="916"/>
      <c r="AC110" s="916"/>
      <c r="AD110" s="916"/>
      <c r="AE110" s="917"/>
      <c r="AF110" s="918">
        <v>201305</v>
      </c>
      <c r="AG110" s="916"/>
      <c r="AH110" s="916"/>
      <c r="AI110" s="916"/>
      <c r="AJ110" s="917"/>
      <c r="AK110" s="918">
        <v>176138</v>
      </c>
      <c r="AL110" s="916"/>
      <c r="AM110" s="916"/>
      <c r="AN110" s="916"/>
      <c r="AO110" s="917"/>
      <c r="AP110" s="919">
        <v>9.2</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2112101</v>
      </c>
      <c r="BR110" s="863"/>
      <c r="BS110" s="863"/>
      <c r="BT110" s="863"/>
      <c r="BU110" s="863"/>
      <c r="BV110" s="863">
        <v>2101198</v>
      </c>
      <c r="BW110" s="863"/>
      <c r="BX110" s="863"/>
      <c r="BY110" s="863"/>
      <c r="BZ110" s="863"/>
      <c r="CA110" s="863">
        <v>2157265</v>
      </c>
      <c r="CB110" s="863"/>
      <c r="CC110" s="863"/>
      <c r="CD110" s="863"/>
      <c r="CE110" s="863"/>
      <c r="CF110" s="887">
        <v>112.3</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0"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8984</v>
      </c>
      <c r="BR111" s="835"/>
      <c r="BS111" s="835"/>
      <c r="BT111" s="835"/>
      <c r="BU111" s="835"/>
      <c r="BV111" s="835">
        <v>7522</v>
      </c>
      <c r="BW111" s="835"/>
      <c r="BX111" s="835"/>
      <c r="BY111" s="835"/>
      <c r="BZ111" s="835"/>
      <c r="CA111" s="835">
        <v>6060</v>
      </c>
      <c r="CB111" s="835"/>
      <c r="CC111" s="835"/>
      <c r="CD111" s="835"/>
      <c r="CE111" s="835"/>
      <c r="CF111" s="896">
        <v>0.3</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0"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2503252</v>
      </c>
      <c r="BR112" s="835"/>
      <c r="BS112" s="835"/>
      <c r="BT112" s="835"/>
      <c r="BU112" s="835"/>
      <c r="BV112" s="835">
        <v>2595551</v>
      </c>
      <c r="BW112" s="835"/>
      <c r="BX112" s="835"/>
      <c r="BY112" s="835"/>
      <c r="BZ112" s="835"/>
      <c r="CA112" s="835">
        <v>2638645</v>
      </c>
      <c r="CB112" s="835"/>
      <c r="CC112" s="835"/>
      <c r="CD112" s="835"/>
      <c r="CE112" s="835"/>
      <c r="CF112" s="896">
        <v>137.4</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215462</v>
      </c>
      <c r="AB113" s="944"/>
      <c r="AC113" s="944"/>
      <c r="AD113" s="944"/>
      <c r="AE113" s="945"/>
      <c r="AF113" s="946">
        <v>216322</v>
      </c>
      <c r="AG113" s="944"/>
      <c r="AH113" s="944"/>
      <c r="AI113" s="944"/>
      <c r="AJ113" s="945"/>
      <c r="AK113" s="946">
        <v>248785</v>
      </c>
      <c r="AL113" s="944"/>
      <c r="AM113" s="944"/>
      <c r="AN113" s="944"/>
      <c r="AO113" s="945"/>
      <c r="AP113" s="947">
        <v>13</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v>37092</v>
      </c>
      <c r="CB113" s="835"/>
      <c r="CC113" s="835"/>
      <c r="CD113" s="835"/>
      <c r="CE113" s="835"/>
      <c r="CF113" s="896">
        <v>1.9</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637</v>
      </c>
      <c r="AB114" s="798"/>
      <c r="AC114" s="798"/>
      <c r="AD114" s="798"/>
      <c r="AE114" s="799"/>
      <c r="AF114" s="800">
        <v>1721</v>
      </c>
      <c r="AG114" s="798"/>
      <c r="AH114" s="798"/>
      <c r="AI114" s="798"/>
      <c r="AJ114" s="799"/>
      <c r="AK114" s="800">
        <v>821</v>
      </c>
      <c r="AL114" s="798"/>
      <c r="AM114" s="798"/>
      <c r="AN114" s="798"/>
      <c r="AO114" s="799"/>
      <c r="AP114" s="845">
        <v>0</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549125</v>
      </c>
      <c r="BR114" s="835"/>
      <c r="BS114" s="835"/>
      <c r="BT114" s="835"/>
      <c r="BU114" s="835"/>
      <c r="BV114" s="835">
        <v>476473</v>
      </c>
      <c r="BW114" s="835"/>
      <c r="BX114" s="835"/>
      <c r="BY114" s="835"/>
      <c r="BZ114" s="835"/>
      <c r="CA114" s="835">
        <v>413958</v>
      </c>
      <c r="CB114" s="835"/>
      <c r="CC114" s="835"/>
      <c r="CD114" s="835"/>
      <c r="CE114" s="835"/>
      <c r="CF114" s="896">
        <v>21.6</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1426</v>
      </c>
      <c r="AB115" s="944"/>
      <c r="AC115" s="944"/>
      <c r="AD115" s="944"/>
      <c r="AE115" s="945"/>
      <c r="AF115" s="946">
        <v>1426</v>
      </c>
      <c r="AG115" s="944"/>
      <c r="AH115" s="944"/>
      <c r="AI115" s="944"/>
      <c r="AJ115" s="945"/>
      <c r="AK115" s="946">
        <v>1426</v>
      </c>
      <c r="AL115" s="944"/>
      <c r="AM115" s="944"/>
      <c r="AN115" s="944"/>
      <c r="AO115" s="945"/>
      <c r="AP115" s="947">
        <v>0.1</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6</v>
      </c>
      <c r="AB116" s="798"/>
      <c r="AC116" s="798"/>
      <c r="AD116" s="798"/>
      <c r="AE116" s="799"/>
      <c r="AF116" s="800">
        <v>227</v>
      </c>
      <c r="AG116" s="798"/>
      <c r="AH116" s="798"/>
      <c r="AI116" s="798"/>
      <c r="AJ116" s="799"/>
      <c r="AK116" s="800">
        <v>165</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8984</v>
      </c>
      <c r="DH116" s="798"/>
      <c r="DI116" s="798"/>
      <c r="DJ116" s="798"/>
      <c r="DK116" s="799"/>
      <c r="DL116" s="800">
        <v>7522</v>
      </c>
      <c r="DM116" s="798"/>
      <c r="DN116" s="798"/>
      <c r="DO116" s="798"/>
      <c r="DP116" s="799"/>
      <c r="DQ116" s="800">
        <v>6060</v>
      </c>
      <c r="DR116" s="798"/>
      <c r="DS116" s="798"/>
      <c r="DT116" s="798"/>
      <c r="DU116" s="799"/>
      <c r="DV116" s="845">
        <v>0.3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434165</v>
      </c>
      <c r="AB117" s="930"/>
      <c r="AC117" s="930"/>
      <c r="AD117" s="930"/>
      <c r="AE117" s="931"/>
      <c r="AF117" s="932">
        <v>421001</v>
      </c>
      <c r="AG117" s="930"/>
      <c r="AH117" s="930"/>
      <c r="AI117" s="930"/>
      <c r="AJ117" s="931"/>
      <c r="AK117" s="932">
        <v>427335</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289</v>
      </c>
      <c r="AG118" s="923"/>
      <c r="AH118" s="923"/>
      <c r="AI118" s="923"/>
      <c r="AJ118" s="924"/>
      <c r="AK118" s="925" t="s">
        <v>288</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432</v>
      </c>
      <c r="BP119" s="899"/>
      <c r="BQ119" s="903">
        <v>5173462</v>
      </c>
      <c r="BR119" s="866"/>
      <c r="BS119" s="866"/>
      <c r="BT119" s="866"/>
      <c r="BU119" s="866"/>
      <c r="BV119" s="866">
        <v>5180744</v>
      </c>
      <c r="BW119" s="866"/>
      <c r="BX119" s="866"/>
      <c r="BY119" s="866"/>
      <c r="BZ119" s="866"/>
      <c r="CA119" s="866">
        <v>5253020</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2990305</v>
      </c>
      <c r="BR120" s="863"/>
      <c r="BS120" s="863"/>
      <c r="BT120" s="863"/>
      <c r="BU120" s="863"/>
      <c r="BV120" s="863">
        <v>2839307</v>
      </c>
      <c r="BW120" s="863"/>
      <c r="BX120" s="863"/>
      <c r="BY120" s="863"/>
      <c r="BZ120" s="863"/>
      <c r="CA120" s="863">
        <v>2838613</v>
      </c>
      <c r="CB120" s="863"/>
      <c r="CC120" s="863"/>
      <c r="CD120" s="863"/>
      <c r="CE120" s="863"/>
      <c r="CF120" s="887">
        <v>147.8</v>
      </c>
      <c r="CG120" s="888"/>
      <c r="CH120" s="888"/>
      <c r="CI120" s="888"/>
      <c r="CJ120" s="888"/>
      <c r="CK120" s="889" t="s">
        <v>436</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1525073</v>
      </c>
      <c r="DH120" s="863"/>
      <c r="DI120" s="863"/>
      <c r="DJ120" s="863"/>
      <c r="DK120" s="863"/>
      <c r="DL120" s="863">
        <v>1580568</v>
      </c>
      <c r="DM120" s="863"/>
      <c r="DN120" s="863"/>
      <c r="DO120" s="863"/>
      <c r="DP120" s="863"/>
      <c r="DQ120" s="863">
        <v>1571820</v>
      </c>
      <c r="DR120" s="863"/>
      <c r="DS120" s="863"/>
      <c r="DT120" s="863"/>
      <c r="DU120" s="863"/>
      <c r="DV120" s="864">
        <v>81.8</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978179</v>
      </c>
      <c r="DH121" s="835"/>
      <c r="DI121" s="835"/>
      <c r="DJ121" s="835"/>
      <c r="DK121" s="835"/>
      <c r="DL121" s="835">
        <v>1014983</v>
      </c>
      <c r="DM121" s="835"/>
      <c r="DN121" s="835"/>
      <c r="DO121" s="835"/>
      <c r="DP121" s="835"/>
      <c r="DQ121" s="835">
        <v>1066825</v>
      </c>
      <c r="DR121" s="835"/>
      <c r="DS121" s="835"/>
      <c r="DT121" s="835"/>
      <c r="DU121" s="835"/>
      <c r="DV121" s="812">
        <v>55.5</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4008810</v>
      </c>
      <c r="BR122" s="866"/>
      <c r="BS122" s="866"/>
      <c r="BT122" s="866"/>
      <c r="BU122" s="866"/>
      <c r="BV122" s="866">
        <v>3914387</v>
      </c>
      <c r="BW122" s="866"/>
      <c r="BX122" s="866"/>
      <c r="BY122" s="866"/>
      <c r="BZ122" s="866"/>
      <c r="CA122" s="866">
        <v>3881064</v>
      </c>
      <c r="CB122" s="866"/>
      <c r="CC122" s="866"/>
      <c r="CD122" s="866"/>
      <c r="CE122" s="866"/>
      <c r="CF122" s="867">
        <v>202.1</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1426</v>
      </c>
      <c r="AB123" s="798"/>
      <c r="AC123" s="798"/>
      <c r="AD123" s="798"/>
      <c r="AE123" s="799"/>
      <c r="AF123" s="800">
        <v>1426</v>
      </c>
      <c r="AG123" s="798"/>
      <c r="AH123" s="798"/>
      <c r="AI123" s="798"/>
      <c r="AJ123" s="799"/>
      <c r="AK123" s="800">
        <v>1426</v>
      </c>
      <c r="AL123" s="798"/>
      <c r="AM123" s="798"/>
      <c r="AN123" s="798"/>
      <c r="AO123" s="799"/>
      <c r="AP123" s="845">
        <v>0.1</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440</v>
      </c>
      <c r="BP123" s="899"/>
      <c r="BQ123" s="853">
        <v>6999115</v>
      </c>
      <c r="BR123" s="854"/>
      <c r="BS123" s="854"/>
      <c r="BT123" s="854"/>
      <c r="BU123" s="854"/>
      <c r="BV123" s="854">
        <v>6753694</v>
      </c>
      <c r="BW123" s="854"/>
      <c r="BX123" s="854"/>
      <c r="BY123" s="854"/>
      <c r="BZ123" s="854"/>
      <c r="CA123" s="854">
        <v>6719677</v>
      </c>
      <c r="CB123" s="854"/>
      <c r="CC123" s="854"/>
      <c r="CD123" s="854"/>
      <c r="CE123" s="854"/>
      <c r="CF123" s="764"/>
      <c r="CG123" s="765"/>
      <c r="CH123" s="765"/>
      <c r="CI123" s="765"/>
      <c r="CJ123" s="855"/>
      <c r="CK123" s="890"/>
      <c r="CL123" s="876"/>
      <c r="CM123" s="876"/>
      <c r="CN123" s="876"/>
      <c r="CO123" s="877"/>
      <c r="CP123" s="856" t="s">
        <v>441</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t="s">
        <v>113</v>
      </c>
      <c r="AB128" s="819"/>
      <c r="AC128" s="819"/>
      <c r="AD128" s="819"/>
      <c r="AE128" s="820"/>
      <c r="AF128" s="821" t="s">
        <v>113</v>
      </c>
      <c r="AG128" s="819"/>
      <c r="AH128" s="819"/>
      <c r="AI128" s="819"/>
      <c r="AJ128" s="820"/>
      <c r="AK128" s="821" t="s">
        <v>113</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0"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2354699</v>
      </c>
      <c r="AB129" s="798"/>
      <c r="AC129" s="798"/>
      <c r="AD129" s="798"/>
      <c r="AE129" s="799"/>
      <c r="AF129" s="800">
        <v>2382165</v>
      </c>
      <c r="AG129" s="798"/>
      <c r="AH129" s="798"/>
      <c r="AI129" s="798"/>
      <c r="AJ129" s="799"/>
      <c r="AK129" s="800">
        <v>2320645</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413810</v>
      </c>
      <c r="AB130" s="798"/>
      <c r="AC130" s="798"/>
      <c r="AD130" s="798"/>
      <c r="AE130" s="799"/>
      <c r="AF130" s="800">
        <v>407687</v>
      </c>
      <c r="AG130" s="798"/>
      <c r="AH130" s="798"/>
      <c r="AI130" s="798"/>
      <c r="AJ130" s="799"/>
      <c r="AK130" s="800">
        <v>400048</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1940889</v>
      </c>
      <c r="AB131" s="781"/>
      <c r="AC131" s="781"/>
      <c r="AD131" s="781"/>
      <c r="AE131" s="782"/>
      <c r="AF131" s="783">
        <v>1974478</v>
      </c>
      <c r="AG131" s="781"/>
      <c r="AH131" s="781"/>
      <c r="AI131" s="781"/>
      <c r="AJ131" s="782"/>
      <c r="AK131" s="783">
        <v>1920597</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1.048746219</v>
      </c>
      <c r="AB132" s="761"/>
      <c r="AC132" s="761"/>
      <c r="AD132" s="761"/>
      <c r="AE132" s="762"/>
      <c r="AF132" s="763">
        <v>0.674304804</v>
      </c>
      <c r="AG132" s="761"/>
      <c r="AH132" s="761"/>
      <c r="AI132" s="761"/>
      <c r="AJ132" s="762"/>
      <c r="AK132" s="763">
        <v>1.42075615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2.7</v>
      </c>
      <c r="AB133" s="740"/>
      <c r="AC133" s="740"/>
      <c r="AD133" s="740"/>
      <c r="AE133" s="741"/>
      <c r="AF133" s="739">
        <v>1.6</v>
      </c>
      <c r="AG133" s="740"/>
      <c r="AH133" s="740"/>
      <c r="AI133" s="740"/>
      <c r="AJ133" s="741"/>
      <c r="AK133" s="739">
        <v>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467</v>
      </c>
      <c r="B5" s="248"/>
      <c r="C5" s="248"/>
      <c r="D5" s="248"/>
      <c r="E5" s="248"/>
      <c r="F5" s="248"/>
      <c r="G5" s="248"/>
      <c r="H5" s="248"/>
      <c r="I5" s="248"/>
      <c r="J5" s="248"/>
      <c r="K5" s="248"/>
      <c r="L5" s="248"/>
      <c r="M5" s="248"/>
      <c r="N5" s="248"/>
      <c r="O5" s="249"/>
    </row>
    <row r="6" spans="1:14" ht="13.5">
      <c r="A6" s="250"/>
      <c r="B6" s="246"/>
      <c r="C6" s="246"/>
      <c r="D6" s="246"/>
      <c r="E6" s="246"/>
      <c r="F6" s="246"/>
      <c r="G6" s="251" t="s">
        <v>468</v>
      </c>
      <c r="H6" s="251"/>
      <c r="I6" s="251"/>
      <c r="J6" s="251"/>
      <c r="K6" s="246"/>
      <c r="L6" s="246"/>
      <c r="M6" s="246"/>
      <c r="N6" s="246"/>
    </row>
    <row r="7" spans="1:14" ht="13.5">
      <c r="A7" s="250"/>
      <c r="B7" s="246"/>
      <c r="C7" s="246"/>
      <c r="D7" s="246"/>
      <c r="E7" s="246"/>
      <c r="F7" s="246"/>
      <c r="G7" s="253"/>
      <c r="H7" s="254"/>
      <c r="I7" s="254"/>
      <c r="J7" s="255"/>
      <c r="K7" s="1152" t="s">
        <v>469</v>
      </c>
      <c r="L7" s="256"/>
      <c r="M7" s="257" t="s">
        <v>470</v>
      </c>
      <c r="N7" s="258"/>
    </row>
    <row r="8" spans="1:14" ht="14.25">
      <c r="A8" s="250"/>
      <c r="B8" s="246"/>
      <c r="C8" s="246"/>
      <c r="D8" s="246"/>
      <c r="E8" s="246"/>
      <c r="F8" s="246"/>
      <c r="G8" s="259"/>
      <c r="H8" s="260"/>
      <c r="I8" s="260"/>
      <c r="J8" s="261"/>
      <c r="K8" s="1153"/>
      <c r="L8" s="262" t="s">
        <v>471</v>
      </c>
      <c r="M8" s="263" t="s">
        <v>472</v>
      </c>
      <c r="N8" s="264" t="s">
        <v>473</v>
      </c>
    </row>
    <row r="9" spans="1:14" ht="14.25">
      <c r="A9" s="250"/>
      <c r="B9" s="246"/>
      <c r="C9" s="246"/>
      <c r="D9" s="246"/>
      <c r="E9" s="246"/>
      <c r="F9" s="246"/>
      <c r="G9" s="1166" t="s">
        <v>474</v>
      </c>
      <c r="H9" s="1167"/>
      <c r="I9" s="1167"/>
      <c r="J9" s="1168"/>
      <c r="K9" s="265">
        <v>707498</v>
      </c>
      <c r="L9" s="266">
        <v>95750</v>
      </c>
      <c r="M9" s="267">
        <v>107954</v>
      </c>
      <c r="N9" s="268">
        <v>-11.3</v>
      </c>
    </row>
    <row r="10" spans="1:14" ht="14.25">
      <c r="A10" s="250"/>
      <c r="B10" s="246"/>
      <c r="C10" s="246"/>
      <c r="D10" s="246"/>
      <c r="E10" s="246"/>
      <c r="F10" s="246"/>
      <c r="G10" s="1166" t="s">
        <v>475</v>
      </c>
      <c r="H10" s="1167"/>
      <c r="I10" s="1167"/>
      <c r="J10" s="1168"/>
      <c r="K10" s="269">
        <v>104125</v>
      </c>
      <c r="L10" s="270">
        <v>14092</v>
      </c>
      <c r="M10" s="271">
        <v>12579</v>
      </c>
      <c r="N10" s="272">
        <v>12</v>
      </c>
    </row>
    <row r="11" spans="1:14" ht="13.5" customHeight="1">
      <c r="A11" s="250"/>
      <c r="B11" s="246"/>
      <c r="C11" s="246"/>
      <c r="D11" s="246"/>
      <c r="E11" s="246"/>
      <c r="F11" s="246"/>
      <c r="G11" s="1166" t="s">
        <v>476</v>
      </c>
      <c r="H11" s="1167"/>
      <c r="I11" s="1167"/>
      <c r="J11" s="1168"/>
      <c r="K11" s="269">
        <v>24921</v>
      </c>
      <c r="L11" s="270">
        <v>3373</v>
      </c>
      <c r="M11" s="271">
        <v>13215</v>
      </c>
      <c r="N11" s="272">
        <v>-74.5</v>
      </c>
    </row>
    <row r="12" spans="1:14" ht="13.5" customHeight="1">
      <c r="A12" s="250"/>
      <c r="B12" s="246"/>
      <c r="C12" s="246"/>
      <c r="D12" s="246"/>
      <c r="E12" s="246"/>
      <c r="F12" s="246"/>
      <c r="G12" s="1166" t="s">
        <v>477</v>
      </c>
      <c r="H12" s="1167"/>
      <c r="I12" s="1167"/>
      <c r="J12" s="1168"/>
      <c r="K12" s="269" t="s">
        <v>478</v>
      </c>
      <c r="L12" s="270" t="s">
        <v>478</v>
      </c>
      <c r="M12" s="271">
        <v>1280</v>
      </c>
      <c r="N12" s="272" t="s">
        <v>478</v>
      </c>
    </row>
    <row r="13" spans="1:14" ht="13.5" customHeight="1">
      <c r="A13" s="250"/>
      <c r="B13" s="246"/>
      <c r="C13" s="246"/>
      <c r="D13" s="246"/>
      <c r="E13" s="246"/>
      <c r="F13" s="246"/>
      <c r="G13" s="1166" t="s">
        <v>479</v>
      </c>
      <c r="H13" s="1167"/>
      <c r="I13" s="1167"/>
      <c r="J13" s="1168"/>
      <c r="K13" s="269" t="s">
        <v>478</v>
      </c>
      <c r="L13" s="270" t="s">
        <v>478</v>
      </c>
      <c r="M13" s="271" t="s">
        <v>478</v>
      </c>
      <c r="N13" s="272" t="s">
        <v>478</v>
      </c>
    </row>
    <row r="14" spans="1:14" ht="13.5" customHeight="1">
      <c r="A14" s="250"/>
      <c r="B14" s="246"/>
      <c r="C14" s="246"/>
      <c r="D14" s="246"/>
      <c r="E14" s="246"/>
      <c r="F14" s="246"/>
      <c r="G14" s="1166" t="s">
        <v>480</v>
      </c>
      <c r="H14" s="1167"/>
      <c r="I14" s="1167"/>
      <c r="J14" s="1168"/>
      <c r="K14" s="269">
        <v>62896</v>
      </c>
      <c r="L14" s="270">
        <v>8512</v>
      </c>
      <c r="M14" s="271">
        <v>5658</v>
      </c>
      <c r="N14" s="272">
        <v>50.4</v>
      </c>
    </row>
    <row r="15" spans="1:14" ht="13.5" customHeight="1">
      <c r="A15" s="250"/>
      <c r="B15" s="246"/>
      <c r="C15" s="246"/>
      <c r="D15" s="246"/>
      <c r="E15" s="246"/>
      <c r="F15" s="246"/>
      <c r="G15" s="1166" t="s">
        <v>481</v>
      </c>
      <c r="H15" s="1167"/>
      <c r="I15" s="1167"/>
      <c r="J15" s="1168"/>
      <c r="K15" s="269">
        <v>583</v>
      </c>
      <c r="L15" s="270">
        <v>79</v>
      </c>
      <c r="M15" s="271">
        <v>2915</v>
      </c>
      <c r="N15" s="272">
        <v>-97.3</v>
      </c>
    </row>
    <row r="16" spans="1:14" ht="14.25">
      <c r="A16" s="250"/>
      <c r="B16" s="246"/>
      <c r="C16" s="246"/>
      <c r="D16" s="246"/>
      <c r="E16" s="246"/>
      <c r="F16" s="246"/>
      <c r="G16" s="1169" t="s">
        <v>482</v>
      </c>
      <c r="H16" s="1170"/>
      <c r="I16" s="1170"/>
      <c r="J16" s="1171"/>
      <c r="K16" s="270">
        <v>-46351</v>
      </c>
      <c r="L16" s="270">
        <v>-6273</v>
      </c>
      <c r="M16" s="271">
        <v>-10925</v>
      </c>
      <c r="N16" s="272">
        <v>-42.6</v>
      </c>
    </row>
    <row r="17" spans="1:14" ht="14.25">
      <c r="A17" s="250"/>
      <c r="B17" s="246"/>
      <c r="C17" s="246"/>
      <c r="D17" s="246"/>
      <c r="E17" s="246"/>
      <c r="F17" s="246"/>
      <c r="G17" s="1169" t="s">
        <v>172</v>
      </c>
      <c r="H17" s="1170"/>
      <c r="I17" s="1170"/>
      <c r="J17" s="1171"/>
      <c r="K17" s="270">
        <v>853672</v>
      </c>
      <c r="L17" s="270">
        <v>115533</v>
      </c>
      <c r="M17" s="271">
        <v>132676</v>
      </c>
      <c r="N17" s="272">
        <v>-12.9</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483</v>
      </c>
      <c r="H19" s="246"/>
      <c r="I19" s="246"/>
      <c r="J19" s="246"/>
      <c r="K19" s="246"/>
      <c r="L19" s="246"/>
      <c r="M19" s="246"/>
      <c r="N19" s="246"/>
    </row>
    <row r="20" spans="1:14" ht="14.25">
      <c r="A20" s="250"/>
      <c r="B20" s="246"/>
      <c r="C20" s="246"/>
      <c r="D20" s="246"/>
      <c r="E20" s="246"/>
      <c r="F20" s="246"/>
      <c r="G20" s="274"/>
      <c r="H20" s="275"/>
      <c r="I20" s="275"/>
      <c r="J20" s="276"/>
      <c r="K20" s="277" t="s">
        <v>484</v>
      </c>
      <c r="L20" s="278" t="s">
        <v>485</v>
      </c>
      <c r="M20" s="279" t="s">
        <v>486</v>
      </c>
      <c r="N20" s="280"/>
    </row>
    <row r="21" spans="1:16" s="286" customFormat="1" ht="14.25">
      <c r="A21" s="281"/>
      <c r="B21" s="251"/>
      <c r="C21" s="251"/>
      <c r="D21" s="251"/>
      <c r="E21" s="251"/>
      <c r="F21" s="251"/>
      <c r="G21" s="1163" t="s">
        <v>487</v>
      </c>
      <c r="H21" s="1164"/>
      <c r="I21" s="1164"/>
      <c r="J21" s="1165"/>
      <c r="K21" s="282">
        <v>11.23</v>
      </c>
      <c r="L21" s="283">
        <v>12.61</v>
      </c>
      <c r="M21" s="284">
        <v>-1.38</v>
      </c>
      <c r="N21" s="251"/>
      <c r="O21" s="285"/>
      <c r="P21" s="281"/>
    </row>
    <row r="22" spans="1:16" s="286" customFormat="1" ht="14.25">
      <c r="A22" s="281"/>
      <c r="B22" s="251"/>
      <c r="C22" s="251"/>
      <c r="D22" s="251"/>
      <c r="E22" s="251"/>
      <c r="F22" s="251"/>
      <c r="G22" s="1163" t="s">
        <v>488</v>
      </c>
      <c r="H22" s="1164"/>
      <c r="I22" s="1164"/>
      <c r="J22" s="1165"/>
      <c r="K22" s="287">
        <v>96.6</v>
      </c>
      <c r="L22" s="288">
        <v>96.2</v>
      </c>
      <c r="M22" s="289">
        <v>0.4</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489</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490</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491</v>
      </c>
      <c r="H29" s="251"/>
      <c r="I29" s="251"/>
      <c r="J29" s="251"/>
      <c r="K29" s="246"/>
      <c r="L29" s="246"/>
      <c r="M29" s="246"/>
      <c r="N29" s="246"/>
      <c r="O29" s="295"/>
    </row>
    <row r="30" spans="1:14" ht="13.5">
      <c r="A30" s="250"/>
      <c r="B30" s="246"/>
      <c r="C30" s="246"/>
      <c r="D30" s="246"/>
      <c r="E30" s="246"/>
      <c r="F30" s="246"/>
      <c r="G30" s="253"/>
      <c r="H30" s="254"/>
      <c r="I30" s="254"/>
      <c r="J30" s="255"/>
      <c r="K30" s="1152" t="s">
        <v>469</v>
      </c>
      <c r="L30" s="256"/>
      <c r="M30" s="257" t="s">
        <v>470</v>
      </c>
      <c r="N30" s="258"/>
    </row>
    <row r="31" spans="1:14" ht="14.25">
      <c r="A31" s="250"/>
      <c r="B31" s="246"/>
      <c r="C31" s="246"/>
      <c r="D31" s="246"/>
      <c r="E31" s="246"/>
      <c r="F31" s="246"/>
      <c r="G31" s="259"/>
      <c r="H31" s="260"/>
      <c r="I31" s="260"/>
      <c r="J31" s="261"/>
      <c r="K31" s="1153"/>
      <c r="L31" s="262" t="s">
        <v>471</v>
      </c>
      <c r="M31" s="263" t="s">
        <v>472</v>
      </c>
      <c r="N31" s="264" t="s">
        <v>473</v>
      </c>
    </row>
    <row r="32" spans="1:14" ht="27" customHeight="1">
      <c r="A32" s="250"/>
      <c r="B32" s="246"/>
      <c r="C32" s="246"/>
      <c r="D32" s="246"/>
      <c r="E32" s="246"/>
      <c r="F32" s="246"/>
      <c r="G32" s="1154" t="s">
        <v>492</v>
      </c>
      <c r="H32" s="1155"/>
      <c r="I32" s="1155"/>
      <c r="J32" s="1156"/>
      <c r="K32" s="296">
        <v>176138</v>
      </c>
      <c r="L32" s="296">
        <v>23838</v>
      </c>
      <c r="M32" s="297">
        <v>67314</v>
      </c>
      <c r="N32" s="298">
        <v>-64.6</v>
      </c>
    </row>
    <row r="33" spans="1:14" ht="13.5" customHeight="1">
      <c r="A33" s="250"/>
      <c r="B33" s="246"/>
      <c r="C33" s="246"/>
      <c r="D33" s="246"/>
      <c r="E33" s="246"/>
      <c r="F33" s="246"/>
      <c r="G33" s="1154" t="s">
        <v>493</v>
      </c>
      <c r="H33" s="1155"/>
      <c r="I33" s="1155"/>
      <c r="J33" s="1156"/>
      <c r="K33" s="296" t="s">
        <v>478</v>
      </c>
      <c r="L33" s="296" t="s">
        <v>478</v>
      </c>
      <c r="M33" s="297" t="s">
        <v>478</v>
      </c>
      <c r="N33" s="298" t="s">
        <v>478</v>
      </c>
    </row>
    <row r="34" spans="1:14" ht="27" customHeight="1">
      <c r="A34" s="250"/>
      <c r="B34" s="246"/>
      <c r="C34" s="246"/>
      <c r="D34" s="246"/>
      <c r="E34" s="246"/>
      <c r="F34" s="246"/>
      <c r="G34" s="1154" t="s">
        <v>494</v>
      </c>
      <c r="H34" s="1155"/>
      <c r="I34" s="1155"/>
      <c r="J34" s="1156"/>
      <c r="K34" s="296" t="s">
        <v>478</v>
      </c>
      <c r="L34" s="296" t="s">
        <v>478</v>
      </c>
      <c r="M34" s="297" t="s">
        <v>478</v>
      </c>
      <c r="N34" s="298" t="s">
        <v>478</v>
      </c>
    </row>
    <row r="35" spans="1:14" ht="27" customHeight="1">
      <c r="A35" s="250"/>
      <c r="B35" s="246"/>
      <c r="C35" s="246"/>
      <c r="D35" s="246"/>
      <c r="E35" s="246"/>
      <c r="F35" s="246"/>
      <c r="G35" s="1154" t="s">
        <v>495</v>
      </c>
      <c r="H35" s="1155"/>
      <c r="I35" s="1155"/>
      <c r="J35" s="1156"/>
      <c r="K35" s="296">
        <v>248785</v>
      </c>
      <c r="L35" s="296">
        <v>33670</v>
      </c>
      <c r="M35" s="297">
        <v>23478</v>
      </c>
      <c r="N35" s="298">
        <v>43.4</v>
      </c>
    </row>
    <row r="36" spans="1:14" ht="27" customHeight="1">
      <c r="A36" s="250"/>
      <c r="B36" s="246"/>
      <c r="C36" s="246"/>
      <c r="D36" s="246"/>
      <c r="E36" s="246"/>
      <c r="F36" s="246"/>
      <c r="G36" s="1154" t="s">
        <v>496</v>
      </c>
      <c r="H36" s="1155"/>
      <c r="I36" s="1155"/>
      <c r="J36" s="1156"/>
      <c r="K36" s="296">
        <v>821</v>
      </c>
      <c r="L36" s="296">
        <v>111</v>
      </c>
      <c r="M36" s="297">
        <v>4589</v>
      </c>
      <c r="N36" s="298">
        <v>-97.6</v>
      </c>
    </row>
    <row r="37" spans="1:14" ht="13.5" customHeight="1">
      <c r="A37" s="250"/>
      <c r="B37" s="246"/>
      <c r="C37" s="246"/>
      <c r="D37" s="246"/>
      <c r="E37" s="246"/>
      <c r="F37" s="246"/>
      <c r="G37" s="1154" t="s">
        <v>497</v>
      </c>
      <c r="H37" s="1155"/>
      <c r="I37" s="1155"/>
      <c r="J37" s="1156"/>
      <c r="K37" s="296">
        <v>1426</v>
      </c>
      <c r="L37" s="296">
        <v>193</v>
      </c>
      <c r="M37" s="297">
        <v>859</v>
      </c>
      <c r="N37" s="298">
        <v>-77.5</v>
      </c>
    </row>
    <row r="38" spans="1:15" ht="27" customHeight="1">
      <c r="A38" s="250"/>
      <c r="B38" s="246"/>
      <c r="C38" s="246"/>
      <c r="D38" s="246"/>
      <c r="E38" s="246"/>
      <c r="F38" s="246"/>
      <c r="G38" s="1157" t="s">
        <v>498</v>
      </c>
      <c r="H38" s="1158"/>
      <c r="I38" s="1158"/>
      <c r="J38" s="1159"/>
      <c r="K38" s="299">
        <v>165</v>
      </c>
      <c r="L38" s="299">
        <v>22</v>
      </c>
      <c r="M38" s="300">
        <v>2</v>
      </c>
      <c r="N38" s="301">
        <v>1000</v>
      </c>
      <c r="O38" s="295"/>
    </row>
    <row r="39" spans="1:15" ht="14.25">
      <c r="A39" s="250"/>
      <c r="B39" s="246"/>
      <c r="C39" s="246"/>
      <c r="D39" s="246"/>
      <c r="E39" s="246"/>
      <c r="F39" s="246"/>
      <c r="G39" s="1157" t="s">
        <v>499</v>
      </c>
      <c r="H39" s="1158"/>
      <c r="I39" s="1158"/>
      <c r="J39" s="1159"/>
      <c r="K39" s="302" t="s">
        <v>478</v>
      </c>
      <c r="L39" s="302" t="s">
        <v>478</v>
      </c>
      <c r="M39" s="303">
        <v>-2412</v>
      </c>
      <c r="N39" s="304" t="s">
        <v>478</v>
      </c>
      <c r="O39" s="295"/>
    </row>
    <row r="40" spans="1:15" ht="27" customHeight="1">
      <c r="A40" s="250"/>
      <c r="B40" s="246"/>
      <c r="C40" s="246"/>
      <c r="D40" s="246"/>
      <c r="E40" s="246"/>
      <c r="F40" s="246"/>
      <c r="G40" s="1154" t="s">
        <v>500</v>
      </c>
      <c r="H40" s="1155"/>
      <c r="I40" s="1155"/>
      <c r="J40" s="1156"/>
      <c r="K40" s="302">
        <v>-400048</v>
      </c>
      <c r="L40" s="302">
        <v>-54141</v>
      </c>
      <c r="M40" s="303">
        <v>-68535</v>
      </c>
      <c r="N40" s="304">
        <v>-21</v>
      </c>
      <c r="O40" s="295"/>
    </row>
    <row r="41" spans="1:15" ht="14.25">
      <c r="A41" s="250"/>
      <c r="B41" s="246"/>
      <c r="C41" s="246"/>
      <c r="D41" s="246"/>
      <c r="E41" s="246"/>
      <c r="F41" s="246"/>
      <c r="G41" s="1160" t="s">
        <v>283</v>
      </c>
      <c r="H41" s="1161"/>
      <c r="I41" s="1161"/>
      <c r="J41" s="1162"/>
      <c r="K41" s="296">
        <v>27287</v>
      </c>
      <c r="L41" s="302">
        <v>3693</v>
      </c>
      <c r="M41" s="303">
        <v>25295</v>
      </c>
      <c r="N41" s="304">
        <v>-85.4</v>
      </c>
      <c r="O41" s="295"/>
    </row>
    <row r="42" spans="1:15" ht="14.25">
      <c r="A42" s="250"/>
      <c r="B42" s="246"/>
      <c r="C42" s="246"/>
      <c r="D42" s="246"/>
      <c r="E42" s="246"/>
      <c r="F42" s="246"/>
      <c r="G42" s="305" t="s">
        <v>501</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502</v>
      </c>
      <c r="B47" s="246"/>
      <c r="C47" s="246"/>
      <c r="D47" s="246"/>
      <c r="E47" s="246"/>
      <c r="F47" s="246"/>
      <c r="G47" s="246"/>
      <c r="H47" s="246"/>
      <c r="I47" s="246"/>
      <c r="J47" s="246"/>
      <c r="K47" s="246"/>
      <c r="L47" s="246"/>
      <c r="M47" s="246"/>
      <c r="N47" s="246"/>
    </row>
    <row r="48" spans="1:14" ht="14.25">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ht="14.25">
      <c r="A50" s="250"/>
      <c r="B50" s="246"/>
      <c r="C50" s="246"/>
      <c r="D50" s="246"/>
      <c r="E50" s="246"/>
      <c r="F50" s="246"/>
      <c r="G50" s="314"/>
      <c r="H50" s="315"/>
      <c r="I50" s="1148"/>
      <c r="J50" s="316" t="s">
        <v>505</v>
      </c>
      <c r="K50" s="317" t="s">
        <v>506</v>
      </c>
      <c r="L50" s="318" t="s">
        <v>507</v>
      </c>
      <c r="M50" s="319" t="s">
        <v>508</v>
      </c>
      <c r="N50" s="320" t="s">
        <v>509</v>
      </c>
    </row>
    <row r="51" spans="1:14" ht="14.25">
      <c r="A51" s="250"/>
      <c r="B51" s="246"/>
      <c r="C51" s="246"/>
      <c r="D51" s="246"/>
      <c r="E51" s="246"/>
      <c r="F51" s="246"/>
      <c r="G51" s="312" t="s">
        <v>510</v>
      </c>
      <c r="H51" s="313"/>
      <c r="I51" s="321">
        <v>235853</v>
      </c>
      <c r="J51" s="322">
        <v>31881</v>
      </c>
      <c r="K51" s="323">
        <v>-16.1</v>
      </c>
      <c r="L51" s="324">
        <v>94828</v>
      </c>
      <c r="M51" s="325">
        <v>3.1</v>
      </c>
      <c r="N51" s="326">
        <v>-19.2</v>
      </c>
    </row>
    <row r="52" spans="1:14" ht="14.25">
      <c r="A52" s="250"/>
      <c r="B52" s="246"/>
      <c r="C52" s="246"/>
      <c r="D52" s="246"/>
      <c r="E52" s="246"/>
      <c r="F52" s="246"/>
      <c r="G52" s="327"/>
      <c r="H52" s="328" t="s">
        <v>511</v>
      </c>
      <c r="I52" s="329">
        <v>151911</v>
      </c>
      <c r="J52" s="330">
        <v>20534</v>
      </c>
      <c r="K52" s="331">
        <v>-29.1</v>
      </c>
      <c r="L52" s="332">
        <v>55133</v>
      </c>
      <c r="M52" s="333">
        <v>4.9</v>
      </c>
      <c r="N52" s="334">
        <v>-34</v>
      </c>
    </row>
    <row r="53" spans="1:14" ht="14.25">
      <c r="A53" s="250"/>
      <c r="B53" s="246"/>
      <c r="C53" s="246"/>
      <c r="D53" s="246"/>
      <c r="E53" s="246"/>
      <c r="F53" s="246"/>
      <c r="G53" s="312" t="s">
        <v>512</v>
      </c>
      <c r="H53" s="313"/>
      <c r="I53" s="321">
        <v>632388</v>
      </c>
      <c r="J53" s="322">
        <v>86039</v>
      </c>
      <c r="K53" s="323">
        <v>169.9</v>
      </c>
      <c r="L53" s="324">
        <v>119674</v>
      </c>
      <c r="M53" s="325">
        <v>26.2</v>
      </c>
      <c r="N53" s="326">
        <v>143.7</v>
      </c>
    </row>
    <row r="54" spans="1:14" ht="14.25">
      <c r="A54" s="250"/>
      <c r="B54" s="246"/>
      <c r="C54" s="246"/>
      <c r="D54" s="246"/>
      <c r="E54" s="246"/>
      <c r="F54" s="246"/>
      <c r="G54" s="327"/>
      <c r="H54" s="328" t="s">
        <v>511</v>
      </c>
      <c r="I54" s="329">
        <v>473101</v>
      </c>
      <c r="J54" s="330">
        <v>64367</v>
      </c>
      <c r="K54" s="331">
        <v>213.5</v>
      </c>
      <c r="L54" s="332">
        <v>57803</v>
      </c>
      <c r="M54" s="333">
        <v>4.8</v>
      </c>
      <c r="N54" s="334">
        <v>208.7</v>
      </c>
    </row>
    <row r="55" spans="1:14" ht="14.25">
      <c r="A55" s="250"/>
      <c r="B55" s="246"/>
      <c r="C55" s="246"/>
      <c r="D55" s="246"/>
      <c r="E55" s="246"/>
      <c r="F55" s="246"/>
      <c r="G55" s="312" t="s">
        <v>513</v>
      </c>
      <c r="H55" s="313"/>
      <c r="I55" s="321">
        <v>257364</v>
      </c>
      <c r="J55" s="322">
        <v>34982</v>
      </c>
      <c r="K55" s="323">
        <v>-59.3</v>
      </c>
      <c r="L55" s="324">
        <v>119685</v>
      </c>
      <c r="M55" s="325">
        <v>0</v>
      </c>
      <c r="N55" s="326">
        <v>-59.3</v>
      </c>
    </row>
    <row r="56" spans="1:14" ht="14.25">
      <c r="A56" s="250"/>
      <c r="B56" s="246"/>
      <c r="C56" s="246"/>
      <c r="D56" s="246"/>
      <c r="E56" s="246"/>
      <c r="F56" s="246"/>
      <c r="G56" s="327"/>
      <c r="H56" s="328" t="s">
        <v>511</v>
      </c>
      <c r="I56" s="329">
        <v>212036</v>
      </c>
      <c r="J56" s="330">
        <v>28821</v>
      </c>
      <c r="K56" s="331">
        <v>-55.2</v>
      </c>
      <c r="L56" s="332">
        <v>68464</v>
      </c>
      <c r="M56" s="333">
        <v>18.4</v>
      </c>
      <c r="N56" s="334">
        <v>-73.6</v>
      </c>
    </row>
    <row r="57" spans="1:14" ht="14.25">
      <c r="A57" s="250"/>
      <c r="B57" s="246"/>
      <c r="C57" s="246"/>
      <c r="D57" s="246"/>
      <c r="E57" s="246"/>
      <c r="F57" s="246"/>
      <c r="G57" s="312" t="s">
        <v>514</v>
      </c>
      <c r="H57" s="313"/>
      <c r="I57" s="321">
        <v>376261</v>
      </c>
      <c r="J57" s="322">
        <v>50977</v>
      </c>
      <c r="K57" s="323">
        <v>45.7</v>
      </c>
      <c r="L57" s="324">
        <v>128611</v>
      </c>
      <c r="M57" s="325">
        <v>7.5</v>
      </c>
      <c r="N57" s="326">
        <v>38.2</v>
      </c>
    </row>
    <row r="58" spans="1:14" ht="14.25">
      <c r="A58" s="250"/>
      <c r="B58" s="246"/>
      <c r="C58" s="246"/>
      <c r="D58" s="246"/>
      <c r="E58" s="246"/>
      <c r="F58" s="246"/>
      <c r="G58" s="327"/>
      <c r="H58" s="328" t="s">
        <v>511</v>
      </c>
      <c r="I58" s="329">
        <v>313735</v>
      </c>
      <c r="J58" s="330">
        <v>42506</v>
      </c>
      <c r="K58" s="331">
        <v>47.5</v>
      </c>
      <c r="L58" s="332">
        <v>61552</v>
      </c>
      <c r="M58" s="333">
        <v>-10.1</v>
      </c>
      <c r="N58" s="334">
        <v>57.6</v>
      </c>
    </row>
    <row r="59" spans="1:14" ht="14.25">
      <c r="A59" s="250"/>
      <c r="B59" s="246"/>
      <c r="C59" s="246"/>
      <c r="D59" s="246"/>
      <c r="E59" s="246"/>
      <c r="F59" s="246"/>
      <c r="G59" s="312" t="s">
        <v>515</v>
      </c>
      <c r="H59" s="313"/>
      <c r="I59" s="321">
        <v>713120</v>
      </c>
      <c r="J59" s="322">
        <v>96511</v>
      </c>
      <c r="K59" s="323">
        <v>89.3</v>
      </c>
      <c r="L59" s="324">
        <v>138651</v>
      </c>
      <c r="M59" s="325">
        <v>7.8</v>
      </c>
      <c r="N59" s="326">
        <v>81.5</v>
      </c>
    </row>
    <row r="60" spans="1:14" ht="14.25">
      <c r="A60" s="250"/>
      <c r="B60" s="246"/>
      <c r="C60" s="246"/>
      <c r="D60" s="246"/>
      <c r="E60" s="246"/>
      <c r="F60" s="246"/>
      <c r="G60" s="327"/>
      <c r="H60" s="328" t="s">
        <v>511</v>
      </c>
      <c r="I60" s="335">
        <v>602577</v>
      </c>
      <c r="J60" s="330">
        <v>81551</v>
      </c>
      <c r="K60" s="331">
        <v>91.9</v>
      </c>
      <c r="L60" s="332">
        <v>71211</v>
      </c>
      <c r="M60" s="333">
        <v>15.7</v>
      </c>
      <c r="N60" s="334">
        <v>76.2</v>
      </c>
    </row>
    <row r="61" spans="1:14" ht="14.25">
      <c r="A61" s="250"/>
      <c r="B61" s="246"/>
      <c r="C61" s="246"/>
      <c r="D61" s="246"/>
      <c r="E61" s="246"/>
      <c r="F61" s="246"/>
      <c r="G61" s="312" t="s">
        <v>516</v>
      </c>
      <c r="H61" s="336"/>
      <c r="I61" s="337">
        <v>442997</v>
      </c>
      <c r="J61" s="338">
        <v>60078</v>
      </c>
      <c r="K61" s="339">
        <v>45.9</v>
      </c>
      <c r="L61" s="340">
        <v>120290</v>
      </c>
      <c r="M61" s="341">
        <v>8.9</v>
      </c>
      <c r="N61" s="326">
        <v>37</v>
      </c>
    </row>
    <row r="62" spans="1:14" ht="14.25">
      <c r="A62" s="250"/>
      <c r="B62" s="246"/>
      <c r="C62" s="246"/>
      <c r="D62" s="246"/>
      <c r="E62" s="246"/>
      <c r="F62" s="246"/>
      <c r="G62" s="327"/>
      <c r="H62" s="328" t="s">
        <v>511</v>
      </c>
      <c r="I62" s="329">
        <v>350672</v>
      </c>
      <c r="J62" s="330">
        <v>47556</v>
      </c>
      <c r="K62" s="331">
        <v>53.7</v>
      </c>
      <c r="L62" s="332">
        <v>62833</v>
      </c>
      <c r="M62" s="333">
        <v>6.7</v>
      </c>
      <c r="N62" s="334">
        <v>47</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50.46</v>
      </c>
      <c r="G47" s="12">
        <v>58.52</v>
      </c>
      <c r="H47" s="12">
        <v>58.71</v>
      </c>
      <c r="I47" s="12">
        <v>55.82</v>
      </c>
      <c r="J47" s="13">
        <v>61.04</v>
      </c>
    </row>
    <row r="48" spans="2:10" ht="57.75" customHeight="1">
      <c r="B48" s="14"/>
      <c r="C48" s="1174" t="s">
        <v>4</v>
      </c>
      <c r="D48" s="1174"/>
      <c r="E48" s="1175"/>
      <c r="F48" s="15">
        <v>2.13</v>
      </c>
      <c r="G48" s="16">
        <v>5.14</v>
      </c>
      <c r="H48" s="16">
        <v>3.88</v>
      </c>
      <c r="I48" s="16">
        <v>7.11</v>
      </c>
      <c r="J48" s="17">
        <v>1.94</v>
      </c>
    </row>
    <row r="49" spans="2:10" ht="57.75" customHeight="1" thickBot="1">
      <c r="B49" s="18"/>
      <c r="C49" s="1176" t="s">
        <v>5</v>
      </c>
      <c r="D49" s="1176"/>
      <c r="E49" s="1177"/>
      <c r="F49" s="19" t="s">
        <v>523</v>
      </c>
      <c r="G49" s="20">
        <v>14.36</v>
      </c>
      <c r="H49" s="20">
        <v>8.78</v>
      </c>
      <c r="I49" s="20">
        <v>1.07</v>
      </c>
      <c r="J49" s="21">
        <v>5.29</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2018-11-16T06:50:45Z</cp:lastPrinted>
  <dcterms:created xsi:type="dcterms:W3CDTF">2018-01-24T05:25:40Z</dcterms:created>
  <dcterms:modified xsi:type="dcterms:W3CDTF">2018-11-30T06:35:25Z</dcterms:modified>
  <cp:category/>
  <cp:version/>
  <cp:contentType/>
  <cp:contentStatus/>
</cp:coreProperties>
</file>