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970" windowWidth="19260" windowHeight="60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<sst xmlns="http://schemas.openxmlformats.org/spreadsheetml/2006/main" count="1040" uniqueCount="571">
  <si>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</si>
  <si>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</si>
  <si>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</si>
  <si>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</si>
  <si>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</si>
  <si>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</si>
  <si>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</si>
  <si>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</si>
  <si>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</si>
  <si>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</si>
  <si>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</si>
  <si>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</si>
  <si>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</si>
  <si>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</si>
  <si>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</si>
  <si>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</si>
  <si>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</si>
  <si>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</si>
  <si>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</si>
  <si>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</si>
  <si>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</si>
  <si>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</si>
  <si>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</si>
  <si>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</si>
  <si>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</si>
  <si>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</si>
  <si>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</si>
  <si>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</si>
  <si>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</si>
  <si>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</si>
  <si>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</si>
  <si>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</si>
  <si>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</si>
  <si>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</si>
  <si>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</si>
  <si>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</si>
  <si>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</si>
  <si>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</si>
  <si>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</si>
  <si>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</si>
  <si>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</si>
  <si>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</si>
  <si>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</si>
  <si>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</si>
  <si>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</si>
  <si>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</si>
  <si>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</si>
  <si>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</si>
  <si>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</si>
  <si>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</si>
  <si>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</si>
  <si>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</si>
  <si>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</si>
  <si>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</si>
  <si>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</si>
  <si>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</si>
  <si>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</si>
  <si>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</si>
  <si>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</si>
  <si>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</si>
  <si>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</si>
  <si>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</si>
  <si>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</si>
  <si>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</si>
  <si>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</si>
  <si>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</si>
  <si>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</si>
  <si>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</si>
  <si>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</si>
  <si>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</si>
  <si>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</si>
  <si>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</si>
  <si>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</si>
  <si>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</si>
  <si>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</si>
  <si>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</si>
  <si>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</si>
  <si>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</si>
  <si>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</si>
  <si>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</si>
  <si>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竜王町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</si>
  <si>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</si>
  <si>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</si>
  <si>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</si>
  <si>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</si>
  <si>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</si>
  <si>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</si>
  <si>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</si>
  <si>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</si>
  <si>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</si>
  <si>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</si>
  <si>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</si>
  <si>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</si>
  <si>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</si>
  <si>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</si>
  <si>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</si>
  <si>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</si>
  <si>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</si>
  <si>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</si>
  <si>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</si>
  <si>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</si>
  <si>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</si>
  <si>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</si>
  <si>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</si>
  <si>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</si>
  <si>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</si>
  <si>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</si>
  <si>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</si>
  <si>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</si>
  <si>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</si>
  <si>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</si>
  <si>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</si>
  <si>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</si>
  <si>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</si>
  <si>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</si>
  <si>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</si>
  <si>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</si>
  <si>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</si>
  <si>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</si>
  <si>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</si>
  <si>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</si>
  <si>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</si>
  <si>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</si>
  <si>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</si>
  <si>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</si>
  <si>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</si>
  <si>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</si>
  <si>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</si>
  <si>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</si>
  <si>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</si>
  <si>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</si>
  <si>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</si>
  <si>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</si>
  <si>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</si>
  <si>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</si>
  <si>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</si>
  <si>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</si>
  <si>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</si>
  <si>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</si>
  <si>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</si>
  <si>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</si>
  <si>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</si>
  <si>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</si>
  <si>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</si>
  <si>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</si>
  <si>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</si>
  <si>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</si>
  <si>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</si>
  <si>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</si>
  <si>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</si>
  <si>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</si>
  <si>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</si>
  <si>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</si>
  <si>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</si>
  <si>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</si>
  <si>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</si>
  <si>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</si>
  <si>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</si>
  <si>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</si>
  <si>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</si>
  <si>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</si>
  <si>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</si>
  <si>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</si>
  <si>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</si>
  <si>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</si>
  <si>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</si>
  <si>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</si>
  <si>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</si>
  <si>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</si>
  <si>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</si>
  <si>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</si>
  <si>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</si>
  <si>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</si>
  <si>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</si>
  <si>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</si>
  <si>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</si>
  <si>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</si>
  <si>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</si>
  <si>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</si>
  <si>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</si>
  <si>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</si>
  <si>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</si>
  <si>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</si>
  <si>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</si>
  <si>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</si>
  <si>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</si>
  <si>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</si>
  <si>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</si>
  <si>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</si>
  <si>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</si>
  <si>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</si>
  <si>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滋賀県竜王町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</si>
  <si>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</si>
  <si>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</si>
  <si>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</si>
  <si>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</si>
  <si>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</si>
  <si>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</si>
  <si>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</si>
  <si>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</si>
  <si>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</si>
  <si>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</si>
  <si>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</si>
  <si>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</si>
  <si>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</si>
  <si>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</si>
  <si>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</si>
  <si>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</si>
  <si>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</si>
  <si>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</si>
  <si>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</si>
  <si>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</si>
  <si>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</si>
  <si>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</si>
  <si>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</si>
  <si>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</si>
  <si>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</si>
  <si>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</si>
  <si>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</si>
  <si>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</si>
  <si>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</si>
  <si>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</si>
  <si>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</si>
  <si>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</si>
  <si>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</si>
  <si>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</si>
  <si>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</si>
  <si>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</si>
  <si>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</si>
  <si>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</si>
  <si>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</si>
  <si>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</si>
  <si>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</si>
  <si>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</si>
  <si>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</si>
  <si>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</si>
  <si>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</si>
  <si>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</si>
  <si>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</si>
  <si>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</si>
  <si>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</si>
  <si>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</si>
  <si>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</si>
  <si>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</si>
  <si>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</si>
  <si>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</si>
  <si>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</si>
  <si>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</si>
  <si>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</si>
  <si>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</si>
  <si>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</si>
  <si>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</si>
  <si>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</si>
  <si>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</si>
  <si>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</si>
  <si>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</si>
  <si>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</si>
  <si>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</si>
  <si>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</si>
  <si>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</si>
  <si>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</si>
  <si>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</si>
  <si>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</si>
  <si>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</si>
  <si>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</si>
  <si>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</si>
  <si>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</si>
  <si>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</si>
  <si>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</si>
  <si>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</si>
  <si>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</si>
  <si>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</si>
  <si>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</si>
  <si>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</si>
  <si>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</si>
  <si>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</si>
  <si>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</si>
  <si>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</si>
  <si>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</si>
  <si>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</si>
  <si>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</si>
  <si>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</si>
  <si>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</si>
  <si>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</si>
  <si>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</si>
  <si>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</si>
  <si>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</si>
  <si>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</si>
  <si>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</si>
  <si>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</si>
  <si>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</si>
  <si>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</si>
  <si>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</si>
  <si>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</si>
  <si>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</si>
  <si>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</si>
  <si>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</si>
  <si>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</si>
  <si>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</si>
  <si>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</si>
  <si>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</si>
  <si>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</si>
  <si>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</si>
  <si>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</si>
  <si>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</si>
  <si>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</si>
  <si>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</si>
  <si>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</si>
  <si>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</si>
  <si>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</si>
  <si>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</si>
  <si>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</si>
  <si>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</si>
  <si>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</si>
  <si>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</si>
  <si>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</si>
  <si>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</si>
  <si>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</si>
  <si>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</si>
  <si>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</si>
  <si>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</si>
  <si>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</si>
  <si>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</si>
  <si>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</si>
  <si>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</si>
  <si>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</si>
  <si>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</si>
  <si>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</si>
  <si>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</si>
  <si>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</si>
  <si>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</si>
  <si>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</si>
  <si>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</si>
  <si>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</si>
  <si>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</si>
  <si>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</si>
  <si>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</si>
  <si>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</si>
  <si>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</si>
  <si>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滋賀県竜王町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</si>
  <si>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</si>
  <si>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</si>
  <si>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</si>
  <si>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</si>
  <si>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</si>
  <si>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</si>
  <si>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</si>
  <si>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</si>
  <si>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</si>
  <si>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</si>
  <si>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</si>
  <si>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</si>
  <si>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</si>
  <si>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</si>
  <si>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</si>
  <si>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</si>
  <si>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</si>
  <si>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</si>
  <si>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</si>
  <si>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</si>
  <si>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</si>
  <si>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</si>
  <si>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</si>
  <si>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</si>
  <si>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</si>
  <si>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</si>
  <si>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</si>
  <si>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</si>
  <si>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</si>
  <si>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</si>
  <si>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</si>
  <si>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</si>
  <si>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</si>
  <si>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</si>
  <si>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</si>
  <si>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</si>
  <si>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</si>
  <si>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</si>
  <si>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</si>
  <si>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</si>
  <si>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</si>
  <si>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</si>
  <si>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</si>
  <si>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</si>
  <si>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</si>
  <si>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</si>
  <si>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</si>
  <si>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</si>
  <si>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</si>
  <si>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</si>
  <si>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</si>
  <si>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</si>
  <si>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</si>
  <si>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</si>
  <si>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</si>
  <si>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</si>
  <si>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</si>
  <si>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</si>
  <si>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</si>
  <si>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</si>
  <si>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</si>
  <si>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</si>
  <si>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</si>
  <si>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</si>
  <si>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</si>
  <si>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</si>
  <si>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</si>
  <si>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</si>
  <si>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</si>
  <si>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</si>
  <si>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</si>
  <si>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</si>
  <si>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</si>
  <si>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</si>
  <si>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</si>
  <si>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</si>
  <si>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</si>
  <si>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</si>
  <si>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</si>
  <si>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</si>
  <si>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</si>
  <si>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</si>
  <si>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</si>
  <si>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</si>
  <si>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</si>
  <si>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</si>
  <si>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</si>
  <si>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</si>
  <si>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</si>
  <si>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</si>
  <si>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</si>
  <si>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</si>
  <si>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</si>
  <si>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</si>
  <si>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</si>
  <si>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</si>
  <si>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</si>
  <si>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</si>
  <si>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</si>
  <si>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</si>
  <si>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</si>
  <si>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</si>
  <si>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</si>
  <si>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</si>
  <si>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</si>
  <si>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</si>
  <si>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</si>
  <si>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</si>
  <si>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</si>
  <si>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</si>
  <si>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</si>
  <si>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</si>
  <si>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</si>
  <si>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</si>
  <si>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</si>
  <si>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</si>
  <si>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</si>
  <si>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</si>
  <si>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</si>
  <si>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</si>
  <si>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</si>
  <si>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</si>
  <si>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</si>
  <si>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</si>
  <si>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</si>
  <si>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</si>
  <si>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</si>
  <si>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</si>
  <si>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</si>
  <si>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</si>
  <si>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</si>
  <si>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</si>
  <si>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</si>
  <si>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</si>
  <si>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</si>
  <si>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</si>
  <si>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</si>
  <si>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</si>
  <si>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</si>
  <si>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</si>
  <si>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</si>
  <si>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</si>
  <si>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</si>
  <si>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</si>
  <si>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</si>
  <si>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</si>
  <si>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</si>
  <si>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</si>
  <si>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</si>
  <si>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</si>
  <si>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</si>
  <si>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</si>
  <si>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</si>
  <si>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</si>
  <si>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</si>
  <si>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</si>
  <si>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</si>
  <si>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</si>
  <si>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</si>
  <si>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</si>
  <si>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</si>
  <si>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</si>
  <si>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</si>
  <si>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</si>
  <si>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</si>
  <si>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</si>
  <si>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</si>
  <si>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</si>
  <si>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</si>
  <si>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</si>
  <si>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</si>
  <si>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</si>
  <si>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</si>
  <si>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</si>
  <si>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</si>
  <si>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</si>
  <si>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</si>
  <si>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</si>
  <si>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</si>
  <si>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</si>
  <si>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</si>
  <si>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</si>
  <si>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</si>
  <si>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</si>
  <si>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9.68</t>
  </si>
  <si>
    <t>▲ 7.59</t>
  </si>
  <si>
    <t>▲ 13.58</t>
  </si>
  <si>
    <t>水道事業会計</t>
  </si>
  <si>
    <t>一般会計</t>
  </si>
  <si>
    <t>国民健康保険事業特別会計（事業勘定）</t>
  </si>
  <si>
    <t>介護保険特別会計</t>
  </si>
  <si>
    <t>国民健康保険事業特別会計（施設勘定）</t>
  </si>
  <si>
    <t>下水道事業特別会計</t>
  </si>
  <si>
    <t>学校給食事業特別会計</t>
  </si>
  <si>
    <t>後期高齢者医療特別会計</t>
  </si>
  <si>
    <t>その他会計（赤字）</t>
  </si>
  <si>
    <t>その他会計（黒字）</t>
  </si>
  <si>
    <t>-</t>
    <phoneticPr fontId="2"/>
  </si>
  <si>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</si>
  <si>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5"/>
  </si>
  <si>
    <t>滋賀県市町村交通災害共済組合</t>
    <rPh sb="0" eb="3">
      <t>シガケン</t>
    </rPh>
    <rPh sb="3" eb="6">
      <t>シチョウソン</t>
    </rPh>
    <rPh sb="6" eb="8">
      <t>コウツウ</t>
    </rPh>
    <rPh sb="8" eb="10">
      <t>サイガイ</t>
    </rPh>
    <rPh sb="10" eb="12">
      <t>キョウサイ</t>
    </rPh>
    <rPh sb="12" eb="14">
      <t>クミアイ</t>
    </rPh>
    <phoneticPr fontId="5"/>
  </si>
  <si>
    <t>八日市布引ライフ組合</t>
    <rPh sb="0" eb="3">
      <t>ヨウカイチ</t>
    </rPh>
    <rPh sb="3" eb="5">
      <t>ヌノビキ</t>
    </rPh>
    <rPh sb="8" eb="10">
      <t>クミアイ</t>
    </rPh>
    <phoneticPr fontId="5"/>
  </si>
  <si>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5"/>
  </si>
  <si>
    <t>中部清掃組合</t>
    <rPh sb="0" eb="2">
      <t>チュウブ</t>
    </rPh>
    <rPh sb="2" eb="4">
      <t>セイソウ</t>
    </rPh>
    <rPh sb="4" eb="6">
      <t>クミアイ</t>
    </rPh>
    <phoneticPr fontId="5"/>
  </si>
  <si>
    <t>東近江行政組合（一般会計）</t>
    <rPh sb="0" eb="1">
      <t>ヒガシ</t>
    </rPh>
    <rPh sb="1" eb="3">
      <t>オウミ</t>
    </rPh>
    <rPh sb="3" eb="5">
      <t>ギョウセイ</t>
    </rPh>
    <rPh sb="5" eb="7">
      <t>クミアイ</t>
    </rPh>
    <rPh sb="8" eb="10">
      <t>イッパン</t>
    </rPh>
    <rPh sb="10" eb="12">
      <t>カイケイ</t>
    </rPh>
    <phoneticPr fontId="5"/>
  </si>
  <si>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5"/>
  </si>
  <si>
    <t>滋賀県市町村職員研修センター</t>
    <rPh sb="0" eb="3">
      <t>シガケン</t>
    </rPh>
    <rPh sb="3" eb="6">
      <t>シチョウソン</t>
    </rPh>
    <rPh sb="6" eb="8">
      <t>ショクイン</t>
    </rPh>
    <rPh sb="8" eb="10">
      <t>ケンシュウ</t>
    </rPh>
    <phoneticPr fontId="5"/>
  </si>
  <si>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5"/>
  </si>
  <si>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</si>
  <si>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竜王町地域振興事業団</t>
    <rPh sb="0" eb="3">
      <t>リュウオウチョウ</t>
    </rPh>
    <rPh sb="3" eb="5">
      <t>チイキ</t>
    </rPh>
    <rPh sb="5" eb="7">
      <t>シンコウ</t>
    </rPh>
    <rPh sb="7" eb="10">
      <t>ジギョウダン</t>
    </rPh>
    <phoneticPr fontId="2"/>
  </si>
  <si>
    <t>みらいパーク竜王</t>
    <rPh sb="6" eb="8">
      <t>リュウオウ</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</si>
  <si>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</si>
  <si>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</si>
  <si>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</si>
  <si>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</si>
  <si>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</si>
  <si>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</si>
  <si>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</si>
  <si>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</si>
  <si>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</si>
  <si>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</si>
  <si>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</si>
  <si>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</si>
  <si>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</si>
  <si>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</si>
  <si>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</si>
  <si>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</si>
  <si>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</si>
  <si>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</si>
  <si>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</si>
  <si>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については、繰上償還を積極的に実施してきたことおよび事業の繰り延べによる新発債の抑制により元利償還金が着実に減少してきている。将来負担比率については、先述したとおり地方債現在高の減少等に努めているものの、町税収入の大幅な減少から標準財政規模が減少したことに加えて充当可能基金が減少していることから数値が上昇してきている状況である。また、類似団体と比較した場合、将来負担比率については55.2ポイント、実質公債費比率については2.3ポイント高い状況である。この要因としては、過去の大規模事業による投資が影響している。今後、当該施設も含め老朽化する公共施設等の維持修繕による需要が見込まれることを踏まえて、公共施設等の総合的な管理を行うことと合わせて投資的事業の計画的な実施により町債残高をコントロールする等、引き続き地方債残高の適正な管理に努めるとともに、本町の特徴である税収の急激な増減を踏まえつつ各特定目的基金の充実に努め、特に将来負担比率の減少を図る。
</t>
    <rPh sb="1" eb="3">
      <t>ジッシツ</t>
    </rPh>
    <rPh sb="3" eb="6">
      <t>コウサイヒ</t>
    </rPh>
    <rPh sb="6" eb="8">
      <t>ヒリツ</t>
    </rPh>
    <rPh sb="71" eb="73">
      <t>ショウライ</t>
    </rPh>
    <rPh sb="73" eb="75">
      <t>フタン</t>
    </rPh>
    <rPh sb="75" eb="77">
      <t>ヒリツ</t>
    </rPh>
    <rPh sb="83" eb="84">
      <t>サキ</t>
    </rPh>
    <rPh sb="84" eb="85">
      <t>ノ</t>
    </rPh>
    <rPh sb="139" eb="141">
      <t>ジュウトウ</t>
    </rPh>
    <rPh sb="141" eb="143">
      <t>カノウ</t>
    </rPh>
    <rPh sb="143" eb="145">
      <t>キキン</t>
    </rPh>
    <rPh sb="146" eb="148">
      <t>ゲンショウ</t>
    </rPh>
    <rPh sb="156" eb="158">
      <t>スウチ</t>
    </rPh>
    <rPh sb="159" eb="161">
      <t>ジョウショウ</t>
    </rPh>
    <rPh sb="167" eb="169">
      <t>ジョウキョウ</t>
    </rPh>
    <rPh sb="176" eb="178">
      <t>ルイジ</t>
    </rPh>
    <rPh sb="178" eb="180">
      <t>ダンタイ</t>
    </rPh>
    <rPh sb="181" eb="183">
      <t>ヒカク</t>
    </rPh>
    <rPh sb="185" eb="187">
      <t>バアイ</t>
    </rPh>
    <rPh sb="188" eb="190">
      <t>ショウライ</t>
    </rPh>
    <rPh sb="190" eb="192">
      <t>フタン</t>
    </rPh>
    <rPh sb="192" eb="194">
      <t>ヒリツ</t>
    </rPh>
    <rPh sb="208" eb="210">
      <t>ジッシツ</t>
    </rPh>
    <rPh sb="210" eb="213">
      <t>コウサイヒ</t>
    </rPh>
    <rPh sb="213" eb="215">
      <t>ヒリツ</t>
    </rPh>
    <rPh sb="227" eb="228">
      <t>タカ</t>
    </rPh>
    <rPh sb="229" eb="231">
      <t>ジョウキョウ</t>
    </rPh>
    <rPh sb="237" eb="239">
      <t>ヨウイン</t>
    </rPh>
    <rPh sb="244" eb="246">
      <t>カコ</t>
    </rPh>
    <rPh sb="247" eb="250">
      <t>ダイキボ</t>
    </rPh>
    <rPh sb="250" eb="252">
      <t>ジギョウ</t>
    </rPh>
    <rPh sb="255" eb="257">
      <t>トウシ</t>
    </rPh>
    <rPh sb="258" eb="260">
      <t>エイキョウ</t>
    </rPh>
    <rPh sb="268" eb="270">
      <t>トウガイ</t>
    </rPh>
    <rPh sb="270" eb="272">
      <t>シセツ</t>
    </rPh>
    <rPh sb="273" eb="274">
      <t>フク</t>
    </rPh>
    <rPh sb="421" eb="422">
      <t>トク</t>
    </rPh>
    <rPh sb="430" eb="432">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</si>
</sst>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5318</c:v>
                </c:pt>
                <c:pt idx="1">
                  <c:v>30705</c:v>
                </c:pt>
                <c:pt idx="2">
                  <c:v>111321</c:v>
                </c:pt>
                <c:pt idx="3">
                  <c:v>84029</c:v>
                </c:pt>
                <c:pt idx="4">
                  <c:v>82772</c:v>
                </c:pt>
              </c:numCache>
            </c:numRef>
          </c:val>
          <c:smooth val="0"/>
        </c:ser>
        <c:dLbls>
          <c:showLegendKey val="0"/>
          <c:showVal val="0"/>
          <c:showCatName val="0"/>
          <c:showSerName val="0"/>
          <c:showPercent val="0"/>
          <c:showBubbleSize val="0"/>
        </c:dLbls>
        <c:marker val="1"/>
        <c:smooth val="0"/>
        <c:axId val="70120960"/>
        <c:axId val="70122880"/>
      </c:lineChart>
      <c:catAx>
        <c:axId val="70120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122880"/>
        <c:crosses val="autoZero"/>
        <c:auto val="1"/>
        <c:lblAlgn val="ctr"/>
        <c:lblOffset val="100"/>
        <c:tickLblSkip val="1"/>
        <c:tickMarkSkip val="1"/>
        <c:noMultiLvlLbl val="0"/>
      </c:catAx>
      <c:valAx>
        <c:axId val="701228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120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7.19</c:v>
                </c:pt>
                <c:pt idx="1">
                  <c:v>3.27</c:v>
                </c:pt>
                <c:pt idx="2">
                  <c:v>3.84</c:v>
                </c:pt>
                <c:pt idx="3">
                  <c:v>4.47</c:v>
                </c:pt>
                <c:pt idx="4">
                  <c:v>4.62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15.53</c:v>
                </c:pt>
                <c:pt idx="1">
                  <c:v>30.74</c:v>
                </c:pt>
                <c:pt idx="2">
                  <c:v>29.21</c:v>
                </c:pt>
                <c:pt idx="3">
                  <c:v>20.41</c:v>
                </c:pt>
                <c:pt idx="4">
                  <c:v>8.1300000000000008</c:v>
                </c:pt>
              </c:numCache>
            </c:numRef>
          </c:val>
        </c:ser>
        <c:dLbls>
          <c:showLegendKey val="0"/>
          <c:showVal val="0"/>
          <c:showCatName val="0"/>
          <c:showSerName val="0"/>
          <c:showPercent val="0"/>
          <c:showBubbleSize val="0"/>
        </c:dLbls>
        <c:gapWidth val="250"/>
        <c:overlap val="100"/>
        <c:axId val="132426368"/>
        <c:axId val="132432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-9.68</c:v>
                </c:pt>
                <c:pt idx="1">
                  <c:v>20.62</c:v>
                </c:pt>
                <c:pt idx="2">
                  <c:v>2.19</c:v>
                </c:pt>
                <c:pt idx="3">
                  <c:v>-7.59</c:v>
                </c:pt>
                <c:pt idx="4">
                  <c:v>-13.58</c:v>
                </c:pt>
              </c:numCache>
            </c:numRef>
          </c:val>
          <c:smooth val="0"/>
        </c:ser>
        <c:dLbls>
          <c:showLegendKey val="0"/>
          <c:showVal val="0"/>
          <c:showCatName val="0"/>
          <c:showSerName val="0"/>
          <c:showPercent val="0"/>
          <c:showBubbleSize val="0"/>
        </c:dLbls>
        <c:marker val="1"/>
        <c:smooth val="0"/>
        <c:axId val="132426368"/>
        <c:axId val="132432640"/>
      </c:lineChart>
      <c:catAx>
        <c:axId val="13242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432640"/>
        <c:crosses val="autoZero"/>
        <c:auto val="1"/>
        <c:lblAlgn val="ctr"/>
        <c:lblOffset val="100"/>
        <c:tickLblSkip val="1"/>
        <c:tickMarkSkip val="1"/>
        <c:noMultiLvlLbl val="0"/>
      </c:catAx>
      <c:valAx>
        <c:axId val="13243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2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c:v>
                </c:pt>
                <c:pt idx="2">
                  <c:v>#N/A</c:v>
                </c:pt>
                <c:pt idx="3">
                  <c:v>0.31</c:v>
                </c:pt>
                <c:pt idx="4">
                  <c:v>#N/A</c:v>
                </c:pt>
                <c:pt idx="5">
                  <c:v>0.14000000000000001</c:v>
                </c:pt>
                <c:pt idx="6">
                  <c:v>#N/A</c:v>
                </c:pt>
                <c:pt idx="7">
                  <c:v>0.19</c:v>
                </c:pt>
                <c:pt idx="8">
                  <c:v>#N/A</c:v>
                </c:pt>
                <c:pt idx="9">
                  <c:v>0.13</c:v>
                </c:pt>
              </c:numCache>
            </c:numRef>
          </c:val>
        </c:ser>
        <c:ser>
          <c:idx val="5"/>
          <c:order val="5"/>
          <c:tx>
            <c:strRef>
              <c:f>データシート!$A$32</c:f>
              <c:strCache>
                <c:ptCount val="1"/>
                <c:pt idx="0">
                  <c:v>国民健康保険事業特別会計（施設勘定）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0.33</c:v>
                </c:pt>
                <c:pt idx="2">
                  <c:v>#N/A</c:v>
                </c:pt>
                <c:pt idx="3">
                  <c:v>0.3</c:v>
                </c:pt>
                <c:pt idx="4">
                  <c:v>#N/A</c:v>
                </c:pt>
                <c:pt idx="5">
                  <c:v>0.3</c:v>
                </c:pt>
                <c:pt idx="6">
                  <c:v>#N/A</c:v>
                </c:pt>
                <c:pt idx="7">
                  <c:v>0.1</c:v>
                </c:pt>
                <c:pt idx="8">
                  <c:v>#N/A</c:v>
                </c:pt>
                <c:pt idx="9">
                  <c:v>0.19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c:v>
                </c:pt>
                <c:pt idx="2">
                  <c:v>#N/A</c:v>
                </c:pt>
                <c:pt idx="3">
                  <c:v>0.49</c:v>
                </c:pt>
                <c:pt idx="4">
                  <c:v>#N/A</c:v>
                </c:pt>
                <c:pt idx="5">
                  <c:v>0.63</c:v>
                </c:pt>
                <c:pt idx="6">
                  <c:v>#N/A</c:v>
                </c:pt>
                <c:pt idx="7">
                  <c:v>0.27</c:v>
                </c:pt>
                <c:pt idx="8">
                  <c:v>#N/A</c:v>
                </c:pt>
                <c:pt idx="9">
                  <c:v>0.61</c:v>
                </c:pt>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c:v>
                </c:pt>
                <c:pt idx="2">
                  <c:v>#N/A</c:v>
                </c:pt>
                <c:pt idx="3">
                  <c:v>2.42</c:v>
                </c:pt>
                <c:pt idx="4">
                  <c:v>#N/A</c:v>
                </c:pt>
                <c:pt idx="5">
                  <c:v>1.57</c:v>
                </c:pt>
                <c:pt idx="6">
                  <c:v>#N/A</c:v>
                </c:pt>
                <c:pt idx="7">
                  <c:v>0.82</c:v>
                </c:pt>
                <c:pt idx="8">
                  <c:v>#N/A</c:v>
                </c:pt>
                <c:pt idx="9">
                  <c:v>1.1499999999999999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7.16</c:v>
                </c:pt>
                <c:pt idx="2">
                  <c:v>#N/A</c:v>
                </c:pt>
                <c:pt idx="3">
                  <c:v>3.25</c:v>
                </c:pt>
                <c:pt idx="4">
                  <c:v>#N/A</c:v>
                </c:pt>
                <c:pt idx="5">
                  <c:v>3.83</c:v>
                </c:pt>
                <c:pt idx="6">
                  <c:v>#N/A</c:v>
                </c:pt>
                <c:pt idx="7">
                  <c:v>4.4400000000000004</c:v>
                </c:pt>
                <c:pt idx="8">
                  <c:v>#N/A</c:v>
                </c:pt>
                <c:pt idx="9">
                  <c:v>4.6100000000000003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6.24</c:v>
                </c:pt>
                <c:pt idx="2">
                  <c:v>#N/A</c:v>
                </c:pt>
                <c:pt idx="3">
                  <c:v>7.77</c:v>
                </c:pt>
                <c:pt idx="4">
                  <c:v>#N/A</c:v>
                </c:pt>
                <c:pt idx="5">
                  <c:v>8.49</c:v>
                </c:pt>
                <c:pt idx="6">
                  <c:v>#N/A</c:v>
                </c:pt>
                <c:pt idx="7">
                  <c:v>7.81</c:v>
                </c:pt>
                <c:pt idx="8">
                  <c:v>#N/A</c:v>
                </c:pt>
                <c:pt idx="9">
                  <c:v>7.89</c:v>
                </c:pt>
              </c:numCache>
            </c:numRef>
          </c:val>
        </c:ser>
        <c:dLbls>
          <c:showLegendKey val="0"/>
          <c:showVal val="0"/>
          <c:showCatName val="0"/>
          <c:showSerName val="0"/>
          <c:showPercent val="0"/>
          <c:showBubbleSize val="0"/>
        </c:dLbls>
        <c:gapWidth val="150"/>
        <c:overlap val="100"/>
        <c:axId val="132502272"/>
        <c:axId val="132503808"/>
      </c:barChart>
      <c:catAx>
        <c:axId val="1325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03808"/>
        <c:crosses val="autoZero"/>
        <c:auto val="1"/>
        <c:lblAlgn val="ctr"/>
        <c:lblOffset val="100"/>
        <c:tickLblSkip val="1"/>
        <c:tickMarkSkip val="1"/>
        <c:noMultiLvlLbl val="0"/>
      </c:catAx>
      <c:valAx>
        <c:axId val="13250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02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511</c:v>
                </c:pt>
                <c:pt idx="5">
                  <c:v>526</c:v>
                </c:pt>
                <c:pt idx="8">
                  <c:v>522</c:v>
                </c:pt>
                <c:pt idx="11">
                  <c:v>533</c:v>
                </c:pt>
                <c:pt idx="14">
                  <c:v>494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89</c:v>
                </c:pt>
                <c:pt idx="3">
                  <c:v>84</c:v>
                </c:pt>
                <c:pt idx="6">
                  <c:v>75</c:v>
                </c:pt>
                <c:pt idx="9">
                  <c:v>66</c:v>
                </c:pt>
                <c:pt idx="12">
                  <c:v>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67</c:v>
                </c:pt>
                <c:pt idx="3">
                  <c:v>69</c:v>
                </c:pt>
                <c:pt idx="6">
                  <c:v>64</c:v>
                </c:pt>
                <c:pt idx="9">
                  <c:v>68</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242</c:v>
                </c:pt>
                <c:pt idx="3">
                  <c:v>282</c:v>
                </c:pt>
                <c:pt idx="6">
                  <c:v>273</c:v>
                </c:pt>
                <c:pt idx="9">
                  <c:v>273</c:v>
                </c:pt>
                <c:pt idx="12">
                  <c:v>283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600</c:v>
                </c:pt>
                <c:pt idx="3">
                  <c:v>554</c:v>
                </c:pt>
                <c:pt idx="6">
                  <c:v>517</c:v>
                </c:pt>
                <c:pt idx="9">
                  <c:v>509</c:v>
                </c:pt>
                <c:pt idx="12">
                  <c:v>484</c:v>
                </c:pt>
              </c:numCache>
            </c:numRef>
          </c:val>
        </c:ser>
        <c:dLbls>
          <c:showLegendKey val="0"/>
          <c:showVal val="0"/>
          <c:showCatName val="0"/>
          <c:showSerName val="0"/>
          <c:showPercent val="0"/>
          <c:showBubbleSize val="0"/>
        </c:dLbls>
        <c:gapWidth val="100"/>
        <c:overlap val="100"/>
        <c:axId val="132632960"/>
        <c:axId val="13263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487</c:v>
                </c:pt>
                <c:pt idx="2">
                  <c:v>#N/A</c:v>
                </c:pt>
                <c:pt idx="3">
                  <c:v>#N/A</c:v>
                </c:pt>
                <c:pt idx="4">
                  <c:v>463</c:v>
                </c:pt>
                <c:pt idx="5">
                  <c:v>#N/A</c:v>
                </c:pt>
                <c:pt idx="6">
                  <c:v>#N/A</c:v>
                </c:pt>
                <c:pt idx="7">
                  <c:v>407</c:v>
                </c:pt>
                <c:pt idx="8">
                  <c:v>#N/A</c:v>
                </c:pt>
                <c:pt idx="9">
                  <c:v>#N/A</c:v>
                </c:pt>
                <c:pt idx="10">
                  <c:v>383</c:v>
                </c:pt>
                <c:pt idx="11">
                  <c:v>#N/A</c:v>
                </c:pt>
                <c:pt idx="12">
                  <c:v>#N/A</c:v>
                </c:pt>
                <c:pt idx="13">
                  <c:v>393</c:v>
                </c:pt>
                <c:pt idx="14">
                  <c:v>#N/A</c:v>
                </c:pt>
              </c:numCache>
            </c:numRef>
          </c:val>
          <c:smooth val="0"/>
        </c:ser>
        <c:dLbls>
          <c:showLegendKey val="0"/>
          <c:showVal val="0"/>
          <c:showCatName val="0"/>
          <c:showSerName val="0"/>
          <c:showPercent val="0"/>
          <c:showBubbleSize val="0"/>
        </c:dLbls>
        <c:marker val="1"/>
        <c:smooth val="0"/>
        <c:axId val="132632960"/>
        <c:axId val="132634880"/>
      </c:lineChart>
      <c:catAx>
        <c:axId val="13263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34880"/>
        <c:crosses val="autoZero"/>
        <c:auto val="1"/>
        <c:lblAlgn val="ctr"/>
        <c:lblOffset val="100"/>
        <c:tickLblSkip val="1"/>
        <c:tickMarkSkip val="1"/>
        <c:noMultiLvlLbl val="0"/>
      </c:catAx>
      <c:valAx>
        <c:axId val="13263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3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5916</c:v>
                </c:pt>
                <c:pt idx="5">
                  <c:v>6136</c:v>
                </c:pt>
                <c:pt idx="8">
                  <c:v>5864</c:v>
                </c:pt>
                <c:pt idx="11">
                  <c:v>5501</c:v>
                </c:pt>
                <c:pt idx="14">
                  <c:v>5264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1789</c:v>
                </c:pt>
                <c:pt idx="5">
                  <c:v>2598</c:v>
                </c:pt>
                <c:pt idx="8">
                  <c:v>2674</c:v>
                </c:pt>
                <c:pt idx="11">
                  <c:v>2328</c:v>
                </c:pt>
                <c:pt idx="14">
                  <c:v>1830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1</c:v>
                </c:pt>
                <c:pt idx="6">
                  <c:v>1</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997</c:v>
                </c:pt>
                <c:pt idx="3">
                  <c:v>988</c:v>
                </c:pt>
                <c:pt idx="6">
                  <c:v>981</c:v>
                </c:pt>
                <c:pt idx="9">
                  <c:v>936</c:v>
                </c:pt>
                <c:pt idx="12">
                  <c:v>749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534</c:v>
                </c:pt>
                <c:pt idx="3">
                  <c:v>469</c:v>
                </c:pt>
                <c:pt idx="6">
                  <c:v>415</c:v>
                </c:pt>
                <c:pt idx="9">
                  <c:v>432</c:v>
                </c:pt>
                <c:pt idx="12">
                  <c:v>391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4096</c:v>
                </c:pt>
                <c:pt idx="3">
                  <c:v>3878</c:v>
                </c:pt>
                <c:pt idx="6">
                  <c:v>3775</c:v>
                </c:pt>
                <c:pt idx="9">
                  <c:v>3633</c:v>
                </c:pt>
                <c:pt idx="12">
                  <c:v>3514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441</c:v>
                </c:pt>
                <c:pt idx="3">
                  <c:v>369</c:v>
                </c:pt>
                <c:pt idx="6">
                  <c:v>371</c:v>
                </c:pt>
                <c:pt idx="9">
                  <c:v>319</c:v>
                </c:pt>
                <c:pt idx="12">
                  <c:v>259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5441</c:v>
                </c:pt>
                <c:pt idx="3">
                  <c:v>5387</c:v>
                </c:pt>
                <c:pt idx="6">
                  <c:v>5100</c:v>
                </c:pt>
                <c:pt idx="9">
                  <c:v>4844</c:v>
                </c:pt>
                <c:pt idx="12">
                  <c:v>4668</c:v>
                </c:pt>
              </c:numCache>
            </c:numRef>
          </c:val>
        </c:ser>
        <c:dLbls>
          <c:showLegendKey val="0"/>
          <c:showVal val="0"/>
          <c:showCatName val="0"/>
          <c:showSerName val="0"/>
          <c:showPercent val="0"/>
          <c:showBubbleSize val="0"/>
        </c:dLbls>
        <c:gapWidth val="100"/>
        <c:overlap val="100"/>
        <c:axId val="137251072"/>
        <c:axId val="137257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3805</c:v>
                </c:pt>
                <c:pt idx="2">
                  <c:v>#N/A</c:v>
                </c:pt>
                <c:pt idx="3">
                  <c:v>#N/A</c:v>
                </c:pt>
                <c:pt idx="4">
                  <c:v>2360</c:v>
                </c:pt>
                <c:pt idx="5">
                  <c:v>#N/A</c:v>
                </c:pt>
                <c:pt idx="6">
                  <c:v>#N/A</c:v>
                </c:pt>
                <c:pt idx="7">
                  <c:v>2105</c:v>
                </c:pt>
                <c:pt idx="8">
                  <c:v>#N/A</c:v>
                </c:pt>
                <c:pt idx="9">
                  <c:v>#N/A</c:v>
                </c:pt>
                <c:pt idx="10">
                  <c:v>2335</c:v>
                </c:pt>
                <c:pt idx="11">
                  <c:v>#N/A</c:v>
                </c:pt>
                <c:pt idx="12">
                  <c:v>#N/A</c:v>
                </c:pt>
                <c:pt idx="13">
                  <c:v>2488</c:v>
                </c:pt>
                <c:pt idx="14">
                  <c:v>#N/A</c:v>
                </c:pt>
              </c:numCache>
            </c:numRef>
          </c:val>
          <c:smooth val="0"/>
        </c:ser>
        <c:dLbls>
          <c:showLegendKey val="0"/>
          <c:showVal val="0"/>
          <c:showCatName val="0"/>
          <c:showSerName val="0"/>
          <c:showPercent val="0"/>
          <c:showBubbleSize val="0"/>
        </c:dLbls>
        <c:marker val="1"/>
        <c:smooth val="0"/>
        <c:axId val="137251072"/>
        <c:axId val="137257344"/>
      </c:lineChart>
      <c:catAx>
        <c:axId val="13725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257344"/>
        <c:crosses val="autoZero"/>
        <c:auto val="1"/>
        <c:lblAlgn val="ctr"/>
        <c:lblOffset val="100"/>
        <c:tickLblSkip val="1"/>
        <c:tickMarkSkip val="1"/>
        <c:noMultiLvlLbl val="0"/>
      </c:catAx>
      <c:valAx>
        <c:axId val="13725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5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{51F8C4A5-54A6-4DEE-996B-71401F9456E3}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{688150FD-D943-458D-9A45-147C442A6496}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{0371B30F-1166-4B18-AD35-9666FAC94343}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{9F603BBF-07CE-4D7D-BF2E-82DB9370AE0B}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{390AC5AC-BF93-4DAB-8A69-7D7AFAABC162}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{E91F0FD1-7A21-429B-A6E5-CD4666C9F098}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{18047BD8-8A9E-47B8-AC01-0C1F91063480}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{11CA1C3C-E8C4-440A-85DB-96062447EE31}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{4DAFE823-78A7-4B31-9430-7D8847BD6B2E}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{598C3A04-52DA-4373-961E-EE1C49195880}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7381760"/>
        <c:axId val="137392128"/>
      </c:scatterChart>
      <c:valAx>
        <c:axId val="137381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392128"/>
        <c:crosses val="autoZero"/>
        <c:crossBetween val="midCat"/>
      </c:valAx>
      <c:valAx>
        <c:axId val="1373921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381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{3737D2FC-4AEB-4C20-81D4-8C554430B4C4}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{D88A384C-8820-4069-B6EA-A3C85CCEC520}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{6B5D191B-8FE2-4568-B393-C16EF4049718}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{529C1916-9EEC-4C87-B509-65FCFD21424D}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{59B1F1D5-9526-4CD2-B704-4E9F00CE2C32}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18.399999999999999</c:v>
                </c:pt>
                <c:pt idx="1">
                  <c:v>16.7</c:v>
                </c:pt>
                <c:pt idx="2">
                  <c:v>14.2</c:v>
                </c:pt>
                <c:pt idx="3">
                  <c:v>12.7</c:v>
                </c:pt>
                <c:pt idx="4">
                  <c:v>11.6</c:v>
                </c:pt>
              </c:numCache>
            </c:numRef>
          </c:xVal>
          <c:yVal>
            <c:numRef>
              <c:f>公会計指標分析・財政指標組合せ分析表!$K$73:$O$73</c:f>
              <c:numCache>
                <c:formatCode>#,##0.0;"▲ "#,##0.0</c:formatCode>
                <c:ptCount val="5"/>
                <c:pt idx="0">
                  <c:v>122.9</c:v>
                </c:pt>
                <c:pt idx="1">
                  <c:v>77.3</c:v>
                </c:pt>
                <c:pt idx="2">
                  <c:v>61.6</c:v>
                </c:pt>
                <c:pt idx="3">
                  <c:v>67.099999999999994</c:v>
                </c:pt>
                <c:pt idx="4">
                  <c:v>75.400000000000006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{539F4FFF-394B-4006-925C-ED15F70FB65A}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{A6846E68-75EB-4040-B5B7-37718E6896E0}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{95F8FD28-5C4C-49D8-AF3A-F6A2834A4A2A}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{61C48C7E-DBD5-4797-B39B-8F9560BDB76E}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{35C5A48D-0929-4B94-8D6D-0660227EB25D}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137405568"/>
        <c:axId val="137407488"/>
      </c:scatterChart>
      <c:valAx>
        <c:axId val="137405568"/>
        <c:scaling>
          <c:orientation val="minMax"/>
          <c:max val="19.3"/>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407488"/>
        <c:crosses val="autoZero"/>
        <c:crossBetween val="midCat"/>
      </c:valAx>
      <c:valAx>
        <c:axId val="137407488"/>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40556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年度決算に基づく健全化判断比率の実質公債費比率については、３か年平均で１１．６％となり、平成２</a:t>
          </a:r>
          <a:r>
            <a:rPr lang="ja-JP" altLang="en-US" sz="1100" b="0" i="0" baseline="0">
              <a:solidFill>
                <a:sysClr val="windowText" lastClr="000000"/>
              </a:solidFill>
              <a:latin typeface="+mn-lt"/>
              <a:ea typeface="+mn-ea"/>
              <a:cs typeface="+mn-cs"/>
            </a:rPr>
            <a:t>６</a:t>
          </a:r>
          <a:r>
            <a:rPr lang="ja-JP" altLang="ja-JP" sz="1100" b="0" i="0" baseline="0">
              <a:solidFill>
                <a:sysClr val="windowText" lastClr="000000"/>
              </a:solidFill>
              <a:latin typeface="+mn-lt"/>
              <a:ea typeface="+mn-ea"/>
              <a:cs typeface="+mn-cs"/>
            </a:rPr>
            <a:t>年度決算に基づく同比率の１２．７％から改善される結果となった。改善の要因としては、左表のとおり、これまで行ってきた繰上償還の実施および普通建設事業の計画的な実施等による元利償還金の額の減少が中心である。</a:t>
          </a:r>
          <a:endParaRPr lang="en-US" altLang="ja-JP" sz="1100" b="0" i="0" baseline="0">
            <a:solidFill>
              <a:sysClr val="windowText" lastClr="000000"/>
            </a:solidFill>
            <a:latin typeface="+mn-lt"/>
            <a:ea typeface="+mn-ea"/>
            <a:cs typeface="+mn-cs"/>
          </a:endParaRPr>
        </a:p>
        <a:p>
          <a:pPr rtl="0" eaLnBrk="1" fontAlgn="base" latinLnBrk="0" hangingPunct="1"/>
          <a:r>
            <a:rPr lang="ja-JP" altLang="en-US" sz="1100" b="0" i="0" baseline="0">
              <a:solidFill>
                <a:sysClr val="windowText" lastClr="000000"/>
              </a:solidFill>
              <a:latin typeface="+mn-lt"/>
              <a:ea typeface="+mn-ea"/>
              <a:cs typeface="+mn-cs"/>
            </a:rPr>
            <a:t>　しかしながら、算入公債費の減少により、実質公債費比率の分子にあっては増加する結果となった。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ついては、今後の本町における公共施設</a:t>
          </a:r>
          <a:r>
            <a:rPr lang="ja-JP" altLang="en-US" sz="1100" b="0" i="0" baseline="0">
              <a:solidFill>
                <a:sysClr val="windowText" lastClr="000000"/>
              </a:solidFill>
              <a:latin typeface="+mn-lt"/>
              <a:ea typeface="+mn-ea"/>
              <a:cs typeface="+mn-cs"/>
            </a:rPr>
            <a:t>等</a:t>
          </a:r>
          <a:r>
            <a:rPr lang="ja-JP" altLang="ja-JP" sz="1100" b="0" i="0" baseline="0">
              <a:solidFill>
                <a:sysClr val="windowText" lastClr="000000"/>
              </a:solidFill>
              <a:latin typeface="+mn-lt"/>
              <a:ea typeface="+mn-ea"/>
              <a:cs typeface="+mn-cs"/>
            </a:rPr>
            <a:t>の老朽改修等普通建設事業および一部事務組合が起こした地方債の元利償還金に対する負担金の増加が見込まれることから、引き続き各年度間の普通建設事業の平準化</a:t>
          </a:r>
          <a:r>
            <a:rPr lang="ja-JP" altLang="en-US" sz="1100" b="0" i="0" baseline="0">
              <a:solidFill>
                <a:sysClr val="windowText" lastClr="000000"/>
              </a:solidFill>
              <a:latin typeface="+mn-lt"/>
              <a:ea typeface="+mn-ea"/>
              <a:cs typeface="+mn-cs"/>
            </a:rPr>
            <a:t>に加え、公共施設等を総合的に管理し、施設の適正化を図ること</a:t>
          </a:r>
          <a:r>
            <a:rPr lang="ja-JP" altLang="ja-JP" sz="1100" b="0" i="0" baseline="0">
              <a:solidFill>
                <a:sysClr val="windowText" lastClr="000000"/>
              </a:solidFill>
              <a:latin typeface="+mn-lt"/>
              <a:ea typeface="+mn-ea"/>
              <a:cs typeface="+mn-cs"/>
            </a:rPr>
            <a:t>等によ</a:t>
          </a:r>
          <a:r>
            <a:rPr lang="ja-JP" altLang="en-US" sz="1100" b="0" i="0" baseline="0">
              <a:solidFill>
                <a:sysClr val="windowText" lastClr="000000"/>
              </a:solidFill>
              <a:latin typeface="+mn-lt"/>
              <a:ea typeface="+mn-ea"/>
              <a:cs typeface="+mn-cs"/>
            </a:rPr>
            <a:t>り、</a:t>
          </a:r>
          <a:r>
            <a:rPr lang="ja-JP" altLang="ja-JP" sz="1100" b="0" i="0" baseline="0">
              <a:solidFill>
                <a:sysClr val="windowText" lastClr="000000"/>
              </a:solidFill>
              <a:latin typeface="+mn-lt"/>
              <a:ea typeface="+mn-ea"/>
              <a:cs typeface="+mn-cs"/>
            </a:rPr>
            <a:t>町債残高の適切な管理に努める。</a:t>
          </a:r>
          <a:endParaRPr lang="en-US" altLang="ja-JP" sz="1100" b="0" i="0" baseline="0">
            <a:solidFill>
              <a:sysClr val="windowText" lastClr="000000"/>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将来負担額における一般会計等に係る地方債の現在高について、前年度と比して、平成２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年度決算は</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億</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千６百万円の減少、また公営企業債等繰入見込額が１億</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千</a:t>
          </a:r>
          <a:r>
            <a:rPr lang="ja-JP" altLang="en-US" sz="1100" b="0" i="0" baseline="0">
              <a:solidFill>
                <a:sysClr val="windowText" lastClr="000000"/>
              </a:solidFill>
              <a:latin typeface="+mn-lt"/>
              <a:ea typeface="+mn-ea"/>
              <a:cs typeface="+mn-cs"/>
            </a:rPr>
            <a:t>９</a:t>
          </a:r>
          <a:r>
            <a:rPr lang="ja-JP" altLang="ja-JP" sz="1100" b="0" i="0" baseline="0">
              <a:solidFill>
                <a:sysClr val="windowText" lastClr="000000"/>
              </a:solidFill>
              <a:latin typeface="+mn-lt"/>
              <a:ea typeface="+mn-ea"/>
              <a:cs typeface="+mn-cs"/>
            </a:rPr>
            <a:t>百万円の減少となった。一方で、平成２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年度決算に基づく将来負担比率について</a:t>
          </a:r>
          <a:r>
            <a:rPr lang="ja-JP" altLang="en-US" sz="1100" b="0" i="0" baseline="0">
              <a:solidFill>
                <a:sysClr val="windowText" lastClr="000000"/>
              </a:solidFill>
              <a:latin typeface="+mn-lt"/>
              <a:ea typeface="+mn-ea"/>
              <a:cs typeface="+mn-cs"/>
            </a:rPr>
            <a:t>７５．４</a:t>
          </a:r>
          <a:r>
            <a:rPr lang="ja-JP" altLang="ja-JP" sz="1100" b="0" i="0" baseline="0">
              <a:solidFill>
                <a:sysClr val="windowText" lastClr="000000"/>
              </a:solidFill>
              <a:latin typeface="+mn-lt"/>
              <a:ea typeface="+mn-ea"/>
              <a:cs typeface="+mn-cs"/>
            </a:rPr>
            <a:t>％となり、平成２</a:t>
          </a:r>
          <a:r>
            <a:rPr lang="ja-JP" altLang="en-US" sz="1100" b="0" i="0" baseline="0">
              <a:solidFill>
                <a:sysClr val="windowText" lastClr="000000"/>
              </a:solidFill>
              <a:latin typeface="+mn-lt"/>
              <a:ea typeface="+mn-ea"/>
              <a:cs typeface="+mn-cs"/>
            </a:rPr>
            <a:t>６</a:t>
          </a:r>
          <a:r>
            <a:rPr lang="ja-JP" altLang="ja-JP" sz="1100" b="0" i="0" baseline="0">
              <a:solidFill>
                <a:sysClr val="windowText" lastClr="000000"/>
              </a:solidFill>
              <a:latin typeface="+mn-lt"/>
              <a:ea typeface="+mn-ea"/>
              <a:cs typeface="+mn-cs"/>
            </a:rPr>
            <a:t>年度決算に基づく同比率の６７．１％から悪化する結果となった。これは、</a:t>
          </a:r>
          <a:r>
            <a:rPr lang="ja-JP" altLang="en-US" sz="1100" b="0" i="0" baseline="0">
              <a:solidFill>
                <a:sysClr val="windowText" lastClr="000000"/>
              </a:solidFill>
              <a:latin typeface="+mn-lt"/>
              <a:ea typeface="+mn-ea"/>
              <a:cs typeface="+mn-cs"/>
            </a:rPr>
            <a:t>町立中学校灯油流出事故</a:t>
          </a:r>
          <a:r>
            <a:rPr lang="ja-JP" altLang="ja-JP" sz="1100" b="0" i="0" baseline="0">
              <a:solidFill>
                <a:sysClr val="windowText" lastClr="000000"/>
              </a:solidFill>
              <a:latin typeface="+mn-lt"/>
              <a:ea typeface="+mn-ea"/>
              <a:cs typeface="+mn-cs"/>
            </a:rPr>
            <a:t>に係る復旧等の突発的な財政需要に対応するため、基金からの繰入れを行ったことなどより、左表における充当可能基金が減少したことが主な要因である。</a:t>
          </a:r>
          <a:endParaRPr lang="en-US" altLang="ja-JP" sz="1100" b="0" i="0" baseline="0">
            <a:solidFill>
              <a:sysClr val="windowText" lastClr="000000"/>
            </a:solidFill>
            <a:latin typeface="+mn-lt"/>
            <a:ea typeface="+mn-ea"/>
            <a:cs typeface="+mn-cs"/>
          </a:endParaRPr>
        </a:p>
        <a:p>
          <a:pPr eaLnBrk="1" fontAlgn="base"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今後についても、町税等の大きな収入の増減を踏まえて、財政調整基金および各特定目的基金の充実・活用等を図りつつ、経常的経費の抑制および投資的経費の計画的な実施等適切な財政運営に努める。</a:t>
          </a:r>
          <a:endParaRPr lang="en-US" altLang="ja-JP" sz="1100" b="0" i="0" baseline="0">
            <a:solidFill>
              <a:sysClr val="windowText" lastClr="00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財政力指数については、平成２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年度普通交付税算定において前年度に比して０．０</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ポイント上昇し、類似団体平均を０．</a:t>
          </a:r>
          <a:r>
            <a:rPr lang="ja-JP" altLang="en-US" sz="1100" b="0" i="0" baseline="0">
              <a:solidFill>
                <a:sysClr val="windowText" lastClr="000000"/>
              </a:solidFill>
              <a:latin typeface="+mn-lt"/>
              <a:ea typeface="+mn-ea"/>
              <a:cs typeface="+mn-cs"/>
            </a:rPr>
            <a:t>５６</a:t>
          </a:r>
          <a:r>
            <a:rPr lang="ja-JP" altLang="ja-JP" sz="1100" b="0" i="0" baseline="0">
              <a:solidFill>
                <a:sysClr val="windowText" lastClr="000000"/>
              </a:solidFill>
              <a:latin typeface="+mn-lt"/>
              <a:ea typeface="+mn-ea"/>
              <a:cs typeface="+mn-cs"/>
            </a:rPr>
            <a:t>ポイント、全国平均を０．５</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ポイント、滋賀県平均を０．</a:t>
          </a:r>
          <a:r>
            <a:rPr lang="ja-JP" altLang="en-US" sz="1100" b="0" i="0" baseline="0">
              <a:solidFill>
                <a:sysClr val="windowText" lastClr="000000"/>
              </a:solidFill>
              <a:latin typeface="+mn-lt"/>
              <a:ea typeface="+mn-ea"/>
              <a:cs typeface="+mn-cs"/>
            </a:rPr>
            <a:t>３１</a:t>
          </a:r>
          <a:r>
            <a:rPr lang="ja-JP" altLang="ja-JP" sz="1100" b="0" i="0" baseline="0">
              <a:solidFill>
                <a:sysClr val="windowText" lastClr="000000"/>
              </a:solidFill>
              <a:latin typeface="+mn-lt"/>
              <a:ea typeface="+mn-ea"/>
              <a:cs typeface="+mn-cs"/>
            </a:rPr>
            <a:t>ポイント上回り、</a:t>
          </a:r>
          <a:r>
            <a:rPr lang="ja-JP" altLang="en-US" sz="1100" b="0" i="0" baseline="0">
              <a:solidFill>
                <a:sysClr val="windowText" lastClr="000000"/>
              </a:solidFill>
              <a:latin typeface="+mn-lt"/>
              <a:ea typeface="+mn-ea"/>
              <a:cs typeface="+mn-cs"/>
            </a:rPr>
            <a:t>平成２６年度に引き続き</a:t>
          </a:r>
          <a:r>
            <a:rPr lang="ja-JP" altLang="ja-JP" sz="1100" b="0" i="0" baseline="0">
              <a:solidFill>
                <a:sysClr val="windowText" lastClr="000000"/>
              </a:solidFill>
              <a:latin typeface="+mn-lt"/>
              <a:ea typeface="+mn-ea"/>
              <a:cs typeface="+mn-cs"/>
            </a:rPr>
            <a:t>に</a:t>
          </a:r>
          <a:r>
            <a:rPr lang="ja-JP" altLang="en-US" sz="1100" b="0" i="0" baseline="0">
              <a:solidFill>
                <a:sysClr val="windowText" lastClr="000000"/>
              </a:solidFill>
              <a:latin typeface="+mn-lt"/>
              <a:ea typeface="+mn-ea"/>
              <a:cs typeface="+mn-cs"/>
            </a:rPr>
            <a:t>１．００</a:t>
          </a:r>
          <a:r>
            <a:rPr lang="ja-JP" altLang="ja-JP" sz="1100" b="0" i="0" baseline="0">
              <a:solidFill>
                <a:sysClr val="windowText" lastClr="000000"/>
              </a:solidFill>
              <a:latin typeface="+mn-lt"/>
              <a:ea typeface="+mn-ea"/>
              <a:cs typeface="+mn-cs"/>
            </a:rPr>
            <a:t>以上の財政力指数となっている。</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ysClr val="windowText" lastClr="000000"/>
              </a:solidFill>
              <a:latin typeface="+mn-lt"/>
              <a:ea typeface="+mn-ea"/>
              <a:cs typeface="+mn-cs"/>
            </a:rPr>
            <a:t>　今後において</a:t>
          </a:r>
          <a:r>
            <a:rPr lang="ja-JP" altLang="en-US" sz="1100" b="0" i="0" baseline="0">
              <a:solidFill>
                <a:sysClr val="windowText" lastClr="000000"/>
              </a:solidFill>
              <a:latin typeface="+mn-lt"/>
              <a:ea typeface="+mn-ea"/>
              <a:cs typeface="+mn-cs"/>
            </a:rPr>
            <a:t>も</a:t>
          </a:r>
          <a:r>
            <a:rPr lang="ja-JP" altLang="ja-JP" sz="1100" b="0" i="0" baseline="0">
              <a:solidFill>
                <a:sysClr val="windowText" lastClr="000000"/>
              </a:solidFill>
              <a:latin typeface="+mn-lt"/>
              <a:ea typeface="+mn-ea"/>
              <a:cs typeface="+mn-cs"/>
            </a:rPr>
            <a:t>、本町の特徴である町税収入等の歳入が景気の増大や縮小等の影響を受けて急激に増減する点を改めて認識しつつ、</a:t>
          </a:r>
          <a:r>
            <a:rPr lang="ja-JP" altLang="en-US" sz="1100" b="0" i="0" baseline="0">
              <a:solidFill>
                <a:sysClr val="windowText" lastClr="000000"/>
              </a:solidFill>
              <a:latin typeface="+mn-lt"/>
              <a:ea typeface="+mn-ea"/>
              <a:cs typeface="+mn-cs"/>
            </a:rPr>
            <a:t>増加傾向にある</a:t>
          </a:r>
          <a:r>
            <a:rPr lang="ja-JP" altLang="ja-JP" sz="1100" b="0" i="0" baseline="0">
              <a:solidFill>
                <a:sysClr val="windowText" lastClr="000000"/>
              </a:solidFill>
              <a:latin typeface="+mn-lt"/>
              <a:ea typeface="+mn-ea"/>
              <a:cs typeface="+mn-cs"/>
            </a:rPr>
            <a:t>経常経費の見直しを</a:t>
          </a:r>
          <a:r>
            <a:rPr lang="ja-JP" altLang="en-US" sz="1100" b="0" i="0" baseline="0">
              <a:solidFill>
                <a:sysClr val="windowText" lastClr="000000"/>
              </a:solidFill>
              <a:latin typeface="+mn-lt"/>
              <a:ea typeface="+mn-ea"/>
              <a:cs typeface="+mn-cs"/>
            </a:rPr>
            <a:t>より一層</a:t>
          </a:r>
          <a:r>
            <a:rPr lang="ja-JP" altLang="ja-JP" sz="1100" b="0" i="0" baseline="0">
              <a:solidFill>
                <a:sysClr val="windowText" lastClr="000000"/>
              </a:solidFill>
              <a:latin typeface="+mn-lt"/>
              <a:ea typeface="+mn-ea"/>
              <a:cs typeface="+mn-cs"/>
            </a:rPr>
            <a:t>進めるとともに、法人町民税等の税収減に対する対策として財政調整基金および各特定目的基金の充実</a:t>
          </a:r>
          <a:r>
            <a:rPr lang="ja-JP" altLang="en-US" sz="1100" b="0" i="0" baseline="0">
              <a:solidFill>
                <a:sysClr val="windowText" lastClr="000000"/>
              </a:solidFill>
              <a:latin typeface="+mn-lt"/>
              <a:ea typeface="+mn-ea"/>
              <a:cs typeface="+mn-cs"/>
            </a:rPr>
            <a:t>ならびに地方債の有効</a:t>
          </a:r>
          <a:r>
            <a:rPr lang="ja-JP" altLang="ja-JP" sz="1100" b="0" i="0" baseline="0">
              <a:solidFill>
                <a:sysClr val="windowText" lastClr="000000"/>
              </a:solidFill>
              <a:latin typeface="+mn-lt"/>
              <a:ea typeface="+mn-ea"/>
              <a:cs typeface="+mn-cs"/>
            </a:rPr>
            <a:t>活用を図り、財政基盤の強化に努める。</a:t>
          </a:r>
          <a:endParaRPr lang="en-US" altLang="ja-JP" sz="1100" b="0" i="0" baseline="0">
            <a:solidFill>
              <a:sysClr val="windowText" lastClr="000000"/>
            </a:solidFill>
            <a:latin typeface="+mn-lt"/>
            <a:ea typeface="+mn-ea"/>
            <a:cs typeface="+mn-cs"/>
          </a:endParaRPr>
        </a:p>
        <a:p>
          <a:pPr rtl="0" eaLnBrk="1" fontAlgn="base" latinLnBrk="0" hangingPunct="1"/>
          <a:endParaRPr lang="en-US" altLang="ja-JP" sz="1100" b="0" i="0" baseline="0">
            <a:solidFill>
              <a:srgbClr val="FF0000"/>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26458</xdr:rowOff>
    </xdr:to>
    <xdr:cxnSp macro="">
      <xdr:nvCxnSpPr>
        <xdr:cNvPr id="71" name="直線コネクタ 70"/>
        <xdr:cNvCxnSpPr/>
      </xdr:nvCxnSpPr>
      <xdr:spPr>
        <a:xfrm flipV="1">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56621</xdr:rowOff>
    </xdr:to>
    <xdr:cxnSp macro="">
      <xdr:nvCxnSpPr>
        <xdr:cNvPr id="74" name="直線コネクタ 73"/>
        <xdr:cNvCxnSpPr/>
      </xdr:nvCxnSpPr>
      <xdr:spPr>
        <a:xfrm flipV="1">
          <a:off x="3225800" y="688445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6" name="テキスト ボックス 75"/>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56621</xdr:rowOff>
    </xdr:from>
    <xdr:to>
      <xdr:col>4</xdr:col>
      <xdr:colOff>482600</xdr:colOff>
      <xdr:row>40</xdr:row>
      <xdr:rowOff>76729</xdr:rowOff>
    </xdr:to>
    <xdr:cxnSp macro="">
      <xdr:nvCxnSpPr>
        <xdr:cNvPr id="77" name="直線コネクタ 76"/>
        <xdr:cNvCxnSpPr/>
      </xdr:nvCxnSpPr>
      <xdr:spPr>
        <a:xfrm flipV="1">
          <a:off x="2336800" y="69146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20231</xdr:rowOff>
    </xdr:from>
    <xdr:ext cx="762000" cy="259045"/>
    <xdr:sp macro="" textlink="">
      <xdr:nvSpPr>
        <xdr:cNvPr id="79" name="テキスト ボックス 78"/>
        <xdr:cNvSpPr txBox="1"/>
      </xdr:nvSpPr>
      <xdr:spPr>
        <a:xfrm>
          <a:off x="2844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167746</xdr:rowOff>
    </xdr:from>
    <xdr:to>
      <xdr:col>3</xdr:col>
      <xdr:colOff>279400</xdr:colOff>
      <xdr:row>40</xdr:row>
      <xdr:rowOff>76729</xdr:rowOff>
    </xdr:to>
    <xdr:cxnSp macro="">
      <xdr:nvCxnSpPr>
        <xdr:cNvPr id="80" name="直線コネクタ 79"/>
        <xdr:cNvCxnSpPr/>
      </xdr:nvCxnSpPr>
      <xdr:spPr>
        <a:xfrm>
          <a:off x="1447800" y="685429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82" name="テキスト ボックス 81"/>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4" name="テキスト ボックス 83"/>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90" name="円/楕円 89"/>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91"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92" name="円/楕円 91"/>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3" name="テキスト ボックス 92"/>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5821</xdr:rowOff>
    </xdr:from>
    <xdr:to>
      <xdr:col>4</xdr:col>
      <xdr:colOff>533400</xdr:colOff>
      <xdr:row>40</xdr:row>
      <xdr:rowOff>107421</xdr:rowOff>
    </xdr:to>
    <xdr:sp macro="" textlink="">
      <xdr:nvSpPr>
        <xdr:cNvPr id="94" name="円/楕円 93"/>
        <xdr:cNvSpPr/>
      </xdr:nvSpPr>
      <xdr:spPr>
        <a:xfrm>
          <a:off x="3175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117598</xdr:rowOff>
    </xdr:from>
    <xdr:ext cx="762000" cy="259045"/>
    <xdr:sp macro="" textlink="">
      <xdr:nvSpPr>
        <xdr:cNvPr id="95" name="テキスト ボックス 94"/>
        <xdr:cNvSpPr txBox="1"/>
      </xdr:nvSpPr>
      <xdr:spPr>
        <a:xfrm>
          <a:off x="2844800" y="663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25929</xdr:rowOff>
    </xdr:from>
    <xdr:to>
      <xdr:col>3</xdr:col>
      <xdr:colOff>330200</xdr:colOff>
      <xdr:row>40</xdr:row>
      <xdr:rowOff>127529</xdr:rowOff>
    </xdr:to>
    <xdr:sp macro="" textlink="">
      <xdr:nvSpPr>
        <xdr:cNvPr id="96" name="円/楕円 95"/>
        <xdr:cNvSpPr/>
      </xdr:nvSpPr>
      <xdr:spPr>
        <a:xfrm>
          <a:off x="2286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137706</xdr:rowOff>
    </xdr:from>
    <xdr:ext cx="762000" cy="259045"/>
    <xdr:sp macro="" textlink="">
      <xdr:nvSpPr>
        <xdr:cNvPr id="97" name="テキスト ボックス 96"/>
        <xdr:cNvSpPr txBox="1"/>
      </xdr:nvSpPr>
      <xdr:spPr>
        <a:xfrm>
          <a:off x="1955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116946</xdr:rowOff>
    </xdr:from>
    <xdr:to>
      <xdr:col>2</xdr:col>
      <xdr:colOff>127000</xdr:colOff>
      <xdr:row>40</xdr:row>
      <xdr:rowOff>47096</xdr:rowOff>
    </xdr:to>
    <xdr:sp macro="" textlink="">
      <xdr:nvSpPr>
        <xdr:cNvPr id="98" name="円/楕円 97"/>
        <xdr:cNvSpPr/>
      </xdr:nvSpPr>
      <xdr:spPr>
        <a:xfrm>
          <a:off x="1397000" y="68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57273</xdr:rowOff>
    </xdr:from>
    <xdr:ext cx="762000" cy="259045"/>
    <xdr:sp macro="" textlink="">
      <xdr:nvSpPr>
        <xdr:cNvPr id="99" name="テキスト ボックス 98"/>
        <xdr:cNvSpPr txBox="1"/>
      </xdr:nvSpPr>
      <xdr:spPr>
        <a:xfrm>
          <a:off x="1066800" y="65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平成２</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年度の経常収支比率は</a:t>
          </a:r>
          <a:r>
            <a:rPr lang="ja-JP" altLang="en-US" sz="1100" b="0" i="0" baseline="0">
              <a:solidFill>
                <a:sysClr val="windowText" lastClr="000000"/>
              </a:solidFill>
              <a:latin typeface="+mn-lt"/>
              <a:ea typeface="+mn-ea"/>
              <a:cs typeface="+mn-cs"/>
            </a:rPr>
            <a:t>、１０３．６％となり、</a:t>
          </a:r>
          <a:r>
            <a:rPr lang="ja-JP" altLang="ja-JP" sz="1100" b="0" i="0" baseline="0">
              <a:solidFill>
                <a:sysClr val="windowText" lastClr="000000"/>
              </a:solidFill>
              <a:latin typeface="+mn-lt"/>
              <a:ea typeface="+mn-ea"/>
              <a:cs typeface="+mn-cs"/>
            </a:rPr>
            <a:t>前年度に比して</a:t>
          </a:r>
          <a:r>
            <a:rPr lang="ja-JP" altLang="en-US" sz="1100" b="0" i="0" baseline="0">
              <a:solidFill>
                <a:sysClr val="windowText" lastClr="000000"/>
              </a:solidFill>
              <a:latin typeface="+mn-lt"/>
              <a:ea typeface="+mn-ea"/>
              <a:cs typeface="+mn-cs"/>
            </a:rPr>
            <a:t>１０</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と大きく</a:t>
          </a:r>
          <a:r>
            <a:rPr lang="ja-JP" altLang="ja-JP" sz="1100" b="0" i="0" baseline="0">
              <a:solidFill>
                <a:sysClr val="windowText" lastClr="000000"/>
              </a:solidFill>
              <a:latin typeface="+mn-lt"/>
              <a:ea typeface="+mn-ea"/>
              <a:cs typeface="+mn-cs"/>
            </a:rPr>
            <a:t>悪化した。これにより、全国平均を</a:t>
          </a:r>
          <a:r>
            <a:rPr lang="ja-JP" altLang="en-US" sz="1100" b="0" i="0" baseline="0">
              <a:solidFill>
                <a:sysClr val="windowText" lastClr="000000"/>
              </a:solidFill>
              <a:latin typeface="+mn-lt"/>
              <a:ea typeface="+mn-ea"/>
              <a:cs typeface="+mn-cs"/>
            </a:rPr>
            <a:t>１３．６</a:t>
          </a:r>
          <a:r>
            <a:rPr lang="ja-JP" altLang="ja-JP" sz="1100" b="0" i="0" baseline="0">
              <a:solidFill>
                <a:sysClr val="windowText" lastClr="000000"/>
              </a:solidFill>
              <a:latin typeface="+mn-lt"/>
              <a:ea typeface="+mn-ea"/>
              <a:cs typeface="+mn-cs"/>
            </a:rPr>
            <a:t>ポイント、滋賀県平均を</a:t>
          </a:r>
          <a:r>
            <a:rPr lang="ja-JP" altLang="en-US" sz="1100" b="0" i="0" baseline="0">
              <a:solidFill>
                <a:sysClr val="windowText" lastClr="000000"/>
              </a:solidFill>
              <a:latin typeface="+mn-lt"/>
              <a:ea typeface="+mn-ea"/>
              <a:cs typeface="+mn-cs"/>
            </a:rPr>
            <a:t>１４．９</a:t>
          </a:r>
          <a:r>
            <a:rPr lang="ja-JP" altLang="ja-JP" sz="1100" b="0" i="0" baseline="0">
              <a:solidFill>
                <a:sysClr val="windowText" lastClr="000000"/>
              </a:solidFill>
              <a:latin typeface="+mn-lt"/>
              <a:ea typeface="+mn-ea"/>
              <a:cs typeface="+mn-cs"/>
            </a:rPr>
            <a:t>ポイント、類似団体平均を</a:t>
          </a:r>
          <a:r>
            <a:rPr lang="ja-JP" altLang="en-US" sz="1100" b="0" i="0" baseline="0">
              <a:solidFill>
                <a:sysClr val="windowText" lastClr="000000"/>
              </a:solidFill>
              <a:latin typeface="+mn-lt"/>
              <a:ea typeface="+mn-ea"/>
              <a:cs typeface="+mn-cs"/>
            </a:rPr>
            <a:t>１９</a:t>
          </a:r>
          <a:r>
            <a:rPr lang="ja-JP" altLang="ja-JP" sz="1100" b="0" i="0" baseline="0">
              <a:solidFill>
                <a:sysClr val="windowText" lastClr="000000"/>
              </a:solidFill>
              <a:latin typeface="+mn-lt"/>
              <a:ea typeface="+mn-ea"/>
              <a:cs typeface="+mn-cs"/>
            </a:rPr>
            <a:t>．０ポイント上回った。</a:t>
          </a:r>
          <a:r>
            <a:rPr lang="ja-JP" altLang="en-US" sz="1100" b="0" i="0" baseline="0">
              <a:solidFill>
                <a:sysClr val="windowText" lastClr="000000"/>
              </a:solidFill>
              <a:latin typeface="+mn-lt"/>
              <a:ea typeface="+mn-ea"/>
              <a:cs typeface="+mn-cs"/>
            </a:rPr>
            <a:t>これの主たる</a:t>
          </a:r>
          <a:r>
            <a:rPr lang="ja-JP" altLang="ja-JP" sz="1100" b="0" i="0" baseline="0">
              <a:solidFill>
                <a:sysClr val="windowText" lastClr="000000"/>
              </a:solidFill>
              <a:latin typeface="+mn-lt"/>
              <a:ea typeface="+mn-ea"/>
              <a:cs typeface="+mn-cs"/>
            </a:rPr>
            <a:t>要因としては、社会保障関係経費および一部事務組合での施設整備に伴う負担金等の増加する経常経費に対して充当する経常一般財源となる町税収入額</a:t>
          </a:r>
          <a:r>
            <a:rPr lang="ja-JP" altLang="en-US" sz="1100" b="0" i="0" baseline="0">
              <a:solidFill>
                <a:sysClr val="windowText" lastClr="000000"/>
              </a:solidFill>
              <a:latin typeface="+mn-lt"/>
              <a:ea typeface="+mn-ea"/>
              <a:cs typeface="+mn-cs"/>
            </a:rPr>
            <a:t>が大きく減少したものである。</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ysClr val="windowText" lastClr="000000"/>
              </a:solidFill>
              <a:latin typeface="+mn-lt"/>
              <a:ea typeface="+mn-ea"/>
              <a:cs typeface="+mn-cs"/>
            </a:rPr>
            <a:t>　今後において、扶助費等義務的経費の増嵩</a:t>
          </a:r>
          <a:r>
            <a:rPr lang="ja-JP" altLang="en-US" sz="1100" b="0" i="0" baseline="0">
              <a:solidFill>
                <a:sysClr val="windowText" lastClr="000000"/>
              </a:solidFill>
              <a:latin typeface="+mn-lt"/>
              <a:ea typeface="+mn-ea"/>
              <a:cs typeface="+mn-cs"/>
            </a:rPr>
            <a:t>に加え、老朽化する公共施設等の維持修管理経費が増加する等の要因により</a:t>
          </a:r>
          <a:r>
            <a:rPr lang="ja-JP" altLang="ja-JP" sz="1100" b="0" i="0" baseline="0">
              <a:solidFill>
                <a:sysClr val="windowText" lastClr="000000"/>
              </a:solidFill>
              <a:latin typeface="+mn-lt"/>
              <a:ea typeface="+mn-ea"/>
              <a:cs typeface="+mn-cs"/>
            </a:rPr>
            <a:t>一層財政の硬直化が懸念されるため、</a:t>
          </a:r>
          <a:r>
            <a:rPr lang="ja-JP" altLang="en-US" sz="1100" b="0" i="0" baseline="0">
              <a:solidFill>
                <a:sysClr val="windowText" lastClr="000000"/>
              </a:solidFill>
              <a:latin typeface="+mn-lt"/>
              <a:ea typeface="+mn-ea"/>
              <a:cs typeface="+mn-cs"/>
            </a:rPr>
            <a:t>歳出において経常一般財源を要する事業（法令に基づく義務的支出である事業を除いた経常一般財源を要する事業）の見直しを計画的に進める</a:t>
          </a:r>
          <a:r>
            <a:rPr lang="ja-JP" altLang="ja-JP" sz="1100" b="0" i="0" baseline="0">
              <a:solidFill>
                <a:sysClr val="windowText" lastClr="000000"/>
              </a:solidFill>
              <a:latin typeface="+mn-lt"/>
              <a:ea typeface="+mn-ea"/>
              <a:cs typeface="+mn-cs"/>
            </a:rPr>
            <a:t>。</a:t>
          </a:r>
          <a:endParaRPr lang="en-US" altLang="ja-JP" sz="1100" b="0" i="0" baseline="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66</xdr:row>
      <xdr:rowOff>26246</xdr:rowOff>
    </xdr:to>
    <xdr:cxnSp macro="">
      <xdr:nvCxnSpPr>
        <xdr:cNvPr id="134" name="直線コネクタ 133"/>
        <xdr:cNvCxnSpPr/>
      </xdr:nvCxnSpPr>
      <xdr:spPr>
        <a:xfrm>
          <a:off x="4114800" y="10931737"/>
          <a:ext cx="8382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60537</xdr:rowOff>
    </xdr:from>
    <xdr:to>
      <xdr:col>6</xdr:col>
      <xdr:colOff>0</xdr:colOff>
      <xdr:row>63</xdr:row>
      <xdr:rowOff>130387</xdr:rowOff>
    </xdr:to>
    <xdr:cxnSp macro="">
      <xdr:nvCxnSpPr>
        <xdr:cNvPr id="137" name="直線コネクタ 136"/>
        <xdr:cNvCxnSpPr/>
      </xdr:nvCxnSpPr>
      <xdr:spPr>
        <a:xfrm>
          <a:off x="3225800" y="1069043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39" name="テキスト ボックス 138"/>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30480</xdr:rowOff>
    </xdr:from>
    <xdr:to>
      <xdr:col>4</xdr:col>
      <xdr:colOff>482600</xdr:colOff>
      <xdr:row>62</xdr:row>
      <xdr:rowOff>60537</xdr:rowOff>
    </xdr:to>
    <xdr:cxnSp macro="">
      <xdr:nvCxnSpPr>
        <xdr:cNvPr id="140" name="直線コネクタ 139"/>
        <xdr:cNvCxnSpPr/>
      </xdr:nvCxnSpPr>
      <xdr:spPr>
        <a:xfrm>
          <a:off x="2336800" y="9974580"/>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42" name="テキスト ボックス 141"/>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30480</xdr:rowOff>
    </xdr:from>
    <xdr:to>
      <xdr:col>3</xdr:col>
      <xdr:colOff>279400</xdr:colOff>
      <xdr:row>62</xdr:row>
      <xdr:rowOff>161079</xdr:rowOff>
    </xdr:to>
    <xdr:cxnSp macro="">
      <xdr:nvCxnSpPr>
        <xdr:cNvPr id="143" name="直線コネクタ 142"/>
        <xdr:cNvCxnSpPr/>
      </xdr:nvCxnSpPr>
      <xdr:spPr>
        <a:xfrm flipV="1">
          <a:off x="1447800" y="9974580"/>
          <a:ext cx="889000" cy="8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34307</xdr:rowOff>
    </xdr:from>
    <xdr:ext cx="762000" cy="259045"/>
    <xdr:sp macro="" textlink="">
      <xdr:nvSpPr>
        <xdr:cNvPr id="145" name="テキスト ボックス 144"/>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71772</xdr:rowOff>
    </xdr:from>
    <xdr:ext cx="762000" cy="259045"/>
    <xdr:sp macro="" textlink="">
      <xdr:nvSpPr>
        <xdr:cNvPr id="147" name="テキスト ボックス 146"/>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146896</xdr:rowOff>
    </xdr:from>
    <xdr:to>
      <xdr:col>7</xdr:col>
      <xdr:colOff>203200</xdr:colOff>
      <xdr:row>66</xdr:row>
      <xdr:rowOff>77046</xdr:rowOff>
    </xdr:to>
    <xdr:sp macro="" textlink="">
      <xdr:nvSpPr>
        <xdr:cNvPr id="153" name="円/楕円 152"/>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42773</xdr:rowOff>
    </xdr:from>
    <xdr:ext cx="762000" cy="259045"/>
    <xdr:sp macro="" textlink="">
      <xdr:nvSpPr>
        <xdr:cNvPr id="154" name="財政構造の弾力性該当値テキスト"/>
        <xdr:cNvSpPr txBox="1"/>
      </xdr:nvSpPr>
      <xdr:spPr>
        <a:xfrm>
          <a:off x="5041900" y="1118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79587</xdr:rowOff>
    </xdr:from>
    <xdr:to>
      <xdr:col>6</xdr:col>
      <xdr:colOff>50800</xdr:colOff>
      <xdr:row>64</xdr:row>
      <xdr:rowOff>9737</xdr:rowOff>
    </xdr:to>
    <xdr:sp macro="" textlink="">
      <xdr:nvSpPr>
        <xdr:cNvPr id="155" name="円/楕円 154"/>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56" name="テキスト ボックス 155"/>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9737</xdr:rowOff>
    </xdr:from>
    <xdr:to>
      <xdr:col>4</xdr:col>
      <xdr:colOff>533400</xdr:colOff>
      <xdr:row>62</xdr:row>
      <xdr:rowOff>111337</xdr:rowOff>
    </xdr:to>
    <xdr:sp macro="" textlink="">
      <xdr:nvSpPr>
        <xdr:cNvPr id="157" name="円/楕円 156"/>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96114</xdr:rowOff>
    </xdr:from>
    <xdr:ext cx="762000" cy="259045"/>
    <xdr:sp macro="" textlink="">
      <xdr:nvSpPr>
        <xdr:cNvPr id="158" name="テキスト ボックス 157"/>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151130</xdr:rowOff>
    </xdr:from>
    <xdr:to>
      <xdr:col>3</xdr:col>
      <xdr:colOff>330200</xdr:colOff>
      <xdr:row>58</xdr:row>
      <xdr:rowOff>81280</xdr:rowOff>
    </xdr:to>
    <xdr:sp macro="" textlink="">
      <xdr:nvSpPr>
        <xdr:cNvPr id="159" name="円/楕円 158"/>
        <xdr:cNvSpPr/>
      </xdr:nvSpPr>
      <xdr:spPr>
        <a:xfrm>
          <a:off x="2286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91457</xdr:rowOff>
    </xdr:from>
    <xdr:ext cx="762000" cy="259045"/>
    <xdr:sp macro="" textlink="">
      <xdr:nvSpPr>
        <xdr:cNvPr id="160" name="テキスト ボックス 159"/>
        <xdr:cNvSpPr txBox="1"/>
      </xdr:nvSpPr>
      <xdr:spPr>
        <a:xfrm>
          <a:off x="1955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110279</xdr:rowOff>
    </xdr:from>
    <xdr:to>
      <xdr:col>2</xdr:col>
      <xdr:colOff>127000</xdr:colOff>
      <xdr:row>63</xdr:row>
      <xdr:rowOff>40429</xdr:rowOff>
    </xdr:to>
    <xdr:sp macro="" textlink="">
      <xdr:nvSpPr>
        <xdr:cNvPr id="161" name="円/楕円 160"/>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25206</xdr:rowOff>
    </xdr:from>
    <xdr:ext cx="762000" cy="259045"/>
    <xdr:sp macro="" textlink="">
      <xdr:nvSpPr>
        <xdr:cNvPr id="162" name="テキスト ボックス 161"/>
        <xdr:cNvSpPr txBox="1"/>
      </xdr:nvSpPr>
      <xdr:spPr>
        <a:xfrm>
          <a:off x="1066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[166,301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人件費については</a:t>
          </a:r>
          <a:r>
            <a:rPr lang="ja-JP" altLang="en-US" sz="1100" b="0" i="0" baseline="0">
              <a:solidFill>
                <a:sysClr val="windowText" lastClr="000000"/>
              </a:solidFill>
              <a:latin typeface="+mn-lt"/>
              <a:ea typeface="+mn-ea"/>
              <a:cs typeface="+mn-cs"/>
            </a:rPr>
            <a:t>退職手当組合への負担金の増加等</a:t>
          </a:r>
          <a:r>
            <a:rPr lang="ja-JP" altLang="ja-JP" sz="1100" b="0" i="0" baseline="0">
              <a:solidFill>
                <a:sysClr val="windowText" lastClr="000000"/>
              </a:solidFill>
              <a:latin typeface="+mn-lt"/>
              <a:ea typeface="+mn-ea"/>
              <a:cs typeface="+mn-cs"/>
            </a:rPr>
            <a:t>により増加し</a:t>
          </a:r>
          <a:r>
            <a:rPr lang="ja-JP" altLang="en-US" sz="1100" b="0" i="0" baseline="0">
              <a:solidFill>
                <a:sysClr val="windowText" lastClr="000000"/>
              </a:solidFill>
              <a:latin typeface="+mn-lt"/>
              <a:ea typeface="+mn-ea"/>
              <a:cs typeface="+mn-cs"/>
            </a:rPr>
            <a:t>たが、</a:t>
          </a:r>
          <a:r>
            <a:rPr lang="ja-JP" altLang="ja-JP" sz="1100" b="0" i="0" baseline="0">
              <a:solidFill>
                <a:sysClr val="windowText" lastClr="000000"/>
              </a:solidFill>
              <a:latin typeface="+mn-lt"/>
              <a:ea typeface="+mn-ea"/>
              <a:cs typeface="+mn-cs"/>
            </a:rPr>
            <a:t>物件費については</a:t>
          </a:r>
          <a:r>
            <a:rPr lang="ja-JP" altLang="en-US" sz="1100" b="0" i="0" baseline="0">
              <a:solidFill>
                <a:sysClr val="windowText" lastClr="000000"/>
              </a:solidFill>
              <a:latin typeface="+mn-lt"/>
              <a:ea typeface="+mn-ea"/>
              <a:cs typeface="+mn-cs"/>
            </a:rPr>
            <a:t>前年度に実施した庁舎別館火災による電算室の移設整備に係る経費が皆減したことにより減少</a:t>
          </a:r>
          <a:r>
            <a:rPr lang="ja-JP" altLang="ja-JP" sz="1100" b="0" i="0" baseline="0">
              <a:solidFill>
                <a:sysClr val="windowText" lastClr="000000"/>
              </a:solidFill>
              <a:latin typeface="+mn-lt"/>
              <a:ea typeface="+mn-ea"/>
              <a:cs typeface="+mn-cs"/>
            </a:rPr>
            <a:t>となったこと等により</a:t>
          </a:r>
          <a:r>
            <a:rPr lang="ja-JP" altLang="en-US" sz="1100" b="0" i="0" baseline="0">
              <a:solidFill>
                <a:sysClr val="windowText" lastClr="000000"/>
              </a:solidFill>
              <a:latin typeface="+mn-lt"/>
              <a:ea typeface="+mn-ea"/>
              <a:cs typeface="+mn-cs"/>
            </a:rPr>
            <a:t>、結果、前年度と比して減少することとなった。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この結果、類似団体との比較において引き続きこれを下回ったものの、全国平均および県平均に対してはいずれも引き続き上回ることとなった。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ysClr val="windowText" lastClr="000000"/>
              </a:solidFill>
              <a:latin typeface="+mn-lt"/>
              <a:ea typeface="+mn-ea"/>
              <a:cs typeface="+mn-cs"/>
            </a:rPr>
            <a:t>　ついては、ＰＤＣＡサイクルに基づく事業の点検および見直しを行うことにより、</a:t>
          </a:r>
          <a:r>
            <a:rPr lang="ja-JP" altLang="en-US" sz="1100" b="0" i="0" baseline="0">
              <a:solidFill>
                <a:sysClr val="windowText" lastClr="000000"/>
              </a:solidFill>
              <a:latin typeface="+mn-lt"/>
              <a:ea typeface="+mn-ea"/>
              <a:cs typeface="+mn-cs"/>
            </a:rPr>
            <a:t>その事業に要する経費の</a:t>
          </a:r>
          <a:r>
            <a:rPr lang="ja-JP" altLang="ja-JP" sz="1100" b="0" i="0" baseline="0">
              <a:solidFill>
                <a:sysClr val="windowText" lastClr="000000"/>
              </a:solidFill>
              <a:latin typeface="+mn-lt"/>
              <a:ea typeface="+mn-ea"/>
              <a:cs typeface="+mn-cs"/>
            </a:rPr>
            <a:t>固定化</a:t>
          </a:r>
          <a:r>
            <a:rPr lang="ja-JP" altLang="en-US" sz="1100" b="0" i="0" baseline="0">
              <a:solidFill>
                <a:sysClr val="windowText" lastClr="000000"/>
              </a:solidFill>
              <a:latin typeface="+mn-lt"/>
              <a:ea typeface="+mn-ea"/>
              <a:cs typeface="+mn-cs"/>
            </a:rPr>
            <a:t>を</a:t>
          </a:r>
          <a:r>
            <a:rPr lang="ja-JP" altLang="ja-JP" sz="1100" b="0" i="0" baseline="0">
              <a:solidFill>
                <a:sysClr val="windowText" lastClr="000000"/>
              </a:solidFill>
              <a:latin typeface="+mn-lt"/>
              <a:ea typeface="+mn-ea"/>
              <a:cs typeface="+mn-cs"/>
            </a:rPr>
            <a:t>回避</a:t>
          </a:r>
          <a:r>
            <a:rPr lang="ja-JP" altLang="en-US" sz="1100" b="0" i="0" baseline="0">
              <a:solidFill>
                <a:sysClr val="windowText" lastClr="000000"/>
              </a:solidFill>
              <a:latin typeface="+mn-lt"/>
              <a:ea typeface="+mn-ea"/>
              <a:cs typeface="+mn-cs"/>
            </a:rPr>
            <a:t>し、事業の規模・内容について適正化を図ることにより</a:t>
          </a:r>
          <a:r>
            <a:rPr lang="ja-JP" altLang="ja-JP" sz="1100" b="0" i="0" baseline="0">
              <a:solidFill>
                <a:sysClr val="windowText" lastClr="000000"/>
              </a:solidFill>
              <a:latin typeface="+mn-lt"/>
              <a:ea typeface="+mn-ea"/>
              <a:cs typeface="+mn-cs"/>
            </a:rPr>
            <a:t>、適正な定員管理を行い、人件費の削減等に努めるとともに、物件費等も含めた経常経費の見直しを進める。</a:t>
          </a:r>
          <a:endParaRPr lang="en-US" altLang="ja-JP" sz="1100" b="0" i="0" baseline="0">
            <a:solidFill>
              <a:sysClr val="windowText" lastClr="000000"/>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76171</xdr:rowOff>
    </xdr:from>
    <xdr:to>
      <xdr:col>7</xdr:col>
      <xdr:colOff>152400</xdr:colOff>
      <xdr:row>82</xdr:row>
      <xdr:rowOff>82818</xdr:rowOff>
    </xdr:to>
    <xdr:cxnSp macro="">
      <xdr:nvCxnSpPr>
        <xdr:cNvPr id="196" name="直線コネクタ 195"/>
        <xdr:cNvCxnSpPr/>
      </xdr:nvCxnSpPr>
      <xdr:spPr>
        <a:xfrm flipV="1">
          <a:off x="4114800" y="14135071"/>
          <a:ext cx="8382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42036</xdr:rowOff>
    </xdr:from>
    <xdr:to>
      <xdr:col>6</xdr:col>
      <xdr:colOff>0</xdr:colOff>
      <xdr:row>82</xdr:row>
      <xdr:rowOff>82818</xdr:rowOff>
    </xdr:to>
    <xdr:cxnSp macro="">
      <xdr:nvCxnSpPr>
        <xdr:cNvPr id="199" name="直線コネクタ 198"/>
        <xdr:cNvCxnSpPr/>
      </xdr:nvCxnSpPr>
      <xdr:spPr>
        <a:xfrm>
          <a:off x="3225800" y="14100936"/>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201" name="テキスト ボックス 200"/>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35254</xdr:rowOff>
    </xdr:from>
    <xdr:to>
      <xdr:col>4</xdr:col>
      <xdr:colOff>482600</xdr:colOff>
      <xdr:row>82</xdr:row>
      <xdr:rowOff>42036</xdr:rowOff>
    </xdr:to>
    <xdr:cxnSp macro="">
      <xdr:nvCxnSpPr>
        <xdr:cNvPr id="202" name="直線コネクタ 201"/>
        <xdr:cNvCxnSpPr/>
      </xdr:nvCxnSpPr>
      <xdr:spPr>
        <a:xfrm>
          <a:off x="2336800" y="1409415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4" name="テキスト ボックス 203"/>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29082</xdr:rowOff>
    </xdr:from>
    <xdr:to>
      <xdr:col>3</xdr:col>
      <xdr:colOff>279400</xdr:colOff>
      <xdr:row>82</xdr:row>
      <xdr:rowOff>35254</xdr:rowOff>
    </xdr:to>
    <xdr:cxnSp macro="">
      <xdr:nvCxnSpPr>
        <xdr:cNvPr id="205" name="直線コネクタ 204"/>
        <xdr:cNvCxnSpPr/>
      </xdr:nvCxnSpPr>
      <xdr:spPr>
        <a:xfrm>
          <a:off x="1447800" y="1408798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7" name="テキスト ボックス 206"/>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9" name="テキスト ボックス 208"/>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25371</xdr:rowOff>
    </xdr:from>
    <xdr:to>
      <xdr:col>7</xdr:col>
      <xdr:colOff>203200</xdr:colOff>
      <xdr:row>82</xdr:row>
      <xdr:rowOff>126971</xdr:rowOff>
    </xdr:to>
    <xdr:sp macro="" textlink="">
      <xdr:nvSpPr>
        <xdr:cNvPr id="215" name="円/楕円 214"/>
        <xdr:cNvSpPr/>
      </xdr:nvSpPr>
      <xdr:spPr>
        <a:xfrm>
          <a:off x="4902200" y="1408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41898</xdr:rowOff>
    </xdr:from>
    <xdr:ext cx="762000" cy="259045"/>
    <xdr:sp macro="" textlink="">
      <xdr:nvSpPr>
        <xdr:cNvPr id="216" name="人件費・物件費等の状況該当値テキスト"/>
        <xdr:cNvSpPr txBox="1"/>
      </xdr:nvSpPr>
      <xdr:spPr>
        <a:xfrm>
          <a:off x="5041900" y="139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166,301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32018</xdr:rowOff>
    </xdr:from>
    <xdr:to>
      <xdr:col>6</xdr:col>
      <xdr:colOff>50800</xdr:colOff>
      <xdr:row>82</xdr:row>
      <xdr:rowOff>133618</xdr:rowOff>
    </xdr:to>
    <xdr:sp macro="" textlink="">
      <xdr:nvSpPr>
        <xdr:cNvPr id="217" name="円/楕円 216"/>
        <xdr:cNvSpPr/>
      </xdr:nvSpPr>
      <xdr:spPr>
        <a:xfrm>
          <a:off x="4064000" y="140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143795</xdr:rowOff>
    </xdr:from>
    <xdr:ext cx="736600" cy="259045"/>
    <xdr:sp macro="" textlink="">
      <xdr:nvSpPr>
        <xdr:cNvPr id="218" name="テキスト ボックス 217"/>
        <xdr:cNvSpPr txBox="1"/>
      </xdr:nvSpPr>
      <xdr:spPr>
        <a:xfrm>
          <a:off x="3733800" y="13859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162686</xdr:rowOff>
    </xdr:from>
    <xdr:to>
      <xdr:col>4</xdr:col>
      <xdr:colOff>533400</xdr:colOff>
      <xdr:row>82</xdr:row>
      <xdr:rowOff>92836</xdr:rowOff>
    </xdr:to>
    <xdr:sp macro="" textlink="">
      <xdr:nvSpPr>
        <xdr:cNvPr id="219" name="円/楕円 218"/>
        <xdr:cNvSpPr/>
      </xdr:nvSpPr>
      <xdr:spPr>
        <a:xfrm>
          <a:off x="3175000" y="140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103013</xdr:rowOff>
    </xdr:from>
    <xdr:ext cx="762000" cy="259045"/>
    <xdr:sp macro="" textlink="">
      <xdr:nvSpPr>
        <xdr:cNvPr id="220" name="テキスト ボックス 219"/>
        <xdr:cNvSpPr txBox="1"/>
      </xdr:nvSpPr>
      <xdr:spPr>
        <a:xfrm>
          <a:off x="2844800" y="1381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155904</xdr:rowOff>
    </xdr:from>
    <xdr:to>
      <xdr:col>3</xdr:col>
      <xdr:colOff>330200</xdr:colOff>
      <xdr:row>82</xdr:row>
      <xdr:rowOff>86054</xdr:rowOff>
    </xdr:to>
    <xdr:sp macro="" textlink="">
      <xdr:nvSpPr>
        <xdr:cNvPr id="221" name="円/楕円 220"/>
        <xdr:cNvSpPr/>
      </xdr:nvSpPr>
      <xdr:spPr>
        <a:xfrm>
          <a:off x="2286000" y="1404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96231</xdr:rowOff>
    </xdr:from>
    <xdr:ext cx="762000" cy="259045"/>
    <xdr:sp macro="" textlink="">
      <xdr:nvSpPr>
        <xdr:cNvPr id="222" name="テキスト ボックス 221"/>
        <xdr:cNvSpPr txBox="1"/>
      </xdr:nvSpPr>
      <xdr:spPr>
        <a:xfrm>
          <a:off x="1955800" y="1381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149732</xdr:rowOff>
    </xdr:from>
    <xdr:to>
      <xdr:col>2</xdr:col>
      <xdr:colOff>127000</xdr:colOff>
      <xdr:row>82</xdr:row>
      <xdr:rowOff>79882</xdr:rowOff>
    </xdr:to>
    <xdr:sp macro="" textlink="">
      <xdr:nvSpPr>
        <xdr:cNvPr id="223" name="円/楕円 222"/>
        <xdr:cNvSpPr/>
      </xdr:nvSpPr>
      <xdr:spPr>
        <a:xfrm>
          <a:off x="1397000" y="140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90059</xdr:rowOff>
    </xdr:from>
    <xdr:ext cx="762000" cy="259045"/>
    <xdr:sp macro="" textlink="">
      <xdr:nvSpPr>
        <xdr:cNvPr id="224" name="テキスト ボックス 223"/>
        <xdr:cNvSpPr txBox="1"/>
      </xdr:nvSpPr>
      <xdr:spPr>
        <a:xfrm>
          <a:off x="1066800" y="1380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a:t>
          </a:r>
          <a:r>
            <a:rPr lang="ja-JP" altLang="ja-JP" sz="1100">
              <a:solidFill>
                <a:sysClr val="windowText" lastClr="000000"/>
              </a:solidFill>
              <a:latin typeface="+mn-lt"/>
              <a:ea typeface="+mn-ea"/>
              <a:cs typeface="+mn-cs"/>
            </a:rPr>
            <a:t>類似団体平均、全国市平均および全国町村平均と比較すると高い値である。今後</a:t>
          </a:r>
          <a:r>
            <a:rPr lang="ja-JP" altLang="en-US" sz="1100">
              <a:solidFill>
                <a:sysClr val="windowText" lastClr="000000"/>
              </a:solidFill>
              <a:latin typeface="+mn-lt"/>
              <a:ea typeface="+mn-ea"/>
              <a:cs typeface="+mn-cs"/>
            </a:rPr>
            <a:t>において</a:t>
          </a:r>
          <a:r>
            <a:rPr lang="ja-JP" altLang="ja-JP" sz="1100">
              <a:solidFill>
                <a:sysClr val="windowText" lastClr="000000"/>
              </a:solidFill>
              <a:latin typeface="+mn-lt"/>
              <a:ea typeface="+mn-ea"/>
              <a:cs typeface="+mn-cs"/>
            </a:rPr>
            <a:t>、職務職責に応じた構造を徹底し、類似団体平均となるように努める。</a:t>
          </a:r>
          <a:endParaRPr kumimoji="1" lang="ja-JP" altLang="ja-JP" sz="1100">
            <a:solidFill>
              <a:sysClr val="windowText" lastClr="000000"/>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39793</xdr:rowOff>
    </xdr:to>
    <xdr:cxnSp macro="">
      <xdr:nvCxnSpPr>
        <xdr:cNvPr id="258" name="直線コネクタ 257"/>
        <xdr:cNvCxnSpPr/>
      </xdr:nvCxnSpPr>
      <xdr:spPr>
        <a:xfrm flipV="1">
          <a:off x="16179800" y="1458891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85</xdr:row>
      <xdr:rowOff>39793</xdr:rowOff>
    </xdr:to>
    <xdr:cxnSp macro="">
      <xdr:nvCxnSpPr>
        <xdr:cNvPr id="261" name="直線コネクタ 260"/>
        <xdr:cNvCxnSpPr/>
      </xdr:nvCxnSpPr>
      <xdr:spPr>
        <a:xfrm>
          <a:off x="15290800" y="1447630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8043</xdr:rowOff>
    </xdr:to>
    <xdr:cxnSp macro="">
      <xdr:nvCxnSpPr>
        <xdr:cNvPr id="264" name="直線コネクタ 263"/>
        <xdr:cNvCxnSpPr/>
      </xdr:nvCxnSpPr>
      <xdr:spPr>
        <a:xfrm flipV="1">
          <a:off x="14401800" y="1447630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5" name="フローチャート : 判断 264"/>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6" name="テキスト ボックス 265"/>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xdr:rowOff>
    </xdr:from>
    <xdr:to>
      <xdr:col>21</xdr:col>
      <xdr:colOff>0</xdr:colOff>
      <xdr:row>88</xdr:row>
      <xdr:rowOff>64346</xdr:rowOff>
    </xdr:to>
    <xdr:cxnSp macro="">
      <xdr:nvCxnSpPr>
        <xdr:cNvPr id="267" name="直線コネクタ 266"/>
        <xdr:cNvCxnSpPr/>
      </xdr:nvCxnSpPr>
      <xdr:spPr>
        <a:xfrm flipV="1">
          <a:off x="13512800" y="1509564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115146</xdr:rowOff>
    </xdr:from>
    <xdr:to>
      <xdr:col>21</xdr:col>
      <xdr:colOff>50800</xdr:colOff>
      <xdr:row>87</xdr:row>
      <xdr:rowOff>45296</xdr:rowOff>
    </xdr:to>
    <xdr:sp macro="" textlink="">
      <xdr:nvSpPr>
        <xdr:cNvPr id="268" name="フローチャート : 判断 267"/>
        <xdr:cNvSpPr/>
      </xdr:nvSpPr>
      <xdr:spPr>
        <a:xfrm>
          <a:off x="14351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55473</xdr:rowOff>
    </xdr:from>
    <xdr:ext cx="762000" cy="259045"/>
    <xdr:sp macro="" textlink="">
      <xdr:nvSpPr>
        <xdr:cNvPr id="269" name="テキスト ボックス 268"/>
        <xdr:cNvSpPr txBox="1"/>
      </xdr:nvSpPr>
      <xdr:spPr>
        <a:xfrm>
          <a:off x="14020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70" name="フローチャート : 判断 269"/>
        <xdr:cNvSpPr/>
      </xdr:nvSpPr>
      <xdr:spPr>
        <a:xfrm>
          <a:off x="13462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47431</xdr:rowOff>
    </xdr:from>
    <xdr:ext cx="762000" cy="259045"/>
    <xdr:sp macro="" textlink="">
      <xdr:nvSpPr>
        <xdr:cNvPr id="271" name="テキスト ボックス 270"/>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7" name="円/楕円 276"/>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108390</xdr:rowOff>
    </xdr:from>
    <xdr:ext cx="762000" cy="259045"/>
    <xdr:sp macro="" textlink="">
      <xdr:nvSpPr>
        <xdr:cNvPr id="278" name="給与水準   （国との比較）該当値テキスト"/>
        <xdr:cNvSpPr txBox="1"/>
      </xdr:nvSpPr>
      <xdr:spPr>
        <a:xfrm>
          <a:off x="17106900" y="145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9" name="円/楕円 278"/>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80" name="テキスト ボックス 27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81" name="円/楕円 280"/>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82" name="テキスト ボックス 281"/>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83" name="円/楕円 282"/>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43620</xdr:rowOff>
    </xdr:from>
    <xdr:ext cx="762000" cy="259045"/>
    <xdr:sp macro="" textlink="">
      <xdr:nvSpPr>
        <xdr:cNvPr id="284" name="テキスト ボックス 283"/>
        <xdr:cNvSpPr txBox="1"/>
      </xdr:nvSpPr>
      <xdr:spPr>
        <a:xfrm>
          <a:off x="14020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5" name="円/楕円 284"/>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99923</xdr:rowOff>
    </xdr:from>
    <xdr:ext cx="762000" cy="259045"/>
    <xdr:sp macro="" textlink="">
      <xdr:nvSpPr>
        <xdr:cNvPr id="286" name="テキスト ボックス 285"/>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適切な定員管理計画の実施に努める一方で、本町における行政需要の増加等を受けて、全国平均を３．</a:t>
          </a:r>
          <a:r>
            <a:rPr lang="ja-JP" altLang="en-US" sz="1100" b="0" i="0" baseline="0">
              <a:solidFill>
                <a:sysClr val="windowText" lastClr="000000"/>
              </a:solidFill>
              <a:latin typeface="+mn-lt"/>
              <a:ea typeface="+mn-ea"/>
              <a:cs typeface="+mn-cs"/>
            </a:rPr>
            <a:t>７２</a:t>
          </a:r>
          <a:r>
            <a:rPr lang="ja-JP" altLang="ja-JP" sz="1100" b="0" i="0" baseline="0">
              <a:solidFill>
                <a:sysClr val="windowText" lastClr="000000"/>
              </a:solidFill>
              <a:latin typeface="+mn-lt"/>
              <a:ea typeface="+mn-ea"/>
              <a:cs typeface="+mn-cs"/>
            </a:rPr>
            <a:t>ポイント、滋賀県平均を３．</a:t>
          </a:r>
          <a:r>
            <a:rPr lang="ja-JP" altLang="en-US" sz="1100" b="0" i="0" baseline="0">
              <a:solidFill>
                <a:sysClr val="windowText" lastClr="000000"/>
              </a:solidFill>
              <a:latin typeface="+mn-lt"/>
              <a:ea typeface="+mn-ea"/>
              <a:cs typeface="+mn-cs"/>
            </a:rPr>
            <a:t>６３</a:t>
          </a:r>
          <a:r>
            <a:rPr lang="ja-JP" altLang="ja-JP" sz="1100" b="0" i="0" baseline="0">
              <a:solidFill>
                <a:sysClr val="windowText" lastClr="000000"/>
              </a:solidFill>
              <a:latin typeface="+mn-lt"/>
              <a:ea typeface="+mn-ea"/>
              <a:cs typeface="+mn-cs"/>
            </a:rPr>
            <a:t>ポイント、類似団体平均を０．</a:t>
          </a:r>
          <a:r>
            <a:rPr lang="ja-JP" altLang="en-US" sz="1100" b="0" i="0" baseline="0">
              <a:solidFill>
                <a:sysClr val="windowText" lastClr="000000"/>
              </a:solidFill>
              <a:latin typeface="+mn-lt"/>
              <a:ea typeface="+mn-ea"/>
              <a:cs typeface="+mn-cs"/>
            </a:rPr>
            <a:t>８８</a:t>
          </a:r>
          <a:r>
            <a:rPr lang="ja-JP" altLang="ja-JP" sz="1100" b="0" i="0" baseline="0">
              <a:solidFill>
                <a:sysClr val="windowText" lastClr="000000"/>
              </a:solidFill>
              <a:latin typeface="+mn-lt"/>
              <a:ea typeface="+mn-ea"/>
              <a:cs typeface="+mn-cs"/>
            </a:rPr>
            <a:t>ポイント上回る結果となり、前年度と比して、０．</a:t>
          </a:r>
          <a:r>
            <a:rPr lang="ja-JP" altLang="en-US" sz="1100" b="0" i="0" baseline="0">
              <a:solidFill>
                <a:sysClr val="windowText" lastClr="000000"/>
              </a:solidFill>
              <a:latin typeface="+mn-lt"/>
              <a:ea typeface="+mn-ea"/>
              <a:cs typeface="+mn-cs"/>
            </a:rPr>
            <a:t>４５</a:t>
          </a:r>
          <a:r>
            <a:rPr lang="ja-JP" altLang="ja-JP" sz="1100" b="0" i="0" baseline="0">
              <a:solidFill>
                <a:sysClr val="windowText" lastClr="000000"/>
              </a:solidFill>
              <a:latin typeface="+mn-lt"/>
              <a:ea typeface="+mn-ea"/>
              <a:cs typeface="+mn-cs"/>
            </a:rPr>
            <a:t>ポイント悪化する結果となった。</a:t>
          </a:r>
          <a:endParaRPr lang="en-US" altLang="ja-JP" sz="1100" b="0" i="0" baseline="0">
            <a:solidFill>
              <a:sysClr val="windowText" lastClr="000000"/>
            </a:solidFill>
            <a:latin typeface="+mn-lt"/>
            <a:ea typeface="+mn-ea"/>
            <a:cs typeface="+mn-cs"/>
          </a:endParaRPr>
        </a:p>
        <a:p>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ついては、この結果を参酌しつつ、今後、新たな行政需要も含めた中で、</a:t>
          </a:r>
          <a:r>
            <a:rPr lang="ja-JP" altLang="en-US" sz="1100" b="0" i="0" baseline="0">
              <a:solidFill>
                <a:sysClr val="windowText" lastClr="000000"/>
              </a:solidFill>
              <a:latin typeface="+mn-lt"/>
              <a:ea typeface="+mn-ea"/>
              <a:cs typeface="+mn-cs"/>
            </a:rPr>
            <a:t>民間業務委託等の活用も視野に入れつつ、</a:t>
          </a:r>
          <a:r>
            <a:rPr lang="ja-JP" altLang="ja-JP" sz="1100" b="0" i="0" baseline="0">
              <a:solidFill>
                <a:sysClr val="windowText" lastClr="000000"/>
              </a:solidFill>
              <a:latin typeface="+mn-lt"/>
              <a:ea typeface="+mn-ea"/>
              <a:cs typeface="+mn-cs"/>
            </a:rPr>
            <a:t>積極的に各業務の効率化および見直し等を図る。</a:t>
          </a:r>
          <a:endParaRPr kumimoji="1" lang="ja-JP" altLang="ja-JP" sz="1100">
            <a:solidFill>
              <a:sysClr val="windowText" lastClr="000000"/>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124333</xdr:rowOff>
    </xdr:from>
    <xdr:to>
      <xdr:col>24</xdr:col>
      <xdr:colOff>558800</xdr:colOff>
      <xdr:row>60</xdr:row>
      <xdr:rowOff>160528</xdr:rowOff>
    </xdr:to>
    <xdr:cxnSp macro="">
      <xdr:nvCxnSpPr>
        <xdr:cNvPr id="321" name="直線コネクタ 320"/>
        <xdr:cNvCxnSpPr/>
      </xdr:nvCxnSpPr>
      <xdr:spPr>
        <a:xfrm>
          <a:off x="16179800" y="1041133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2"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111464</xdr:rowOff>
    </xdr:from>
    <xdr:to>
      <xdr:col>23</xdr:col>
      <xdr:colOff>406400</xdr:colOff>
      <xdr:row>60</xdr:row>
      <xdr:rowOff>124333</xdr:rowOff>
    </xdr:to>
    <xdr:cxnSp macro="">
      <xdr:nvCxnSpPr>
        <xdr:cNvPr id="324" name="直線コネクタ 323"/>
        <xdr:cNvCxnSpPr/>
      </xdr:nvCxnSpPr>
      <xdr:spPr>
        <a:xfrm>
          <a:off x="15290800" y="10398464"/>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5" name="フローチャート : 判断 324"/>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26" name="テキスト ボックス 325"/>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53552</xdr:rowOff>
    </xdr:from>
    <xdr:to>
      <xdr:col>22</xdr:col>
      <xdr:colOff>203200</xdr:colOff>
      <xdr:row>60</xdr:row>
      <xdr:rowOff>111464</xdr:rowOff>
    </xdr:to>
    <xdr:cxnSp macro="">
      <xdr:nvCxnSpPr>
        <xdr:cNvPr id="327" name="直線コネクタ 326"/>
        <xdr:cNvCxnSpPr/>
      </xdr:nvCxnSpPr>
      <xdr:spPr>
        <a:xfrm>
          <a:off x="14401800" y="103405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8" name="フローチャート : 判断 327"/>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29" name="テキスト ボックス 328"/>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29421</xdr:rowOff>
    </xdr:from>
    <xdr:to>
      <xdr:col>21</xdr:col>
      <xdr:colOff>0</xdr:colOff>
      <xdr:row>60</xdr:row>
      <xdr:rowOff>53552</xdr:rowOff>
    </xdr:to>
    <xdr:cxnSp macro="">
      <xdr:nvCxnSpPr>
        <xdr:cNvPr id="330" name="直線コネクタ 329"/>
        <xdr:cNvCxnSpPr/>
      </xdr:nvCxnSpPr>
      <xdr:spPr>
        <a:xfrm>
          <a:off x="13512800" y="1031642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31" name="フローチャート : 判断 330"/>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2" name="テキスト ボックス 331"/>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3" name="フローチャート : 判断 332"/>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106824</xdr:rowOff>
    </xdr:from>
    <xdr:ext cx="762000" cy="259045"/>
    <xdr:sp macro="" textlink="">
      <xdr:nvSpPr>
        <xdr:cNvPr id="334" name="テキスト ボックス 333"/>
        <xdr:cNvSpPr txBox="1"/>
      </xdr:nvSpPr>
      <xdr:spPr>
        <a:xfrm>
          <a:off x="13131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109728</xdr:rowOff>
    </xdr:from>
    <xdr:to>
      <xdr:col>24</xdr:col>
      <xdr:colOff>609600</xdr:colOff>
      <xdr:row>61</xdr:row>
      <xdr:rowOff>39878</xdr:rowOff>
    </xdr:to>
    <xdr:sp macro="" textlink="">
      <xdr:nvSpPr>
        <xdr:cNvPr id="340" name="円/楕円 339"/>
        <xdr:cNvSpPr/>
      </xdr:nvSpPr>
      <xdr:spPr>
        <a:xfrm>
          <a:off x="16967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81805</xdr:rowOff>
    </xdr:from>
    <xdr:ext cx="762000" cy="259045"/>
    <xdr:sp macro="" textlink="">
      <xdr:nvSpPr>
        <xdr:cNvPr id="341" name="定員管理の状況該当値テキスト"/>
        <xdr:cNvSpPr txBox="1"/>
      </xdr:nvSpPr>
      <xdr:spPr>
        <a:xfrm>
          <a:off x="17106900" y="1036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73533</xdr:rowOff>
    </xdr:from>
    <xdr:to>
      <xdr:col>23</xdr:col>
      <xdr:colOff>457200</xdr:colOff>
      <xdr:row>61</xdr:row>
      <xdr:rowOff>3683</xdr:rowOff>
    </xdr:to>
    <xdr:sp macro="" textlink="">
      <xdr:nvSpPr>
        <xdr:cNvPr id="342" name="円/楕円 341"/>
        <xdr:cNvSpPr/>
      </xdr:nvSpPr>
      <xdr:spPr>
        <a:xfrm>
          <a:off x="16129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159910</xdr:rowOff>
    </xdr:from>
    <xdr:ext cx="736600" cy="259045"/>
    <xdr:sp macro="" textlink="">
      <xdr:nvSpPr>
        <xdr:cNvPr id="343" name="テキスト ボックス 342"/>
        <xdr:cNvSpPr txBox="1"/>
      </xdr:nvSpPr>
      <xdr:spPr>
        <a:xfrm>
          <a:off x="15798800" y="1044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60664</xdr:rowOff>
    </xdr:from>
    <xdr:to>
      <xdr:col>22</xdr:col>
      <xdr:colOff>254000</xdr:colOff>
      <xdr:row>60</xdr:row>
      <xdr:rowOff>162264</xdr:rowOff>
    </xdr:to>
    <xdr:sp macro="" textlink="">
      <xdr:nvSpPr>
        <xdr:cNvPr id="344" name="円/楕円 343"/>
        <xdr:cNvSpPr/>
      </xdr:nvSpPr>
      <xdr:spPr>
        <a:xfrm>
          <a:off x="15240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147041</xdr:rowOff>
    </xdr:from>
    <xdr:ext cx="762000" cy="259045"/>
    <xdr:sp macro="" textlink="">
      <xdr:nvSpPr>
        <xdr:cNvPr id="345" name="テキスト ボックス 344"/>
        <xdr:cNvSpPr txBox="1"/>
      </xdr:nvSpPr>
      <xdr:spPr>
        <a:xfrm>
          <a:off x="14909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2752</xdr:rowOff>
    </xdr:from>
    <xdr:to>
      <xdr:col>21</xdr:col>
      <xdr:colOff>50800</xdr:colOff>
      <xdr:row>60</xdr:row>
      <xdr:rowOff>104352</xdr:rowOff>
    </xdr:to>
    <xdr:sp macro="" textlink="">
      <xdr:nvSpPr>
        <xdr:cNvPr id="346" name="円/楕円 345"/>
        <xdr:cNvSpPr/>
      </xdr:nvSpPr>
      <xdr:spPr>
        <a:xfrm>
          <a:off x="14351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89129</xdr:rowOff>
    </xdr:from>
    <xdr:ext cx="762000" cy="259045"/>
    <xdr:sp macro="" textlink="">
      <xdr:nvSpPr>
        <xdr:cNvPr id="347" name="テキスト ボックス 346"/>
        <xdr:cNvSpPr txBox="1"/>
      </xdr:nvSpPr>
      <xdr:spPr>
        <a:xfrm>
          <a:off x="14020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150071</xdr:rowOff>
    </xdr:from>
    <xdr:to>
      <xdr:col>19</xdr:col>
      <xdr:colOff>533400</xdr:colOff>
      <xdr:row>60</xdr:row>
      <xdr:rowOff>80221</xdr:rowOff>
    </xdr:to>
    <xdr:sp macro="" textlink="">
      <xdr:nvSpPr>
        <xdr:cNvPr id="348" name="円/楕円 347"/>
        <xdr:cNvSpPr/>
      </xdr:nvSpPr>
      <xdr:spPr>
        <a:xfrm>
          <a:off x="13462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90398</xdr:rowOff>
    </xdr:from>
    <xdr:ext cx="762000" cy="259045"/>
    <xdr:sp macro="" textlink="">
      <xdr:nvSpPr>
        <xdr:cNvPr id="349" name="テキスト ボックス 348"/>
        <xdr:cNvSpPr txBox="1"/>
      </xdr:nvSpPr>
      <xdr:spPr>
        <a:xfrm>
          <a:off x="13131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en-US" sz="1100" b="0" i="0" baseline="0">
              <a:solidFill>
                <a:schemeClr val="dk1"/>
              </a:solidFill>
              <a:latin typeface="+mn-lt"/>
              <a:ea typeface="+mn-ea"/>
              <a:cs typeface="+mn-cs"/>
            </a:rPr>
            <a:t>　</a:t>
          </a:r>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平成</a:t>
          </a:r>
          <a:r>
            <a:rPr lang="ja-JP" altLang="en-US" sz="1100" b="0" i="0" baseline="0">
              <a:solidFill>
                <a:sysClr val="windowText" lastClr="000000"/>
              </a:solidFill>
              <a:latin typeface="+mn-lt"/>
              <a:ea typeface="+mn-ea"/>
              <a:cs typeface="+mn-cs"/>
            </a:rPr>
            <a:t>２７</a:t>
          </a:r>
          <a:r>
            <a:rPr lang="ja-JP" altLang="ja-JP" sz="1100" b="0" i="0" baseline="0">
              <a:solidFill>
                <a:sysClr val="windowText" lastClr="000000"/>
              </a:solidFill>
              <a:latin typeface="+mn-lt"/>
              <a:ea typeface="+mn-ea"/>
              <a:cs typeface="+mn-cs"/>
            </a:rPr>
            <a:t>年度の実質公債費率は、３か年平均値で</a:t>
          </a:r>
          <a:r>
            <a:rPr lang="ja-JP" altLang="en-US" sz="1100" b="0" i="0" baseline="0">
              <a:solidFill>
                <a:sysClr val="windowText" lastClr="000000"/>
              </a:solidFill>
              <a:latin typeface="+mn-lt"/>
              <a:ea typeface="+mn-ea"/>
              <a:cs typeface="+mn-cs"/>
            </a:rPr>
            <a:t>１１．６</a:t>
          </a:r>
          <a:r>
            <a:rPr lang="ja-JP" altLang="ja-JP" sz="1100" b="0" i="0" baseline="0">
              <a:solidFill>
                <a:sysClr val="windowText" lastClr="000000"/>
              </a:solidFill>
              <a:latin typeface="+mn-lt"/>
              <a:ea typeface="+mn-ea"/>
              <a:cs typeface="+mn-cs"/>
            </a:rPr>
            <a:t>と前年度に比べ１．</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ポイント改善した。改善した要因としては、これまでの積極的な繰上償還の実施と併せて投資的な事業の年度間の平準化を図り新発債の発行を必要最小限とし、起債残高の適正管理に努めたことにより公債費が減少したことが挙げられる。</a:t>
          </a:r>
          <a:endParaRPr lang="en-US" altLang="ja-JP" sz="1100" b="0" i="0" baseline="0">
            <a:solidFill>
              <a:sysClr val="windowText" lastClr="000000"/>
            </a:solidFill>
            <a:latin typeface="+mn-lt"/>
            <a:ea typeface="+mn-ea"/>
            <a:cs typeface="+mn-cs"/>
          </a:endParaRPr>
        </a:p>
        <a:p>
          <a:pPr eaLnBrk="1" fontAlgn="base"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しかしながら、それでも全国平均を４．</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ポイント、滋賀県平均を</a:t>
          </a:r>
          <a:r>
            <a:rPr lang="ja-JP" altLang="en-US" sz="1100" b="0" i="0" baseline="0">
              <a:solidFill>
                <a:sysClr val="windowText" lastClr="000000"/>
              </a:solidFill>
              <a:latin typeface="+mn-lt"/>
              <a:ea typeface="+mn-ea"/>
              <a:cs typeface="+mn-cs"/>
            </a:rPr>
            <a:t>３．７</a:t>
          </a:r>
          <a:r>
            <a:rPr lang="ja-JP" altLang="ja-JP" sz="1100" b="0" i="0" baseline="0">
              <a:solidFill>
                <a:sysClr val="windowText" lastClr="000000"/>
              </a:solidFill>
              <a:latin typeface="+mn-lt"/>
              <a:ea typeface="+mn-ea"/>
              <a:cs typeface="+mn-cs"/>
            </a:rPr>
            <a:t>ポイント、類似団体平均を</a:t>
          </a:r>
          <a:r>
            <a:rPr lang="ja-JP" altLang="en-US" sz="1100" b="0" i="0" baseline="0">
              <a:solidFill>
                <a:sysClr val="windowText" lastClr="000000"/>
              </a:solidFill>
              <a:latin typeface="+mn-lt"/>
              <a:ea typeface="+mn-ea"/>
              <a:cs typeface="+mn-cs"/>
            </a:rPr>
            <a:t>２．３</a:t>
          </a:r>
          <a:r>
            <a:rPr lang="ja-JP" altLang="ja-JP" sz="1100" b="0" i="0" baseline="0">
              <a:solidFill>
                <a:sysClr val="windowText" lastClr="000000"/>
              </a:solidFill>
              <a:latin typeface="+mn-lt"/>
              <a:ea typeface="+mn-ea"/>
              <a:cs typeface="+mn-cs"/>
            </a:rPr>
            <a:t>ポイント上回っていることから、今後も引き続き投資的な事業の計画的な実施および町債残高の適正な管理に努める。</a:t>
          </a:r>
          <a:endParaRPr lang="en-US" altLang="ja-JP" sz="1100" b="0" i="0" baseline="0">
            <a:solidFill>
              <a:sysClr val="windowText" lastClr="000000"/>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43</xdr:row>
      <xdr:rowOff>79163</xdr:rowOff>
    </xdr:to>
    <xdr:cxnSp macro="">
      <xdr:nvCxnSpPr>
        <xdr:cNvPr id="378" name="直線コネクタ 377"/>
        <xdr:cNvCxnSpPr/>
      </xdr:nvCxnSpPr>
      <xdr:spPr>
        <a:xfrm flipV="1">
          <a:off x="17018000" y="6357620"/>
          <a:ext cx="0" cy="109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51240</xdr:rowOff>
    </xdr:from>
    <xdr:ext cx="762000" cy="259045"/>
    <xdr:sp macro="" textlink="">
      <xdr:nvSpPr>
        <xdr:cNvPr id="379"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43</xdr:row>
      <xdr:rowOff>79163</xdr:rowOff>
    </xdr:from>
    <xdr:to>
      <xdr:col>24</xdr:col>
      <xdr:colOff>647700</xdr:colOff>
      <xdr:row>43</xdr:row>
      <xdr:rowOff>79163</xdr:rowOff>
    </xdr:to>
    <xdr:cxnSp macro="">
      <xdr:nvCxnSpPr>
        <xdr:cNvPr id="380" name="直線コネクタ 379"/>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1"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2" name="直線コネクタ 381"/>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84244</xdr:rowOff>
    </xdr:from>
    <xdr:to>
      <xdr:col>24</xdr:col>
      <xdr:colOff>558800</xdr:colOff>
      <xdr:row>42</xdr:row>
      <xdr:rowOff>1270</xdr:rowOff>
    </xdr:to>
    <xdr:cxnSp macro="">
      <xdr:nvCxnSpPr>
        <xdr:cNvPr id="383" name="直線コネクタ 382"/>
        <xdr:cNvCxnSpPr/>
      </xdr:nvCxnSpPr>
      <xdr:spPr>
        <a:xfrm flipV="1">
          <a:off x="16179800" y="711369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84"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5" name="フローチャート : 判断 384"/>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121920</xdr:rowOff>
    </xdr:to>
    <xdr:cxnSp macro="">
      <xdr:nvCxnSpPr>
        <xdr:cNvPr id="386" name="直線コネクタ 385"/>
        <xdr:cNvCxnSpPr/>
      </xdr:nvCxnSpPr>
      <xdr:spPr>
        <a:xfrm flipV="1">
          <a:off x="15290800" y="72021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88" name="テキスト ボックス 38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151554</xdr:rowOff>
    </xdr:to>
    <xdr:cxnSp macro="">
      <xdr:nvCxnSpPr>
        <xdr:cNvPr id="389" name="直線コネクタ 388"/>
        <xdr:cNvCxnSpPr/>
      </xdr:nvCxnSpPr>
      <xdr:spPr>
        <a:xfrm flipV="1">
          <a:off x="14401800" y="732282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60113</xdr:rowOff>
    </xdr:from>
    <xdr:to>
      <xdr:col>22</xdr:col>
      <xdr:colOff>254000</xdr:colOff>
      <xdr:row>40</xdr:row>
      <xdr:rowOff>161713</xdr:rowOff>
    </xdr:to>
    <xdr:sp macro="" textlink="">
      <xdr:nvSpPr>
        <xdr:cNvPr id="390" name="フローチャート : 判断 389"/>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440</xdr:rowOff>
    </xdr:from>
    <xdr:ext cx="762000" cy="259045"/>
    <xdr:sp macro="" textlink="">
      <xdr:nvSpPr>
        <xdr:cNvPr id="391" name="テキスト ボックス 390"/>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44</xdr:row>
      <xdr:rowOff>116840</xdr:rowOff>
    </xdr:to>
    <xdr:cxnSp macro="">
      <xdr:nvCxnSpPr>
        <xdr:cNvPr id="392" name="直線コネクタ 391"/>
        <xdr:cNvCxnSpPr/>
      </xdr:nvCxnSpPr>
      <xdr:spPr>
        <a:xfrm flipV="1">
          <a:off x="13512800" y="75239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108373</xdr:rowOff>
    </xdr:from>
    <xdr:to>
      <xdr:col>21</xdr:col>
      <xdr:colOff>50800</xdr:colOff>
      <xdr:row>41</xdr:row>
      <xdr:rowOff>38523</xdr:rowOff>
    </xdr:to>
    <xdr:sp macro="" textlink="">
      <xdr:nvSpPr>
        <xdr:cNvPr id="393" name="フローチャート : 判断 392"/>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48700</xdr:rowOff>
    </xdr:from>
    <xdr:ext cx="762000" cy="259045"/>
    <xdr:sp macro="" textlink="">
      <xdr:nvSpPr>
        <xdr:cNvPr id="394" name="テキスト ボックス 393"/>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95" name="フローチャート :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96" name="テキスト ボックス 39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33444</xdr:rowOff>
    </xdr:from>
    <xdr:to>
      <xdr:col>24</xdr:col>
      <xdr:colOff>609600</xdr:colOff>
      <xdr:row>41</xdr:row>
      <xdr:rowOff>135044</xdr:rowOff>
    </xdr:to>
    <xdr:sp macro="" textlink="">
      <xdr:nvSpPr>
        <xdr:cNvPr id="402" name="円/楕円 401"/>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5521</xdr:rowOff>
    </xdr:from>
    <xdr:ext cx="762000" cy="259045"/>
    <xdr:sp macro="" textlink="">
      <xdr:nvSpPr>
        <xdr:cNvPr id="403" name="公債費負担の状況該当値テキスト"/>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4" name="円/楕円 403"/>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05" name="テキスト ボックス 40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6" name="円/楕円 405"/>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7" name="テキスト ボックス 40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8" name="円/楕円 407"/>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09" name="テキスト ボックス 408"/>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10" name="円/楕円 409"/>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11" name="テキスト ボックス 410"/>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050" b="0" i="0" baseline="0">
              <a:solidFill>
                <a:schemeClr val="dk1"/>
              </a:solidFill>
              <a:latin typeface="+mn-lt"/>
              <a:ea typeface="+mn-ea"/>
              <a:cs typeface="+mn-cs"/>
            </a:rPr>
            <a:t>　</a:t>
          </a:r>
          <a:r>
            <a:rPr lang="ja-JP" altLang="en-US" sz="1000" b="0" i="0" baseline="0">
              <a:solidFill>
                <a:srgbClr val="FF0000"/>
              </a:solidFill>
              <a:latin typeface="+mn-lt"/>
              <a:ea typeface="+mn-ea"/>
              <a:cs typeface="+mn-cs"/>
            </a:rPr>
            <a:t>　</a:t>
          </a:r>
          <a:r>
            <a:rPr lang="ja-JP" altLang="ja-JP" sz="900" b="0" i="0" baseline="0">
              <a:solidFill>
                <a:sysClr val="windowText" lastClr="000000"/>
              </a:solidFill>
              <a:latin typeface="+mn-lt"/>
              <a:ea typeface="+mn-ea"/>
              <a:cs typeface="+mn-cs"/>
            </a:rPr>
            <a:t>過去の大規模なハード事業の実施により、全国平均に対して</a:t>
          </a:r>
          <a:r>
            <a:rPr lang="ja-JP" altLang="en-US" sz="900" b="0" i="0" baseline="0">
              <a:solidFill>
                <a:sysClr val="windowText" lastClr="000000"/>
              </a:solidFill>
              <a:latin typeface="+mn-lt"/>
              <a:ea typeface="+mn-ea"/>
              <a:cs typeface="+mn-cs"/>
            </a:rPr>
            <a:t>３６．５</a:t>
          </a:r>
          <a:r>
            <a:rPr lang="ja-JP" altLang="ja-JP" sz="900" b="0" i="0" baseline="0">
              <a:solidFill>
                <a:sysClr val="windowText" lastClr="000000"/>
              </a:solidFill>
              <a:latin typeface="+mn-lt"/>
              <a:ea typeface="+mn-ea"/>
              <a:cs typeface="+mn-cs"/>
            </a:rPr>
            <a:t>ポイント、滋賀県平均および類似団体平均に対しては引き続き大きく上回っており、積極的な繰上償還の実施および年度間の平準化による新発債の抑制に基づく地方債残高現在高の減少等に努めているものの、町税収入の</a:t>
          </a:r>
          <a:r>
            <a:rPr lang="ja-JP" altLang="en-US" sz="900" b="0" i="0" baseline="0">
              <a:solidFill>
                <a:sysClr val="windowText" lastClr="000000"/>
              </a:solidFill>
              <a:latin typeface="+mn-lt"/>
              <a:ea typeface="+mn-ea"/>
              <a:cs typeface="+mn-cs"/>
            </a:rPr>
            <a:t>大幅な</a:t>
          </a:r>
          <a:r>
            <a:rPr lang="ja-JP" altLang="ja-JP" sz="900" b="0" i="0" baseline="0">
              <a:solidFill>
                <a:sysClr val="windowText" lastClr="000000"/>
              </a:solidFill>
              <a:latin typeface="+mn-lt"/>
              <a:ea typeface="+mn-ea"/>
              <a:cs typeface="+mn-cs"/>
            </a:rPr>
            <a:t>減少から標準財政規模が減少したことに加えて、</a:t>
          </a:r>
          <a:r>
            <a:rPr lang="ja-JP" altLang="en-US" sz="900" b="0" i="0" baseline="0">
              <a:solidFill>
                <a:sysClr val="windowText" lastClr="000000"/>
              </a:solidFill>
              <a:latin typeface="+mn-lt"/>
              <a:ea typeface="+mn-ea"/>
              <a:cs typeface="+mn-cs"/>
            </a:rPr>
            <a:t>町立中学校灯油流出事故</a:t>
          </a:r>
          <a:r>
            <a:rPr lang="ja-JP" altLang="ja-JP" sz="900" b="0" i="0" baseline="0">
              <a:solidFill>
                <a:sysClr val="windowText" lastClr="000000"/>
              </a:solidFill>
              <a:latin typeface="+mn-lt"/>
              <a:ea typeface="+mn-ea"/>
              <a:cs typeface="+mn-cs"/>
            </a:rPr>
            <a:t>に係る復旧等の突発的な財政需要に対応するため、基金からの繰入れを行ったことによる充当可能基金が</a:t>
          </a:r>
          <a:r>
            <a:rPr lang="ja-JP" altLang="en-US" sz="900" b="0" i="0" baseline="0">
              <a:solidFill>
                <a:sysClr val="windowText" lastClr="000000"/>
              </a:solidFill>
              <a:latin typeface="+mn-lt"/>
              <a:ea typeface="+mn-ea"/>
              <a:cs typeface="+mn-cs"/>
            </a:rPr>
            <a:t>大きく</a:t>
          </a:r>
          <a:r>
            <a:rPr lang="ja-JP" altLang="ja-JP" sz="900" b="0" i="0" baseline="0">
              <a:solidFill>
                <a:sysClr val="windowText" lastClr="000000"/>
              </a:solidFill>
              <a:latin typeface="+mn-lt"/>
              <a:ea typeface="+mn-ea"/>
              <a:cs typeface="+mn-cs"/>
            </a:rPr>
            <a:t>減少したことなどにより、前年度と比して</a:t>
          </a:r>
          <a:r>
            <a:rPr lang="ja-JP" altLang="en-US" sz="900" b="0" i="0" baseline="0">
              <a:solidFill>
                <a:sysClr val="windowText" lastClr="000000"/>
              </a:solidFill>
              <a:latin typeface="+mn-lt"/>
              <a:ea typeface="+mn-ea"/>
              <a:cs typeface="+mn-cs"/>
            </a:rPr>
            <a:t>８</a:t>
          </a:r>
          <a:r>
            <a:rPr lang="ja-JP" altLang="ja-JP" sz="900" b="0" i="0" baseline="0">
              <a:solidFill>
                <a:sysClr val="windowText" lastClr="000000"/>
              </a:solidFill>
              <a:latin typeface="+mn-lt"/>
              <a:ea typeface="+mn-ea"/>
              <a:cs typeface="+mn-cs"/>
            </a:rPr>
            <a:t>．</a:t>
          </a:r>
          <a:r>
            <a:rPr lang="ja-JP" altLang="en-US" sz="900" b="0" i="0" baseline="0">
              <a:solidFill>
                <a:sysClr val="windowText" lastClr="000000"/>
              </a:solidFill>
              <a:latin typeface="+mn-lt"/>
              <a:ea typeface="+mn-ea"/>
              <a:cs typeface="+mn-cs"/>
            </a:rPr>
            <a:t>３</a:t>
          </a:r>
          <a:r>
            <a:rPr lang="ja-JP" altLang="ja-JP" sz="900" b="0" i="0" baseline="0">
              <a:solidFill>
                <a:sysClr val="windowText" lastClr="000000"/>
              </a:solidFill>
              <a:latin typeface="+mn-lt"/>
              <a:ea typeface="+mn-ea"/>
              <a:cs typeface="+mn-cs"/>
            </a:rPr>
            <a:t>ポイントと</a:t>
          </a:r>
          <a:r>
            <a:rPr lang="ja-JP" altLang="en-US" sz="900" b="0" i="0" baseline="0">
              <a:solidFill>
                <a:sysClr val="windowText" lastClr="000000"/>
              </a:solidFill>
              <a:latin typeface="+mn-lt"/>
              <a:ea typeface="+mn-ea"/>
              <a:cs typeface="+mn-cs"/>
            </a:rPr>
            <a:t>大きく</a:t>
          </a:r>
          <a:r>
            <a:rPr lang="ja-JP" altLang="ja-JP" sz="900" b="0" i="0" baseline="0">
              <a:solidFill>
                <a:sysClr val="windowText" lastClr="000000"/>
              </a:solidFill>
              <a:latin typeface="+mn-lt"/>
              <a:ea typeface="+mn-ea"/>
              <a:cs typeface="+mn-cs"/>
            </a:rPr>
            <a:t>悪化した。</a:t>
          </a:r>
          <a:endParaRPr lang="en-US" altLang="ja-JP" sz="900" b="0" i="0" baseline="0">
            <a:solidFill>
              <a:sysClr val="windowText" lastClr="000000"/>
            </a:solidFill>
            <a:latin typeface="+mn-lt"/>
            <a:ea typeface="+mn-ea"/>
            <a:cs typeface="+mn-cs"/>
          </a:endParaRPr>
        </a:p>
        <a:p>
          <a:r>
            <a:rPr lang="ja-JP" altLang="ja-JP" sz="900" b="0" i="0" baseline="0">
              <a:solidFill>
                <a:srgbClr val="FF0000"/>
              </a:solidFill>
              <a:latin typeface="+mn-lt"/>
              <a:ea typeface="+mn-ea"/>
              <a:cs typeface="+mn-cs"/>
            </a:rPr>
            <a:t>　</a:t>
          </a:r>
          <a:r>
            <a:rPr lang="ja-JP" altLang="ja-JP" sz="900" b="0" i="0" baseline="0">
              <a:solidFill>
                <a:sysClr val="windowText" lastClr="000000"/>
              </a:solidFill>
              <a:latin typeface="+mn-lt"/>
              <a:ea typeface="+mn-ea"/>
              <a:cs typeface="+mn-cs"/>
            </a:rPr>
            <a:t>今後、</a:t>
          </a:r>
          <a:r>
            <a:rPr lang="ja-JP" altLang="en-US" sz="900" b="0" i="0" baseline="0">
              <a:solidFill>
                <a:sysClr val="windowText" lastClr="000000"/>
              </a:solidFill>
              <a:latin typeface="+mn-lt"/>
              <a:ea typeface="+mn-ea"/>
              <a:cs typeface="+mn-cs"/>
            </a:rPr>
            <a:t>老朽化する</a:t>
          </a:r>
          <a:r>
            <a:rPr lang="ja-JP" altLang="ja-JP" sz="900" b="0" i="0" baseline="0">
              <a:solidFill>
                <a:sysClr val="windowText" lastClr="000000"/>
              </a:solidFill>
              <a:latin typeface="+mn-lt"/>
              <a:ea typeface="+mn-ea"/>
              <a:cs typeface="+mn-cs"/>
            </a:rPr>
            <a:t>公共施設</a:t>
          </a:r>
          <a:r>
            <a:rPr lang="ja-JP" altLang="en-US" sz="900" b="0" i="0" baseline="0">
              <a:solidFill>
                <a:sysClr val="windowText" lastClr="000000"/>
              </a:solidFill>
              <a:latin typeface="+mn-lt"/>
              <a:ea typeface="+mn-ea"/>
              <a:cs typeface="+mn-cs"/>
            </a:rPr>
            <a:t>等の維持修繕による</a:t>
          </a:r>
          <a:r>
            <a:rPr lang="ja-JP" altLang="ja-JP" sz="900" b="0" i="0" baseline="0">
              <a:solidFill>
                <a:sysClr val="windowText" lastClr="000000"/>
              </a:solidFill>
              <a:latin typeface="+mn-lt"/>
              <a:ea typeface="+mn-ea"/>
              <a:cs typeface="+mn-cs"/>
            </a:rPr>
            <a:t>需要が見込まれることを踏まえて、</a:t>
          </a:r>
          <a:r>
            <a:rPr lang="ja-JP" altLang="en-US" sz="900" b="0" i="0" baseline="0">
              <a:solidFill>
                <a:sysClr val="windowText" lastClr="000000"/>
              </a:solidFill>
              <a:latin typeface="+mn-lt"/>
              <a:ea typeface="+mn-ea"/>
              <a:cs typeface="+mn-cs"/>
            </a:rPr>
            <a:t>公共施設等の総合的な管理を行うことと合わせて</a:t>
          </a:r>
          <a:r>
            <a:rPr lang="ja-JP" altLang="ja-JP" sz="900" b="0" i="0" baseline="0">
              <a:solidFill>
                <a:sysClr val="windowText" lastClr="000000"/>
              </a:solidFill>
              <a:latin typeface="+mn-lt"/>
              <a:ea typeface="+mn-ea"/>
              <a:cs typeface="+mn-cs"/>
            </a:rPr>
            <a:t>投資的事業の計画的な実施により公債費の動向をシミュレーションした上で町債残高をコントロールする等、引き続き地方債残高の適正な管理に努めるとともに、本町の特徴である税収の急激な増減を踏まえつつ各特定目的基金の充実に努め、将来負担比率の抑制を図る。</a:t>
          </a:r>
          <a:endParaRPr kumimoji="1" lang="ja-JP" altLang="ja-JP" sz="900">
            <a:solidFill>
              <a:sysClr val="windowText" lastClr="000000"/>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2" name="直線コネクタ 441"/>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3"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4" name="直線コネクタ 443"/>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169575</xdr:rowOff>
    </xdr:from>
    <xdr:to>
      <xdr:col>24</xdr:col>
      <xdr:colOff>558800</xdr:colOff>
      <xdr:row>18</xdr:row>
      <xdr:rowOff>93496</xdr:rowOff>
    </xdr:to>
    <xdr:cxnSp macro="">
      <xdr:nvCxnSpPr>
        <xdr:cNvPr id="447" name="直線コネクタ 446"/>
        <xdr:cNvCxnSpPr/>
      </xdr:nvCxnSpPr>
      <xdr:spPr>
        <a:xfrm>
          <a:off x="16179800" y="3084225"/>
          <a:ext cx="8382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8"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49" name="フローチャート : 判断 448"/>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106378</xdr:rowOff>
    </xdr:from>
    <xdr:to>
      <xdr:col>23</xdr:col>
      <xdr:colOff>406400</xdr:colOff>
      <xdr:row>17</xdr:row>
      <xdr:rowOff>169575</xdr:rowOff>
    </xdr:to>
    <xdr:cxnSp macro="">
      <xdr:nvCxnSpPr>
        <xdr:cNvPr id="450" name="直線コネクタ 449"/>
        <xdr:cNvCxnSpPr/>
      </xdr:nvCxnSpPr>
      <xdr:spPr>
        <a:xfrm>
          <a:off x="15290800" y="3021028"/>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1" name="フローチャート : 判断 45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2" name="テキスト ボックス 45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106378</xdr:rowOff>
    </xdr:from>
    <xdr:to>
      <xdr:col>22</xdr:col>
      <xdr:colOff>203200</xdr:colOff>
      <xdr:row>18</xdr:row>
      <xdr:rowOff>115328</xdr:rowOff>
    </xdr:to>
    <xdr:cxnSp macro="">
      <xdr:nvCxnSpPr>
        <xdr:cNvPr id="453" name="直線コネクタ 452"/>
        <xdr:cNvCxnSpPr/>
      </xdr:nvCxnSpPr>
      <xdr:spPr>
        <a:xfrm flipV="1">
          <a:off x="14401800" y="3021028"/>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141333</xdr:rowOff>
    </xdr:from>
    <xdr:to>
      <xdr:col>22</xdr:col>
      <xdr:colOff>254000</xdr:colOff>
      <xdr:row>15</xdr:row>
      <xdr:rowOff>71483</xdr:rowOff>
    </xdr:to>
    <xdr:sp macro="" textlink="">
      <xdr:nvSpPr>
        <xdr:cNvPr id="454" name="フローチャート : 判断 453"/>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55" name="テキスト ボックス 454"/>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115328</xdr:rowOff>
    </xdr:from>
    <xdr:to>
      <xdr:col>21</xdr:col>
      <xdr:colOff>0</xdr:colOff>
      <xdr:row>21</xdr:row>
      <xdr:rowOff>124944</xdr:rowOff>
    </xdr:to>
    <xdr:cxnSp macro="">
      <xdr:nvCxnSpPr>
        <xdr:cNvPr id="456" name="直線コネクタ 455"/>
        <xdr:cNvCxnSpPr/>
      </xdr:nvCxnSpPr>
      <xdr:spPr>
        <a:xfrm flipV="1">
          <a:off x="13512800" y="3201428"/>
          <a:ext cx="889000" cy="5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84788</xdr:rowOff>
    </xdr:from>
    <xdr:to>
      <xdr:col>21</xdr:col>
      <xdr:colOff>50800</xdr:colOff>
      <xdr:row>16</xdr:row>
      <xdr:rowOff>14938</xdr:rowOff>
    </xdr:to>
    <xdr:sp macro="" textlink="">
      <xdr:nvSpPr>
        <xdr:cNvPr id="457" name="フローチャート : 判断 456"/>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58" name="テキスト ボックス 457"/>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59" name="フローチャート : 判断 458"/>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60" name="テキスト ボックス 459"/>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42696</xdr:rowOff>
    </xdr:from>
    <xdr:to>
      <xdr:col>24</xdr:col>
      <xdr:colOff>609600</xdr:colOff>
      <xdr:row>18</xdr:row>
      <xdr:rowOff>144296</xdr:rowOff>
    </xdr:to>
    <xdr:sp macro="" textlink="">
      <xdr:nvSpPr>
        <xdr:cNvPr id="466" name="円/楕円 465"/>
        <xdr:cNvSpPr/>
      </xdr:nvSpPr>
      <xdr:spPr>
        <a:xfrm>
          <a:off x="16967200" y="31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14773</xdr:rowOff>
    </xdr:from>
    <xdr:ext cx="762000" cy="259045"/>
    <xdr:sp macro="" textlink="">
      <xdr:nvSpPr>
        <xdr:cNvPr id="467" name="将来負担の状況該当値テキスト"/>
        <xdr:cNvSpPr txBox="1"/>
      </xdr:nvSpPr>
      <xdr:spPr>
        <a:xfrm>
          <a:off x="17106900" y="310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118775</xdr:rowOff>
    </xdr:from>
    <xdr:to>
      <xdr:col>23</xdr:col>
      <xdr:colOff>457200</xdr:colOff>
      <xdr:row>18</xdr:row>
      <xdr:rowOff>48925</xdr:rowOff>
    </xdr:to>
    <xdr:sp macro="" textlink="">
      <xdr:nvSpPr>
        <xdr:cNvPr id="468" name="円/楕円 467"/>
        <xdr:cNvSpPr/>
      </xdr:nvSpPr>
      <xdr:spPr>
        <a:xfrm>
          <a:off x="16129000" y="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33702</xdr:rowOff>
    </xdr:from>
    <xdr:ext cx="736600" cy="259045"/>
    <xdr:sp macro="" textlink="">
      <xdr:nvSpPr>
        <xdr:cNvPr id="469" name="テキスト ボックス 468"/>
        <xdr:cNvSpPr txBox="1"/>
      </xdr:nvSpPr>
      <xdr:spPr>
        <a:xfrm>
          <a:off x="15798800" y="3119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55578</xdr:rowOff>
    </xdr:from>
    <xdr:to>
      <xdr:col>22</xdr:col>
      <xdr:colOff>254000</xdr:colOff>
      <xdr:row>17</xdr:row>
      <xdr:rowOff>157178</xdr:rowOff>
    </xdr:to>
    <xdr:sp macro="" textlink="">
      <xdr:nvSpPr>
        <xdr:cNvPr id="470" name="円/楕円 469"/>
        <xdr:cNvSpPr/>
      </xdr:nvSpPr>
      <xdr:spPr>
        <a:xfrm>
          <a:off x="15240000" y="29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141955</xdr:rowOff>
    </xdr:from>
    <xdr:ext cx="762000" cy="259045"/>
    <xdr:sp macro="" textlink="">
      <xdr:nvSpPr>
        <xdr:cNvPr id="471" name="テキスト ボックス 470"/>
        <xdr:cNvSpPr txBox="1"/>
      </xdr:nvSpPr>
      <xdr:spPr>
        <a:xfrm>
          <a:off x="14909800" y="305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64528</xdr:rowOff>
    </xdr:from>
    <xdr:to>
      <xdr:col>21</xdr:col>
      <xdr:colOff>50800</xdr:colOff>
      <xdr:row>18</xdr:row>
      <xdr:rowOff>166128</xdr:rowOff>
    </xdr:to>
    <xdr:sp macro="" textlink="">
      <xdr:nvSpPr>
        <xdr:cNvPr id="472" name="円/楕円 471"/>
        <xdr:cNvSpPr/>
      </xdr:nvSpPr>
      <xdr:spPr>
        <a:xfrm>
          <a:off x="14351000" y="31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150905</xdr:rowOff>
    </xdr:from>
    <xdr:ext cx="762000" cy="259045"/>
    <xdr:sp macro="" textlink="">
      <xdr:nvSpPr>
        <xdr:cNvPr id="473" name="テキスト ボックス 472"/>
        <xdr:cNvSpPr txBox="1"/>
      </xdr:nvSpPr>
      <xdr:spPr>
        <a:xfrm>
          <a:off x="14020800" y="32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74144</xdr:rowOff>
    </xdr:from>
    <xdr:to>
      <xdr:col>19</xdr:col>
      <xdr:colOff>533400</xdr:colOff>
      <xdr:row>22</xdr:row>
      <xdr:rowOff>4294</xdr:rowOff>
    </xdr:to>
    <xdr:sp macro="" textlink="">
      <xdr:nvSpPr>
        <xdr:cNvPr id="474" name="円/楕円 473"/>
        <xdr:cNvSpPr/>
      </xdr:nvSpPr>
      <xdr:spPr>
        <a:xfrm>
          <a:off x="13462000" y="36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160521</xdr:rowOff>
    </xdr:from>
    <xdr:ext cx="762000" cy="259045"/>
    <xdr:sp macro="" textlink="">
      <xdr:nvSpPr>
        <xdr:cNvPr id="475" name="テキスト ボックス 474"/>
        <xdr:cNvSpPr txBox="1"/>
      </xdr:nvSpPr>
      <xdr:spPr>
        <a:xfrm>
          <a:off x="13131800" y="37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決算額は</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前年度に比べて２．１ポイント増加し２</a:t>
          </a:r>
          <a:r>
            <a:rPr lang="ja-JP" altLang="en-US" sz="1100" b="0" i="0" baseline="0">
              <a:solidFill>
                <a:sysClr val="windowText" lastClr="000000"/>
              </a:solidFill>
              <a:latin typeface="+mn-lt"/>
              <a:ea typeface="+mn-ea"/>
              <a:cs typeface="+mn-cs"/>
            </a:rPr>
            <a:t>８</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６</a:t>
          </a:r>
          <a:r>
            <a:rPr lang="ja-JP" altLang="ja-JP" sz="1100" b="0" i="0" baseline="0">
              <a:solidFill>
                <a:sysClr val="windowText" lastClr="000000"/>
              </a:solidFill>
              <a:latin typeface="+mn-lt"/>
              <a:ea typeface="+mn-ea"/>
              <a:cs typeface="+mn-cs"/>
            </a:rPr>
            <a:t>、結果、全国平均を</a:t>
          </a:r>
          <a:r>
            <a:rPr lang="ja-JP" altLang="en-US" sz="1100" b="0" i="0" baseline="0">
              <a:solidFill>
                <a:sysClr val="windowText" lastClr="000000"/>
              </a:solidFill>
              <a:latin typeface="+mn-lt"/>
              <a:ea typeface="+mn-ea"/>
              <a:cs typeface="+mn-cs"/>
            </a:rPr>
            <a:t>５．３</a:t>
          </a:r>
          <a:r>
            <a:rPr lang="ja-JP" altLang="ja-JP" sz="1100" b="0" i="0" baseline="0">
              <a:solidFill>
                <a:sysClr val="windowText" lastClr="000000"/>
              </a:solidFill>
              <a:latin typeface="+mn-lt"/>
              <a:ea typeface="+mn-ea"/>
              <a:cs typeface="+mn-cs"/>
            </a:rPr>
            <a:t>ポイント、滋賀県平均を</a:t>
          </a:r>
          <a:r>
            <a:rPr lang="ja-JP" altLang="en-US" sz="1100" b="0" i="0" baseline="0">
              <a:solidFill>
                <a:sysClr val="windowText" lastClr="000000"/>
              </a:solidFill>
              <a:latin typeface="+mn-lt"/>
              <a:ea typeface="+mn-ea"/>
              <a:cs typeface="+mn-cs"/>
            </a:rPr>
            <a:t>６．４</a:t>
          </a:r>
          <a:r>
            <a:rPr lang="ja-JP" altLang="ja-JP" sz="1100" b="0" i="0" baseline="0">
              <a:solidFill>
                <a:sysClr val="windowText" lastClr="000000"/>
              </a:solidFill>
              <a:latin typeface="+mn-lt"/>
              <a:ea typeface="+mn-ea"/>
              <a:cs typeface="+mn-cs"/>
            </a:rPr>
            <a:t>ポイント、類似団体平均を</a:t>
          </a:r>
          <a:r>
            <a:rPr lang="ja-JP" altLang="en-US" sz="1100" b="0" i="0" baseline="0">
              <a:solidFill>
                <a:sysClr val="windowText" lastClr="000000"/>
              </a:solidFill>
              <a:latin typeface="+mn-lt"/>
              <a:ea typeface="+mn-ea"/>
              <a:cs typeface="+mn-cs"/>
            </a:rPr>
            <a:t>６．６</a:t>
          </a:r>
          <a:r>
            <a:rPr lang="ja-JP" altLang="ja-JP" sz="1100" b="0" i="0" baseline="0">
              <a:solidFill>
                <a:sysClr val="windowText" lastClr="000000"/>
              </a:solidFill>
              <a:latin typeface="+mn-lt"/>
              <a:ea typeface="+mn-ea"/>
              <a:cs typeface="+mn-cs"/>
            </a:rPr>
            <a:t>ポイントそれぞれ上回った。</a:t>
          </a:r>
          <a:r>
            <a:rPr lang="ja-JP" altLang="en-US" sz="1100" b="0" i="0" baseline="0">
              <a:solidFill>
                <a:sysClr val="windowText" lastClr="000000"/>
              </a:solidFill>
              <a:latin typeface="+mn-lt"/>
              <a:ea typeface="+mn-ea"/>
              <a:cs typeface="+mn-cs"/>
            </a:rPr>
            <a:t>　　</a:t>
          </a:r>
          <a:endParaRPr lang="en-US" altLang="ja-JP" sz="1100" b="0" i="0" baseline="0">
            <a:solidFill>
              <a:sysClr val="windowText" lastClr="000000"/>
            </a:solidFill>
            <a:latin typeface="+mn-lt"/>
            <a:ea typeface="+mn-ea"/>
            <a:cs typeface="+mn-cs"/>
          </a:endParaRPr>
        </a:p>
        <a:p>
          <a:pPr rtl="0" eaLnBrk="1" fontAlgn="base" latinLnBrk="0" hangingPunct="1"/>
          <a:r>
            <a:rPr lang="ja-JP" altLang="en-US" sz="1100" b="0" i="0" baseline="0">
              <a:solidFill>
                <a:sysClr val="windowText" lastClr="000000"/>
              </a:solidFill>
              <a:latin typeface="+mn-lt"/>
              <a:ea typeface="+mn-ea"/>
              <a:cs typeface="+mn-cs"/>
            </a:rPr>
            <a:t>　つ</a:t>
          </a:r>
          <a:r>
            <a:rPr lang="ja-JP" altLang="ja-JP" sz="1100" b="0" i="0" baseline="0">
              <a:solidFill>
                <a:sysClr val="windowText" lastClr="000000"/>
              </a:solidFill>
              <a:latin typeface="+mn-lt"/>
              <a:ea typeface="+mn-ea"/>
              <a:cs typeface="+mn-cs"/>
            </a:rPr>
            <a:t>いては、今後も引き続いて集中改革プランおよびこれに基づく適正な定員管理の実施と併せて、事業の</a:t>
          </a:r>
          <a:r>
            <a:rPr lang="ja-JP" altLang="en-US" sz="1100" b="0" i="0" baseline="0">
              <a:solidFill>
                <a:sysClr val="windowText" lastClr="000000"/>
              </a:solidFill>
              <a:latin typeface="+mn-lt"/>
              <a:ea typeface="+mn-ea"/>
              <a:cs typeface="+mn-cs"/>
            </a:rPr>
            <a:t>規模・内容について適正化を図りつつ、これによる結果を踏まえて、</a:t>
          </a:r>
          <a:r>
            <a:rPr lang="ja-JP" altLang="ja-JP" sz="1100" b="0" i="0" baseline="0">
              <a:solidFill>
                <a:sysClr val="windowText" lastClr="000000"/>
              </a:solidFill>
              <a:latin typeface="+mn-lt"/>
              <a:ea typeface="+mn-ea"/>
              <a:cs typeface="+mn-cs"/>
            </a:rPr>
            <a:t>民間</a:t>
          </a:r>
          <a:r>
            <a:rPr lang="ja-JP" altLang="en-US" sz="1100" b="0" i="0" baseline="0">
              <a:solidFill>
                <a:sysClr val="windowText" lastClr="000000"/>
              </a:solidFill>
              <a:latin typeface="+mn-lt"/>
              <a:ea typeface="+mn-ea"/>
              <a:cs typeface="+mn-cs"/>
            </a:rPr>
            <a:t>業務</a:t>
          </a:r>
          <a:r>
            <a:rPr lang="ja-JP" altLang="ja-JP" sz="1100" b="0" i="0" baseline="0">
              <a:solidFill>
                <a:sysClr val="windowText" lastClr="000000"/>
              </a:solidFill>
              <a:latin typeface="+mn-lt"/>
              <a:ea typeface="+mn-ea"/>
              <a:cs typeface="+mn-cs"/>
            </a:rPr>
            <a:t>委託</a:t>
          </a:r>
          <a:r>
            <a:rPr lang="ja-JP" altLang="en-US" sz="1100" b="0" i="0" baseline="0">
              <a:solidFill>
                <a:sysClr val="windowText" lastClr="000000"/>
              </a:solidFill>
              <a:latin typeface="+mn-lt"/>
              <a:ea typeface="+mn-ea"/>
              <a:cs typeface="+mn-cs"/>
            </a:rPr>
            <a:t>を始めとする民間活力の導入</a:t>
          </a:r>
          <a:r>
            <a:rPr lang="ja-JP" altLang="ja-JP" sz="1100" b="0" i="0" baseline="0">
              <a:solidFill>
                <a:sysClr val="windowText" lastClr="000000"/>
              </a:solidFill>
              <a:latin typeface="+mn-lt"/>
              <a:ea typeface="+mn-ea"/>
              <a:cs typeface="+mn-cs"/>
            </a:rPr>
            <a:t>等</a:t>
          </a:r>
          <a:r>
            <a:rPr lang="ja-JP" altLang="en-US" sz="1100" b="0" i="0" baseline="0">
              <a:solidFill>
                <a:sysClr val="windowText" lastClr="000000"/>
              </a:solidFill>
              <a:latin typeface="+mn-lt"/>
              <a:ea typeface="+mn-ea"/>
              <a:cs typeface="+mn-cs"/>
            </a:rPr>
            <a:t>により</a:t>
          </a:r>
          <a:r>
            <a:rPr lang="ja-JP" altLang="ja-JP" sz="1100" b="0" i="0" baseline="0">
              <a:solidFill>
                <a:sysClr val="windowText" lastClr="000000"/>
              </a:solidFill>
              <a:latin typeface="+mn-lt"/>
              <a:ea typeface="+mn-ea"/>
              <a:cs typeface="+mn-cs"/>
            </a:rPr>
            <a:t>、人件費の抑制に努める。</a:t>
          </a:r>
          <a:endParaRPr lang="ja-JP" altLang="ja-JP" sz="1400">
            <a:solidFill>
              <a:sysClr val="windowText" lastClr="000000"/>
            </a:solidFill>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39</xdr:row>
      <xdr:rowOff>1270</xdr:rowOff>
    </xdr:to>
    <xdr:cxnSp macro="">
      <xdr:nvCxnSpPr>
        <xdr:cNvPr id="66" name="直線コネクタ 65"/>
        <xdr:cNvCxnSpPr/>
      </xdr:nvCxnSpPr>
      <xdr:spPr>
        <a:xfrm>
          <a:off x="3987800" y="65278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38</xdr:row>
      <xdr:rowOff>12700</xdr:rowOff>
    </xdr:to>
    <xdr:cxnSp macro="">
      <xdr:nvCxnSpPr>
        <xdr:cNvPr id="69" name="直線コネクタ 68"/>
        <xdr:cNvCxnSpPr/>
      </xdr:nvCxnSpPr>
      <xdr:spPr>
        <a:xfrm>
          <a:off x="3098800" y="6367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37</xdr:row>
      <xdr:rowOff>24130</xdr:rowOff>
    </xdr:to>
    <xdr:cxnSp macro="">
      <xdr:nvCxnSpPr>
        <xdr:cNvPr id="72" name="直線コネクタ 71"/>
        <xdr:cNvCxnSpPr/>
      </xdr:nvCxnSpPr>
      <xdr:spPr>
        <a:xfrm>
          <a:off x="2209800" y="60477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38</xdr:row>
      <xdr:rowOff>20320</xdr:rowOff>
    </xdr:to>
    <xdr:cxnSp macro="">
      <xdr:nvCxnSpPr>
        <xdr:cNvPr id="75" name="直線コネクタ 74"/>
        <xdr:cNvCxnSpPr/>
      </xdr:nvCxnSpPr>
      <xdr:spPr>
        <a:xfrm flipV="1">
          <a:off x="1320800" y="604774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121920</xdr:rowOff>
    </xdr:from>
    <xdr:to>
      <xdr:col>7</xdr:col>
      <xdr:colOff>66675</xdr:colOff>
      <xdr:row>39</xdr:row>
      <xdr:rowOff>52070</xdr:rowOff>
    </xdr:to>
    <xdr:sp macro="" textlink="">
      <xdr:nvSpPr>
        <xdr:cNvPr id="85" name="円/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7" name="円/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9" name="円/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1"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93" name="円/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前年度に比べて、庁舎別館火災に係る電算室移設整備に係る事業費</a:t>
          </a:r>
          <a:r>
            <a:rPr lang="ja-JP" altLang="en-US" sz="1100" b="0" i="0" baseline="0">
              <a:solidFill>
                <a:sysClr val="windowText" lastClr="000000"/>
              </a:solidFill>
              <a:latin typeface="+mn-lt"/>
              <a:ea typeface="+mn-ea"/>
              <a:cs typeface="+mn-cs"/>
            </a:rPr>
            <a:t>が皆減したものの、臨時職員賃金および各種システム整備を始めと事務執行に係る財政需要</a:t>
          </a:r>
          <a:r>
            <a:rPr lang="ja-JP" altLang="ja-JP" sz="1100" b="0" i="0" baseline="0">
              <a:solidFill>
                <a:sysClr val="windowText" lastClr="000000"/>
              </a:solidFill>
              <a:latin typeface="+mn-lt"/>
              <a:ea typeface="+mn-ea"/>
              <a:cs typeface="+mn-cs"/>
            </a:rPr>
            <a:t>が増加したことなどにより、全国平均に対して</a:t>
          </a:r>
          <a:r>
            <a:rPr lang="ja-JP" altLang="en-US" sz="1100" b="0" i="0" baseline="0">
              <a:solidFill>
                <a:sysClr val="windowText" lastClr="000000"/>
              </a:solidFill>
              <a:latin typeface="+mn-lt"/>
              <a:ea typeface="+mn-ea"/>
              <a:cs typeface="+mn-cs"/>
            </a:rPr>
            <a:t>８．４</a:t>
          </a:r>
          <a:r>
            <a:rPr lang="ja-JP" altLang="ja-JP" sz="1100" b="0" i="0" baseline="0">
              <a:solidFill>
                <a:sysClr val="windowText" lastClr="000000"/>
              </a:solidFill>
              <a:latin typeface="+mn-lt"/>
              <a:ea typeface="+mn-ea"/>
              <a:cs typeface="+mn-cs"/>
            </a:rPr>
            <a:t>ポイント、滋賀県平均に対しては</a:t>
          </a:r>
          <a:r>
            <a:rPr lang="ja-JP" altLang="en-US" sz="1100" b="0" i="0" baseline="0">
              <a:solidFill>
                <a:sysClr val="windowText" lastClr="000000"/>
              </a:solidFill>
              <a:latin typeface="+mn-lt"/>
              <a:ea typeface="+mn-ea"/>
              <a:cs typeface="+mn-cs"/>
            </a:rPr>
            <a:t>６．８</a:t>
          </a:r>
          <a:r>
            <a:rPr lang="ja-JP" altLang="ja-JP" sz="1100" b="0" i="0" baseline="0">
              <a:solidFill>
                <a:sysClr val="windowText" lastClr="000000"/>
              </a:solidFill>
              <a:latin typeface="+mn-lt"/>
              <a:ea typeface="+mn-ea"/>
              <a:cs typeface="+mn-cs"/>
            </a:rPr>
            <a:t>ポイント、類似団体平均値に対して</a:t>
          </a:r>
          <a:r>
            <a:rPr lang="ja-JP" altLang="en-US" sz="1100" b="0" i="0" baseline="0">
              <a:solidFill>
                <a:sysClr val="windowText" lastClr="000000"/>
              </a:solidFill>
              <a:latin typeface="+mn-lt"/>
              <a:ea typeface="+mn-ea"/>
              <a:cs typeface="+mn-cs"/>
            </a:rPr>
            <a:t>９．１</a:t>
          </a:r>
          <a:r>
            <a:rPr lang="ja-JP" altLang="ja-JP" sz="1100" b="0" i="0" baseline="0">
              <a:solidFill>
                <a:sysClr val="windowText" lastClr="000000"/>
              </a:solidFill>
              <a:latin typeface="+mn-lt"/>
              <a:ea typeface="+mn-ea"/>
              <a:cs typeface="+mn-cs"/>
            </a:rPr>
            <a:t>ポイントと、それぞれ大きく上回った。</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168910</xdr:rowOff>
    </xdr:from>
    <xdr:to>
      <xdr:col>24</xdr:col>
      <xdr:colOff>31750</xdr:colOff>
      <xdr:row>20</xdr:row>
      <xdr:rowOff>142240</xdr:rowOff>
    </xdr:to>
    <xdr:cxnSp macro="">
      <xdr:nvCxnSpPr>
        <xdr:cNvPr id="127" name="直線コネクタ 126"/>
        <xdr:cNvCxnSpPr/>
      </xdr:nvCxnSpPr>
      <xdr:spPr>
        <a:xfrm>
          <a:off x="15671800" y="34264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54610</xdr:rowOff>
    </xdr:from>
    <xdr:to>
      <xdr:col>22</xdr:col>
      <xdr:colOff>565150</xdr:colOff>
      <xdr:row>19</xdr:row>
      <xdr:rowOff>168910</xdr:rowOff>
    </xdr:to>
    <xdr:cxnSp macro="">
      <xdr:nvCxnSpPr>
        <xdr:cNvPr id="130" name="直線コネクタ 129"/>
        <xdr:cNvCxnSpPr/>
      </xdr:nvCxnSpPr>
      <xdr:spPr>
        <a:xfrm>
          <a:off x="14782800" y="3312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123207</xdr:rowOff>
    </xdr:from>
    <xdr:ext cx="736600" cy="259045"/>
    <xdr:sp macro="" textlink="">
      <xdr:nvSpPr>
        <xdr:cNvPr id="132" name="テキスト ボックス 131"/>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19</xdr:row>
      <xdr:rowOff>54610</xdr:rowOff>
    </xdr:to>
    <xdr:cxnSp macro="">
      <xdr:nvCxnSpPr>
        <xdr:cNvPr id="133" name="直線コネクタ 132"/>
        <xdr:cNvCxnSpPr/>
      </xdr:nvCxnSpPr>
      <xdr:spPr>
        <a:xfrm>
          <a:off x="13893800" y="286258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35" name="テキスト ボックス 134"/>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18</xdr:row>
      <xdr:rowOff>58420</xdr:rowOff>
    </xdr:to>
    <xdr:cxnSp macro="">
      <xdr:nvCxnSpPr>
        <xdr:cNvPr id="136" name="直線コネクタ 135"/>
        <xdr:cNvCxnSpPr/>
      </xdr:nvCxnSpPr>
      <xdr:spPr>
        <a:xfrm flipV="1">
          <a:off x="13004800" y="28625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91440</xdr:rowOff>
    </xdr:from>
    <xdr:to>
      <xdr:col>24</xdr:col>
      <xdr:colOff>82550</xdr:colOff>
      <xdr:row>21</xdr:row>
      <xdr:rowOff>21590</xdr:rowOff>
    </xdr:to>
    <xdr:sp macro="" textlink="">
      <xdr:nvSpPr>
        <xdr:cNvPr id="146" name="円/楕円 145"/>
        <xdr:cNvSpPr/>
      </xdr:nvSpPr>
      <xdr:spPr>
        <a:xfrm>
          <a:off x="16459200" y="35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63517</xdr:rowOff>
    </xdr:from>
    <xdr:ext cx="762000" cy="259045"/>
    <xdr:sp macro="" textlink="">
      <xdr:nvSpPr>
        <xdr:cNvPr id="147" name="物件費該当値テキスト"/>
        <xdr:cNvSpPr txBox="1"/>
      </xdr:nvSpPr>
      <xdr:spPr>
        <a:xfrm>
          <a:off x="16598900" y="349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118110</xdr:rowOff>
    </xdr:from>
    <xdr:to>
      <xdr:col>22</xdr:col>
      <xdr:colOff>615950</xdr:colOff>
      <xdr:row>20</xdr:row>
      <xdr:rowOff>48260</xdr:rowOff>
    </xdr:to>
    <xdr:sp macro="" textlink="">
      <xdr:nvSpPr>
        <xdr:cNvPr id="148" name="円/楕円 147"/>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33037</xdr:rowOff>
    </xdr:from>
    <xdr:ext cx="736600" cy="259045"/>
    <xdr:sp macro="" textlink="">
      <xdr:nvSpPr>
        <xdr:cNvPr id="149" name="テキスト ボックス 148"/>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3810</xdr:rowOff>
    </xdr:from>
    <xdr:to>
      <xdr:col>21</xdr:col>
      <xdr:colOff>412750</xdr:colOff>
      <xdr:row>19</xdr:row>
      <xdr:rowOff>105410</xdr:rowOff>
    </xdr:to>
    <xdr:sp macro="" textlink="">
      <xdr:nvSpPr>
        <xdr:cNvPr id="150" name="円/楕円 149"/>
        <xdr:cNvSpPr/>
      </xdr:nvSpPr>
      <xdr:spPr>
        <a:xfrm>
          <a:off x="14732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90187</xdr:rowOff>
    </xdr:from>
    <xdr:ext cx="762000" cy="259045"/>
    <xdr:sp macro="" textlink="">
      <xdr:nvSpPr>
        <xdr:cNvPr id="151" name="テキスト ボックス 150"/>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2" name="円/楕円 151"/>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3" name="テキスト ボックス 152"/>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xdr:rowOff>
    </xdr:from>
    <xdr:to>
      <xdr:col>19</xdr:col>
      <xdr:colOff>6350</xdr:colOff>
      <xdr:row>18</xdr:row>
      <xdr:rowOff>109220</xdr:rowOff>
    </xdr:to>
    <xdr:sp macro="" textlink="">
      <xdr:nvSpPr>
        <xdr:cNvPr id="154" name="円/楕円 153"/>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93997</xdr:rowOff>
    </xdr:from>
    <xdr:ext cx="762000" cy="259045"/>
    <xdr:sp macro="" textlink="">
      <xdr:nvSpPr>
        <xdr:cNvPr id="155" name="テキスト ボックス 154"/>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全国平均、滋賀県平均に比べて引き続き、それぞれ下回る数値となったものの、</a:t>
          </a:r>
          <a:r>
            <a:rPr lang="ja-JP" altLang="en-US" sz="1100" b="0" i="0" baseline="0">
              <a:solidFill>
                <a:sysClr val="windowText" lastClr="000000"/>
              </a:solidFill>
              <a:latin typeface="+mn-lt"/>
              <a:ea typeface="+mn-ea"/>
              <a:cs typeface="+mn-cs"/>
            </a:rPr>
            <a:t>類</a:t>
          </a:r>
          <a:r>
            <a:rPr lang="ja-JP" altLang="ja-JP" sz="1100" b="0" i="0" baseline="0">
              <a:solidFill>
                <a:sysClr val="windowText" lastClr="000000"/>
              </a:solidFill>
              <a:latin typeface="+mn-lt"/>
              <a:ea typeface="+mn-ea"/>
              <a:cs typeface="+mn-cs"/>
            </a:rPr>
            <a:t>似団体平均に比べては、</a:t>
          </a:r>
          <a:r>
            <a:rPr lang="ja-JP" altLang="en-US" sz="1100" b="0" i="0" baseline="0">
              <a:solidFill>
                <a:sysClr val="windowText" lastClr="000000"/>
              </a:solidFill>
              <a:latin typeface="+mn-lt"/>
              <a:ea typeface="+mn-ea"/>
              <a:cs typeface="+mn-cs"/>
            </a:rPr>
            <a:t>０．９</a:t>
          </a:r>
          <a:r>
            <a:rPr lang="ja-JP" altLang="ja-JP" sz="1100" b="0" i="0" baseline="0">
              <a:solidFill>
                <a:sysClr val="windowText" lastClr="000000"/>
              </a:solidFill>
              <a:latin typeface="+mn-lt"/>
              <a:ea typeface="+mn-ea"/>
              <a:cs typeface="+mn-cs"/>
            </a:rPr>
            <a:t>ポイント上回る結果となった。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決算額における主な増要因は、自立支援給付費、保育所運営費負担金等が増加したことによるものである。</a:t>
          </a:r>
          <a:endParaRPr lang="en-US" altLang="ja-JP" sz="1100" b="0" i="0" baseline="0">
            <a:solidFill>
              <a:sysClr val="windowText" lastClr="000000"/>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110672</xdr:rowOff>
    </xdr:to>
    <xdr:cxnSp macro="">
      <xdr:nvCxnSpPr>
        <xdr:cNvPr id="190" name="直線コネクタ 189"/>
        <xdr:cNvCxnSpPr/>
      </xdr:nvCxnSpPr>
      <xdr:spPr>
        <a:xfrm>
          <a:off x="3987800" y="95485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118835</xdr:rowOff>
    </xdr:to>
    <xdr:cxnSp macro="">
      <xdr:nvCxnSpPr>
        <xdr:cNvPr id="193" name="直線コネクタ 192"/>
        <xdr:cNvCxnSpPr/>
      </xdr:nvCxnSpPr>
      <xdr:spPr>
        <a:xfrm>
          <a:off x="3098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159657</xdr:rowOff>
    </xdr:to>
    <xdr:cxnSp macro="">
      <xdr:nvCxnSpPr>
        <xdr:cNvPr id="196" name="直線コネクタ 195"/>
        <xdr:cNvCxnSpPr/>
      </xdr:nvCxnSpPr>
      <xdr:spPr>
        <a:xfrm>
          <a:off x="2209800" y="9271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8" name="テキスト ボックス 197"/>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55</xdr:row>
      <xdr:rowOff>37193</xdr:rowOff>
    </xdr:to>
    <xdr:cxnSp macro="">
      <xdr:nvCxnSpPr>
        <xdr:cNvPr id="199" name="直線コネクタ 198"/>
        <xdr:cNvCxnSpPr/>
      </xdr:nvCxnSpPr>
      <xdr:spPr>
        <a:xfrm flipV="1">
          <a:off x="1320800" y="92710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9" name="円/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10"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1" name="円/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212" name="テキスト ボックス 211"/>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7" name="円/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8" name="テキスト ボックス 217"/>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前年度に比して社会保障関連である後期高齢者医療特別会計、介護保険特別会計および国民健康保険事業特別会計（事業勘定）に対する繰出金が増加したこと等により</a:t>
          </a:r>
          <a:r>
            <a:rPr lang="ja-JP" altLang="en-US" sz="1100" b="0" i="0" baseline="0">
              <a:solidFill>
                <a:sysClr val="windowText" lastClr="000000"/>
              </a:solidFill>
              <a:latin typeface="+mn-lt"/>
              <a:ea typeface="+mn-ea"/>
              <a:cs typeface="+mn-cs"/>
            </a:rPr>
            <a:t>１．５</a:t>
          </a:r>
          <a:r>
            <a:rPr lang="ja-JP" altLang="ja-JP" sz="1100" b="0" i="0" baseline="0">
              <a:solidFill>
                <a:sysClr val="windowText" lastClr="000000"/>
              </a:solidFill>
              <a:latin typeface="+mn-lt"/>
              <a:ea typeface="+mn-ea"/>
              <a:cs typeface="+mn-cs"/>
            </a:rPr>
            <a:t>ポイント増加し、他団体との比較においては、全国平均値を</a:t>
          </a:r>
          <a:r>
            <a:rPr lang="ja-JP" altLang="en-US" sz="1100" b="0" i="0" baseline="0">
              <a:solidFill>
                <a:sysClr val="windowText" lastClr="000000"/>
              </a:solidFill>
              <a:latin typeface="+mn-lt"/>
              <a:ea typeface="+mn-ea"/>
              <a:cs typeface="+mn-cs"/>
            </a:rPr>
            <a:t>３．３</a:t>
          </a:r>
          <a:r>
            <a:rPr lang="ja-JP" altLang="ja-JP" sz="1100" b="0" i="0" baseline="0">
              <a:solidFill>
                <a:sysClr val="windowText" lastClr="000000"/>
              </a:solidFill>
              <a:latin typeface="+mn-lt"/>
              <a:ea typeface="+mn-ea"/>
              <a:cs typeface="+mn-cs"/>
            </a:rPr>
            <a:t>ポイント、滋賀県平均値を</a:t>
          </a:r>
          <a:r>
            <a:rPr lang="ja-JP" altLang="en-US" sz="1100" b="0" i="0" baseline="0">
              <a:solidFill>
                <a:sysClr val="windowText" lastClr="000000"/>
              </a:solidFill>
              <a:latin typeface="+mn-lt"/>
              <a:ea typeface="+mn-ea"/>
              <a:cs typeface="+mn-cs"/>
            </a:rPr>
            <a:t>２．３</a:t>
          </a:r>
          <a:r>
            <a:rPr lang="ja-JP" altLang="ja-JP" sz="1100" b="0" i="0" baseline="0">
              <a:solidFill>
                <a:sysClr val="windowText" lastClr="000000"/>
              </a:solidFill>
              <a:latin typeface="+mn-lt"/>
              <a:ea typeface="+mn-ea"/>
              <a:cs typeface="+mn-cs"/>
            </a:rPr>
            <a:t>ポイント、類似団体平均値を</a:t>
          </a:r>
          <a:r>
            <a:rPr lang="ja-JP" altLang="en-US" sz="1100" b="0" i="0" baseline="0">
              <a:solidFill>
                <a:sysClr val="windowText" lastClr="000000"/>
              </a:solidFill>
              <a:latin typeface="+mn-lt"/>
              <a:ea typeface="+mn-ea"/>
              <a:cs typeface="+mn-cs"/>
            </a:rPr>
            <a:t>１．９</a:t>
          </a:r>
          <a:r>
            <a:rPr lang="ja-JP" altLang="ja-JP" sz="1100" b="0" i="0" baseline="0">
              <a:solidFill>
                <a:sysClr val="windowText" lastClr="000000"/>
              </a:solidFill>
              <a:latin typeface="+mn-lt"/>
              <a:ea typeface="+mn-ea"/>
              <a:cs typeface="+mn-cs"/>
            </a:rPr>
            <a:t>ポイントそれぞれ上回る結果となった。</a:t>
          </a:r>
          <a:endParaRPr kumimoji="1" lang="ja-JP" altLang="ja-JP" sz="1100">
            <a:solidFill>
              <a:sysClr val="windowText" lastClr="000000"/>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146050</xdr:rowOff>
    </xdr:to>
    <xdr:cxnSp macro="">
      <xdr:nvCxnSpPr>
        <xdr:cNvPr id="251" name="直線コネクタ 250"/>
        <xdr:cNvCxnSpPr/>
      </xdr:nvCxnSpPr>
      <xdr:spPr>
        <a:xfrm>
          <a:off x="15671800" y="9461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55</xdr:row>
      <xdr:rowOff>31750</xdr:rowOff>
    </xdr:to>
    <xdr:cxnSp macro="">
      <xdr:nvCxnSpPr>
        <xdr:cNvPr id="254" name="直線コネクタ 253"/>
        <xdr:cNvCxnSpPr/>
      </xdr:nvCxnSpPr>
      <xdr:spPr>
        <a:xfrm>
          <a:off x="14782800" y="941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30480</xdr:rowOff>
    </xdr:from>
    <xdr:to>
      <xdr:col>22</xdr:col>
      <xdr:colOff>615950</xdr:colOff>
      <xdr:row>54</xdr:row>
      <xdr:rowOff>132080</xdr:rowOff>
    </xdr:to>
    <xdr:sp macro="" textlink="">
      <xdr:nvSpPr>
        <xdr:cNvPr id="255" name="フローチャート : 判断 254"/>
        <xdr:cNvSpPr/>
      </xdr:nvSpPr>
      <xdr:spPr>
        <a:xfrm>
          <a:off x="15621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56" name="テキスト ボックス 255"/>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92710</xdr:rowOff>
    </xdr:from>
    <xdr:to>
      <xdr:col>21</xdr:col>
      <xdr:colOff>361950</xdr:colOff>
      <xdr:row>54</xdr:row>
      <xdr:rowOff>157480</xdr:rowOff>
    </xdr:to>
    <xdr:cxnSp macro="">
      <xdr:nvCxnSpPr>
        <xdr:cNvPr id="257" name="直線コネクタ 256"/>
        <xdr:cNvCxnSpPr/>
      </xdr:nvCxnSpPr>
      <xdr:spPr>
        <a:xfrm>
          <a:off x="13893800" y="91795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76200</xdr:rowOff>
    </xdr:from>
    <xdr:to>
      <xdr:col>21</xdr:col>
      <xdr:colOff>412750</xdr:colOff>
      <xdr:row>55</xdr:row>
      <xdr:rowOff>6350</xdr:rowOff>
    </xdr:to>
    <xdr:sp macro="" textlink="">
      <xdr:nvSpPr>
        <xdr:cNvPr id="258" name="フローチャート : 判断 257"/>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59" name="テキスト ボックス 25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92710</xdr:rowOff>
    </xdr:from>
    <xdr:to>
      <xdr:col>20</xdr:col>
      <xdr:colOff>158750</xdr:colOff>
      <xdr:row>54</xdr:row>
      <xdr:rowOff>66040</xdr:rowOff>
    </xdr:to>
    <xdr:cxnSp macro="">
      <xdr:nvCxnSpPr>
        <xdr:cNvPr id="260" name="直線コネクタ 259"/>
        <xdr:cNvCxnSpPr/>
      </xdr:nvCxnSpPr>
      <xdr:spPr>
        <a:xfrm flipV="1">
          <a:off x="13004800" y="9179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60960</xdr:rowOff>
    </xdr:from>
    <xdr:to>
      <xdr:col>20</xdr:col>
      <xdr:colOff>209550</xdr:colOff>
      <xdr:row>54</xdr:row>
      <xdr:rowOff>162560</xdr:rowOff>
    </xdr:to>
    <xdr:sp macro="" textlink="">
      <xdr:nvSpPr>
        <xdr:cNvPr id="261" name="フローチャート : 判断 260"/>
        <xdr:cNvSpPr/>
      </xdr:nvSpPr>
      <xdr:spPr>
        <a:xfrm>
          <a:off x="13843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147337</xdr:rowOff>
    </xdr:from>
    <xdr:ext cx="762000" cy="259045"/>
    <xdr:sp macro="" textlink="">
      <xdr:nvSpPr>
        <xdr:cNvPr id="262" name="テキスト ボックス 261"/>
        <xdr:cNvSpPr txBox="1"/>
      </xdr:nvSpPr>
      <xdr:spPr>
        <a:xfrm>
          <a:off x="135128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63" name="フローチャート : 判断 262"/>
        <xdr:cNvSpPr/>
      </xdr:nvSpPr>
      <xdr:spPr>
        <a:xfrm>
          <a:off x="12954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64" name="テキスト ボックス 263"/>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0" name="円/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67327</xdr:rowOff>
    </xdr:from>
    <xdr:ext cx="762000" cy="259045"/>
    <xdr:sp macro="" textlink="">
      <xdr:nvSpPr>
        <xdr:cNvPr id="271" name="その他該当値テキスト"/>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2" name="円/楕円 271"/>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73" name="テキスト ボックス 272"/>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74" name="円/楕円 273"/>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21607</xdr:rowOff>
    </xdr:from>
    <xdr:ext cx="762000" cy="259045"/>
    <xdr:sp macro="" textlink="">
      <xdr:nvSpPr>
        <xdr:cNvPr id="275" name="テキスト ボックス 274"/>
        <xdr:cNvSpPr txBox="1"/>
      </xdr:nvSpPr>
      <xdr:spPr>
        <a:xfrm>
          <a:off x="14401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41910</xdr:rowOff>
    </xdr:from>
    <xdr:to>
      <xdr:col>20</xdr:col>
      <xdr:colOff>209550</xdr:colOff>
      <xdr:row>53</xdr:row>
      <xdr:rowOff>143510</xdr:rowOff>
    </xdr:to>
    <xdr:sp macro="" textlink="">
      <xdr:nvSpPr>
        <xdr:cNvPr id="276" name="円/楕円 275"/>
        <xdr:cNvSpPr/>
      </xdr:nvSpPr>
      <xdr:spPr>
        <a:xfrm>
          <a:off x="13843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153687</xdr:rowOff>
    </xdr:from>
    <xdr:ext cx="762000" cy="259045"/>
    <xdr:sp macro="" textlink="">
      <xdr:nvSpPr>
        <xdr:cNvPr id="277" name="テキスト ボックス 276"/>
        <xdr:cNvSpPr txBox="1"/>
      </xdr:nvSpPr>
      <xdr:spPr>
        <a:xfrm>
          <a:off x="13512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xdr:rowOff>
    </xdr:from>
    <xdr:to>
      <xdr:col>19</xdr:col>
      <xdr:colOff>6350</xdr:colOff>
      <xdr:row>54</xdr:row>
      <xdr:rowOff>116840</xdr:rowOff>
    </xdr:to>
    <xdr:sp macro="" textlink="">
      <xdr:nvSpPr>
        <xdr:cNvPr id="278" name="円/楕円 277"/>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101617</xdr:rowOff>
    </xdr:from>
    <xdr:ext cx="762000" cy="259045"/>
    <xdr:sp macro="" textlink="">
      <xdr:nvSpPr>
        <xdr:cNvPr id="279" name="テキスト ボックス 278"/>
        <xdr:cNvSpPr txBox="1"/>
      </xdr:nvSpPr>
      <xdr:spPr>
        <a:xfrm>
          <a:off x="12623800" y="935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前年度と比して、一部事務組合等に対する負担金および</a:t>
          </a:r>
          <a:r>
            <a:rPr lang="ja-JP" altLang="en-US" sz="1100" b="0" i="0" baseline="0">
              <a:solidFill>
                <a:sysClr val="windowText" lastClr="000000"/>
              </a:solidFill>
              <a:latin typeface="+mn-lt"/>
              <a:ea typeface="+mn-ea"/>
              <a:cs typeface="+mn-cs"/>
            </a:rPr>
            <a:t>社会福祉協議会交付金</a:t>
          </a:r>
          <a:r>
            <a:rPr lang="ja-JP" altLang="ja-JP" sz="1100" b="0" i="0" baseline="0">
              <a:solidFill>
                <a:sysClr val="windowText" lastClr="000000"/>
              </a:solidFill>
              <a:latin typeface="+mn-lt"/>
              <a:ea typeface="+mn-ea"/>
              <a:cs typeface="+mn-cs"/>
            </a:rPr>
            <a:t>の増</a:t>
          </a:r>
          <a:r>
            <a:rPr lang="ja-JP" altLang="en-US" sz="1100" b="0" i="0" baseline="0">
              <a:solidFill>
                <a:sysClr val="windowText" lastClr="000000"/>
              </a:solidFill>
              <a:latin typeface="+mn-lt"/>
              <a:ea typeface="+mn-ea"/>
              <a:cs typeface="+mn-cs"/>
            </a:rPr>
            <a:t>に加えて、マイナンバー制度に関連する各種負担金の皆増</a:t>
          </a:r>
          <a:r>
            <a:rPr lang="ja-JP" altLang="ja-JP" sz="1100" b="0" i="0" baseline="0">
              <a:solidFill>
                <a:sysClr val="windowText" lastClr="000000"/>
              </a:solidFill>
              <a:latin typeface="+mn-lt"/>
              <a:ea typeface="+mn-ea"/>
              <a:cs typeface="+mn-cs"/>
            </a:rPr>
            <a:t>等により</a:t>
          </a:r>
          <a:r>
            <a:rPr lang="ja-JP" altLang="en-US" sz="1100" b="0" i="0" baseline="0">
              <a:solidFill>
                <a:sysClr val="windowText" lastClr="000000"/>
              </a:solidFill>
              <a:latin typeface="+mn-lt"/>
              <a:ea typeface="+mn-ea"/>
              <a:cs typeface="+mn-cs"/>
            </a:rPr>
            <a:t>３．５</a:t>
          </a:r>
          <a:r>
            <a:rPr lang="ja-JP" altLang="ja-JP" sz="1100" b="0" i="0" baseline="0">
              <a:solidFill>
                <a:sysClr val="windowText" lastClr="000000"/>
              </a:solidFill>
              <a:latin typeface="+mn-lt"/>
              <a:ea typeface="+mn-ea"/>
              <a:cs typeface="+mn-cs"/>
            </a:rPr>
            <a:t>ポイント増加し、全国平均値に対して</a:t>
          </a:r>
          <a:r>
            <a:rPr lang="ja-JP" altLang="en-US" sz="1100" b="0" i="0" baseline="0">
              <a:solidFill>
                <a:sysClr val="windowText" lastClr="000000"/>
              </a:solidFill>
              <a:latin typeface="+mn-lt"/>
              <a:ea typeface="+mn-ea"/>
              <a:cs typeface="+mn-cs"/>
            </a:rPr>
            <a:t>５．４</a:t>
          </a:r>
          <a:r>
            <a:rPr lang="ja-JP" altLang="ja-JP" sz="1100" b="0" i="0" baseline="0">
              <a:solidFill>
                <a:sysClr val="windowText" lastClr="000000"/>
              </a:solidFill>
              <a:latin typeface="+mn-lt"/>
              <a:ea typeface="+mn-ea"/>
              <a:cs typeface="+mn-cs"/>
            </a:rPr>
            <a:t>ポイント、滋賀県平均に対して</a:t>
          </a:r>
          <a:r>
            <a:rPr lang="ja-JP" altLang="en-US" sz="1100" b="0" i="0" baseline="0">
              <a:solidFill>
                <a:sysClr val="windowText" lastClr="000000"/>
              </a:solidFill>
              <a:latin typeface="+mn-lt"/>
              <a:ea typeface="+mn-ea"/>
              <a:cs typeface="+mn-cs"/>
            </a:rPr>
            <a:t>４．６</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類似団体</a:t>
          </a:r>
          <a:r>
            <a:rPr lang="ja-JP" altLang="en-US" sz="1100" b="0" i="0" baseline="0">
              <a:solidFill>
                <a:sysClr val="windowText" lastClr="000000"/>
              </a:solidFill>
              <a:latin typeface="+mn-lt"/>
              <a:ea typeface="+mn-ea"/>
              <a:cs typeface="+mn-cs"/>
            </a:rPr>
            <a:t>に対して１．６ポイント</a:t>
          </a:r>
          <a:r>
            <a:rPr lang="ja-JP" altLang="ja-JP" sz="1100" b="0" i="0" baseline="0">
              <a:solidFill>
                <a:sysClr val="windowText" lastClr="000000"/>
              </a:solidFill>
              <a:latin typeface="+mn-lt"/>
              <a:ea typeface="+mn-ea"/>
              <a:cs typeface="+mn-cs"/>
            </a:rPr>
            <a:t>それぞれ上回る数値となった。</a:t>
          </a:r>
          <a:endParaRPr kumimoji="1" lang="ja-JP" altLang="ja-JP" sz="1100">
            <a:solidFill>
              <a:sysClr val="windowText" lastClr="000000"/>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37</xdr:row>
      <xdr:rowOff>88138</xdr:rowOff>
    </xdr:to>
    <xdr:cxnSp macro="">
      <xdr:nvCxnSpPr>
        <xdr:cNvPr id="309" name="直線コネクタ 308"/>
        <xdr:cNvCxnSpPr/>
      </xdr:nvCxnSpPr>
      <xdr:spPr>
        <a:xfrm>
          <a:off x="15671800" y="627176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99568</xdr:rowOff>
    </xdr:to>
    <xdr:cxnSp macro="">
      <xdr:nvCxnSpPr>
        <xdr:cNvPr id="312" name="直線コネクタ 311"/>
        <xdr:cNvCxnSpPr/>
      </xdr:nvCxnSpPr>
      <xdr:spPr>
        <a:xfrm>
          <a:off x="14782800" y="6230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3" name="フローチャート :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14" name="テキスト ボックス 31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58420</xdr:rowOff>
    </xdr:to>
    <xdr:cxnSp macro="">
      <xdr:nvCxnSpPr>
        <xdr:cNvPr id="315" name="直線コネクタ 314"/>
        <xdr:cNvCxnSpPr/>
      </xdr:nvCxnSpPr>
      <xdr:spPr>
        <a:xfrm>
          <a:off x="13893800" y="61528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36</xdr:row>
      <xdr:rowOff>72136</xdr:rowOff>
    </xdr:to>
    <xdr:cxnSp macro="">
      <xdr:nvCxnSpPr>
        <xdr:cNvPr id="318" name="直線コネクタ 317"/>
        <xdr:cNvCxnSpPr/>
      </xdr:nvCxnSpPr>
      <xdr:spPr>
        <a:xfrm flipV="1">
          <a:off x="13004800" y="61528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9" name="フローチャート : 判断 318"/>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0" name="テキスト ボックス 319"/>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2" name="テキスト ボックス 321"/>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8" name="円/楕円 327"/>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9"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30" name="円/楕円 329"/>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31" name="テキスト ボックス 330"/>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32" name="円/楕円 331"/>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33" name="テキスト ボックス 332"/>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4" name="円/楕円 333"/>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5" name="テキスト ボックス 334"/>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6" name="円/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7" name="テキスト ボックス 336"/>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普通建設事業の計画的な実施および積極的な繰上償還の実施を受けて、元利償還金額自体は減少したものの、経常一般財源の減少により、前年度に比べて０．</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ポイント増加した。</a:t>
          </a:r>
          <a:endParaRPr lang="en-US" altLang="ja-JP" sz="1100" b="0" i="0" baseline="0">
            <a:solidFill>
              <a:sysClr val="windowText" lastClr="000000"/>
            </a:solidFill>
            <a:latin typeface="+mn-lt"/>
            <a:ea typeface="+mn-ea"/>
            <a:cs typeface="+mn-cs"/>
          </a:endParaRPr>
        </a:p>
        <a:p>
          <a:pPr rtl="0" eaLnBrk="1" fontAlgn="base" latinLnBrk="0" hangingPunct="1"/>
          <a:r>
            <a:rPr lang="ja-JP" altLang="en-US"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endParaRPr lang="en-US" altLang="ja-JP" sz="1100" b="0" i="0" baseline="0">
            <a:solidFill>
              <a:sysClr val="windowText" lastClr="000000"/>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33274</xdr:rowOff>
    </xdr:to>
    <xdr:cxnSp macro="">
      <xdr:nvCxnSpPr>
        <xdr:cNvPr id="367" name="直線コネクタ 366"/>
        <xdr:cNvCxnSpPr/>
      </xdr:nvCxnSpPr>
      <xdr:spPr>
        <a:xfrm>
          <a:off x="3987800" y="13225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19558</xdr:rowOff>
    </xdr:from>
    <xdr:to>
      <xdr:col>5</xdr:col>
      <xdr:colOff>549275</xdr:colOff>
      <xdr:row>77</xdr:row>
      <xdr:rowOff>24130</xdr:rowOff>
    </xdr:to>
    <xdr:cxnSp macro="">
      <xdr:nvCxnSpPr>
        <xdr:cNvPr id="370" name="直線コネクタ 369"/>
        <xdr:cNvCxnSpPr/>
      </xdr:nvCxnSpPr>
      <xdr:spPr>
        <a:xfrm>
          <a:off x="3098800" y="13221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71" name="フローチャート : 判断 370"/>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72" name="テキスト ボックス 371"/>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77</xdr:row>
      <xdr:rowOff>19558</xdr:rowOff>
    </xdr:to>
    <xdr:cxnSp macro="">
      <xdr:nvCxnSpPr>
        <xdr:cNvPr id="373" name="直線コネクタ 372"/>
        <xdr:cNvCxnSpPr/>
      </xdr:nvCxnSpPr>
      <xdr:spPr>
        <a:xfrm>
          <a:off x="2209800" y="131297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4" name="フローチャート : 判断 373"/>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5" name="テキスト ボックス 374"/>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99568</xdr:rowOff>
    </xdr:from>
    <xdr:to>
      <xdr:col>3</xdr:col>
      <xdr:colOff>142875</xdr:colOff>
      <xdr:row>77</xdr:row>
      <xdr:rowOff>161289</xdr:rowOff>
    </xdr:to>
    <xdr:cxnSp macro="">
      <xdr:nvCxnSpPr>
        <xdr:cNvPr id="376" name="直線コネクタ 375"/>
        <xdr:cNvCxnSpPr/>
      </xdr:nvCxnSpPr>
      <xdr:spPr>
        <a:xfrm flipV="1">
          <a:off x="1320800" y="13129768"/>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7" name="フローチャート : 判断 376"/>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18559</xdr:rowOff>
    </xdr:from>
    <xdr:ext cx="762000" cy="259045"/>
    <xdr:sp macro="" textlink="">
      <xdr:nvSpPr>
        <xdr:cNvPr id="378" name="テキスト ボックス 377"/>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9" name="フローチャート : 判断 378"/>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80" name="テキスト ボックス 379"/>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6" name="円/楕円 385"/>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7"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8" name="円/楕円 387"/>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89" name="テキスト ボックス 388"/>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90" name="円/楕円 389"/>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55135</xdr:rowOff>
    </xdr:from>
    <xdr:ext cx="762000" cy="259045"/>
    <xdr:sp macro="" textlink="">
      <xdr:nvSpPr>
        <xdr:cNvPr id="391" name="テキスト ボックス 390"/>
        <xdr:cNvSpPr txBox="1"/>
      </xdr:nvSpPr>
      <xdr:spPr>
        <a:xfrm>
          <a:off x="2717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92" name="円/楕円 391"/>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93" name="テキスト ボックス 392"/>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4" name="円/楕円 393"/>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95" name="テキスト ボックス 394"/>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平成</a:t>
          </a:r>
          <a:r>
            <a:rPr lang="ja-JP" altLang="en-US" sz="1100" b="0" i="0" baseline="0">
              <a:solidFill>
                <a:sysClr val="windowText" lastClr="000000"/>
              </a:solidFill>
              <a:latin typeface="+mn-lt"/>
              <a:ea typeface="+mn-ea"/>
              <a:cs typeface="+mn-cs"/>
            </a:rPr>
            <a:t>２７</a:t>
          </a:r>
          <a:r>
            <a:rPr lang="ja-JP" altLang="ja-JP" sz="1100" b="0" i="0" baseline="0">
              <a:solidFill>
                <a:sysClr val="windowText" lastClr="000000"/>
              </a:solidFill>
              <a:latin typeface="+mn-lt"/>
              <a:ea typeface="+mn-ea"/>
              <a:cs typeface="+mn-cs"/>
            </a:rPr>
            <a:t>年度は、全国平均値に対して</a:t>
          </a:r>
          <a:r>
            <a:rPr lang="ja-JP" altLang="en-US" sz="1100" b="0" i="0" baseline="0">
              <a:solidFill>
                <a:sysClr val="windowText" lastClr="000000"/>
              </a:solidFill>
              <a:latin typeface="+mn-lt"/>
              <a:ea typeface="+mn-ea"/>
              <a:cs typeface="+mn-cs"/>
            </a:rPr>
            <a:t>１６．８</a:t>
          </a:r>
          <a:r>
            <a:rPr lang="ja-JP" altLang="ja-JP" sz="1100" b="0" i="0" baseline="0">
              <a:solidFill>
                <a:sysClr val="windowText" lastClr="000000"/>
              </a:solidFill>
              <a:latin typeface="+mn-lt"/>
              <a:ea typeface="+mn-ea"/>
              <a:cs typeface="+mn-cs"/>
            </a:rPr>
            <a:t>ポイント、滋賀県平均値に対して</a:t>
          </a:r>
          <a:r>
            <a:rPr lang="ja-JP" altLang="en-US" sz="1100" b="0" i="0" baseline="0">
              <a:solidFill>
                <a:sysClr val="windowText" lastClr="000000"/>
              </a:solidFill>
              <a:latin typeface="+mn-lt"/>
              <a:ea typeface="+mn-ea"/>
              <a:cs typeface="+mn-cs"/>
            </a:rPr>
            <a:t>１６．２</a:t>
          </a:r>
          <a:r>
            <a:rPr lang="ja-JP" altLang="ja-JP" sz="1100" b="0" i="0" baseline="0">
              <a:solidFill>
                <a:sysClr val="windowText" lastClr="000000"/>
              </a:solidFill>
              <a:latin typeface="+mn-lt"/>
              <a:ea typeface="+mn-ea"/>
              <a:cs typeface="+mn-cs"/>
            </a:rPr>
            <a:t>ポイント、類似団体平均値に対して</a:t>
          </a:r>
          <a:r>
            <a:rPr lang="ja-JP" altLang="en-US" sz="1100" b="0" i="0" baseline="0">
              <a:solidFill>
                <a:sysClr val="windowText" lastClr="000000"/>
              </a:solidFill>
              <a:latin typeface="+mn-lt"/>
              <a:ea typeface="+mn-ea"/>
              <a:cs typeface="+mn-cs"/>
            </a:rPr>
            <a:t>２０．１</a:t>
          </a:r>
          <a:r>
            <a:rPr lang="ja-JP" altLang="ja-JP" sz="1100" b="0" i="0" baseline="0">
              <a:solidFill>
                <a:sysClr val="windowText" lastClr="000000"/>
              </a:solidFill>
              <a:latin typeface="+mn-lt"/>
              <a:ea typeface="+mn-ea"/>
              <a:cs typeface="+mn-cs"/>
            </a:rPr>
            <a:t>ポイントそれぞれ</a:t>
          </a:r>
          <a:r>
            <a:rPr lang="ja-JP" altLang="en-US" sz="1100" b="0" i="0" baseline="0">
              <a:solidFill>
                <a:sysClr val="windowText" lastClr="000000"/>
              </a:solidFill>
              <a:latin typeface="+mn-lt"/>
              <a:ea typeface="+mn-ea"/>
              <a:cs typeface="+mn-cs"/>
            </a:rPr>
            <a:t>大きく</a:t>
          </a:r>
          <a:r>
            <a:rPr lang="ja-JP" altLang="ja-JP" sz="1100" b="0" i="0" baseline="0">
              <a:solidFill>
                <a:sysClr val="windowText" lastClr="000000"/>
              </a:solidFill>
              <a:latin typeface="+mn-lt"/>
              <a:ea typeface="+mn-ea"/>
              <a:cs typeface="+mn-cs"/>
            </a:rPr>
            <a:t>上回った。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ysClr val="windowText" lastClr="000000"/>
              </a:solidFill>
              <a:latin typeface="+mn-lt"/>
              <a:ea typeface="+mn-ea"/>
              <a:cs typeface="+mn-cs"/>
            </a:rPr>
            <a:t>　これの主な要因としては、</a:t>
          </a:r>
          <a:r>
            <a:rPr lang="ja-JP" altLang="en-US" sz="1100" b="0" i="0" baseline="0">
              <a:solidFill>
                <a:sysClr val="windowText" lastClr="000000"/>
              </a:solidFill>
              <a:latin typeface="+mn-lt"/>
              <a:ea typeface="+mn-ea"/>
              <a:cs typeface="+mn-cs"/>
            </a:rPr>
            <a:t>経常経費全体</a:t>
          </a:r>
          <a:r>
            <a:rPr lang="ja-JP" altLang="ja-JP" sz="1100" b="0" i="0" baseline="0">
              <a:solidFill>
                <a:sysClr val="windowText" lastClr="000000"/>
              </a:solidFill>
              <a:latin typeface="+mn-lt"/>
              <a:ea typeface="+mn-ea"/>
              <a:cs typeface="+mn-cs"/>
            </a:rPr>
            <a:t>が増加したことに加えて、町税が</a:t>
          </a:r>
          <a:r>
            <a:rPr lang="ja-JP" altLang="en-US" sz="1100" b="0" i="0" baseline="0">
              <a:solidFill>
                <a:sysClr val="windowText" lastClr="000000"/>
              </a:solidFill>
              <a:latin typeface="+mn-lt"/>
              <a:ea typeface="+mn-ea"/>
              <a:cs typeface="+mn-cs"/>
            </a:rPr>
            <a:t>大きく</a:t>
          </a:r>
          <a:r>
            <a:rPr lang="ja-JP" altLang="ja-JP" sz="1100" b="0" i="0" baseline="0">
              <a:solidFill>
                <a:sysClr val="windowText" lastClr="000000"/>
              </a:solidFill>
              <a:latin typeface="+mn-lt"/>
              <a:ea typeface="+mn-ea"/>
              <a:cs typeface="+mn-cs"/>
            </a:rPr>
            <a:t>減少したこと等を受けた経常一般財源の減少によるものである。</a:t>
          </a:r>
          <a:endParaRPr lang="en-US" altLang="ja-JP" sz="1100" b="0" i="0" baseline="0">
            <a:solidFill>
              <a:sysClr val="windowText" lastClr="000000"/>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85089</xdr:rowOff>
    </xdr:from>
    <xdr:to>
      <xdr:col>24</xdr:col>
      <xdr:colOff>31750</xdr:colOff>
      <xdr:row>81</xdr:row>
      <xdr:rowOff>123189</xdr:rowOff>
    </xdr:to>
    <xdr:cxnSp macro="">
      <xdr:nvCxnSpPr>
        <xdr:cNvPr id="428" name="直線コネクタ 427"/>
        <xdr:cNvCxnSpPr/>
      </xdr:nvCxnSpPr>
      <xdr:spPr>
        <a:xfrm>
          <a:off x="15671800" y="13629639"/>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31750</xdr:rowOff>
    </xdr:from>
    <xdr:to>
      <xdr:col>22</xdr:col>
      <xdr:colOff>565150</xdr:colOff>
      <xdr:row>79</xdr:row>
      <xdr:rowOff>85089</xdr:rowOff>
    </xdr:to>
    <xdr:cxnSp macro="">
      <xdr:nvCxnSpPr>
        <xdr:cNvPr id="431" name="直線コネクタ 430"/>
        <xdr:cNvCxnSpPr/>
      </xdr:nvCxnSpPr>
      <xdr:spPr>
        <a:xfrm>
          <a:off x="14782800" y="13404850"/>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3" name="テキスト ボックス 432"/>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115570</xdr:rowOff>
    </xdr:from>
    <xdr:to>
      <xdr:col>21</xdr:col>
      <xdr:colOff>361950</xdr:colOff>
      <xdr:row>78</xdr:row>
      <xdr:rowOff>31750</xdr:rowOff>
    </xdr:to>
    <xdr:cxnSp macro="">
      <xdr:nvCxnSpPr>
        <xdr:cNvPr id="434" name="直線コネクタ 433"/>
        <xdr:cNvCxnSpPr/>
      </xdr:nvCxnSpPr>
      <xdr:spPr>
        <a:xfrm>
          <a:off x="13893800" y="1280287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5" name="フローチャート : 判断 434"/>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36" name="テキスト ボックス 435"/>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115570</xdr:rowOff>
    </xdr:from>
    <xdr:to>
      <xdr:col>20</xdr:col>
      <xdr:colOff>158750</xdr:colOff>
      <xdr:row>78</xdr:row>
      <xdr:rowOff>8889</xdr:rowOff>
    </xdr:to>
    <xdr:cxnSp macro="">
      <xdr:nvCxnSpPr>
        <xdr:cNvPr id="437" name="直線コネクタ 436"/>
        <xdr:cNvCxnSpPr/>
      </xdr:nvCxnSpPr>
      <xdr:spPr>
        <a:xfrm flipV="1">
          <a:off x="13004800" y="12802870"/>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8" name="フローチャート : 判断 437"/>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9" name="テキスト ボックス 438"/>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41" name="テキスト ボックス 440"/>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81</xdr:row>
      <xdr:rowOff>72389</xdr:rowOff>
    </xdr:from>
    <xdr:to>
      <xdr:col>24</xdr:col>
      <xdr:colOff>82550</xdr:colOff>
      <xdr:row>82</xdr:row>
      <xdr:rowOff>2539</xdr:rowOff>
    </xdr:to>
    <xdr:sp macro="" textlink="">
      <xdr:nvSpPr>
        <xdr:cNvPr id="447" name="円/楕円 446"/>
        <xdr:cNvSpPr/>
      </xdr:nvSpPr>
      <xdr:spPr>
        <a:xfrm>
          <a:off x="164592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152416</xdr:rowOff>
    </xdr:from>
    <xdr:ext cx="762000" cy="259045"/>
    <xdr:sp macro="" textlink="">
      <xdr:nvSpPr>
        <xdr:cNvPr id="448" name="公債費以外該当値テキスト"/>
        <xdr:cNvSpPr txBox="1"/>
      </xdr:nvSpPr>
      <xdr:spPr>
        <a:xfrm>
          <a:off x="16598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34289</xdr:rowOff>
    </xdr:from>
    <xdr:to>
      <xdr:col>22</xdr:col>
      <xdr:colOff>615950</xdr:colOff>
      <xdr:row>79</xdr:row>
      <xdr:rowOff>135889</xdr:rowOff>
    </xdr:to>
    <xdr:sp macro="" textlink="">
      <xdr:nvSpPr>
        <xdr:cNvPr id="449" name="円/楕円 448"/>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120666</xdr:rowOff>
    </xdr:from>
    <xdr:ext cx="736600" cy="259045"/>
    <xdr:sp macro="" textlink="">
      <xdr:nvSpPr>
        <xdr:cNvPr id="450" name="テキスト ボックス 449"/>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152400</xdr:rowOff>
    </xdr:from>
    <xdr:to>
      <xdr:col>21</xdr:col>
      <xdr:colOff>412750</xdr:colOff>
      <xdr:row>78</xdr:row>
      <xdr:rowOff>82550</xdr:rowOff>
    </xdr:to>
    <xdr:sp macro="" textlink="">
      <xdr:nvSpPr>
        <xdr:cNvPr id="451" name="円/楕円 450"/>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67327</xdr:rowOff>
    </xdr:from>
    <xdr:ext cx="762000" cy="259045"/>
    <xdr:sp macro="" textlink="">
      <xdr:nvSpPr>
        <xdr:cNvPr id="452" name="テキスト ボックス 451"/>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64770</xdr:rowOff>
    </xdr:from>
    <xdr:to>
      <xdr:col>20</xdr:col>
      <xdr:colOff>209550</xdr:colOff>
      <xdr:row>74</xdr:row>
      <xdr:rowOff>166370</xdr:rowOff>
    </xdr:to>
    <xdr:sp macro="" textlink="">
      <xdr:nvSpPr>
        <xdr:cNvPr id="453" name="円/楕円 452"/>
        <xdr:cNvSpPr/>
      </xdr:nvSpPr>
      <xdr:spPr>
        <a:xfrm>
          <a:off x="13843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5097</xdr:rowOff>
    </xdr:from>
    <xdr:ext cx="762000" cy="259045"/>
    <xdr:sp macro="" textlink="">
      <xdr:nvSpPr>
        <xdr:cNvPr id="454" name="テキスト ボックス 453"/>
        <xdr:cNvSpPr txBox="1"/>
      </xdr:nvSpPr>
      <xdr:spPr>
        <a:xfrm>
          <a:off x="13512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55" name="円/楕円 454"/>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56" name="テキスト ボックス 455"/>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滋賀県竜王町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12540</xdr:rowOff>
    </xdr:from>
    <xdr:to>
      <xdr:col>4</xdr:col>
      <xdr:colOff>1117600</xdr:colOff>
      <xdr:row>18</xdr:row>
      <xdr:rowOff>32261</xdr:rowOff>
    </xdr:to>
    <xdr:cxnSp macro="">
      <xdr:nvCxnSpPr>
        <xdr:cNvPr id="50" name="直線コネクタ 49"/>
        <xdr:cNvCxnSpPr/>
      </xdr:nvCxnSpPr>
      <xdr:spPr bwMode="auto">
        <a:xfrm flipV="1">
          <a:off x="5003800" y="3146265"/>
          <a:ext cx="647700" cy="1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32261</xdr:rowOff>
    </xdr:from>
    <xdr:to>
      <xdr:col>4</xdr:col>
      <xdr:colOff>469900</xdr:colOff>
      <xdr:row>18</xdr:row>
      <xdr:rowOff>89380</xdr:rowOff>
    </xdr:to>
    <xdr:cxnSp macro="">
      <xdr:nvCxnSpPr>
        <xdr:cNvPr id="53" name="直線コネクタ 52"/>
        <xdr:cNvCxnSpPr/>
      </xdr:nvCxnSpPr>
      <xdr:spPr bwMode="auto">
        <a:xfrm flipV="1">
          <a:off x="4305300" y="3165986"/>
          <a:ext cx="698500" cy="57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29123</xdr:rowOff>
    </xdr:from>
    <xdr:ext cx="736600" cy="259045"/>
    <xdr:sp macro="" textlink="">
      <xdr:nvSpPr>
        <xdr:cNvPr id="55" name="テキスト ボックス 54"/>
        <xdr:cNvSpPr txBox="1"/>
      </xdr:nvSpPr>
      <xdr:spPr>
        <a:xfrm>
          <a:off x="4622800" y="28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86926</xdr:rowOff>
    </xdr:from>
    <xdr:to>
      <xdr:col>3</xdr:col>
      <xdr:colOff>904875</xdr:colOff>
      <xdr:row>18</xdr:row>
      <xdr:rowOff>89380</xdr:rowOff>
    </xdr:to>
    <xdr:cxnSp macro="">
      <xdr:nvCxnSpPr>
        <xdr:cNvPr id="56" name="直線コネクタ 55"/>
        <xdr:cNvCxnSpPr/>
      </xdr:nvCxnSpPr>
      <xdr:spPr bwMode="auto">
        <a:xfrm>
          <a:off x="3606800" y="3220651"/>
          <a:ext cx="698500" cy="2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89100</xdr:rowOff>
    </xdr:from>
    <xdr:ext cx="762000" cy="259045"/>
    <xdr:sp macro="" textlink="">
      <xdr:nvSpPr>
        <xdr:cNvPr id="58" name="テキスト ボックス 57"/>
        <xdr:cNvSpPr txBox="1"/>
      </xdr:nvSpPr>
      <xdr:spPr>
        <a:xfrm>
          <a:off x="3924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86926</xdr:rowOff>
    </xdr:from>
    <xdr:to>
      <xdr:col>3</xdr:col>
      <xdr:colOff>206375</xdr:colOff>
      <xdr:row>18</xdr:row>
      <xdr:rowOff>96474</xdr:rowOff>
    </xdr:to>
    <xdr:cxnSp macro="">
      <xdr:nvCxnSpPr>
        <xdr:cNvPr id="59" name="直線コネクタ 58"/>
        <xdr:cNvCxnSpPr/>
      </xdr:nvCxnSpPr>
      <xdr:spPr bwMode="auto">
        <a:xfrm flipV="1">
          <a:off x="2908300" y="3220651"/>
          <a:ext cx="698500" cy="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84642</xdr:rowOff>
    </xdr:from>
    <xdr:ext cx="762000" cy="259045"/>
    <xdr:sp macro="" textlink="">
      <xdr:nvSpPr>
        <xdr:cNvPr id="61" name="テキスト ボックス 60"/>
        <xdr:cNvSpPr txBox="1"/>
      </xdr:nvSpPr>
      <xdr:spPr>
        <a:xfrm>
          <a:off x="32258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43799</xdr:rowOff>
    </xdr:from>
    <xdr:ext cx="762000" cy="259045"/>
    <xdr:sp macro="" textlink="">
      <xdr:nvSpPr>
        <xdr:cNvPr id="63" name="テキスト ボックス 62"/>
        <xdr:cNvSpPr txBox="1"/>
      </xdr:nvSpPr>
      <xdr:spPr>
        <a:xfrm>
          <a:off x="2527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133190</xdr:rowOff>
    </xdr:from>
    <xdr:to>
      <xdr:col>5</xdr:col>
      <xdr:colOff>34925</xdr:colOff>
      <xdr:row>18</xdr:row>
      <xdr:rowOff>63340</xdr:rowOff>
    </xdr:to>
    <xdr:sp macro="" textlink="">
      <xdr:nvSpPr>
        <xdr:cNvPr id="69" name="円/楕円 68"/>
        <xdr:cNvSpPr/>
      </xdr:nvSpPr>
      <xdr:spPr bwMode="auto">
        <a:xfrm>
          <a:off x="5600700" y="309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105267</xdr:rowOff>
    </xdr:from>
    <xdr:ext cx="762000" cy="259045"/>
    <xdr:sp macro="" textlink="">
      <xdr:nvSpPr>
        <xdr:cNvPr id="70" name="人口1人当たり決算額の推移該当値テキスト130"/>
        <xdr:cNvSpPr txBox="1"/>
      </xdr:nvSpPr>
      <xdr:spPr>
        <a:xfrm>
          <a:off x="5740400" y="306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103,771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152911</xdr:rowOff>
    </xdr:from>
    <xdr:to>
      <xdr:col>4</xdr:col>
      <xdr:colOff>520700</xdr:colOff>
      <xdr:row>18</xdr:row>
      <xdr:rowOff>83061</xdr:rowOff>
    </xdr:to>
    <xdr:sp macro="" textlink="">
      <xdr:nvSpPr>
        <xdr:cNvPr id="71" name="円/楕円 70"/>
        <xdr:cNvSpPr/>
      </xdr:nvSpPr>
      <xdr:spPr bwMode="auto">
        <a:xfrm>
          <a:off x="4953000" y="311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67837</xdr:rowOff>
    </xdr:from>
    <xdr:ext cx="736600" cy="259045"/>
    <xdr:sp macro="" textlink="">
      <xdr:nvSpPr>
        <xdr:cNvPr id="72" name="テキスト ボックス 71"/>
        <xdr:cNvSpPr txBox="1"/>
      </xdr:nvSpPr>
      <xdr:spPr>
        <a:xfrm>
          <a:off x="4622800" y="320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101,183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38580</xdr:rowOff>
    </xdr:from>
    <xdr:to>
      <xdr:col>3</xdr:col>
      <xdr:colOff>955675</xdr:colOff>
      <xdr:row>18</xdr:row>
      <xdr:rowOff>140180</xdr:rowOff>
    </xdr:to>
    <xdr:sp macro="" textlink="">
      <xdr:nvSpPr>
        <xdr:cNvPr id="73" name="円/楕円 72"/>
        <xdr:cNvSpPr/>
      </xdr:nvSpPr>
      <xdr:spPr bwMode="auto">
        <a:xfrm>
          <a:off x="4254500" y="317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124957</xdr:rowOff>
    </xdr:from>
    <xdr:ext cx="762000" cy="259045"/>
    <xdr:sp macro="" textlink="">
      <xdr:nvSpPr>
        <xdr:cNvPr id="74" name="テキスト ボックス 73"/>
        <xdr:cNvSpPr txBox="1"/>
      </xdr:nvSpPr>
      <xdr:spPr>
        <a:xfrm>
          <a:off x="3924300" y="325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93,687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36126</xdr:rowOff>
    </xdr:from>
    <xdr:to>
      <xdr:col>3</xdr:col>
      <xdr:colOff>257175</xdr:colOff>
      <xdr:row>18</xdr:row>
      <xdr:rowOff>137726</xdr:rowOff>
    </xdr:to>
    <xdr:sp macro="" textlink="">
      <xdr:nvSpPr>
        <xdr:cNvPr id="75" name="円/楕円 74"/>
        <xdr:cNvSpPr/>
      </xdr:nvSpPr>
      <xdr:spPr bwMode="auto">
        <a:xfrm>
          <a:off x="3556000" y="316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122503</xdr:rowOff>
    </xdr:from>
    <xdr:ext cx="762000" cy="259045"/>
    <xdr:sp macro="" textlink="">
      <xdr:nvSpPr>
        <xdr:cNvPr id="76" name="テキスト ボックス 75"/>
        <xdr:cNvSpPr txBox="1"/>
      </xdr:nvSpPr>
      <xdr:spPr>
        <a:xfrm>
          <a:off x="3225800" y="325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94,009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45674</xdr:rowOff>
    </xdr:from>
    <xdr:to>
      <xdr:col>2</xdr:col>
      <xdr:colOff>692150</xdr:colOff>
      <xdr:row>18</xdr:row>
      <xdr:rowOff>147274</xdr:rowOff>
    </xdr:to>
    <xdr:sp macro="" textlink="">
      <xdr:nvSpPr>
        <xdr:cNvPr id="77" name="円/楕円 76"/>
        <xdr:cNvSpPr/>
      </xdr:nvSpPr>
      <xdr:spPr bwMode="auto">
        <a:xfrm>
          <a:off x="2857500" y="317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132051</xdr:rowOff>
    </xdr:from>
    <xdr:ext cx="762000" cy="259045"/>
    <xdr:sp macro="" textlink="">
      <xdr:nvSpPr>
        <xdr:cNvPr id="78" name="テキスト ボックス 77"/>
        <xdr:cNvSpPr txBox="1"/>
      </xdr:nvSpPr>
      <xdr:spPr>
        <a:xfrm>
          <a:off x="2527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143345</xdr:rowOff>
    </xdr:from>
    <xdr:to>
      <xdr:col>4</xdr:col>
      <xdr:colOff>1117600</xdr:colOff>
      <xdr:row>35</xdr:row>
      <xdr:rowOff>169085</xdr:rowOff>
    </xdr:to>
    <xdr:cxnSp macro="">
      <xdr:nvCxnSpPr>
        <xdr:cNvPr id="110" name="直線コネクタ 109"/>
        <xdr:cNvCxnSpPr/>
      </xdr:nvCxnSpPr>
      <xdr:spPr bwMode="auto">
        <a:xfrm flipV="1">
          <a:off x="5003800" y="6753695"/>
          <a:ext cx="6477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134750</xdr:rowOff>
    </xdr:from>
    <xdr:to>
      <xdr:col>4</xdr:col>
      <xdr:colOff>469900</xdr:colOff>
      <xdr:row>35</xdr:row>
      <xdr:rowOff>169085</xdr:rowOff>
    </xdr:to>
    <xdr:cxnSp macro="">
      <xdr:nvCxnSpPr>
        <xdr:cNvPr id="113" name="直線コネクタ 112"/>
        <xdr:cNvCxnSpPr/>
      </xdr:nvCxnSpPr>
      <xdr:spPr bwMode="auto">
        <a:xfrm>
          <a:off x="4305300" y="6745100"/>
          <a:ext cx="698500" cy="34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56072</xdr:rowOff>
    </xdr:from>
    <xdr:ext cx="736600" cy="259045"/>
    <xdr:sp macro="" textlink="">
      <xdr:nvSpPr>
        <xdr:cNvPr id="115" name="テキスト ボックス 114"/>
        <xdr:cNvSpPr txBox="1"/>
      </xdr:nvSpPr>
      <xdr:spPr>
        <a:xfrm>
          <a:off x="4622800" y="700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37137</xdr:rowOff>
    </xdr:from>
    <xdr:to>
      <xdr:col>3</xdr:col>
      <xdr:colOff>904875</xdr:colOff>
      <xdr:row>35</xdr:row>
      <xdr:rowOff>134750</xdr:rowOff>
    </xdr:to>
    <xdr:cxnSp macro="">
      <xdr:nvCxnSpPr>
        <xdr:cNvPr id="116" name="直線コネクタ 115"/>
        <xdr:cNvCxnSpPr/>
      </xdr:nvCxnSpPr>
      <xdr:spPr bwMode="auto">
        <a:xfrm>
          <a:off x="3606800" y="6647487"/>
          <a:ext cx="698500" cy="97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337045</xdr:rowOff>
    </xdr:from>
    <xdr:ext cx="762000" cy="259045"/>
    <xdr:sp macro="" textlink="">
      <xdr:nvSpPr>
        <xdr:cNvPr id="118" name="テキスト ボックス 117"/>
        <xdr:cNvSpPr txBox="1"/>
      </xdr:nvSpPr>
      <xdr:spPr>
        <a:xfrm>
          <a:off x="3924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1910</xdr:rowOff>
    </xdr:from>
    <xdr:to>
      <xdr:col>3</xdr:col>
      <xdr:colOff>206375</xdr:colOff>
      <xdr:row>35</xdr:row>
      <xdr:rowOff>37137</xdr:rowOff>
    </xdr:to>
    <xdr:cxnSp macro="">
      <xdr:nvCxnSpPr>
        <xdr:cNvPr id="119" name="直線コネクタ 118"/>
        <xdr:cNvCxnSpPr/>
      </xdr:nvCxnSpPr>
      <xdr:spPr bwMode="auto">
        <a:xfrm>
          <a:off x="2908300" y="6612260"/>
          <a:ext cx="698500" cy="3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92545</xdr:rowOff>
    </xdr:from>
    <xdr:to>
      <xdr:col>5</xdr:col>
      <xdr:colOff>34925</xdr:colOff>
      <xdr:row>35</xdr:row>
      <xdr:rowOff>194145</xdr:rowOff>
    </xdr:to>
    <xdr:sp macro="" textlink="">
      <xdr:nvSpPr>
        <xdr:cNvPr id="129" name="円/楕円 128"/>
        <xdr:cNvSpPr/>
      </xdr:nvSpPr>
      <xdr:spPr bwMode="auto">
        <a:xfrm>
          <a:off x="5600700" y="670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280522</xdr:rowOff>
    </xdr:from>
    <xdr:ext cx="762000" cy="259045"/>
    <xdr:sp macro="" textlink="">
      <xdr:nvSpPr>
        <xdr:cNvPr id="130" name="人口1人当たり決算額の推移該当値テキスト445"/>
        <xdr:cNvSpPr txBox="1"/>
      </xdr:nvSpPr>
      <xdr:spPr>
        <a:xfrm>
          <a:off x="5740400" y="654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118285</xdr:rowOff>
    </xdr:from>
    <xdr:to>
      <xdr:col>4</xdr:col>
      <xdr:colOff>520700</xdr:colOff>
      <xdr:row>35</xdr:row>
      <xdr:rowOff>219885</xdr:rowOff>
    </xdr:to>
    <xdr:sp macro="" textlink="">
      <xdr:nvSpPr>
        <xdr:cNvPr id="131" name="円/楕円 130"/>
        <xdr:cNvSpPr/>
      </xdr:nvSpPr>
      <xdr:spPr bwMode="auto">
        <a:xfrm>
          <a:off x="4953000" y="672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230062</xdr:rowOff>
    </xdr:from>
    <xdr:ext cx="736600" cy="259045"/>
    <xdr:sp macro="" textlink="">
      <xdr:nvSpPr>
        <xdr:cNvPr id="132" name="テキスト ボックス 131"/>
        <xdr:cNvSpPr txBox="1"/>
      </xdr:nvSpPr>
      <xdr:spPr>
        <a:xfrm>
          <a:off x="4622800" y="6497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83950</xdr:rowOff>
    </xdr:from>
    <xdr:to>
      <xdr:col>3</xdr:col>
      <xdr:colOff>955675</xdr:colOff>
      <xdr:row>35</xdr:row>
      <xdr:rowOff>185550</xdr:rowOff>
    </xdr:to>
    <xdr:sp macro="" textlink="">
      <xdr:nvSpPr>
        <xdr:cNvPr id="133" name="円/楕円 132"/>
        <xdr:cNvSpPr/>
      </xdr:nvSpPr>
      <xdr:spPr bwMode="auto">
        <a:xfrm>
          <a:off x="4254500" y="669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195727</xdr:rowOff>
    </xdr:from>
    <xdr:ext cx="762000" cy="259045"/>
    <xdr:sp macro="" textlink="">
      <xdr:nvSpPr>
        <xdr:cNvPr id="134" name="テキスト ボックス 133"/>
        <xdr:cNvSpPr txBox="1"/>
      </xdr:nvSpPr>
      <xdr:spPr>
        <a:xfrm>
          <a:off x="3924300" y="646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329237</xdr:rowOff>
    </xdr:from>
    <xdr:to>
      <xdr:col>3</xdr:col>
      <xdr:colOff>257175</xdr:colOff>
      <xdr:row>35</xdr:row>
      <xdr:rowOff>87937</xdr:rowOff>
    </xdr:to>
    <xdr:sp macro="" textlink="">
      <xdr:nvSpPr>
        <xdr:cNvPr id="135" name="円/楕円 134"/>
        <xdr:cNvSpPr/>
      </xdr:nvSpPr>
      <xdr:spPr bwMode="auto">
        <a:xfrm>
          <a:off x="3556000" y="659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98114</xdr:rowOff>
    </xdr:from>
    <xdr:ext cx="762000" cy="259045"/>
    <xdr:sp macro="" textlink="">
      <xdr:nvSpPr>
        <xdr:cNvPr id="136" name="テキスト ボックス 135"/>
        <xdr:cNvSpPr txBox="1"/>
      </xdr:nvSpPr>
      <xdr:spPr>
        <a:xfrm>
          <a:off x="3225800" y="636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294010</xdr:rowOff>
    </xdr:from>
    <xdr:to>
      <xdr:col>2</xdr:col>
      <xdr:colOff>692150</xdr:colOff>
      <xdr:row>35</xdr:row>
      <xdr:rowOff>52710</xdr:rowOff>
    </xdr:to>
    <xdr:sp macro="" textlink="">
      <xdr:nvSpPr>
        <xdr:cNvPr id="137" name="円/楕円 136"/>
        <xdr:cNvSpPr/>
      </xdr:nvSpPr>
      <xdr:spPr bwMode="auto">
        <a:xfrm>
          <a:off x="2857500" y="656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62887</xdr:rowOff>
    </xdr:from>
    <xdr:ext cx="762000" cy="259045"/>
    <xdr:sp macro="" textlink="">
      <xdr:nvSpPr>
        <xdr:cNvPr id="138" name="テキスト ボックス 137"/>
        <xdr:cNvSpPr txBox="1"/>
      </xdr:nvSpPr>
      <xdr:spPr>
        <a:xfrm>
          <a:off x="2527300" y="633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27501</xdr:rowOff>
    </xdr:from>
    <xdr:to>
      <xdr:col>6</xdr:col>
      <xdr:colOff>511175</xdr:colOff>
      <xdr:row>36</xdr:row>
      <xdr:rowOff>42425</xdr:rowOff>
    </xdr:to>
    <xdr:cxnSp macro="">
      <xdr:nvCxnSpPr>
        <xdr:cNvPr id="63" name="直線コネクタ 62"/>
        <xdr:cNvCxnSpPr/>
      </xdr:nvCxnSpPr>
      <xdr:spPr>
        <a:xfrm flipV="1">
          <a:off x="3797300" y="6199701"/>
          <a:ext cx="8382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42425</xdr:rowOff>
    </xdr:from>
    <xdr:to>
      <xdr:col>5</xdr:col>
      <xdr:colOff>358775</xdr:colOff>
      <xdr:row>36</xdr:row>
      <xdr:rowOff>110265</xdr:rowOff>
    </xdr:to>
    <xdr:cxnSp macro="">
      <xdr:nvCxnSpPr>
        <xdr:cNvPr id="66" name="直線コネクタ 65"/>
        <xdr:cNvCxnSpPr/>
      </xdr:nvCxnSpPr>
      <xdr:spPr>
        <a:xfrm flipV="1">
          <a:off x="2908300" y="6214625"/>
          <a:ext cx="889000" cy="6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68485</xdr:rowOff>
    </xdr:from>
    <xdr:ext cx="534377" cy="259045"/>
    <xdr:sp macro="" textlink="">
      <xdr:nvSpPr>
        <xdr:cNvPr id="68" name="テキスト ボックス 67"/>
        <xdr:cNvSpPr txBox="1"/>
      </xdr:nvSpPr>
      <xdr:spPr>
        <a:xfrm>
          <a:off x="3530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87394</xdr:rowOff>
    </xdr:from>
    <xdr:to>
      <xdr:col>4</xdr:col>
      <xdr:colOff>155575</xdr:colOff>
      <xdr:row>36</xdr:row>
      <xdr:rowOff>110265</xdr:rowOff>
    </xdr:to>
    <xdr:cxnSp macro="">
      <xdr:nvCxnSpPr>
        <xdr:cNvPr id="69" name="直線コネクタ 68"/>
        <xdr:cNvCxnSpPr/>
      </xdr:nvCxnSpPr>
      <xdr:spPr>
        <a:xfrm>
          <a:off x="2019300" y="6259594"/>
          <a:ext cx="889000" cy="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132689</xdr:rowOff>
    </xdr:from>
    <xdr:ext cx="534377" cy="259045"/>
    <xdr:sp macro="" textlink="">
      <xdr:nvSpPr>
        <xdr:cNvPr id="71" name="テキスト ボックス 70"/>
        <xdr:cNvSpPr txBox="1"/>
      </xdr:nvSpPr>
      <xdr:spPr>
        <a:xfrm>
          <a:off x="2641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87394</xdr:rowOff>
    </xdr:from>
    <xdr:to>
      <xdr:col>2</xdr:col>
      <xdr:colOff>638175</xdr:colOff>
      <xdr:row>36</xdr:row>
      <xdr:rowOff>90170</xdr:rowOff>
    </xdr:to>
    <xdr:cxnSp macro="">
      <xdr:nvCxnSpPr>
        <xdr:cNvPr id="72" name="直線コネクタ 71"/>
        <xdr:cNvCxnSpPr/>
      </xdr:nvCxnSpPr>
      <xdr:spPr>
        <a:xfrm flipV="1">
          <a:off x="1130300" y="6259594"/>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125700</xdr:rowOff>
    </xdr:from>
    <xdr:ext cx="534377" cy="259045"/>
    <xdr:sp macro="" textlink="">
      <xdr:nvSpPr>
        <xdr:cNvPr id="74" name="テキスト ボックス 73"/>
        <xdr:cNvSpPr txBox="1"/>
      </xdr:nvSpPr>
      <xdr:spPr>
        <a:xfrm>
          <a:off x="1752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84454</xdr:rowOff>
    </xdr:from>
    <xdr:ext cx="534377" cy="259045"/>
    <xdr:sp macro="" textlink="">
      <xdr:nvSpPr>
        <xdr:cNvPr id="76" name="テキスト ボックス 75"/>
        <xdr:cNvSpPr txBox="1"/>
      </xdr:nvSpPr>
      <xdr:spPr>
        <a:xfrm>
          <a:off x="863111" y="59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148151</xdr:rowOff>
    </xdr:from>
    <xdr:to>
      <xdr:col>6</xdr:col>
      <xdr:colOff>561975</xdr:colOff>
      <xdr:row>36</xdr:row>
      <xdr:rowOff>78301</xdr:rowOff>
    </xdr:to>
    <xdr:sp macro="" textlink="">
      <xdr:nvSpPr>
        <xdr:cNvPr id="82" name="円/楕円 81"/>
        <xdr:cNvSpPr/>
      </xdr:nvSpPr>
      <xdr:spPr>
        <a:xfrm>
          <a:off x="4584700" y="61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126578</xdr:rowOff>
    </xdr:from>
    <xdr:ext cx="534377" cy="259045"/>
    <xdr:sp macro="" textlink="">
      <xdr:nvSpPr>
        <xdr:cNvPr id="83" name="人件費該当値テキスト"/>
        <xdr:cNvSpPr txBox="1"/>
      </xdr:nvSpPr>
      <xdr:spPr>
        <a:xfrm>
          <a:off x="4686300" y="612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83,807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163075</xdr:rowOff>
    </xdr:from>
    <xdr:to>
      <xdr:col>5</xdr:col>
      <xdr:colOff>409575</xdr:colOff>
      <xdr:row>36</xdr:row>
      <xdr:rowOff>93225</xdr:rowOff>
    </xdr:to>
    <xdr:sp macro="" textlink="">
      <xdr:nvSpPr>
        <xdr:cNvPr id="84" name="円/楕円 83"/>
        <xdr:cNvSpPr/>
      </xdr:nvSpPr>
      <xdr:spPr>
        <a:xfrm>
          <a:off x="3746500" y="616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84352</xdr:rowOff>
    </xdr:from>
    <xdr:ext cx="534377" cy="259045"/>
    <xdr:sp macro="" textlink="">
      <xdr:nvSpPr>
        <xdr:cNvPr id="85" name="テキスト ボックス 84"/>
        <xdr:cNvSpPr txBox="1"/>
      </xdr:nvSpPr>
      <xdr:spPr>
        <a:xfrm>
          <a:off x="3530111" y="62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59465</xdr:rowOff>
    </xdr:from>
    <xdr:to>
      <xdr:col>4</xdr:col>
      <xdr:colOff>206375</xdr:colOff>
      <xdr:row>36</xdr:row>
      <xdr:rowOff>161065</xdr:rowOff>
    </xdr:to>
    <xdr:sp macro="" textlink="">
      <xdr:nvSpPr>
        <xdr:cNvPr id="86" name="円/楕円 85"/>
        <xdr:cNvSpPr/>
      </xdr:nvSpPr>
      <xdr:spPr>
        <a:xfrm>
          <a:off x="2857500" y="62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152192</xdr:rowOff>
    </xdr:from>
    <xdr:ext cx="534377" cy="259045"/>
    <xdr:sp macro="" textlink="">
      <xdr:nvSpPr>
        <xdr:cNvPr id="87" name="テキスト ボックス 86"/>
        <xdr:cNvSpPr txBox="1"/>
      </xdr:nvSpPr>
      <xdr:spPr>
        <a:xfrm>
          <a:off x="2641111" y="632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36594</xdr:rowOff>
    </xdr:from>
    <xdr:to>
      <xdr:col>3</xdr:col>
      <xdr:colOff>3175</xdr:colOff>
      <xdr:row>36</xdr:row>
      <xdr:rowOff>138194</xdr:rowOff>
    </xdr:to>
    <xdr:sp macro="" textlink="">
      <xdr:nvSpPr>
        <xdr:cNvPr id="88" name="円/楕円 87"/>
        <xdr:cNvSpPr/>
      </xdr:nvSpPr>
      <xdr:spPr>
        <a:xfrm>
          <a:off x="1968500" y="62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129321</xdr:rowOff>
    </xdr:from>
    <xdr:ext cx="534377" cy="259045"/>
    <xdr:sp macro="" textlink="">
      <xdr:nvSpPr>
        <xdr:cNvPr id="89" name="テキスト ボックス 88"/>
        <xdr:cNvSpPr txBox="1"/>
      </xdr:nvSpPr>
      <xdr:spPr>
        <a:xfrm>
          <a:off x="1752111" y="63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78,305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39370</xdr:rowOff>
    </xdr:from>
    <xdr:to>
      <xdr:col>1</xdr:col>
      <xdr:colOff>485775</xdr:colOff>
      <xdr:row>36</xdr:row>
      <xdr:rowOff>140970</xdr:rowOff>
    </xdr:to>
    <xdr:sp macro="" textlink="">
      <xdr:nvSpPr>
        <xdr:cNvPr id="90" name="円/楕円 89"/>
        <xdr:cNvSpPr/>
      </xdr:nvSpPr>
      <xdr:spPr>
        <a:xfrm>
          <a:off x="1079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132097</xdr:rowOff>
    </xdr:from>
    <xdr:ext cx="534377" cy="259045"/>
    <xdr:sp macro="" textlink="">
      <xdr:nvSpPr>
        <xdr:cNvPr id="91" name="テキスト ボックス 90"/>
        <xdr:cNvSpPr txBox="1"/>
      </xdr:nvSpPr>
      <xdr:spPr>
        <a:xfrm>
          <a:off x="863111" y="630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44524</xdr:rowOff>
    </xdr:from>
    <xdr:to>
      <xdr:col>6</xdr:col>
      <xdr:colOff>511175</xdr:colOff>
      <xdr:row>58</xdr:row>
      <xdr:rowOff>52455</xdr:rowOff>
    </xdr:to>
    <xdr:cxnSp macro="">
      <xdr:nvCxnSpPr>
        <xdr:cNvPr id="120" name="直線コネクタ 119"/>
        <xdr:cNvCxnSpPr/>
      </xdr:nvCxnSpPr>
      <xdr:spPr>
        <a:xfrm>
          <a:off x="3797300" y="9988624"/>
          <a:ext cx="838200" cy="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44524</xdr:rowOff>
    </xdr:from>
    <xdr:to>
      <xdr:col>5</xdr:col>
      <xdr:colOff>358775</xdr:colOff>
      <xdr:row>58</xdr:row>
      <xdr:rowOff>66763</xdr:rowOff>
    </xdr:to>
    <xdr:cxnSp macro="">
      <xdr:nvCxnSpPr>
        <xdr:cNvPr id="123" name="直線コネクタ 122"/>
        <xdr:cNvCxnSpPr/>
      </xdr:nvCxnSpPr>
      <xdr:spPr>
        <a:xfrm flipV="1">
          <a:off x="2908300" y="9988624"/>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66763</xdr:rowOff>
    </xdr:from>
    <xdr:to>
      <xdr:col>4</xdr:col>
      <xdr:colOff>155575</xdr:colOff>
      <xdr:row>58</xdr:row>
      <xdr:rowOff>74987</xdr:rowOff>
    </xdr:to>
    <xdr:cxnSp macro="">
      <xdr:nvCxnSpPr>
        <xdr:cNvPr id="126" name="直線コネクタ 125"/>
        <xdr:cNvCxnSpPr/>
      </xdr:nvCxnSpPr>
      <xdr:spPr>
        <a:xfrm flipV="1">
          <a:off x="2019300" y="10010863"/>
          <a:ext cx="889000" cy="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111272</xdr:rowOff>
    </xdr:from>
    <xdr:ext cx="534377" cy="259045"/>
    <xdr:sp macro="" textlink="">
      <xdr:nvSpPr>
        <xdr:cNvPr id="128" name="テキスト ボックス 127"/>
        <xdr:cNvSpPr txBox="1"/>
      </xdr:nvSpPr>
      <xdr:spPr>
        <a:xfrm>
          <a:off x="2641111" y="100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74987</xdr:rowOff>
    </xdr:from>
    <xdr:to>
      <xdr:col>2</xdr:col>
      <xdr:colOff>638175</xdr:colOff>
      <xdr:row>58</xdr:row>
      <xdr:rowOff>80014</xdr:rowOff>
    </xdr:to>
    <xdr:cxnSp macro="">
      <xdr:nvCxnSpPr>
        <xdr:cNvPr id="129" name="直線コネクタ 128"/>
        <xdr:cNvCxnSpPr/>
      </xdr:nvCxnSpPr>
      <xdr:spPr>
        <a:xfrm flipV="1">
          <a:off x="1130300" y="10019087"/>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122749</xdr:rowOff>
    </xdr:from>
    <xdr:ext cx="534377" cy="259045"/>
    <xdr:sp macro="" textlink="">
      <xdr:nvSpPr>
        <xdr:cNvPr id="131" name="テキスト ボックス 130"/>
        <xdr:cNvSpPr txBox="1"/>
      </xdr:nvSpPr>
      <xdr:spPr>
        <a:xfrm>
          <a:off x="1752111" y="100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1655</xdr:rowOff>
    </xdr:from>
    <xdr:to>
      <xdr:col>6</xdr:col>
      <xdr:colOff>561975</xdr:colOff>
      <xdr:row>58</xdr:row>
      <xdr:rowOff>103255</xdr:rowOff>
    </xdr:to>
    <xdr:sp macro="" textlink="">
      <xdr:nvSpPr>
        <xdr:cNvPr id="139" name="円/楕円 138"/>
        <xdr:cNvSpPr/>
      </xdr:nvSpPr>
      <xdr:spPr>
        <a:xfrm>
          <a:off x="4584700" y="99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165174</xdr:rowOff>
    </xdr:from>
    <xdr:to>
      <xdr:col>5</xdr:col>
      <xdr:colOff>409575</xdr:colOff>
      <xdr:row>58</xdr:row>
      <xdr:rowOff>95324</xdr:rowOff>
    </xdr:to>
    <xdr:sp macro="" textlink="">
      <xdr:nvSpPr>
        <xdr:cNvPr id="141" name="円/楕円 140"/>
        <xdr:cNvSpPr/>
      </xdr:nvSpPr>
      <xdr:spPr>
        <a:xfrm>
          <a:off x="3746500" y="99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86451</xdr:rowOff>
    </xdr:from>
    <xdr:ext cx="534377" cy="259045"/>
    <xdr:sp macro="" textlink="">
      <xdr:nvSpPr>
        <xdr:cNvPr id="142" name="テキスト ボックス 141"/>
        <xdr:cNvSpPr txBox="1"/>
      </xdr:nvSpPr>
      <xdr:spPr>
        <a:xfrm>
          <a:off x="3530111" y="1003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15963</xdr:rowOff>
    </xdr:from>
    <xdr:to>
      <xdr:col>4</xdr:col>
      <xdr:colOff>206375</xdr:colOff>
      <xdr:row>58</xdr:row>
      <xdr:rowOff>117563</xdr:rowOff>
    </xdr:to>
    <xdr:sp macro="" textlink="">
      <xdr:nvSpPr>
        <xdr:cNvPr id="143" name="円/楕円 142"/>
        <xdr:cNvSpPr/>
      </xdr:nvSpPr>
      <xdr:spPr>
        <a:xfrm>
          <a:off x="2857500" y="99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134090</xdr:rowOff>
    </xdr:from>
    <xdr:ext cx="534377" cy="259045"/>
    <xdr:sp macro="" textlink="">
      <xdr:nvSpPr>
        <xdr:cNvPr id="144" name="テキスト ボックス 143"/>
        <xdr:cNvSpPr txBox="1"/>
      </xdr:nvSpPr>
      <xdr:spPr>
        <a:xfrm>
          <a:off x="2641111" y="97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24187</xdr:rowOff>
    </xdr:from>
    <xdr:to>
      <xdr:col>3</xdr:col>
      <xdr:colOff>3175</xdr:colOff>
      <xdr:row>58</xdr:row>
      <xdr:rowOff>125787</xdr:rowOff>
    </xdr:to>
    <xdr:sp macro="" textlink="">
      <xdr:nvSpPr>
        <xdr:cNvPr id="145" name="円/楕円 144"/>
        <xdr:cNvSpPr/>
      </xdr:nvSpPr>
      <xdr:spPr>
        <a:xfrm>
          <a:off x="1968500" y="99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142314</xdr:rowOff>
    </xdr:from>
    <xdr:ext cx="534377" cy="259045"/>
    <xdr:sp macro="" textlink="">
      <xdr:nvSpPr>
        <xdr:cNvPr id="146" name="テキスト ボックス 145"/>
        <xdr:cNvSpPr txBox="1"/>
      </xdr:nvSpPr>
      <xdr:spPr>
        <a:xfrm>
          <a:off x="1752111" y="97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29214</xdr:rowOff>
    </xdr:from>
    <xdr:to>
      <xdr:col>1</xdr:col>
      <xdr:colOff>485775</xdr:colOff>
      <xdr:row>58</xdr:row>
      <xdr:rowOff>130814</xdr:rowOff>
    </xdr:to>
    <xdr:sp macro="" textlink="">
      <xdr:nvSpPr>
        <xdr:cNvPr id="147" name="円/楕円 146"/>
        <xdr:cNvSpPr/>
      </xdr:nvSpPr>
      <xdr:spPr>
        <a:xfrm>
          <a:off x="1079500" y="99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121941</xdr:rowOff>
    </xdr:from>
    <xdr:ext cx="534377" cy="259045"/>
    <xdr:sp macro="" textlink="">
      <xdr:nvSpPr>
        <xdr:cNvPr id="148" name="テキスト ボックス 147"/>
        <xdr:cNvSpPr txBox="1"/>
      </xdr:nvSpPr>
      <xdr:spPr>
        <a:xfrm>
          <a:off x="863111" y="1006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66842</xdr:rowOff>
    </xdr:from>
    <xdr:to>
      <xdr:col>6</xdr:col>
      <xdr:colOff>511175</xdr:colOff>
      <xdr:row>79</xdr:row>
      <xdr:rowOff>68670</xdr:rowOff>
    </xdr:to>
    <xdr:cxnSp macro="">
      <xdr:nvCxnSpPr>
        <xdr:cNvPr id="179" name="直線コネクタ 178"/>
        <xdr:cNvCxnSpPr/>
      </xdr:nvCxnSpPr>
      <xdr:spPr>
        <a:xfrm>
          <a:off x="3797300" y="1361139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66842</xdr:rowOff>
    </xdr:from>
    <xdr:to>
      <xdr:col>5</xdr:col>
      <xdr:colOff>358775</xdr:colOff>
      <xdr:row>79</xdr:row>
      <xdr:rowOff>82812</xdr:rowOff>
    </xdr:to>
    <xdr:cxnSp macro="">
      <xdr:nvCxnSpPr>
        <xdr:cNvPr id="182" name="直線コネクタ 181"/>
        <xdr:cNvCxnSpPr/>
      </xdr:nvCxnSpPr>
      <xdr:spPr>
        <a:xfrm flipV="1">
          <a:off x="2908300" y="13611392"/>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26269</xdr:rowOff>
    </xdr:from>
    <xdr:ext cx="469744" cy="259045"/>
    <xdr:sp macro="" textlink="">
      <xdr:nvSpPr>
        <xdr:cNvPr id="184" name="テキスト ボックス 183"/>
        <xdr:cNvSpPr txBox="1"/>
      </xdr:nvSpPr>
      <xdr:spPr>
        <a:xfrm>
          <a:off x="3562427" y="132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72589</xdr:rowOff>
    </xdr:from>
    <xdr:to>
      <xdr:col>4</xdr:col>
      <xdr:colOff>155575</xdr:colOff>
      <xdr:row>79</xdr:row>
      <xdr:rowOff>82812</xdr:rowOff>
    </xdr:to>
    <xdr:cxnSp macro="">
      <xdr:nvCxnSpPr>
        <xdr:cNvPr id="185" name="直線コネクタ 184"/>
        <xdr:cNvCxnSpPr/>
      </xdr:nvCxnSpPr>
      <xdr:spPr>
        <a:xfrm>
          <a:off x="2019300" y="13617139"/>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36916</xdr:rowOff>
    </xdr:from>
    <xdr:ext cx="469744" cy="259045"/>
    <xdr:sp macro="" textlink="">
      <xdr:nvSpPr>
        <xdr:cNvPr id="187" name="テキスト ボックス 186"/>
        <xdr:cNvSpPr txBox="1"/>
      </xdr:nvSpPr>
      <xdr:spPr>
        <a:xfrm>
          <a:off x="2673427" y="1323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72589</xdr:rowOff>
    </xdr:from>
    <xdr:to>
      <xdr:col>2</xdr:col>
      <xdr:colOff>638175</xdr:colOff>
      <xdr:row>79</xdr:row>
      <xdr:rowOff>76966</xdr:rowOff>
    </xdr:to>
    <xdr:cxnSp macro="">
      <xdr:nvCxnSpPr>
        <xdr:cNvPr id="188" name="直線コネクタ 187"/>
        <xdr:cNvCxnSpPr/>
      </xdr:nvCxnSpPr>
      <xdr:spPr>
        <a:xfrm flipV="1">
          <a:off x="1130300" y="13617139"/>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54126</xdr:rowOff>
    </xdr:from>
    <xdr:ext cx="469744" cy="259045"/>
    <xdr:sp macro="" textlink="">
      <xdr:nvSpPr>
        <xdr:cNvPr id="190" name="テキスト ボックス 189"/>
        <xdr:cNvSpPr txBox="1"/>
      </xdr:nvSpPr>
      <xdr:spPr>
        <a:xfrm>
          <a:off x="1784427" y="132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31658</xdr:rowOff>
    </xdr:from>
    <xdr:ext cx="469744" cy="259045"/>
    <xdr:sp macro="" textlink="">
      <xdr:nvSpPr>
        <xdr:cNvPr id="192" name="テキスト ボックス 191"/>
        <xdr:cNvSpPr txBox="1"/>
      </xdr:nvSpPr>
      <xdr:spPr>
        <a:xfrm>
          <a:off x="895427" y="132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17870</xdr:rowOff>
    </xdr:from>
    <xdr:to>
      <xdr:col>6</xdr:col>
      <xdr:colOff>561975</xdr:colOff>
      <xdr:row>79</xdr:row>
      <xdr:rowOff>119470</xdr:rowOff>
    </xdr:to>
    <xdr:sp macro="" textlink="">
      <xdr:nvSpPr>
        <xdr:cNvPr id="198" name="円/楕円 197"/>
        <xdr:cNvSpPr/>
      </xdr:nvSpPr>
      <xdr:spPr>
        <a:xfrm>
          <a:off x="4584700" y="13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104247</xdr:rowOff>
    </xdr:from>
    <xdr:ext cx="378565" cy="259045"/>
    <xdr:sp macro="" textlink="">
      <xdr:nvSpPr>
        <xdr:cNvPr id="199" name="維持補修費該当値テキスト"/>
        <xdr:cNvSpPr txBox="1"/>
      </xdr:nvSpPr>
      <xdr:spPr>
        <a:xfrm>
          <a:off x="4686300" y="13477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16042</xdr:rowOff>
    </xdr:from>
    <xdr:to>
      <xdr:col>5</xdr:col>
      <xdr:colOff>409575</xdr:colOff>
      <xdr:row>79</xdr:row>
      <xdr:rowOff>117642</xdr:rowOff>
    </xdr:to>
    <xdr:sp macro="" textlink="">
      <xdr:nvSpPr>
        <xdr:cNvPr id="200" name="円/楕円 199"/>
        <xdr:cNvSpPr/>
      </xdr:nvSpPr>
      <xdr:spPr>
        <a:xfrm>
          <a:off x="3746500" y="135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108769</xdr:rowOff>
    </xdr:from>
    <xdr:ext cx="378565" cy="259045"/>
    <xdr:sp macro="" textlink="">
      <xdr:nvSpPr>
        <xdr:cNvPr id="201" name="テキスト ボックス 200"/>
        <xdr:cNvSpPr txBox="1"/>
      </xdr:nvSpPr>
      <xdr:spPr>
        <a:xfrm>
          <a:off x="3608017" y="13653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32012</xdr:rowOff>
    </xdr:from>
    <xdr:to>
      <xdr:col>4</xdr:col>
      <xdr:colOff>206375</xdr:colOff>
      <xdr:row>79</xdr:row>
      <xdr:rowOff>133612</xdr:rowOff>
    </xdr:to>
    <xdr:sp macro="" textlink="">
      <xdr:nvSpPr>
        <xdr:cNvPr id="202" name="円/楕円 201"/>
        <xdr:cNvSpPr/>
      </xdr:nvSpPr>
      <xdr:spPr>
        <a:xfrm>
          <a:off x="2857500" y="135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124739</xdr:rowOff>
    </xdr:from>
    <xdr:ext cx="378565" cy="259045"/>
    <xdr:sp macro="" textlink="">
      <xdr:nvSpPr>
        <xdr:cNvPr id="203" name="テキスト ボックス 202"/>
        <xdr:cNvSpPr txBox="1"/>
      </xdr:nvSpPr>
      <xdr:spPr>
        <a:xfrm>
          <a:off x="2719017" y="13669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21789</xdr:rowOff>
    </xdr:from>
    <xdr:to>
      <xdr:col>3</xdr:col>
      <xdr:colOff>3175</xdr:colOff>
      <xdr:row>79</xdr:row>
      <xdr:rowOff>123389</xdr:rowOff>
    </xdr:to>
    <xdr:sp macro="" textlink="">
      <xdr:nvSpPr>
        <xdr:cNvPr id="204" name="円/楕円 203"/>
        <xdr:cNvSpPr/>
      </xdr:nvSpPr>
      <xdr:spPr>
        <a:xfrm>
          <a:off x="1968500" y="1356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114516</xdr:rowOff>
    </xdr:from>
    <xdr:ext cx="378565" cy="259045"/>
    <xdr:sp macro="" textlink="">
      <xdr:nvSpPr>
        <xdr:cNvPr id="205" name="テキスト ボックス 204"/>
        <xdr:cNvSpPr txBox="1"/>
      </xdr:nvSpPr>
      <xdr:spPr>
        <a:xfrm>
          <a:off x="1830017" y="13659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26166</xdr:rowOff>
    </xdr:from>
    <xdr:to>
      <xdr:col>1</xdr:col>
      <xdr:colOff>485775</xdr:colOff>
      <xdr:row>79</xdr:row>
      <xdr:rowOff>127766</xdr:rowOff>
    </xdr:to>
    <xdr:sp macro="" textlink="">
      <xdr:nvSpPr>
        <xdr:cNvPr id="206" name="円/楕円 205"/>
        <xdr:cNvSpPr/>
      </xdr:nvSpPr>
      <xdr:spPr>
        <a:xfrm>
          <a:off x="1079500" y="135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118893</xdr:rowOff>
    </xdr:from>
    <xdr:ext cx="378565" cy="259045"/>
    <xdr:sp macro="" textlink="">
      <xdr:nvSpPr>
        <xdr:cNvPr id="207" name="テキスト ボックス 206"/>
        <xdr:cNvSpPr txBox="1"/>
      </xdr:nvSpPr>
      <xdr:spPr>
        <a:xfrm>
          <a:off x="941017" y="1366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70760</xdr:rowOff>
    </xdr:from>
    <xdr:to>
      <xdr:col>6</xdr:col>
      <xdr:colOff>511175</xdr:colOff>
      <xdr:row>95</xdr:row>
      <xdr:rowOff>128319</xdr:rowOff>
    </xdr:to>
    <xdr:cxnSp macro="">
      <xdr:nvCxnSpPr>
        <xdr:cNvPr id="239" name="直線コネクタ 238"/>
        <xdr:cNvCxnSpPr/>
      </xdr:nvCxnSpPr>
      <xdr:spPr>
        <a:xfrm flipV="1">
          <a:off x="3797300" y="16358510"/>
          <a:ext cx="838200" cy="5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128319</xdr:rowOff>
    </xdr:from>
    <xdr:to>
      <xdr:col>5</xdr:col>
      <xdr:colOff>358775</xdr:colOff>
      <xdr:row>96</xdr:row>
      <xdr:rowOff>121428</xdr:rowOff>
    </xdr:to>
    <xdr:cxnSp macro="">
      <xdr:nvCxnSpPr>
        <xdr:cNvPr id="242" name="直線コネクタ 241"/>
        <xdr:cNvCxnSpPr/>
      </xdr:nvCxnSpPr>
      <xdr:spPr>
        <a:xfrm flipV="1">
          <a:off x="2908300" y="16416069"/>
          <a:ext cx="889000" cy="16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122370</xdr:rowOff>
    </xdr:from>
    <xdr:ext cx="534377" cy="259045"/>
    <xdr:sp macro="" textlink="">
      <xdr:nvSpPr>
        <xdr:cNvPr id="244" name="テキスト ボックス 243"/>
        <xdr:cNvSpPr txBox="1"/>
      </xdr:nvSpPr>
      <xdr:spPr>
        <a:xfrm>
          <a:off x="3530111" y="165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121428</xdr:rowOff>
    </xdr:from>
    <xdr:to>
      <xdr:col>4</xdr:col>
      <xdr:colOff>155575</xdr:colOff>
      <xdr:row>96</xdr:row>
      <xdr:rowOff>147244</xdr:rowOff>
    </xdr:to>
    <xdr:cxnSp macro="">
      <xdr:nvCxnSpPr>
        <xdr:cNvPr id="245" name="直線コネクタ 244"/>
        <xdr:cNvCxnSpPr/>
      </xdr:nvCxnSpPr>
      <xdr:spPr>
        <a:xfrm flipV="1">
          <a:off x="2019300" y="16580628"/>
          <a:ext cx="889000" cy="2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44646</xdr:rowOff>
    </xdr:from>
    <xdr:ext cx="534377" cy="259045"/>
    <xdr:sp macro="" textlink="">
      <xdr:nvSpPr>
        <xdr:cNvPr id="247" name="テキスト ボックス 246"/>
        <xdr:cNvSpPr txBox="1"/>
      </xdr:nvSpPr>
      <xdr:spPr>
        <a:xfrm>
          <a:off x="2641111" y="166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128319</xdr:rowOff>
    </xdr:from>
    <xdr:to>
      <xdr:col>2</xdr:col>
      <xdr:colOff>638175</xdr:colOff>
      <xdr:row>96</xdr:row>
      <xdr:rowOff>147244</xdr:rowOff>
    </xdr:to>
    <xdr:cxnSp macro="">
      <xdr:nvCxnSpPr>
        <xdr:cNvPr id="248" name="直線コネクタ 247"/>
        <xdr:cNvCxnSpPr/>
      </xdr:nvCxnSpPr>
      <xdr:spPr>
        <a:xfrm>
          <a:off x="1130300" y="16587519"/>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53627</xdr:rowOff>
    </xdr:from>
    <xdr:ext cx="534377" cy="259045"/>
    <xdr:sp macro="" textlink="">
      <xdr:nvSpPr>
        <xdr:cNvPr id="250" name="テキスト ボックス 249"/>
        <xdr:cNvSpPr txBox="1"/>
      </xdr:nvSpPr>
      <xdr:spPr>
        <a:xfrm>
          <a:off x="1752111" y="166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19960</xdr:rowOff>
    </xdr:from>
    <xdr:to>
      <xdr:col>6</xdr:col>
      <xdr:colOff>561975</xdr:colOff>
      <xdr:row>95</xdr:row>
      <xdr:rowOff>121560</xdr:rowOff>
    </xdr:to>
    <xdr:sp macro="" textlink="">
      <xdr:nvSpPr>
        <xdr:cNvPr id="258" name="円/楕円 257"/>
        <xdr:cNvSpPr/>
      </xdr:nvSpPr>
      <xdr:spPr>
        <a:xfrm>
          <a:off x="4584700" y="163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42837</xdr:rowOff>
    </xdr:from>
    <xdr:ext cx="534377" cy="259045"/>
    <xdr:sp macro="" textlink="">
      <xdr:nvSpPr>
        <xdr:cNvPr id="259" name="扶助費該当値テキスト"/>
        <xdr:cNvSpPr txBox="1"/>
      </xdr:nvSpPr>
      <xdr:spPr>
        <a:xfrm>
          <a:off x="4686300" y="161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77519</xdr:rowOff>
    </xdr:from>
    <xdr:to>
      <xdr:col>5</xdr:col>
      <xdr:colOff>409575</xdr:colOff>
      <xdr:row>96</xdr:row>
      <xdr:rowOff>7669</xdr:rowOff>
    </xdr:to>
    <xdr:sp macro="" textlink="">
      <xdr:nvSpPr>
        <xdr:cNvPr id="260" name="円/楕円 259"/>
        <xdr:cNvSpPr/>
      </xdr:nvSpPr>
      <xdr:spPr>
        <a:xfrm>
          <a:off x="3746500" y="1636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24196</xdr:rowOff>
    </xdr:from>
    <xdr:ext cx="534377" cy="259045"/>
    <xdr:sp macro="" textlink="">
      <xdr:nvSpPr>
        <xdr:cNvPr id="261" name="テキスト ボックス 260"/>
        <xdr:cNvSpPr txBox="1"/>
      </xdr:nvSpPr>
      <xdr:spPr>
        <a:xfrm>
          <a:off x="3530111" y="1614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70628</xdr:rowOff>
    </xdr:from>
    <xdr:to>
      <xdr:col>4</xdr:col>
      <xdr:colOff>206375</xdr:colOff>
      <xdr:row>97</xdr:row>
      <xdr:rowOff>778</xdr:rowOff>
    </xdr:to>
    <xdr:sp macro="" textlink="">
      <xdr:nvSpPr>
        <xdr:cNvPr id="262" name="円/楕円 261"/>
        <xdr:cNvSpPr/>
      </xdr:nvSpPr>
      <xdr:spPr>
        <a:xfrm>
          <a:off x="2857500" y="165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17305</xdr:rowOff>
    </xdr:from>
    <xdr:ext cx="534377" cy="259045"/>
    <xdr:sp macro="" textlink="">
      <xdr:nvSpPr>
        <xdr:cNvPr id="263" name="テキスト ボックス 262"/>
        <xdr:cNvSpPr txBox="1"/>
      </xdr:nvSpPr>
      <xdr:spPr>
        <a:xfrm>
          <a:off x="2641111" y="1630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96444</xdr:rowOff>
    </xdr:from>
    <xdr:to>
      <xdr:col>3</xdr:col>
      <xdr:colOff>3175</xdr:colOff>
      <xdr:row>97</xdr:row>
      <xdr:rowOff>26594</xdr:rowOff>
    </xdr:to>
    <xdr:sp macro="" textlink="">
      <xdr:nvSpPr>
        <xdr:cNvPr id="264" name="円/楕円 263"/>
        <xdr:cNvSpPr/>
      </xdr:nvSpPr>
      <xdr:spPr>
        <a:xfrm>
          <a:off x="1968500" y="165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43121</xdr:rowOff>
    </xdr:from>
    <xdr:ext cx="534377" cy="259045"/>
    <xdr:sp macro="" textlink="">
      <xdr:nvSpPr>
        <xdr:cNvPr id="265" name="テキスト ボックス 264"/>
        <xdr:cNvSpPr txBox="1"/>
      </xdr:nvSpPr>
      <xdr:spPr>
        <a:xfrm>
          <a:off x="1752111" y="163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77519</xdr:rowOff>
    </xdr:from>
    <xdr:to>
      <xdr:col>1</xdr:col>
      <xdr:colOff>485775</xdr:colOff>
      <xdr:row>97</xdr:row>
      <xdr:rowOff>7669</xdr:rowOff>
    </xdr:to>
    <xdr:sp macro="" textlink="">
      <xdr:nvSpPr>
        <xdr:cNvPr id="266" name="円/楕円 265"/>
        <xdr:cNvSpPr/>
      </xdr:nvSpPr>
      <xdr:spPr>
        <a:xfrm>
          <a:off x="1079500" y="1653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170246</xdr:rowOff>
    </xdr:from>
    <xdr:ext cx="534377" cy="259045"/>
    <xdr:sp macro="" textlink="">
      <xdr:nvSpPr>
        <xdr:cNvPr id="267" name="テキスト ボックス 266"/>
        <xdr:cNvSpPr txBox="1"/>
      </xdr:nvSpPr>
      <xdr:spPr>
        <a:xfrm>
          <a:off x="863111" y="1662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100047</xdr:rowOff>
    </xdr:from>
    <xdr:to>
      <xdr:col>15</xdr:col>
      <xdr:colOff>180975</xdr:colOff>
      <xdr:row>37</xdr:row>
      <xdr:rowOff>30274</xdr:rowOff>
    </xdr:to>
    <xdr:cxnSp macro="">
      <xdr:nvCxnSpPr>
        <xdr:cNvPr id="294" name="直線コネクタ 293"/>
        <xdr:cNvCxnSpPr/>
      </xdr:nvCxnSpPr>
      <xdr:spPr>
        <a:xfrm flipV="1">
          <a:off x="9639300" y="6272247"/>
          <a:ext cx="838200" cy="10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30274</xdr:rowOff>
    </xdr:from>
    <xdr:to>
      <xdr:col>14</xdr:col>
      <xdr:colOff>28575</xdr:colOff>
      <xdr:row>37</xdr:row>
      <xdr:rowOff>49399</xdr:rowOff>
    </xdr:to>
    <xdr:cxnSp macro="">
      <xdr:nvCxnSpPr>
        <xdr:cNvPr id="297" name="直線コネクタ 296"/>
        <xdr:cNvCxnSpPr/>
      </xdr:nvCxnSpPr>
      <xdr:spPr>
        <a:xfrm flipV="1">
          <a:off x="8750300" y="6373924"/>
          <a:ext cx="8890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20155</xdr:rowOff>
    </xdr:from>
    <xdr:ext cx="534377" cy="259045"/>
    <xdr:sp macro="" textlink="">
      <xdr:nvSpPr>
        <xdr:cNvPr id="299" name="テキスト ボックス 298"/>
        <xdr:cNvSpPr txBox="1"/>
      </xdr:nvSpPr>
      <xdr:spPr>
        <a:xfrm>
          <a:off x="9372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49399</xdr:rowOff>
    </xdr:from>
    <xdr:to>
      <xdr:col>12</xdr:col>
      <xdr:colOff>511175</xdr:colOff>
      <xdr:row>37</xdr:row>
      <xdr:rowOff>51881</xdr:rowOff>
    </xdr:to>
    <xdr:cxnSp macro="">
      <xdr:nvCxnSpPr>
        <xdr:cNvPr id="300" name="直線コネクタ 299"/>
        <xdr:cNvCxnSpPr/>
      </xdr:nvCxnSpPr>
      <xdr:spPr>
        <a:xfrm flipV="1">
          <a:off x="7861300" y="6393049"/>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83825</xdr:rowOff>
    </xdr:from>
    <xdr:ext cx="534377" cy="259045"/>
    <xdr:sp macro="" textlink="">
      <xdr:nvSpPr>
        <xdr:cNvPr id="302" name="テキスト ボックス 301"/>
        <xdr:cNvSpPr txBox="1"/>
      </xdr:nvSpPr>
      <xdr:spPr>
        <a:xfrm>
          <a:off x="8483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148615</xdr:rowOff>
    </xdr:from>
    <xdr:to>
      <xdr:col>11</xdr:col>
      <xdr:colOff>307975</xdr:colOff>
      <xdr:row>37</xdr:row>
      <xdr:rowOff>51881</xdr:rowOff>
    </xdr:to>
    <xdr:cxnSp macro="">
      <xdr:nvCxnSpPr>
        <xdr:cNvPr id="303" name="直線コネクタ 302"/>
        <xdr:cNvCxnSpPr/>
      </xdr:nvCxnSpPr>
      <xdr:spPr>
        <a:xfrm>
          <a:off x="6972300" y="6320815"/>
          <a:ext cx="889000" cy="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94483</xdr:rowOff>
    </xdr:from>
    <xdr:ext cx="534377" cy="259045"/>
    <xdr:sp macro="" textlink="">
      <xdr:nvSpPr>
        <xdr:cNvPr id="305" name="テキスト ボックス 304"/>
        <xdr:cNvSpPr txBox="1"/>
      </xdr:nvSpPr>
      <xdr:spPr>
        <a:xfrm>
          <a:off x="7594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42629</xdr:rowOff>
    </xdr:from>
    <xdr:ext cx="534377" cy="259045"/>
    <xdr:sp macro="" textlink="">
      <xdr:nvSpPr>
        <xdr:cNvPr id="307" name="テキスト ボックス 306"/>
        <xdr:cNvSpPr txBox="1"/>
      </xdr:nvSpPr>
      <xdr:spPr>
        <a:xfrm>
          <a:off x="6705111" y="63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49247</xdr:rowOff>
    </xdr:from>
    <xdr:to>
      <xdr:col>15</xdr:col>
      <xdr:colOff>231775</xdr:colOff>
      <xdr:row>36</xdr:row>
      <xdr:rowOff>150847</xdr:rowOff>
    </xdr:to>
    <xdr:sp macro="" textlink="">
      <xdr:nvSpPr>
        <xdr:cNvPr id="313" name="円/楕円 312"/>
        <xdr:cNvSpPr/>
      </xdr:nvSpPr>
      <xdr:spPr>
        <a:xfrm>
          <a:off x="10426700" y="622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72124</xdr:rowOff>
    </xdr:from>
    <xdr:ext cx="534377" cy="259045"/>
    <xdr:sp macro="" textlink="">
      <xdr:nvSpPr>
        <xdr:cNvPr id="314" name="補助費等該当値テキスト"/>
        <xdr:cNvSpPr txBox="1"/>
      </xdr:nvSpPr>
      <xdr:spPr>
        <a:xfrm>
          <a:off x="10528300" y="607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150924</xdr:rowOff>
    </xdr:from>
    <xdr:to>
      <xdr:col>14</xdr:col>
      <xdr:colOff>79375</xdr:colOff>
      <xdr:row>37</xdr:row>
      <xdr:rowOff>81074</xdr:rowOff>
    </xdr:to>
    <xdr:sp macro="" textlink="">
      <xdr:nvSpPr>
        <xdr:cNvPr id="315" name="円/楕円 314"/>
        <xdr:cNvSpPr/>
      </xdr:nvSpPr>
      <xdr:spPr>
        <a:xfrm>
          <a:off x="9588500" y="63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72201</xdr:rowOff>
    </xdr:from>
    <xdr:ext cx="534377" cy="259045"/>
    <xdr:sp macro="" textlink="">
      <xdr:nvSpPr>
        <xdr:cNvPr id="316" name="テキスト ボックス 315"/>
        <xdr:cNvSpPr txBox="1"/>
      </xdr:nvSpPr>
      <xdr:spPr>
        <a:xfrm>
          <a:off x="9372111" y="641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170049</xdr:rowOff>
    </xdr:from>
    <xdr:to>
      <xdr:col>12</xdr:col>
      <xdr:colOff>561975</xdr:colOff>
      <xdr:row>37</xdr:row>
      <xdr:rowOff>100199</xdr:rowOff>
    </xdr:to>
    <xdr:sp macro="" textlink="">
      <xdr:nvSpPr>
        <xdr:cNvPr id="317" name="円/楕円 316"/>
        <xdr:cNvSpPr/>
      </xdr:nvSpPr>
      <xdr:spPr>
        <a:xfrm>
          <a:off x="8699500" y="63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91326</xdr:rowOff>
    </xdr:from>
    <xdr:ext cx="534377" cy="259045"/>
    <xdr:sp macro="" textlink="">
      <xdr:nvSpPr>
        <xdr:cNvPr id="318" name="テキスト ボックス 317"/>
        <xdr:cNvSpPr txBox="1"/>
      </xdr:nvSpPr>
      <xdr:spPr>
        <a:xfrm>
          <a:off x="8483111" y="643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1081</xdr:rowOff>
    </xdr:from>
    <xdr:to>
      <xdr:col>11</xdr:col>
      <xdr:colOff>358775</xdr:colOff>
      <xdr:row>37</xdr:row>
      <xdr:rowOff>102681</xdr:rowOff>
    </xdr:to>
    <xdr:sp macro="" textlink="">
      <xdr:nvSpPr>
        <xdr:cNvPr id="319" name="円/楕円 318"/>
        <xdr:cNvSpPr/>
      </xdr:nvSpPr>
      <xdr:spPr>
        <a:xfrm>
          <a:off x="7810500" y="634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93808</xdr:rowOff>
    </xdr:from>
    <xdr:ext cx="534377" cy="259045"/>
    <xdr:sp macro="" textlink="">
      <xdr:nvSpPr>
        <xdr:cNvPr id="320" name="テキスト ボックス 319"/>
        <xdr:cNvSpPr txBox="1"/>
      </xdr:nvSpPr>
      <xdr:spPr>
        <a:xfrm>
          <a:off x="7594111" y="643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97815</xdr:rowOff>
    </xdr:from>
    <xdr:to>
      <xdr:col>10</xdr:col>
      <xdr:colOff>155575</xdr:colOff>
      <xdr:row>37</xdr:row>
      <xdr:rowOff>27965</xdr:rowOff>
    </xdr:to>
    <xdr:sp macro="" textlink="">
      <xdr:nvSpPr>
        <xdr:cNvPr id="321" name="円/楕円 320"/>
        <xdr:cNvSpPr/>
      </xdr:nvSpPr>
      <xdr:spPr>
        <a:xfrm>
          <a:off x="6921500" y="62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44492</xdr:rowOff>
    </xdr:from>
    <xdr:ext cx="534377" cy="259045"/>
    <xdr:sp macro="" textlink="">
      <xdr:nvSpPr>
        <xdr:cNvPr id="322" name="テキスト ボックス 321"/>
        <xdr:cNvSpPr txBox="1"/>
      </xdr:nvSpPr>
      <xdr:spPr>
        <a:xfrm>
          <a:off x="6705111" y="6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62864</xdr:rowOff>
    </xdr:from>
    <xdr:to>
      <xdr:col>15</xdr:col>
      <xdr:colOff>180975</xdr:colOff>
      <xdr:row>58</xdr:row>
      <xdr:rowOff>64013</xdr:rowOff>
    </xdr:to>
    <xdr:cxnSp macro="">
      <xdr:nvCxnSpPr>
        <xdr:cNvPr id="349" name="直線コネクタ 348"/>
        <xdr:cNvCxnSpPr/>
      </xdr:nvCxnSpPr>
      <xdr:spPr>
        <a:xfrm>
          <a:off x="9639300" y="1000696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37908</xdr:rowOff>
    </xdr:from>
    <xdr:to>
      <xdr:col>14</xdr:col>
      <xdr:colOff>28575</xdr:colOff>
      <xdr:row>58</xdr:row>
      <xdr:rowOff>62864</xdr:rowOff>
    </xdr:to>
    <xdr:cxnSp macro="">
      <xdr:nvCxnSpPr>
        <xdr:cNvPr id="352" name="直線コネクタ 351"/>
        <xdr:cNvCxnSpPr/>
      </xdr:nvCxnSpPr>
      <xdr:spPr>
        <a:xfrm>
          <a:off x="8750300" y="9982008"/>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37908</xdr:rowOff>
    </xdr:from>
    <xdr:to>
      <xdr:col>12</xdr:col>
      <xdr:colOff>511175</xdr:colOff>
      <xdr:row>58</xdr:row>
      <xdr:rowOff>111623</xdr:rowOff>
    </xdr:to>
    <xdr:cxnSp macro="">
      <xdr:nvCxnSpPr>
        <xdr:cNvPr id="355" name="直線コネクタ 354"/>
        <xdr:cNvCxnSpPr/>
      </xdr:nvCxnSpPr>
      <xdr:spPr>
        <a:xfrm flipV="1">
          <a:off x="7861300" y="9982008"/>
          <a:ext cx="889000" cy="7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84928</xdr:rowOff>
    </xdr:from>
    <xdr:ext cx="599010" cy="259045"/>
    <xdr:sp macro="" textlink="">
      <xdr:nvSpPr>
        <xdr:cNvPr id="357" name="テキスト ボックス 356"/>
        <xdr:cNvSpPr txBox="1"/>
      </xdr:nvSpPr>
      <xdr:spPr>
        <a:xfrm>
          <a:off x="8450794" y="100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111623</xdr:rowOff>
    </xdr:from>
    <xdr:to>
      <xdr:col>11</xdr:col>
      <xdr:colOff>307975</xdr:colOff>
      <xdr:row>58</xdr:row>
      <xdr:rowOff>134838</xdr:rowOff>
    </xdr:to>
    <xdr:cxnSp macro="">
      <xdr:nvCxnSpPr>
        <xdr:cNvPr id="358" name="直線コネクタ 357"/>
        <xdr:cNvCxnSpPr/>
      </xdr:nvCxnSpPr>
      <xdr:spPr>
        <a:xfrm flipV="1">
          <a:off x="6972300" y="10055723"/>
          <a:ext cx="889000" cy="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142729</xdr:rowOff>
    </xdr:from>
    <xdr:ext cx="534377" cy="259045"/>
    <xdr:sp macro="" textlink="">
      <xdr:nvSpPr>
        <xdr:cNvPr id="360" name="テキスト ボックス 359"/>
        <xdr:cNvSpPr txBox="1"/>
      </xdr:nvSpPr>
      <xdr:spPr>
        <a:xfrm>
          <a:off x="7594111" y="9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140523</xdr:rowOff>
    </xdr:from>
    <xdr:ext cx="534377" cy="259045"/>
    <xdr:sp macro="" textlink="">
      <xdr:nvSpPr>
        <xdr:cNvPr id="362" name="テキスト ボックス 361"/>
        <xdr:cNvSpPr txBox="1"/>
      </xdr:nvSpPr>
      <xdr:spPr>
        <a:xfrm>
          <a:off x="6705111" y="9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13213</xdr:rowOff>
    </xdr:from>
    <xdr:to>
      <xdr:col>15</xdr:col>
      <xdr:colOff>231775</xdr:colOff>
      <xdr:row>58</xdr:row>
      <xdr:rowOff>114813</xdr:rowOff>
    </xdr:to>
    <xdr:sp macro="" textlink="">
      <xdr:nvSpPr>
        <xdr:cNvPr id="368" name="円/楕円 367"/>
        <xdr:cNvSpPr/>
      </xdr:nvSpPr>
      <xdr:spPr>
        <a:xfrm>
          <a:off x="10426700" y="99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12064</xdr:rowOff>
    </xdr:from>
    <xdr:to>
      <xdr:col>14</xdr:col>
      <xdr:colOff>79375</xdr:colOff>
      <xdr:row>58</xdr:row>
      <xdr:rowOff>113664</xdr:rowOff>
    </xdr:to>
    <xdr:sp macro="" textlink="">
      <xdr:nvSpPr>
        <xdr:cNvPr id="370" name="円/楕円 369"/>
        <xdr:cNvSpPr/>
      </xdr:nvSpPr>
      <xdr:spPr>
        <a:xfrm>
          <a:off x="9588500" y="99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104791</xdr:rowOff>
    </xdr:from>
    <xdr:ext cx="534377" cy="259045"/>
    <xdr:sp macro="" textlink="">
      <xdr:nvSpPr>
        <xdr:cNvPr id="371" name="テキスト ボックス 370"/>
        <xdr:cNvSpPr txBox="1"/>
      </xdr:nvSpPr>
      <xdr:spPr>
        <a:xfrm>
          <a:off x="9372111" y="100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84,029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158558</xdr:rowOff>
    </xdr:from>
    <xdr:to>
      <xdr:col>12</xdr:col>
      <xdr:colOff>561975</xdr:colOff>
      <xdr:row>58</xdr:row>
      <xdr:rowOff>88708</xdr:rowOff>
    </xdr:to>
    <xdr:sp macro="" textlink="">
      <xdr:nvSpPr>
        <xdr:cNvPr id="372" name="円/楕円 371"/>
        <xdr:cNvSpPr/>
      </xdr:nvSpPr>
      <xdr:spPr>
        <a:xfrm>
          <a:off x="8699500" y="99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105235</xdr:rowOff>
    </xdr:from>
    <xdr:ext cx="599010" cy="259045"/>
    <xdr:sp macro="" textlink="">
      <xdr:nvSpPr>
        <xdr:cNvPr id="373" name="テキスト ボックス 372"/>
        <xdr:cNvSpPr txBox="1"/>
      </xdr:nvSpPr>
      <xdr:spPr>
        <a:xfrm>
          <a:off x="8450794" y="970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60823</xdr:rowOff>
    </xdr:from>
    <xdr:to>
      <xdr:col>11</xdr:col>
      <xdr:colOff>358775</xdr:colOff>
      <xdr:row>58</xdr:row>
      <xdr:rowOff>162423</xdr:rowOff>
    </xdr:to>
    <xdr:sp macro="" textlink="">
      <xdr:nvSpPr>
        <xdr:cNvPr id="374" name="円/楕円 373"/>
        <xdr:cNvSpPr/>
      </xdr:nvSpPr>
      <xdr:spPr>
        <a:xfrm>
          <a:off x="7810500" y="10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153550</xdr:rowOff>
    </xdr:from>
    <xdr:ext cx="534377" cy="259045"/>
    <xdr:sp macro="" textlink="">
      <xdr:nvSpPr>
        <xdr:cNvPr id="375" name="テキスト ボックス 374"/>
        <xdr:cNvSpPr txBox="1"/>
      </xdr:nvSpPr>
      <xdr:spPr>
        <a:xfrm>
          <a:off x="7594111" y="1009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84038</xdr:rowOff>
    </xdr:from>
    <xdr:to>
      <xdr:col>10</xdr:col>
      <xdr:colOff>155575</xdr:colOff>
      <xdr:row>59</xdr:row>
      <xdr:rowOff>14188</xdr:rowOff>
    </xdr:to>
    <xdr:sp macro="" textlink="">
      <xdr:nvSpPr>
        <xdr:cNvPr id="376" name="円/楕円 375"/>
        <xdr:cNvSpPr/>
      </xdr:nvSpPr>
      <xdr:spPr>
        <a:xfrm>
          <a:off x="6921500" y="1002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5315</xdr:rowOff>
    </xdr:from>
    <xdr:ext cx="469744" cy="259045"/>
    <xdr:sp macro="" textlink="">
      <xdr:nvSpPr>
        <xdr:cNvPr id="377" name="テキスト ボックス 376"/>
        <xdr:cNvSpPr txBox="1"/>
      </xdr:nvSpPr>
      <xdr:spPr>
        <a:xfrm>
          <a:off x="6737427" y="1012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30989</xdr:rowOff>
    </xdr:from>
    <xdr:to>
      <xdr:col>15</xdr:col>
      <xdr:colOff>180975</xdr:colOff>
      <xdr:row>79</xdr:row>
      <xdr:rowOff>43183</xdr:rowOff>
    </xdr:to>
    <xdr:cxnSp macro="">
      <xdr:nvCxnSpPr>
        <xdr:cNvPr id="408" name="直線コネクタ 407"/>
        <xdr:cNvCxnSpPr/>
      </xdr:nvCxnSpPr>
      <xdr:spPr>
        <a:xfrm flipV="1">
          <a:off x="9639300" y="13575539"/>
          <a:ext cx="8382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131766</xdr:rowOff>
    </xdr:from>
    <xdr:ext cx="534377" cy="259045"/>
    <xdr:sp macro="" textlink="">
      <xdr:nvSpPr>
        <xdr:cNvPr id="409" name="普通建設事業費 （ うち新規整備　）平均値テキスト"/>
        <xdr:cNvSpPr txBox="1"/>
      </xdr:nvSpPr>
      <xdr:spPr>
        <a:xfrm>
          <a:off x="10528300" y="1350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151639</xdr:rowOff>
    </xdr:from>
    <xdr:to>
      <xdr:col>15</xdr:col>
      <xdr:colOff>231775</xdr:colOff>
      <xdr:row>79</xdr:row>
      <xdr:rowOff>81789</xdr:rowOff>
    </xdr:to>
    <xdr:sp macro="" textlink="">
      <xdr:nvSpPr>
        <xdr:cNvPr id="418" name="円/楕円 417"/>
        <xdr:cNvSpPr/>
      </xdr:nvSpPr>
      <xdr:spPr>
        <a:xfrm>
          <a:off x="10426700" y="135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111016</xdr:rowOff>
    </xdr:from>
    <xdr:ext cx="534377" cy="259045"/>
    <xdr:sp macro="" textlink="">
      <xdr:nvSpPr>
        <xdr:cNvPr id="419" name="普通建設事業費 （ うち新規整備　）該当値テキスト"/>
        <xdr:cNvSpPr txBox="1"/>
      </xdr:nvSpPr>
      <xdr:spPr>
        <a:xfrm>
          <a:off x="10528300" y="133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163833</xdr:rowOff>
    </xdr:from>
    <xdr:to>
      <xdr:col>14</xdr:col>
      <xdr:colOff>79375</xdr:colOff>
      <xdr:row>79</xdr:row>
      <xdr:rowOff>93983</xdr:rowOff>
    </xdr:to>
    <xdr:sp macro="" textlink="">
      <xdr:nvSpPr>
        <xdr:cNvPr id="420" name="円/楕円 419"/>
        <xdr:cNvSpPr/>
      </xdr:nvSpPr>
      <xdr:spPr>
        <a:xfrm>
          <a:off x="9588500" y="135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85110</xdr:rowOff>
    </xdr:from>
    <xdr:ext cx="534377" cy="259045"/>
    <xdr:sp macro="" textlink="">
      <xdr:nvSpPr>
        <xdr:cNvPr id="421" name="テキスト ボックス 420"/>
        <xdr:cNvSpPr txBox="1"/>
      </xdr:nvSpPr>
      <xdr:spPr>
        <a:xfrm>
          <a:off x="9372111" y="136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81575</xdr:rowOff>
    </xdr:from>
    <xdr:to>
      <xdr:col>15</xdr:col>
      <xdr:colOff>180975</xdr:colOff>
      <xdr:row>98</xdr:row>
      <xdr:rowOff>125847</xdr:rowOff>
    </xdr:to>
    <xdr:cxnSp macro="">
      <xdr:nvCxnSpPr>
        <xdr:cNvPr id="450" name="直線コネクタ 449"/>
        <xdr:cNvCxnSpPr/>
      </xdr:nvCxnSpPr>
      <xdr:spPr>
        <a:xfrm>
          <a:off x="9639300" y="16883675"/>
          <a:ext cx="8382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72046</xdr:rowOff>
    </xdr:from>
    <xdr:ext cx="534377" cy="259045"/>
    <xdr:sp macro="" textlink="">
      <xdr:nvSpPr>
        <xdr:cNvPr id="454" name="テキスト ボックス 453"/>
        <xdr:cNvSpPr txBox="1"/>
      </xdr:nvSpPr>
      <xdr:spPr>
        <a:xfrm>
          <a:off x="9372111" y="16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75047</xdr:rowOff>
    </xdr:from>
    <xdr:to>
      <xdr:col>15</xdr:col>
      <xdr:colOff>231775</xdr:colOff>
      <xdr:row>99</xdr:row>
      <xdr:rowOff>5197</xdr:rowOff>
    </xdr:to>
    <xdr:sp macro="" textlink="">
      <xdr:nvSpPr>
        <xdr:cNvPr id="460" name="円/楕円 459"/>
        <xdr:cNvSpPr/>
      </xdr:nvSpPr>
      <xdr:spPr>
        <a:xfrm>
          <a:off x="10426700" y="168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161424</xdr:rowOff>
    </xdr:from>
    <xdr:ext cx="534377" cy="259045"/>
    <xdr:sp macro="" textlink="">
      <xdr:nvSpPr>
        <xdr:cNvPr id="461" name="普通建設事業費 （ うち更新整備　）該当値テキスト"/>
        <xdr:cNvSpPr txBox="1"/>
      </xdr:nvSpPr>
      <xdr:spPr>
        <a:xfrm>
          <a:off x="10528300" y="1679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30775</xdr:rowOff>
    </xdr:from>
    <xdr:to>
      <xdr:col>14</xdr:col>
      <xdr:colOff>79375</xdr:colOff>
      <xdr:row>98</xdr:row>
      <xdr:rowOff>132375</xdr:rowOff>
    </xdr:to>
    <xdr:sp macro="" textlink="">
      <xdr:nvSpPr>
        <xdr:cNvPr id="462" name="円/楕円 461"/>
        <xdr:cNvSpPr/>
      </xdr:nvSpPr>
      <xdr:spPr>
        <a:xfrm>
          <a:off x="9588500" y="1683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123502</xdr:rowOff>
    </xdr:from>
    <xdr:ext cx="534377" cy="259045"/>
    <xdr:sp macro="" textlink="">
      <xdr:nvSpPr>
        <xdr:cNvPr id="463" name="テキスト ボックス 462"/>
        <xdr:cNvSpPr txBox="1"/>
      </xdr:nvSpPr>
      <xdr:spPr>
        <a:xfrm>
          <a:off x="9372111" y="1692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110472</xdr:rowOff>
    </xdr:from>
    <xdr:to>
      <xdr:col>23</xdr:col>
      <xdr:colOff>517525</xdr:colOff>
      <xdr:row>38</xdr:row>
      <xdr:rowOff>110650</xdr:rowOff>
    </xdr:to>
    <xdr:cxnSp macro="">
      <xdr:nvCxnSpPr>
        <xdr:cNvPr id="490" name="直線コネクタ 489"/>
        <xdr:cNvCxnSpPr/>
      </xdr:nvCxnSpPr>
      <xdr:spPr>
        <a:xfrm flipV="1">
          <a:off x="15481300" y="6625572"/>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110650</xdr:rowOff>
    </xdr:from>
    <xdr:to>
      <xdr:col>22</xdr:col>
      <xdr:colOff>365125</xdr:colOff>
      <xdr:row>38</xdr:row>
      <xdr:rowOff>122002</xdr:rowOff>
    </xdr:to>
    <xdr:cxnSp macro="">
      <xdr:nvCxnSpPr>
        <xdr:cNvPr id="493" name="直線コネクタ 492"/>
        <xdr:cNvCxnSpPr/>
      </xdr:nvCxnSpPr>
      <xdr:spPr>
        <a:xfrm flipV="1">
          <a:off x="14592300" y="6625750"/>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122002</xdr:rowOff>
    </xdr:from>
    <xdr:to>
      <xdr:col>21</xdr:col>
      <xdr:colOff>161925</xdr:colOff>
      <xdr:row>38</xdr:row>
      <xdr:rowOff>139664</xdr:rowOff>
    </xdr:to>
    <xdr:cxnSp macro="">
      <xdr:nvCxnSpPr>
        <xdr:cNvPr id="496" name="直線コネクタ 495"/>
        <xdr:cNvCxnSpPr/>
      </xdr:nvCxnSpPr>
      <xdr:spPr>
        <a:xfrm flipV="1">
          <a:off x="13703300" y="6637102"/>
          <a:ext cx="889000" cy="1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127383</xdr:rowOff>
    </xdr:from>
    <xdr:ext cx="534377" cy="259045"/>
    <xdr:sp macro="" textlink="">
      <xdr:nvSpPr>
        <xdr:cNvPr id="498" name="テキスト ボックス 497"/>
        <xdr:cNvSpPr txBox="1"/>
      </xdr:nvSpPr>
      <xdr:spPr>
        <a:xfrm>
          <a:off x="14325111"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139664</xdr:rowOff>
    </xdr:from>
    <xdr:to>
      <xdr:col>19</xdr:col>
      <xdr:colOff>644525</xdr:colOff>
      <xdr:row>38</xdr:row>
      <xdr:rowOff>139664</xdr:rowOff>
    </xdr:to>
    <xdr:cxnSp macro="">
      <xdr:nvCxnSpPr>
        <xdr:cNvPr id="499" name="直線コネクタ 498"/>
        <xdr:cNvCxnSpPr/>
      </xdr:nvCxnSpPr>
      <xdr:spPr>
        <a:xfrm>
          <a:off x="12814300" y="6654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143846</xdr:rowOff>
    </xdr:from>
    <xdr:ext cx="534377" cy="259045"/>
    <xdr:sp macro="" textlink="">
      <xdr:nvSpPr>
        <xdr:cNvPr id="501" name="テキスト ボックス 500"/>
        <xdr:cNvSpPr txBox="1"/>
      </xdr:nvSpPr>
      <xdr:spPr>
        <a:xfrm>
          <a:off x="13436111" y="63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96965</xdr:rowOff>
    </xdr:from>
    <xdr:ext cx="534377" cy="259045"/>
    <xdr:sp macro="" textlink="">
      <xdr:nvSpPr>
        <xdr:cNvPr id="503" name="テキスト ボックス 502"/>
        <xdr:cNvSpPr txBox="1"/>
      </xdr:nvSpPr>
      <xdr:spPr>
        <a:xfrm>
          <a:off x="12547111" y="62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59672</xdr:rowOff>
    </xdr:from>
    <xdr:to>
      <xdr:col>23</xdr:col>
      <xdr:colOff>568325</xdr:colOff>
      <xdr:row>38</xdr:row>
      <xdr:rowOff>161272</xdr:rowOff>
    </xdr:to>
    <xdr:sp macro="" textlink="">
      <xdr:nvSpPr>
        <xdr:cNvPr id="509" name="円/楕円 508"/>
        <xdr:cNvSpPr/>
      </xdr:nvSpPr>
      <xdr:spPr>
        <a:xfrm>
          <a:off x="16268700" y="657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32960</xdr:rowOff>
    </xdr:from>
    <xdr:ext cx="469744" cy="259045"/>
    <xdr:sp macro="" textlink="">
      <xdr:nvSpPr>
        <xdr:cNvPr id="510" name="災害復旧事業費該当値テキスト"/>
        <xdr:cNvSpPr txBox="1"/>
      </xdr:nvSpPr>
      <xdr:spPr>
        <a:xfrm>
          <a:off x="16370300" y="654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59850</xdr:rowOff>
    </xdr:from>
    <xdr:to>
      <xdr:col>22</xdr:col>
      <xdr:colOff>415925</xdr:colOff>
      <xdr:row>38</xdr:row>
      <xdr:rowOff>161450</xdr:rowOff>
    </xdr:to>
    <xdr:sp macro="" textlink="">
      <xdr:nvSpPr>
        <xdr:cNvPr id="511" name="円/楕円 510"/>
        <xdr:cNvSpPr/>
      </xdr:nvSpPr>
      <xdr:spPr>
        <a:xfrm>
          <a:off x="15430500" y="657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152577</xdr:rowOff>
    </xdr:from>
    <xdr:ext cx="469744" cy="259045"/>
    <xdr:sp macro="" textlink="">
      <xdr:nvSpPr>
        <xdr:cNvPr id="512" name="テキスト ボックス 511"/>
        <xdr:cNvSpPr txBox="1"/>
      </xdr:nvSpPr>
      <xdr:spPr>
        <a:xfrm>
          <a:off x="15246427" y="666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71202</xdr:rowOff>
    </xdr:from>
    <xdr:to>
      <xdr:col>21</xdr:col>
      <xdr:colOff>212725</xdr:colOff>
      <xdr:row>39</xdr:row>
      <xdr:rowOff>1352</xdr:rowOff>
    </xdr:to>
    <xdr:sp macro="" textlink="">
      <xdr:nvSpPr>
        <xdr:cNvPr id="513" name="円/楕円 512"/>
        <xdr:cNvSpPr/>
      </xdr:nvSpPr>
      <xdr:spPr>
        <a:xfrm>
          <a:off x="14541500" y="65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163929</xdr:rowOff>
    </xdr:from>
    <xdr:ext cx="469744" cy="259045"/>
    <xdr:sp macro="" textlink="">
      <xdr:nvSpPr>
        <xdr:cNvPr id="514" name="テキスト ボックス 513"/>
        <xdr:cNvSpPr txBox="1"/>
      </xdr:nvSpPr>
      <xdr:spPr>
        <a:xfrm>
          <a:off x="14357427" y="667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88864</xdr:rowOff>
    </xdr:from>
    <xdr:to>
      <xdr:col>20</xdr:col>
      <xdr:colOff>9525</xdr:colOff>
      <xdr:row>39</xdr:row>
      <xdr:rowOff>19014</xdr:rowOff>
    </xdr:to>
    <xdr:sp macro="" textlink="">
      <xdr:nvSpPr>
        <xdr:cNvPr id="515" name="円/楕円 514"/>
        <xdr:cNvSpPr/>
      </xdr:nvSpPr>
      <xdr:spPr>
        <a:xfrm>
          <a:off x="13652500" y="66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10141</xdr:rowOff>
    </xdr:from>
    <xdr:ext cx="249299" cy="259045"/>
    <xdr:sp macro="" textlink="">
      <xdr:nvSpPr>
        <xdr:cNvPr id="516" name="テキスト ボックス 515"/>
        <xdr:cNvSpPr txBox="1"/>
      </xdr:nvSpPr>
      <xdr:spPr>
        <a:xfrm>
          <a:off x="13578649" y="66966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88864</xdr:rowOff>
    </xdr:from>
    <xdr:to>
      <xdr:col>18</xdr:col>
      <xdr:colOff>492125</xdr:colOff>
      <xdr:row>39</xdr:row>
      <xdr:rowOff>19014</xdr:rowOff>
    </xdr:to>
    <xdr:sp macro="" textlink="">
      <xdr:nvSpPr>
        <xdr:cNvPr id="517" name="円/楕円 516"/>
        <xdr:cNvSpPr/>
      </xdr:nvSpPr>
      <xdr:spPr>
        <a:xfrm>
          <a:off x="12763500" y="66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10141</xdr:rowOff>
    </xdr:from>
    <xdr:ext cx="249299" cy="259045"/>
    <xdr:sp macro="" textlink="">
      <xdr:nvSpPr>
        <xdr:cNvPr id="518" name="テキスト ボックス 517"/>
        <xdr:cNvSpPr txBox="1"/>
      </xdr:nvSpPr>
      <xdr:spPr>
        <a:xfrm>
          <a:off x="12689649" y="66966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124836</xdr:rowOff>
    </xdr:from>
    <xdr:to>
      <xdr:col>23</xdr:col>
      <xdr:colOff>517525</xdr:colOff>
      <xdr:row>77</xdr:row>
      <xdr:rowOff>132083</xdr:rowOff>
    </xdr:to>
    <xdr:cxnSp macro="">
      <xdr:nvCxnSpPr>
        <xdr:cNvPr id="594" name="直線コネクタ 593"/>
        <xdr:cNvCxnSpPr/>
      </xdr:nvCxnSpPr>
      <xdr:spPr>
        <a:xfrm>
          <a:off x="15481300" y="13326486"/>
          <a:ext cx="8382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124836</xdr:rowOff>
    </xdr:from>
    <xdr:to>
      <xdr:col>22</xdr:col>
      <xdr:colOff>365125</xdr:colOff>
      <xdr:row>77</xdr:row>
      <xdr:rowOff>125119</xdr:rowOff>
    </xdr:to>
    <xdr:cxnSp macro="">
      <xdr:nvCxnSpPr>
        <xdr:cNvPr id="597" name="直線コネクタ 596"/>
        <xdr:cNvCxnSpPr/>
      </xdr:nvCxnSpPr>
      <xdr:spPr>
        <a:xfrm flipV="1">
          <a:off x="14592300" y="13326486"/>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4185</xdr:rowOff>
    </xdr:from>
    <xdr:ext cx="534377" cy="259045"/>
    <xdr:sp macro="" textlink="">
      <xdr:nvSpPr>
        <xdr:cNvPr id="599" name="テキスト ボックス 598"/>
        <xdr:cNvSpPr txBox="1"/>
      </xdr:nvSpPr>
      <xdr:spPr>
        <a:xfrm>
          <a:off x="15214111" y="130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161001</xdr:rowOff>
    </xdr:from>
    <xdr:to>
      <xdr:col>21</xdr:col>
      <xdr:colOff>161925</xdr:colOff>
      <xdr:row>77</xdr:row>
      <xdr:rowOff>125119</xdr:rowOff>
    </xdr:to>
    <xdr:cxnSp macro="">
      <xdr:nvCxnSpPr>
        <xdr:cNvPr id="600" name="直線コネクタ 599"/>
        <xdr:cNvCxnSpPr/>
      </xdr:nvCxnSpPr>
      <xdr:spPr>
        <a:xfrm>
          <a:off x="13703300" y="13191201"/>
          <a:ext cx="889000" cy="13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164563</xdr:rowOff>
    </xdr:from>
    <xdr:ext cx="534377" cy="259045"/>
    <xdr:sp macro="" textlink="">
      <xdr:nvSpPr>
        <xdr:cNvPr id="602" name="テキスト ボックス 601"/>
        <xdr:cNvSpPr txBox="1"/>
      </xdr:nvSpPr>
      <xdr:spPr>
        <a:xfrm>
          <a:off x="14325111" y="130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161001</xdr:rowOff>
    </xdr:from>
    <xdr:to>
      <xdr:col>19</xdr:col>
      <xdr:colOff>644525</xdr:colOff>
      <xdr:row>77</xdr:row>
      <xdr:rowOff>43701</xdr:rowOff>
    </xdr:to>
    <xdr:cxnSp macro="">
      <xdr:nvCxnSpPr>
        <xdr:cNvPr id="603" name="直線コネクタ 602"/>
        <xdr:cNvCxnSpPr/>
      </xdr:nvCxnSpPr>
      <xdr:spPr>
        <a:xfrm flipV="1">
          <a:off x="12814300" y="13191201"/>
          <a:ext cx="889000" cy="5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133780</xdr:rowOff>
    </xdr:from>
    <xdr:ext cx="534377" cy="259045"/>
    <xdr:sp macro="" textlink="">
      <xdr:nvSpPr>
        <xdr:cNvPr id="605" name="テキスト ボックス 604"/>
        <xdr:cNvSpPr txBox="1"/>
      </xdr:nvSpPr>
      <xdr:spPr>
        <a:xfrm>
          <a:off x="13436111" y="13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145914</xdr:rowOff>
    </xdr:from>
    <xdr:ext cx="534377" cy="259045"/>
    <xdr:sp macro="" textlink="">
      <xdr:nvSpPr>
        <xdr:cNvPr id="607" name="テキスト ボックス 606"/>
        <xdr:cNvSpPr txBox="1"/>
      </xdr:nvSpPr>
      <xdr:spPr>
        <a:xfrm>
          <a:off x="12547111" y="133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81283</xdr:rowOff>
    </xdr:from>
    <xdr:to>
      <xdr:col>23</xdr:col>
      <xdr:colOff>568325</xdr:colOff>
      <xdr:row>78</xdr:row>
      <xdr:rowOff>11433</xdr:rowOff>
    </xdr:to>
    <xdr:sp macro="" textlink="">
      <xdr:nvSpPr>
        <xdr:cNvPr id="613" name="円/楕円 612"/>
        <xdr:cNvSpPr/>
      </xdr:nvSpPr>
      <xdr:spPr>
        <a:xfrm>
          <a:off x="16268700" y="132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59710</xdr:rowOff>
    </xdr:from>
    <xdr:ext cx="534377" cy="259045"/>
    <xdr:sp macro="" textlink="">
      <xdr:nvSpPr>
        <xdr:cNvPr id="614" name="公債費該当値テキスト"/>
        <xdr:cNvSpPr txBox="1"/>
      </xdr:nvSpPr>
      <xdr:spPr>
        <a:xfrm>
          <a:off x="16370300" y="1326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74036</xdr:rowOff>
    </xdr:from>
    <xdr:to>
      <xdr:col>22</xdr:col>
      <xdr:colOff>415925</xdr:colOff>
      <xdr:row>78</xdr:row>
      <xdr:rowOff>4186</xdr:rowOff>
    </xdr:to>
    <xdr:sp macro="" textlink="">
      <xdr:nvSpPr>
        <xdr:cNvPr id="615" name="円/楕円 614"/>
        <xdr:cNvSpPr/>
      </xdr:nvSpPr>
      <xdr:spPr>
        <a:xfrm>
          <a:off x="15430500" y="132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166763</xdr:rowOff>
    </xdr:from>
    <xdr:ext cx="534377" cy="259045"/>
    <xdr:sp macro="" textlink="">
      <xdr:nvSpPr>
        <xdr:cNvPr id="616" name="テキスト ボックス 615"/>
        <xdr:cNvSpPr txBox="1"/>
      </xdr:nvSpPr>
      <xdr:spPr>
        <a:xfrm>
          <a:off x="15214111" y="133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74319</xdr:rowOff>
    </xdr:from>
    <xdr:to>
      <xdr:col>21</xdr:col>
      <xdr:colOff>212725</xdr:colOff>
      <xdr:row>78</xdr:row>
      <xdr:rowOff>4469</xdr:rowOff>
    </xdr:to>
    <xdr:sp macro="" textlink="">
      <xdr:nvSpPr>
        <xdr:cNvPr id="617" name="円/楕円 616"/>
        <xdr:cNvSpPr/>
      </xdr:nvSpPr>
      <xdr:spPr>
        <a:xfrm>
          <a:off x="14541500" y="1327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167046</xdr:rowOff>
    </xdr:from>
    <xdr:ext cx="534377" cy="259045"/>
    <xdr:sp macro="" textlink="">
      <xdr:nvSpPr>
        <xdr:cNvPr id="618" name="テキスト ボックス 617"/>
        <xdr:cNvSpPr txBox="1"/>
      </xdr:nvSpPr>
      <xdr:spPr>
        <a:xfrm>
          <a:off x="14325111" y="1336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110201</xdr:rowOff>
    </xdr:from>
    <xdr:to>
      <xdr:col>20</xdr:col>
      <xdr:colOff>9525</xdr:colOff>
      <xdr:row>77</xdr:row>
      <xdr:rowOff>40351</xdr:rowOff>
    </xdr:to>
    <xdr:sp macro="" textlink="">
      <xdr:nvSpPr>
        <xdr:cNvPr id="619" name="円/楕円 618"/>
        <xdr:cNvSpPr/>
      </xdr:nvSpPr>
      <xdr:spPr>
        <a:xfrm>
          <a:off x="13652500" y="131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56878</xdr:rowOff>
    </xdr:from>
    <xdr:ext cx="534377" cy="259045"/>
    <xdr:sp macro="" textlink="">
      <xdr:nvSpPr>
        <xdr:cNvPr id="620" name="テキスト ボックス 619"/>
        <xdr:cNvSpPr txBox="1"/>
      </xdr:nvSpPr>
      <xdr:spPr>
        <a:xfrm>
          <a:off x="13436111" y="1291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164351</xdr:rowOff>
    </xdr:from>
    <xdr:to>
      <xdr:col>18</xdr:col>
      <xdr:colOff>492125</xdr:colOff>
      <xdr:row>77</xdr:row>
      <xdr:rowOff>94501</xdr:rowOff>
    </xdr:to>
    <xdr:sp macro="" textlink="">
      <xdr:nvSpPr>
        <xdr:cNvPr id="621" name="円/楕円 620"/>
        <xdr:cNvSpPr/>
      </xdr:nvSpPr>
      <xdr:spPr>
        <a:xfrm>
          <a:off x="12763500" y="131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111029</xdr:rowOff>
    </xdr:from>
    <xdr:ext cx="534377" cy="259045"/>
    <xdr:sp macro="" textlink="">
      <xdr:nvSpPr>
        <xdr:cNvPr id="622" name="テキスト ボックス 621"/>
        <xdr:cNvSpPr txBox="1"/>
      </xdr:nvSpPr>
      <xdr:spPr>
        <a:xfrm>
          <a:off x="12547111" y="129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19400</xdr:rowOff>
    </xdr:from>
    <xdr:to>
      <xdr:col>23</xdr:col>
      <xdr:colOff>517525</xdr:colOff>
      <xdr:row>98</xdr:row>
      <xdr:rowOff>22580</xdr:rowOff>
    </xdr:to>
    <xdr:cxnSp macro="">
      <xdr:nvCxnSpPr>
        <xdr:cNvPr id="647" name="直線コネクタ 646"/>
        <xdr:cNvCxnSpPr/>
      </xdr:nvCxnSpPr>
      <xdr:spPr>
        <a:xfrm flipV="1">
          <a:off x="15481300" y="16821500"/>
          <a:ext cx="838200" cy="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14841</xdr:rowOff>
    </xdr:from>
    <xdr:to>
      <xdr:col>22</xdr:col>
      <xdr:colOff>365125</xdr:colOff>
      <xdr:row>98</xdr:row>
      <xdr:rowOff>22580</xdr:rowOff>
    </xdr:to>
    <xdr:cxnSp macro="">
      <xdr:nvCxnSpPr>
        <xdr:cNvPr id="650" name="直線コネクタ 649"/>
        <xdr:cNvCxnSpPr/>
      </xdr:nvCxnSpPr>
      <xdr:spPr>
        <a:xfrm>
          <a:off x="14592300" y="16816941"/>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163171</xdr:rowOff>
    </xdr:from>
    <xdr:to>
      <xdr:col>21</xdr:col>
      <xdr:colOff>161925</xdr:colOff>
      <xdr:row>98</xdr:row>
      <xdr:rowOff>14841</xdr:rowOff>
    </xdr:to>
    <xdr:cxnSp macro="">
      <xdr:nvCxnSpPr>
        <xdr:cNvPr id="653" name="直線コネクタ 652"/>
        <xdr:cNvCxnSpPr/>
      </xdr:nvCxnSpPr>
      <xdr:spPr>
        <a:xfrm>
          <a:off x="13703300" y="16793821"/>
          <a:ext cx="889000" cy="2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79255</xdr:rowOff>
    </xdr:from>
    <xdr:ext cx="534377" cy="259045"/>
    <xdr:sp macro="" textlink="">
      <xdr:nvSpPr>
        <xdr:cNvPr id="655" name="テキスト ボックス 654"/>
        <xdr:cNvSpPr txBox="1"/>
      </xdr:nvSpPr>
      <xdr:spPr>
        <a:xfrm>
          <a:off x="14325111" y="16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163171</xdr:rowOff>
    </xdr:from>
    <xdr:to>
      <xdr:col>19</xdr:col>
      <xdr:colOff>644525</xdr:colOff>
      <xdr:row>98</xdr:row>
      <xdr:rowOff>18600</xdr:rowOff>
    </xdr:to>
    <xdr:cxnSp macro="">
      <xdr:nvCxnSpPr>
        <xdr:cNvPr id="656" name="直線コネクタ 655"/>
        <xdr:cNvCxnSpPr/>
      </xdr:nvCxnSpPr>
      <xdr:spPr>
        <a:xfrm flipV="1">
          <a:off x="12814300" y="16793821"/>
          <a:ext cx="889000" cy="2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49824</xdr:rowOff>
    </xdr:from>
    <xdr:ext cx="534377" cy="259045"/>
    <xdr:sp macro="" textlink="">
      <xdr:nvSpPr>
        <xdr:cNvPr id="658" name="テキスト ボックス 657"/>
        <xdr:cNvSpPr txBox="1"/>
      </xdr:nvSpPr>
      <xdr:spPr>
        <a:xfrm>
          <a:off x="13436111" y="1685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69840</xdr:rowOff>
    </xdr:from>
    <xdr:ext cx="534377" cy="259045"/>
    <xdr:sp macro="" textlink="">
      <xdr:nvSpPr>
        <xdr:cNvPr id="660" name="テキスト ボックス 659"/>
        <xdr:cNvSpPr txBox="1"/>
      </xdr:nvSpPr>
      <xdr:spPr>
        <a:xfrm>
          <a:off x="12547111" y="16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140050</xdr:rowOff>
    </xdr:from>
    <xdr:to>
      <xdr:col>23</xdr:col>
      <xdr:colOff>568325</xdr:colOff>
      <xdr:row>98</xdr:row>
      <xdr:rowOff>70200</xdr:rowOff>
    </xdr:to>
    <xdr:sp macro="" textlink="">
      <xdr:nvSpPr>
        <xdr:cNvPr id="666" name="円/楕円 665"/>
        <xdr:cNvSpPr/>
      </xdr:nvSpPr>
      <xdr:spPr>
        <a:xfrm>
          <a:off x="16268700" y="167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143230</xdr:rowOff>
    </xdr:from>
    <xdr:to>
      <xdr:col>22</xdr:col>
      <xdr:colOff>415925</xdr:colOff>
      <xdr:row>98</xdr:row>
      <xdr:rowOff>73380</xdr:rowOff>
    </xdr:to>
    <xdr:sp macro="" textlink="">
      <xdr:nvSpPr>
        <xdr:cNvPr id="668" name="円/楕円 667"/>
        <xdr:cNvSpPr/>
      </xdr:nvSpPr>
      <xdr:spPr>
        <a:xfrm>
          <a:off x="15430500" y="167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64507</xdr:rowOff>
    </xdr:from>
    <xdr:ext cx="469744" cy="259045"/>
    <xdr:sp macro="" textlink="">
      <xdr:nvSpPr>
        <xdr:cNvPr id="669" name="テキスト ボックス 668"/>
        <xdr:cNvSpPr txBox="1"/>
      </xdr:nvSpPr>
      <xdr:spPr>
        <a:xfrm>
          <a:off x="15246427" y="168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135491</xdr:rowOff>
    </xdr:from>
    <xdr:to>
      <xdr:col>21</xdr:col>
      <xdr:colOff>212725</xdr:colOff>
      <xdr:row>98</xdr:row>
      <xdr:rowOff>65641</xdr:rowOff>
    </xdr:to>
    <xdr:sp macro="" textlink="">
      <xdr:nvSpPr>
        <xdr:cNvPr id="670" name="円/楕円 669"/>
        <xdr:cNvSpPr/>
      </xdr:nvSpPr>
      <xdr:spPr>
        <a:xfrm>
          <a:off x="14541500" y="167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56768</xdr:rowOff>
    </xdr:from>
    <xdr:ext cx="534377" cy="259045"/>
    <xdr:sp macro="" textlink="">
      <xdr:nvSpPr>
        <xdr:cNvPr id="671" name="テキスト ボックス 670"/>
        <xdr:cNvSpPr txBox="1"/>
      </xdr:nvSpPr>
      <xdr:spPr>
        <a:xfrm>
          <a:off x="14325111" y="1685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112371</xdr:rowOff>
    </xdr:from>
    <xdr:to>
      <xdr:col>20</xdr:col>
      <xdr:colOff>9525</xdr:colOff>
      <xdr:row>98</xdr:row>
      <xdr:rowOff>42521</xdr:rowOff>
    </xdr:to>
    <xdr:sp macro="" textlink="">
      <xdr:nvSpPr>
        <xdr:cNvPr id="672" name="円/楕円 671"/>
        <xdr:cNvSpPr/>
      </xdr:nvSpPr>
      <xdr:spPr>
        <a:xfrm>
          <a:off x="13652500" y="167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59048</xdr:rowOff>
    </xdr:from>
    <xdr:ext cx="534377" cy="259045"/>
    <xdr:sp macro="" textlink="">
      <xdr:nvSpPr>
        <xdr:cNvPr id="673" name="テキスト ボックス 672"/>
        <xdr:cNvSpPr txBox="1"/>
      </xdr:nvSpPr>
      <xdr:spPr>
        <a:xfrm>
          <a:off x="13436111" y="1651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139250</xdr:rowOff>
    </xdr:from>
    <xdr:to>
      <xdr:col>18</xdr:col>
      <xdr:colOff>492125</xdr:colOff>
      <xdr:row>98</xdr:row>
      <xdr:rowOff>69400</xdr:rowOff>
    </xdr:to>
    <xdr:sp macro="" textlink="">
      <xdr:nvSpPr>
        <xdr:cNvPr id="674" name="円/楕円 673"/>
        <xdr:cNvSpPr/>
      </xdr:nvSpPr>
      <xdr:spPr>
        <a:xfrm>
          <a:off x="12763500" y="167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60527</xdr:rowOff>
    </xdr:from>
    <xdr:ext cx="534377" cy="259045"/>
    <xdr:sp macro="" textlink="">
      <xdr:nvSpPr>
        <xdr:cNvPr id="675" name="テキスト ボックス 674"/>
        <xdr:cNvSpPr txBox="1"/>
      </xdr:nvSpPr>
      <xdr:spPr>
        <a:xfrm>
          <a:off x="12547111" y="168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114085</xdr:rowOff>
    </xdr:from>
    <xdr:ext cx="469744" cy="259045"/>
    <xdr:sp macro="" textlink="">
      <xdr:nvSpPr>
        <xdr:cNvPr id="711" name="テキスト ボックス 710"/>
        <xdr:cNvSpPr txBox="1"/>
      </xdr:nvSpPr>
      <xdr:spPr>
        <a:xfrm>
          <a:off x="21088427" y="64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110280</xdr:rowOff>
    </xdr:from>
    <xdr:ext cx="469744" cy="259045"/>
    <xdr:sp macro="" textlink="">
      <xdr:nvSpPr>
        <xdr:cNvPr id="714" name="テキスト ボックス 713"/>
        <xdr:cNvSpPr txBox="1"/>
      </xdr:nvSpPr>
      <xdr:spPr>
        <a:xfrm>
          <a:off x="20199427" y="64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117416</xdr:rowOff>
    </xdr:from>
    <xdr:ext cx="469744" cy="259045"/>
    <xdr:sp macro="" textlink="">
      <xdr:nvSpPr>
        <xdr:cNvPr id="717" name="テキスト ボックス 716"/>
        <xdr:cNvSpPr txBox="1"/>
      </xdr:nvSpPr>
      <xdr:spPr>
        <a:xfrm>
          <a:off x="19310427" y="64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78538</xdr:rowOff>
    </xdr:from>
    <xdr:ext cx="469744" cy="259045"/>
    <xdr:sp macro="" textlink="">
      <xdr:nvSpPr>
        <xdr:cNvPr id="719" name="テキスト ボックス 718"/>
        <xdr:cNvSpPr txBox="1"/>
      </xdr:nvSpPr>
      <xdr:spPr>
        <a:xfrm>
          <a:off x="18421427" y="64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96234</xdr:rowOff>
    </xdr:from>
    <xdr:to>
      <xdr:col>32</xdr:col>
      <xdr:colOff>187325</xdr:colOff>
      <xdr:row>59</xdr:row>
      <xdr:rowOff>96266</xdr:rowOff>
    </xdr:to>
    <xdr:cxnSp macro="">
      <xdr:nvCxnSpPr>
        <xdr:cNvPr id="765" name="直線コネクタ 764"/>
        <xdr:cNvCxnSpPr/>
      </xdr:nvCxnSpPr>
      <xdr:spPr>
        <a:xfrm flipV="1">
          <a:off x="21323300" y="10211784"/>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96266</xdr:rowOff>
    </xdr:from>
    <xdr:to>
      <xdr:col>31</xdr:col>
      <xdr:colOff>34925</xdr:colOff>
      <xdr:row>59</xdr:row>
      <xdr:rowOff>96299</xdr:rowOff>
    </xdr:to>
    <xdr:cxnSp macro="">
      <xdr:nvCxnSpPr>
        <xdr:cNvPr id="768" name="直線コネクタ 767"/>
        <xdr:cNvCxnSpPr/>
      </xdr:nvCxnSpPr>
      <xdr:spPr>
        <a:xfrm flipV="1">
          <a:off x="20434300" y="1021181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52788</xdr:rowOff>
    </xdr:from>
    <xdr:ext cx="469744" cy="259045"/>
    <xdr:sp macro="" textlink="">
      <xdr:nvSpPr>
        <xdr:cNvPr id="770" name="テキスト ボックス 769"/>
        <xdr:cNvSpPr txBox="1"/>
      </xdr:nvSpPr>
      <xdr:spPr>
        <a:xfrm>
          <a:off x="21088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96299</xdr:rowOff>
    </xdr:from>
    <xdr:to>
      <xdr:col>29</xdr:col>
      <xdr:colOff>517525</xdr:colOff>
      <xdr:row>59</xdr:row>
      <xdr:rowOff>96299</xdr:rowOff>
    </xdr:to>
    <xdr:cxnSp macro="">
      <xdr:nvCxnSpPr>
        <xdr:cNvPr id="771" name="直線コネクタ 770"/>
        <xdr:cNvCxnSpPr/>
      </xdr:nvCxnSpPr>
      <xdr:spPr>
        <a:xfrm>
          <a:off x="19545300" y="10211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112647</xdr:rowOff>
    </xdr:from>
    <xdr:ext cx="469744" cy="259045"/>
    <xdr:sp macro="" textlink="">
      <xdr:nvSpPr>
        <xdr:cNvPr id="773" name="テキスト ボックス 772"/>
        <xdr:cNvSpPr txBox="1"/>
      </xdr:nvSpPr>
      <xdr:spPr>
        <a:xfrm>
          <a:off x="20199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96299</xdr:rowOff>
    </xdr:from>
    <xdr:to>
      <xdr:col>28</xdr:col>
      <xdr:colOff>314325</xdr:colOff>
      <xdr:row>59</xdr:row>
      <xdr:rowOff>96331</xdr:rowOff>
    </xdr:to>
    <xdr:cxnSp macro="">
      <xdr:nvCxnSpPr>
        <xdr:cNvPr id="774" name="直線コネクタ 773"/>
        <xdr:cNvCxnSpPr/>
      </xdr:nvCxnSpPr>
      <xdr:spPr>
        <a:xfrm flipV="1">
          <a:off x="18656300" y="10211849"/>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110133</xdr:rowOff>
    </xdr:from>
    <xdr:ext cx="469744" cy="259045"/>
    <xdr:sp macro="" textlink="">
      <xdr:nvSpPr>
        <xdr:cNvPr id="776" name="テキスト ボックス 775"/>
        <xdr:cNvSpPr txBox="1"/>
      </xdr:nvSpPr>
      <xdr:spPr>
        <a:xfrm>
          <a:off x="19310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42206</xdr:rowOff>
    </xdr:from>
    <xdr:ext cx="469744" cy="259045"/>
    <xdr:sp macro="" textlink="">
      <xdr:nvSpPr>
        <xdr:cNvPr id="778" name="テキスト ボックス 777"/>
        <xdr:cNvSpPr txBox="1"/>
      </xdr:nvSpPr>
      <xdr:spPr>
        <a:xfrm>
          <a:off x="18421427" y="98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45434</xdr:rowOff>
    </xdr:from>
    <xdr:to>
      <xdr:col>32</xdr:col>
      <xdr:colOff>238125</xdr:colOff>
      <xdr:row>59</xdr:row>
      <xdr:rowOff>147034</xdr:rowOff>
    </xdr:to>
    <xdr:sp macro="" textlink="">
      <xdr:nvSpPr>
        <xdr:cNvPr id="784" name="円/楕円 783"/>
        <xdr:cNvSpPr/>
      </xdr:nvSpPr>
      <xdr:spPr>
        <a:xfrm>
          <a:off x="22110700" y="101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131811</xdr:rowOff>
    </xdr:from>
    <xdr:ext cx="313932" cy="259045"/>
    <xdr:sp macro="" textlink="">
      <xdr:nvSpPr>
        <xdr:cNvPr id="785" name="貸付金該当値テキスト"/>
        <xdr:cNvSpPr txBox="1"/>
      </xdr:nvSpPr>
      <xdr:spPr>
        <a:xfrm>
          <a:off x="22212300" y="100759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45466</xdr:rowOff>
    </xdr:from>
    <xdr:to>
      <xdr:col>31</xdr:col>
      <xdr:colOff>85725</xdr:colOff>
      <xdr:row>59</xdr:row>
      <xdr:rowOff>147066</xdr:rowOff>
    </xdr:to>
    <xdr:sp macro="" textlink="">
      <xdr:nvSpPr>
        <xdr:cNvPr id="786" name="円/楕円 785"/>
        <xdr:cNvSpPr/>
      </xdr:nvSpPr>
      <xdr:spPr>
        <a:xfrm>
          <a:off x="21272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138193</xdr:rowOff>
    </xdr:from>
    <xdr:ext cx="313932" cy="259045"/>
    <xdr:sp macro="" textlink="">
      <xdr:nvSpPr>
        <xdr:cNvPr id="787" name="テキスト ボックス 786"/>
        <xdr:cNvSpPr txBox="1"/>
      </xdr:nvSpPr>
      <xdr:spPr>
        <a:xfrm>
          <a:off x="21166333" y="102537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45499</xdr:rowOff>
    </xdr:from>
    <xdr:to>
      <xdr:col>29</xdr:col>
      <xdr:colOff>568325</xdr:colOff>
      <xdr:row>59</xdr:row>
      <xdr:rowOff>147099</xdr:rowOff>
    </xdr:to>
    <xdr:sp macro="" textlink="">
      <xdr:nvSpPr>
        <xdr:cNvPr id="788" name="円/楕円 787"/>
        <xdr:cNvSpPr/>
      </xdr:nvSpPr>
      <xdr:spPr>
        <a:xfrm>
          <a:off x="20383500" y="101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138226</xdr:rowOff>
    </xdr:from>
    <xdr:ext cx="313932" cy="259045"/>
    <xdr:sp macro="" textlink="">
      <xdr:nvSpPr>
        <xdr:cNvPr id="789" name="テキスト ボックス 788"/>
        <xdr:cNvSpPr txBox="1"/>
      </xdr:nvSpPr>
      <xdr:spPr>
        <a:xfrm>
          <a:off x="20277333" y="10253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45499</xdr:rowOff>
    </xdr:from>
    <xdr:to>
      <xdr:col>28</xdr:col>
      <xdr:colOff>365125</xdr:colOff>
      <xdr:row>59</xdr:row>
      <xdr:rowOff>147099</xdr:rowOff>
    </xdr:to>
    <xdr:sp macro="" textlink="">
      <xdr:nvSpPr>
        <xdr:cNvPr id="790" name="円/楕円 789"/>
        <xdr:cNvSpPr/>
      </xdr:nvSpPr>
      <xdr:spPr>
        <a:xfrm>
          <a:off x="19494500" y="101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138226</xdr:rowOff>
    </xdr:from>
    <xdr:ext cx="313932" cy="259045"/>
    <xdr:sp macro="" textlink="">
      <xdr:nvSpPr>
        <xdr:cNvPr id="791" name="テキスト ボックス 790"/>
        <xdr:cNvSpPr txBox="1"/>
      </xdr:nvSpPr>
      <xdr:spPr>
        <a:xfrm>
          <a:off x="19388333" y="10253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45531</xdr:rowOff>
    </xdr:from>
    <xdr:to>
      <xdr:col>27</xdr:col>
      <xdr:colOff>161925</xdr:colOff>
      <xdr:row>59</xdr:row>
      <xdr:rowOff>147131</xdr:rowOff>
    </xdr:to>
    <xdr:sp macro="" textlink="">
      <xdr:nvSpPr>
        <xdr:cNvPr id="792" name="円/楕円 791"/>
        <xdr:cNvSpPr/>
      </xdr:nvSpPr>
      <xdr:spPr>
        <a:xfrm>
          <a:off x="18605500" y="101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138258</xdr:rowOff>
    </xdr:from>
    <xdr:ext cx="313932" cy="259045"/>
    <xdr:sp macro="" textlink="">
      <xdr:nvSpPr>
        <xdr:cNvPr id="793" name="テキスト ボックス 792"/>
        <xdr:cNvSpPr txBox="1"/>
      </xdr:nvSpPr>
      <xdr:spPr>
        <a:xfrm>
          <a:off x="18499333" y="10253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167673</xdr:rowOff>
    </xdr:from>
    <xdr:to>
      <xdr:col>32</xdr:col>
      <xdr:colOff>187325</xdr:colOff>
      <xdr:row>77</xdr:row>
      <xdr:rowOff>4460</xdr:rowOff>
    </xdr:to>
    <xdr:cxnSp macro="">
      <xdr:nvCxnSpPr>
        <xdr:cNvPr id="822" name="直線コネクタ 821"/>
        <xdr:cNvCxnSpPr/>
      </xdr:nvCxnSpPr>
      <xdr:spPr>
        <a:xfrm flipV="1">
          <a:off x="21323300" y="13197873"/>
          <a:ext cx="8382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4460</xdr:rowOff>
    </xdr:from>
    <xdr:to>
      <xdr:col>31</xdr:col>
      <xdr:colOff>34925</xdr:colOff>
      <xdr:row>77</xdr:row>
      <xdr:rowOff>23921</xdr:rowOff>
    </xdr:to>
    <xdr:cxnSp macro="">
      <xdr:nvCxnSpPr>
        <xdr:cNvPr id="825" name="直線コネクタ 824"/>
        <xdr:cNvCxnSpPr/>
      </xdr:nvCxnSpPr>
      <xdr:spPr>
        <a:xfrm flipV="1">
          <a:off x="20434300" y="13206110"/>
          <a:ext cx="889000" cy="1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23921</xdr:rowOff>
    </xdr:from>
    <xdr:to>
      <xdr:col>29</xdr:col>
      <xdr:colOff>517525</xdr:colOff>
      <xdr:row>77</xdr:row>
      <xdr:rowOff>36326</xdr:rowOff>
    </xdr:to>
    <xdr:cxnSp macro="">
      <xdr:nvCxnSpPr>
        <xdr:cNvPr id="828" name="直線コネクタ 827"/>
        <xdr:cNvCxnSpPr/>
      </xdr:nvCxnSpPr>
      <xdr:spPr>
        <a:xfrm flipV="1">
          <a:off x="19545300" y="13225571"/>
          <a:ext cx="889000" cy="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50482</xdr:rowOff>
    </xdr:from>
    <xdr:ext cx="534377" cy="259045"/>
    <xdr:sp macro="" textlink="">
      <xdr:nvSpPr>
        <xdr:cNvPr id="830" name="テキスト ボックス 829"/>
        <xdr:cNvSpPr txBox="1"/>
      </xdr:nvSpPr>
      <xdr:spPr>
        <a:xfrm>
          <a:off x="20167111" y="12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36326</xdr:rowOff>
    </xdr:from>
    <xdr:to>
      <xdr:col>28</xdr:col>
      <xdr:colOff>314325</xdr:colOff>
      <xdr:row>77</xdr:row>
      <xdr:rowOff>71645</xdr:rowOff>
    </xdr:to>
    <xdr:cxnSp macro="">
      <xdr:nvCxnSpPr>
        <xdr:cNvPr id="831" name="直線コネクタ 830"/>
        <xdr:cNvCxnSpPr/>
      </xdr:nvCxnSpPr>
      <xdr:spPr>
        <a:xfrm flipV="1">
          <a:off x="18656300" y="13237976"/>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61645</xdr:rowOff>
    </xdr:from>
    <xdr:ext cx="534377" cy="259045"/>
    <xdr:sp macro="" textlink="">
      <xdr:nvSpPr>
        <xdr:cNvPr id="833" name="テキスト ボックス 832"/>
        <xdr:cNvSpPr txBox="1"/>
      </xdr:nvSpPr>
      <xdr:spPr>
        <a:xfrm>
          <a:off x="19278111" y="129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13334</xdr:rowOff>
    </xdr:from>
    <xdr:ext cx="534377" cy="259045"/>
    <xdr:sp macro="" textlink="">
      <xdr:nvSpPr>
        <xdr:cNvPr id="835" name="テキスト ボックス 834"/>
        <xdr:cNvSpPr txBox="1"/>
      </xdr:nvSpPr>
      <xdr:spPr>
        <a:xfrm>
          <a:off x="18389111" y="128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116873</xdr:rowOff>
    </xdr:from>
    <xdr:to>
      <xdr:col>32</xdr:col>
      <xdr:colOff>238125</xdr:colOff>
      <xdr:row>77</xdr:row>
      <xdr:rowOff>47023</xdr:rowOff>
    </xdr:to>
    <xdr:sp macro="" textlink="">
      <xdr:nvSpPr>
        <xdr:cNvPr id="841" name="円/楕円 840"/>
        <xdr:cNvSpPr/>
      </xdr:nvSpPr>
      <xdr:spPr>
        <a:xfrm>
          <a:off x="22110700" y="131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95300</xdr:rowOff>
    </xdr:from>
    <xdr:ext cx="534377" cy="259045"/>
    <xdr:sp macro="" textlink="">
      <xdr:nvSpPr>
        <xdr:cNvPr id="842" name="繰出金該当値テキスト"/>
        <xdr:cNvSpPr txBox="1"/>
      </xdr:nvSpPr>
      <xdr:spPr>
        <a:xfrm>
          <a:off x="22212300" y="131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51,329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125110</xdr:rowOff>
    </xdr:from>
    <xdr:to>
      <xdr:col>31</xdr:col>
      <xdr:colOff>85725</xdr:colOff>
      <xdr:row>77</xdr:row>
      <xdr:rowOff>55260</xdr:rowOff>
    </xdr:to>
    <xdr:sp macro="" textlink="">
      <xdr:nvSpPr>
        <xdr:cNvPr id="843" name="円/楕円 842"/>
        <xdr:cNvSpPr/>
      </xdr:nvSpPr>
      <xdr:spPr>
        <a:xfrm>
          <a:off x="21272500" y="131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46387</xdr:rowOff>
    </xdr:from>
    <xdr:ext cx="534377" cy="259045"/>
    <xdr:sp macro="" textlink="">
      <xdr:nvSpPr>
        <xdr:cNvPr id="844" name="テキスト ボックス 843"/>
        <xdr:cNvSpPr txBox="1"/>
      </xdr:nvSpPr>
      <xdr:spPr>
        <a:xfrm>
          <a:off x="21056111" y="132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144571</xdr:rowOff>
    </xdr:from>
    <xdr:to>
      <xdr:col>29</xdr:col>
      <xdr:colOff>568325</xdr:colOff>
      <xdr:row>77</xdr:row>
      <xdr:rowOff>74721</xdr:rowOff>
    </xdr:to>
    <xdr:sp macro="" textlink="">
      <xdr:nvSpPr>
        <xdr:cNvPr id="845" name="円/楕円 844"/>
        <xdr:cNvSpPr/>
      </xdr:nvSpPr>
      <xdr:spPr>
        <a:xfrm>
          <a:off x="20383500" y="131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65848</xdr:rowOff>
    </xdr:from>
    <xdr:ext cx="534377" cy="259045"/>
    <xdr:sp macro="" textlink="">
      <xdr:nvSpPr>
        <xdr:cNvPr id="846" name="テキスト ボックス 845"/>
        <xdr:cNvSpPr txBox="1"/>
      </xdr:nvSpPr>
      <xdr:spPr>
        <a:xfrm>
          <a:off x="20167111" y="1326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156976</xdr:rowOff>
    </xdr:from>
    <xdr:to>
      <xdr:col>28</xdr:col>
      <xdr:colOff>365125</xdr:colOff>
      <xdr:row>77</xdr:row>
      <xdr:rowOff>87126</xdr:rowOff>
    </xdr:to>
    <xdr:sp macro="" textlink="">
      <xdr:nvSpPr>
        <xdr:cNvPr id="847" name="円/楕円 846"/>
        <xdr:cNvSpPr/>
      </xdr:nvSpPr>
      <xdr:spPr>
        <a:xfrm>
          <a:off x="19494500" y="131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78253</xdr:rowOff>
    </xdr:from>
    <xdr:ext cx="534377" cy="259045"/>
    <xdr:sp macro="" textlink="">
      <xdr:nvSpPr>
        <xdr:cNvPr id="848" name="テキスト ボックス 847"/>
        <xdr:cNvSpPr txBox="1"/>
      </xdr:nvSpPr>
      <xdr:spPr>
        <a:xfrm>
          <a:off x="19278111" y="132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20845</xdr:rowOff>
    </xdr:from>
    <xdr:to>
      <xdr:col>27</xdr:col>
      <xdr:colOff>161925</xdr:colOff>
      <xdr:row>77</xdr:row>
      <xdr:rowOff>122445</xdr:rowOff>
    </xdr:to>
    <xdr:sp macro="" textlink="">
      <xdr:nvSpPr>
        <xdr:cNvPr id="849" name="円/楕円 848"/>
        <xdr:cNvSpPr/>
      </xdr:nvSpPr>
      <xdr:spPr>
        <a:xfrm>
          <a:off x="18605500" y="132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113572</xdr:rowOff>
    </xdr:from>
    <xdr:ext cx="534377" cy="259045"/>
    <xdr:sp macro="" textlink="">
      <xdr:nvSpPr>
        <xdr:cNvPr id="850" name="テキスト ボックス 849"/>
        <xdr:cNvSpPr txBox="1"/>
      </xdr:nvSpPr>
      <xdr:spPr>
        <a:xfrm>
          <a:off x="18389111" y="1331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rgbClr val="FF0000"/>
              </a:solidFill>
              <a:latin typeface="ＭＳ Ｐゴシック"/>
            </a:rPr>
            <a:t>性質別歳出総額は、住民一人当たりコストが５０８，１６５円となっており、この総額を各費目ごとに分類し、これを</a:t>
          </a:r>
          <a:r>
            <a:rPr kumimoji="1" lang="ja-JP" altLang="en-US" sz="1300">
              <a:latin typeface="ＭＳ Ｐゴシック"/>
            </a:rPr>
            <a:t>類似団体と比較すると、全体的には低い状況となってはいるものの、平成２３年度からの状況と比較すると増加傾向にある。特に補助費等および扶助費の増加が著しく、その主な要因としては、一部事務組合等への負担金および社会保障関連経費の増加等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また、人件費において</a:t>
          </a:r>
          <a:r>
            <a:rPr kumimoji="1" lang="ja-JP" altLang="en-US" sz="1300">
              <a:solidFill>
                <a:srgbClr val="FF0000"/>
              </a:solidFill>
              <a:latin typeface="ＭＳ Ｐゴシック"/>
            </a:rPr>
            <a:t>住民一人当たりコストが６，７８１円となり、この費用が</a:t>
          </a:r>
          <a:r>
            <a:rPr kumimoji="1" lang="ja-JP" altLang="en-US" sz="1300">
              <a:latin typeface="ＭＳ Ｐゴシック"/>
            </a:rPr>
            <a:t>平成２６年度から増加している要因としては、同年度から新たに開始した町単独の児童達発支援事業の創設</a:t>
          </a:r>
          <a:r>
            <a:rPr kumimoji="1" lang="ja-JP" altLang="en-US" sz="1300">
              <a:solidFill>
                <a:srgbClr val="FF0000"/>
              </a:solidFill>
              <a:latin typeface="ＭＳ Ｐゴシック"/>
            </a:rPr>
            <a:t>に伴い、当該事業に係る人員を配置したこと等</a:t>
          </a:r>
          <a:r>
            <a:rPr kumimoji="1" lang="ja-JP" altLang="en-US" sz="1300">
              <a:latin typeface="ＭＳ Ｐゴシック"/>
            </a:rPr>
            <a:t>により増加したものである。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滋賀県竜王町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12,360
12,210
44.55
6,540,550
6,280,917
175,198
3,789,821
4,667,726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118309</xdr:rowOff>
    </xdr:from>
    <xdr:to>
      <xdr:col>6</xdr:col>
      <xdr:colOff>511175</xdr:colOff>
      <xdr:row>37</xdr:row>
      <xdr:rowOff>125657</xdr:rowOff>
    </xdr:to>
    <xdr:cxnSp macro="">
      <xdr:nvCxnSpPr>
        <xdr:cNvPr id="63" name="直線コネクタ 62"/>
        <xdr:cNvCxnSpPr/>
      </xdr:nvCxnSpPr>
      <xdr:spPr>
        <a:xfrm flipV="1">
          <a:off x="3797300" y="6461959"/>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125657</xdr:rowOff>
    </xdr:from>
    <xdr:to>
      <xdr:col>5</xdr:col>
      <xdr:colOff>358775</xdr:colOff>
      <xdr:row>37</xdr:row>
      <xdr:rowOff>146231</xdr:rowOff>
    </xdr:to>
    <xdr:cxnSp macro="">
      <xdr:nvCxnSpPr>
        <xdr:cNvPr id="66" name="直線コネクタ 65"/>
        <xdr:cNvCxnSpPr/>
      </xdr:nvCxnSpPr>
      <xdr:spPr>
        <a:xfrm flipV="1">
          <a:off x="2908300" y="646930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165063</xdr:rowOff>
    </xdr:from>
    <xdr:ext cx="469744" cy="259045"/>
    <xdr:sp macro="" textlink="">
      <xdr:nvSpPr>
        <xdr:cNvPr id="68" name="テキスト ボックス 67"/>
        <xdr:cNvSpPr txBox="1"/>
      </xdr:nvSpPr>
      <xdr:spPr>
        <a:xfrm>
          <a:off x="3562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116513</xdr:rowOff>
    </xdr:from>
    <xdr:to>
      <xdr:col>4</xdr:col>
      <xdr:colOff>155575</xdr:colOff>
      <xdr:row>37</xdr:row>
      <xdr:rowOff>146231</xdr:rowOff>
    </xdr:to>
    <xdr:cxnSp macro="">
      <xdr:nvCxnSpPr>
        <xdr:cNvPr id="69" name="直線コネクタ 68"/>
        <xdr:cNvCxnSpPr/>
      </xdr:nvCxnSpPr>
      <xdr:spPr>
        <a:xfrm>
          <a:off x="2019300" y="646016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56151</xdr:rowOff>
    </xdr:from>
    <xdr:ext cx="469744" cy="259045"/>
    <xdr:sp macro="" textlink="">
      <xdr:nvSpPr>
        <xdr:cNvPr id="71" name="テキスト ボックス 70"/>
        <xdr:cNvSpPr txBox="1"/>
      </xdr:nvSpPr>
      <xdr:spPr>
        <a:xfrm>
          <a:off x="2673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32095</xdr:rowOff>
    </xdr:from>
    <xdr:to>
      <xdr:col>2</xdr:col>
      <xdr:colOff>638175</xdr:colOff>
      <xdr:row>37</xdr:row>
      <xdr:rowOff>116513</xdr:rowOff>
    </xdr:to>
    <xdr:cxnSp macro="">
      <xdr:nvCxnSpPr>
        <xdr:cNvPr id="72" name="直線コネクタ 71"/>
        <xdr:cNvCxnSpPr/>
      </xdr:nvCxnSpPr>
      <xdr:spPr>
        <a:xfrm>
          <a:off x="1130300" y="6375745"/>
          <a:ext cx="889000" cy="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18759</xdr:rowOff>
    </xdr:from>
    <xdr:ext cx="469744" cy="259045"/>
    <xdr:sp macro="" textlink="">
      <xdr:nvSpPr>
        <xdr:cNvPr id="74" name="テキスト ボックス 73"/>
        <xdr:cNvSpPr txBox="1"/>
      </xdr:nvSpPr>
      <xdr:spPr>
        <a:xfrm>
          <a:off x="1784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9288</xdr:rowOff>
    </xdr:from>
    <xdr:ext cx="469744" cy="259045"/>
    <xdr:sp macro="" textlink="">
      <xdr:nvSpPr>
        <xdr:cNvPr id="76" name="テキスト ボックス 75"/>
        <xdr:cNvSpPr txBox="1"/>
      </xdr:nvSpPr>
      <xdr:spPr>
        <a:xfrm>
          <a:off x="895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67509</xdr:rowOff>
    </xdr:from>
    <xdr:to>
      <xdr:col>6</xdr:col>
      <xdr:colOff>561975</xdr:colOff>
      <xdr:row>37</xdr:row>
      <xdr:rowOff>169109</xdr:rowOff>
    </xdr:to>
    <xdr:sp macro="" textlink="">
      <xdr:nvSpPr>
        <xdr:cNvPr id="82" name="円/楕円 81"/>
        <xdr:cNvSpPr/>
      </xdr:nvSpPr>
      <xdr:spPr>
        <a:xfrm>
          <a:off x="4584700" y="64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45936</xdr:rowOff>
    </xdr:from>
    <xdr:ext cx="469744" cy="259045"/>
    <xdr:sp macro="" textlink="">
      <xdr:nvSpPr>
        <xdr:cNvPr id="83" name="議会費該当値テキスト"/>
        <xdr:cNvSpPr txBox="1"/>
      </xdr:nvSpPr>
      <xdr:spPr>
        <a:xfrm>
          <a:off x="4686300" y="638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74857</xdr:rowOff>
    </xdr:from>
    <xdr:to>
      <xdr:col>5</xdr:col>
      <xdr:colOff>409575</xdr:colOff>
      <xdr:row>38</xdr:row>
      <xdr:rowOff>5007</xdr:rowOff>
    </xdr:to>
    <xdr:sp macro="" textlink="">
      <xdr:nvSpPr>
        <xdr:cNvPr id="84" name="円/楕円 83"/>
        <xdr:cNvSpPr/>
      </xdr:nvSpPr>
      <xdr:spPr>
        <a:xfrm>
          <a:off x="3746500" y="64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167584</xdr:rowOff>
    </xdr:from>
    <xdr:ext cx="469744" cy="259045"/>
    <xdr:sp macro="" textlink="">
      <xdr:nvSpPr>
        <xdr:cNvPr id="85" name="テキスト ボックス 84"/>
        <xdr:cNvSpPr txBox="1"/>
      </xdr:nvSpPr>
      <xdr:spPr>
        <a:xfrm>
          <a:off x="3562427" y="651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95431</xdr:rowOff>
    </xdr:from>
    <xdr:to>
      <xdr:col>4</xdr:col>
      <xdr:colOff>206375</xdr:colOff>
      <xdr:row>38</xdr:row>
      <xdr:rowOff>25581</xdr:rowOff>
    </xdr:to>
    <xdr:sp macro="" textlink="">
      <xdr:nvSpPr>
        <xdr:cNvPr id="86" name="円/楕円 85"/>
        <xdr:cNvSpPr/>
      </xdr:nvSpPr>
      <xdr:spPr>
        <a:xfrm>
          <a:off x="2857500" y="64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16708</xdr:rowOff>
    </xdr:from>
    <xdr:ext cx="469744" cy="259045"/>
    <xdr:sp macro="" textlink="">
      <xdr:nvSpPr>
        <xdr:cNvPr id="87" name="テキスト ボックス 86"/>
        <xdr:cNvSpPr txBox="1"/>
      </xdr:nvSpPr>
      <xdr:spPr>
        <a:xfrm>
          <a:off x="2673427" y="65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65713</xdr:rowOff>
    </xdr:from>
    <xdr:to>
      <xdr:col>3</xdr:col>
      <xdr:colOff>3175</xdr:colOff>
      <xdr:row>37</xdr:row>
      <xdr:rowOff>167314</xdr:rowOff>
    </xdr:to>
    <xdr:sp macro="" textlink="">
      <xdr:nvSpPr>
        <xdr:cNvPr id="88" name="円/楕円 87"/>
        <xdr:cNvSpPr/>
      </xdr:nvSpPr>
      <xdr:spPr>
        <a:xfrm>
          <a:off x="1968500" y="64093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158440</xdr:rowOff>
    </xdr:from>
    <xdr:ext cx="469744" cy="259045"/>
    <xdr:sp macro="" textlink="">
      <xdr:nvSpPr>
        <xdr:cNvPr id="89" name="テキスト ボックス 88"/>
        <xdr:cNvSpPr txBox="1"/>
      </xdr:nvSpPr>
      <xdr:spPr>
        <a:xfrm>
          <a:off x="1784427" y="650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152745</xdr:rowOff>
    </xdr:from>
    <xdr:to>
      <xdr:col>1</xdr:col>
      <xdr:colOff>485775</xdr:colOff>
      <xdr:row>37</xdr:row>
      <xdr:rowOff>82895</xdr:rowOff>
    </xdr:to>
    <xdr:sp macro="" textlink="">
      <xdr:nvSpPr>
        <xdr:cNvPr id="90" name="円/楕円 89"/>
        <xdr:cNvSpPr/>
      </xdr:nvSpPr>
      <xdr:spPr>
        <a:xfrm>
          <a:off x="1079500" y="63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74022</xdr:rowOff>
    </xdr:from>
    <xdr:ext cx="469744" cy="259045"/>
    <xdr:sp macro="" textlink="">
      <xdr:nvSpPr>
        <xdr:cNvPr id="91" name="テキスト ボックス 90"/>
        <xdr:cNvSpPr txBox="1"/>
      </xdr:nvSpPr>
      <xdr:spPr>
        <a:xfrm>
          <a:off x="895427" y="641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151339</xdr:rowOff>
    </xdr:from>
    <xdr:to>
      <xdr:col>6</xdr:col>
      <xdr:colOff>511175</xdr:colOff>
      <xdr:row>57</xdr:row>
      <xdr:rowOff>158848</xdr:rowOff>
    </xdr:to>
    <xdr:cxnSp macro="">
      <xdr:nvCxnSpPr>
        <xdr:cNvPr id="116" name="直線コネクタ 115"/>
        <xdr:cNvCxnSpPr/>
      </xdr:nvCxnSpPr>
      <xdr:spPr>
        <a:xfrm flipV="1">
          <a:off x="3797300" y="9923989"/>
          <a:ext cx="8382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158848</xdr:rowOff>
    </xdr:from>
    <xdr:to>
      <xdr:col>5</xdr:col>
      <xdr:colOff>358775</xdr:colOff>
      <xdr:row>57</xdr:row>
      <xdr:rowOff>161489</xdr:rowOff>
    </xdr:to>
    <xdr:cxnSp macro="">
      <xdr:nvCxnSpPr>
        <xdr:cNvPr id="119" name="直線コネクタ 118"/>
        <xdr:cNvCxnSpPr/>
      </xdr:nvCxnSpPr>
      <xdr:spPr>
        <a:xfrm flipV="1">
          <a:off x="2908300" y="9931498"/>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138840</xdr:rowOff>
    </xdr:from>
    <xdr:to>
      <xdr:col>4</xdr:col>
      <xdr:colOff>155575</xdr:colOff>
      <xdr:row>57</xdr:row>
      <xdr:rowOff>161489</xdr:rowOff>
    </xdr:to>
    <xdr:cxnSp macro="">
      <xdr:nvCxnSpPr>
        <xdr:cNvPr id="122" name="直線コネクタ 121"/>
        <xdr:cNvCxnSpPr/>
      </xdr:nvCxnSpPr>
      <xdr:spPr>
        <a:xfrm>
          <a:off x="2019300" y="9911490"/>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46260</xdr:rowOff>
    </xdr:from>
    <xdr:ext cx="534377" cy="259045"/>
    <xdr:sp macro="" textlink="">
      <xdr:nvSpPr>
        <xdr:cNvPr id="124" name="テキスト ボックス 123"/>
        <xdr:cNvSpPr txBox="1"/>
      </xdr:nvSpPr>
      <xdr:spPr>
        <a:xfrm>
          <a:off x="2641111" y="96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138840</xdr:rowOff>
    </xdr:from>
    <xdr:to>
      <xdr:col>2</xdr:col>
      <xdr:colOff>638175</xdr:colOff>
      <xdr:row>57</xdr:row>
      <xdr:rowOff>158070</xdr:rowOff>
    </xdr:to>
    <xdr:cxnSp macro="">
      <xdr:nvCxnSpPr>
        <xdr:cNvPr id="125" name="直線コネクタ 124"/>
        <xdr:cNvCxnSpPr/>
      </xdr:nvCxnSpPr>
      <xdr:spPr>
        <a:xfrm flipV="1">
          <a:off x="1130300" y="9911490"/>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21111</xdr:rowOff>
    </xdr:from>
    <xdr:ext cx="534377" cy="259045"/>
    <xdr:sp macro="" textlink="">
      <xdr:nvSpPr>
        <xdr:cNvPr id="127" name="テキスト ボックス 126"/>
        <xdr:cNvSpPr txBox="1"/>
      </xdr:nvSpPr>
      <xdr:spPr>
        <a:xfrm>
          <a:off x="1752111" y="99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100539</xdr:rowOff>
    </xdr:from>
    <xdr:to>
      <xdr:col>6</xdr:col>
      <xdr:colOff>561975</xdr:colOff>
      <xdr:row>58</xdr:row>
      <xdr:rowOff>30689</xdr:rowOff>
    </xdr:to>
    <xdr:sp macro="" textlink="">
      <xdr:nvSpPr>
        <xdr:cNvPr id="135" name="円/楕円 134"/>
        <xdr:cNvSpPr/>
      </xdr:nvSpPr>
      <xdr:spPr>
        <a:xfrm>
          <a:off x="4584700" y="98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54604</xdr:rowOff>
    </xdr:from>
    <xdr:ext cx="534377" cy="259045"/>
    <xdr:sp macro="" textlink="">
      <xdr:nvSpPr>
        <xdr:cNvPr id="136" name="総務費該当値テキスト"/>
        <xdr:cNvSpPr txBox="1"/>
      </xdr:nvSpPr>
      <xdr:spPr>
        <a:xfrm>
          <a:off x="4686300" y="982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108048</xdr:rowOff>
    </xdr:from>
    <xdr:to>
      <xdr:col>5</xdr:col>
      <xdr:colOff>409575</xdr:colOff>
      <xdr:row>58</xdr:row>
      <xdr:rowOff>38198</xdr:rowOff>
    </xdr:to>
    <xdr:sp macro="" textlink="">
      <xdr:nvSpPr>
        <xdr:cNvPr id="137" name="円/楕円 136"/>
        <xdr:cNvSpPr/>
      </xdr:nvSpPr>
      <xdr:spPr>
        <a:xfrm>
          <a:off x="3746500" y="988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29325</xdr:rowOff>
    </xdr:from>
    <xdr:ext cx="534377" cy="259045"/>
    <xdr:sp macro="" textlink="">
      <xdr:nvSpPr>
        <xdr:cNvPr id="138" name="テキスト ボックス 137"/>
        <xdr:cNvSpPr txBox="1"/>
      </xdr:nvSpPr>
      <xdr:spPr>
        <a:xfrm>
          <a:off x="3530111" y="997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110689</xdr:rowOff>
    </xdr:from>
    <xdr:to>
      <xdr:col>4</xdr:col>
      <xdr:colOff>206375</xdr:colOff>
      <xdr:row>58</xdr:row>
      <xdr:rowOff>40839</xdr:rowOff>
    </xdr:to>
    <xdr:sp macro="" textlink="">
      <xdr:nvSpPr>
        <xdr:cNvPr id="139" name="円/楕円 138"/>
        <xdr:cNvSpPr/>
      </xdr:nvSpPr>
      <xdr:spPr>
        <a:xfrm>
          <a:off x="2857500" y="98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31966</xdr:rowOff>
    </xdr:from>
    <xdr:ext cx="534377" cy="259045"/>
    <xdr:sp macro="" textlink="">
      <xdr:nvSpPr>
        <xdr:cNvPr id="140" name="テキスト ボックス 139"/>
        <xdr:cNvSpPr txBox="1"/>
      </xdr:nvSpPr>
      <xdr:spPr>
        <a:xfrm>
          <a:off x="2641111" y="99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88040</xdr:rowOff>
    </xdr:from>
    <xdr:to>
      <xdr:col>3</xdr:col>
      <xdr:colOff>3175</xdr:colOff>
      <xdr:row>58</xdr:row>
      <xdr:rowOff>18190</xdr:rowOff>
    </xdr:to>
    <xdr:sp macro="" textlink="">
      <xdr:nvSpPr>
        <xdr:cNvPr id="141" name="円/楕円 140"/>
        <xdr:cNvSpPr/>
      </xdr:nvSpPr>
      <xdr:spPr>
        <a:xfrm>
          <a:off x="1968500" y="986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34717</xdr:rowOff>
    </xdr:from>
    <xdr:ext cx="599010" cy="259045"/>
    <xdr:sp macro="" textlink="">
      <xdr:nvSpPr>
        <xdr:cNvPr id="142" name="テキスト ボックス 141"/>
        <xdr:cNvSpPr txBox="1"/>
      </xdr:nvSpPr>
      <xdr:spPr>
        <a:xfrm>
          <a:off x="1719794" y="963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107270</xdr:rowOff>
    </xdr:from>
    <xdr:to>
      <xdr:col>1</xdr:col>
      <xdr:colOff>485775</xdr:colOff>
      <xdr:row>58</xdr:row>
      <xdr:rowOff>37420</xdr:rowOff>
    </xdr:to>
    <xdr:sp macro="" textlink="">
      <xdr:nvSpPr>
        <xdr:cNvPr id="143" name="円/楕円 142"/>
        <xdr:cNvSpPr/>
      </xdr:nvSpPr>
      <xdr:spPr>
        <a:xfrm>
          <a:off x="1079500" y="98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28547</xdr:rowOff>
    </xdr:from>
    <xdr:ext cx="534377" cy="259045"/>
    <xdr:sp macro="" textlink="">
      <xdr:nvSpPr>
        <xdr:cNvPr id="144" name="テキスト ボックス 143"/>
        <xdr:cNvSpPr txBox="1"/>
      </xdr:nvSpPr>
      <xdr:spPr>
        <a:xfrm>
          <a:off x="863111" y="99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74323</xdr:rowOff>
    </xdr:from>
    <xdr:to>
      <xdr:col>6</xdr:col>
      <xdr:colOff>511175</xdr:colOff>
      <xdr:row>78</xdr:row>
      <xdr:rowOff>75868</xdr:rowOff>
    </xdr:to>
    <xdr:cxnSp macro="">
      <xdr:nvCxnSpPr>
        <xdr:cNvPr id="175" name="直線コネクタ 174"/>
        <xdr:cNvCxnSpPr/>
      </xdr:nvCxnSpPr>
      <xdr:spPr>
        <a:xfrm>
          <a:off x="3797300" y="13447423"/>
          <a:ext cx="8382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74323</xdr:rowOff>
    </xdr:from>
    <xdr:to>
      <xdr:col>5</xdr:col>
      <xdr:colOff>358775</xdr:colOff>
      <xdr:row>78</xdr:row>
      <xdr:rowOff>96256</xdr:rowOff>
    </xdr:to>
    <xdr:cxnSp macro="">
      <xdr:nvCxnSpPr>
        <xdr:cNvPr id="178" name="直線コネクタ 177"/>
        <xdr:cNvCxnSpPr/>
      </xdr:nvCxnSpPr>
      <xdr:spPr>
        <a:xfrm flipV="1">
          <a:off x="2908300" y="13447423"/>
          <a:ext cx="889000" cy="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96256</xdr:rowOff>
    </xdr:from>
    <xdr:to>
      <xdr:col>4</xdr:col>
      <xdr:colOff>155575</xdr:colOff>
      <xdr:row>78</xdr:row>
      <xdr:rowOff>110446</xdr:rowOff>
    </xdr:to>
    <xdr:cxnSp macro="">
      <xdr:nvCxnSpPr>
        <xdr:cNvPr id="181" name="直線コネクタ 180"/>
        <xdr:cNvCxnSpPr/>
      </xdr:nvCxnSpPr>
      <xdr:spPr>
        <a:xfrm flipV="1">
          <a:off x="2019300" y="13469356"/>
          <a:ext cx="88900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110011</xdr:rowOff>
    </xdr:from>
    <xdr:ext cx="599010" cy="259045"/>
    <xdr:sp macro="" textlink="">
      <xdr:nvSpPr>
        <xdr:cNvPr id="183" name="テキスト ボックス 182"/>
        <xdr:cNvSpPr txBox="1"/>
      </xdr:nvSpPr>
      <xdr:spPr>
        <a:xfrm>
          <a:off x="2608794" y="131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110446</xdr:rowOff>
    </xdr:from>
    <xdr:to>
      <xdr:col>2</xdr:col>
      <xdr:colOff>638175</xdr:colOff>
      <xdr:row>78</xdr:row>
      <xdr:rowOff>119374</xdr:rowOff>
    </xdr:to>
    <xdr:cxnSp macro="">
      <xdr:nvCxnSpPr>
        <xdr:cNvPr id="184" name="直線コネクタ 183"/>
        <xdr:cNvCxnSpPr/>
      </xdr:nvCxnSpPr>
      <xdr:spPr>
        <a:xfrm flipV="1">
          <a:off x="1130300" y="13483546"/>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136875</xdr:rowOff>
    </xdr:from>
    <xdr:ext cx="599010" cy="259045"/>
    <xdr:sp macro="" textlink="">
      <xdr:nvSpPr>
        <xdr:cNvPr id="186" name="テキスト ボックス 185"/>
        <xdr:cNvSpPr txBox="1"/>
      </xdr:nvSpPr>
      <xdr:spPr>
        <a:xfrm>
          <a:off x="1719794" y="1316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25068</xdr:rowOff>
    </xdr:from>
    <xdr:to>
      <xdr:col>6</xdr:col>
      <xdr:colOff>561975</xdr:colOff>
      <xdr:row>78</xdr:row>
      <xdr:rowOff>126668</xdr:rowOff>
    </xdr:to>
    <xdr:sp macro="" textlink="">
      <xdr:nvSpPr>
        <xdr:cNvPr id="194" name="円/楕円 193"/>
        <xdr:cNvSpPr/>
      </xdr:nvSpPr>
      <xdr:spPr>
        <a:xfrm>
          <a:off x="4584700" y="133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123743</xdr:rowOff>
    </xdr:from>
    <xdr:ext cx="599010" cy="259045"/>
    <xdr:sp macro="" textlink="">
      <xdr:nvSpPr>
        <xdr:cNvPr id="195" name="民生費該当値テキスト"/>
        <xdr:cNvSpPr txBox="1"/>
      </xdr:nvSpPr>
      <xdr:spPr>
        <a:xfrm>
          <a:off x="4686300" y="1332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23523</xdr:rowOff>
    </xdr:from>
    <xdr:to>
      <xdr:col>5</xdr:col>
      <xdr:colOff>409575</xdr:colOff>
      <xdr:row>78</xdr:row>
      <xdr:rowOff>125123</xdr:rowOff>
    </xdr:to>
    <xdr:sp macro="" textlink="">
      <xdr:nvSpPr>
        <xdr:cNvPr id="196" name="円/楕円 195"/>
        <xdr:cNvSpPr/>
      </xdr:nvSpPr>
      <xdr:spPr>
        <a:xfrm>
          <a:off x="3746500" y="133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116250</xdr:rowOff>
    </xdr:from>
    <xdr:ext cx="599010" cy="259045"/>
    <xdr:sp macro="" textlink="">
      <xdr:nvSpPr>
        <xdr:cNvPr id="197" name="テキスト ボックス 196"/>
        <xdr:cNvSpPr txBox="1"/>
      </xdr:nvSpPr>
      <xdr:spPr>
        <a:xfrm>
          <a:off x="3497794" y="1348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45456</xdr:rowOff>
    </xdr:from>
    <xdr:to>
      <xdr:col>4</xdr:col>
      <xdr:colOff>206375</xdr:colOff>
      <xdr:row>78</xdr:row>
      <xdr:rowOff>147056</xdr:rowOff>
    </xdr:to>
    <xdr:sp macro="" textlink="">
      <xdr:nvSpPr>
        <xdr:cNvPr id="198" name="円/楕円 197"/>
        <xdr:cNvSpPr/>
      </xdr:nvSpPr>
      <xdr:spPr>
        <a:xfrm>
          <a:off x="2857500" y="13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138183</xdr:rowOff>
    </xdr:from>
    <xdr:ext cx="599010" cy="259045"/>
    <xdr:sp macro="" textlink="">
      <xdr:nvSpPr>
        <xdr:cNvPr id="199" name="テキスト ボックス 198"/>
        <xdr:cNvSpPr txBox="1"/>
      </xdr:nvSpPr>
      <xdr:spPr>
        <a:xfrm>
          <a:off x="2608794" y="1351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59646</xdr:rowOff>
    </xdr:from>
    <xdr:to>
      <xdr:col>3</xdr:col>
      <xdr:colOff>3175</xdr:colOff>
      <xdr:row>78</xdr:row>
      <xdr:rowOff>161246</xdr:rowOff>
    </xdr:to>
    <xdr:sp macro="" textlink="">
      <xdr:nvSpPr>
        <xdr:cNvPr id="200" name="円/楕円 199"/>
        <xdr:cNvSpPr/>
      </xdr:nvSpPr>
      <xdr:spPr>
        <a:xfrm>
          <a:off x="1968500" y="134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152373</xdr:rowOff>
    </xdr:from>
    <xdr:ext cx="534377" cy="259045"/>
    <xdr:sp macro="" textlink="">
      <xdr:nvSpPr>
        <xdr:cNvPr id="201" name="テキスト ボックス 200"/>
        <xdr:cNvSpPr txBox="1"/>
      </xdr:nvSpPr>
      <xdr:spPr>
        <a:xfrm>
          <a:off x="1752111" y="135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68574</xdr:rowOff>
    </xdr:from>
    <xdr:to>
      <xdr:col>1</xdr:col>
      <xdr:colOff>485775</xdr:colOff>
      <xdr:row>78</xdr:row>
      <xdr:rowOff>170174</xdr:rowOff>
    </xdr:to>
    <xdr:sp macro="" textlink="">
      <xdr:nvSpPr>
        <xdr:cNvPr id="202" name="円/楕円 201"/>
        <xdr:cNvSpPr/>
      </xdr:nvSpPr>
      <xdr:spPr>
        <a:xfrm>
          <a:off x="1079500" y="134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161301</xdr:rowOff>
    </xdr:from>
    <xdr:ext cx="534377" cy="259045"/>
    <xdr:sp macro="" textlink="">
      <xdr:nvSpPr>
        <xdr:cNvPr id="203" name="テキスト ボックス 202"/>
        <xdr:cNvSpPr txBox="1"/>
      </xdr:nvSpPr>
      <xdr:spPr>
        <a:xfrm>
          <a:off x="863111" y="135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6786</xdr:rowOff>
    </xdr:from>
    <xdr:to>
      <xdr:col>6</xdr:col>
      <xdr:colOff>511175</xdr:colOff>
      <xdr:row>97</xdr:row>
      <xdr:rowOff>24279</xdr:rowOff>
    </xdr:to>
    <xdr:cxnSp macro="">
      <xdr:nvCxnSpPr>
        <xdr:cNvPr id="228" name="直線コネクタ 227"/>
        <xdr:cNvCxnSpPr/>
      </xdr:nvCxnSpPr>
      <xdr:spPr>
        <a:xfrm flipV="1">
          <a:off x="3797300" y="16637436"/>
          <a:ext cx="8382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22983</xdr:rowOff>
    </xdr:from>
    <xdr:to>
      <xdr:col>5</xdr:col>
      <xdr:colOff>358775</xdr:colOff>
      <xdr:row>97</xdr:row>
      <xdr:rowOff>24279</xdr:rowOff>
    </xdr:to>
    <xdr:cxnSp macro="">
      <xdr:nvCxnSpPr>
        <xdr:cNvPr id="231" name="直線コネクタ 230"/>
        <xdr:cNvCxnSpPr/>
      </xdr:nvCxnSpPr>
      <xdr:spPr>
        <a:xfrm>
          <a:off x="2908300" y="1665363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12648</xdr:rowOff>
    </xdr:from>
    <xdr:ext cx="534377" cy="259045"/>
    <xdr:sp macro="" textlink="">
      <xdr:nvSpPr>
        <xdr:cNvPr id="233" name="テキスト ボックス 232"/>
        <xdr:cNvSpPr txBox="1"/>
      </xdr:nvSpPr>
      <xdr:spPr>
        <a:xfrm>
          <a:off x="3530111" y="163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22983</xdr:rowOff>
    </xdr:from>
    <xdr:to>
      <xdr:col>4</xdr:col>
      <xdr:colOff>155575</xdr:colOff>
      <xdr:row>97</xdr:row>
      <xdr:rowOff>28497</xdr:rowOff>
    </xdr:to>
    <xdr:cxnSp macro="">
      <xdr:nvCxnSpPr>
        <xdr:cNvPr id="234" name="直線コネクタ 233"/>
        <xdr:cNvCxnSpPr/>
      </xdr:nvCxnSpPr>
      <xdr:spPr>
        <a:xfrm flipV="1">
          <a:off x="2019300" y="16653633"/>
          <a:ext cx="8890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31542</xdr:rowOff>
    </xdr:from>
    <xdr:ext cx="534377" cy="259045"/>
    <xdr:sp macro="" textlink="">
      <xdr:nvSpPr>
        <xdr:cNvPr id="236" name="テキスト ボックス 235"/>
        <xdr:cNvSpPr txBox="1"/>
      </xdr:nvSpPr>
      <xdr:spPr>
        <a:xfrm>
          <a:off x="2641111" y="1631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28497</xdr:rowOff>
    </xdr:from>
    <xdr:to>
      <xdr:col>2</xdr:col>
      <xdr:colOff>638175</xdr:colOff>
      <xdr:row>97</xdr:row>
      <xdr:rowOff>44906</xdr:rowOff>
    </xdr:to>
    <xdr:cxnSp macro="">
      <xdr:nvCxnSpPr>
        <xdr:cNvPr id="237" name="直線コネクタ 236"/>
        <xdr:cNvCxnSpPr/>
      </xdr:nvCxnSpPr>
      <xdr:spPr>
        <a:xfrm flipV="1">
          <a:off x="1130300" y="16659147"/>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49122</xdr:rowOff>
    </xdr:from>
    <xdr:ext cx="534377" cy="259045"/>
    <xdr:sp macro="" textlink="">
      <xdr:nvSpPr>
        <xdr:cNvPr id="239" name="テキスト ボックス 238"/>
        <xdr:cNvSpPr txBox="1"/>
      </xdr:nvSpPr>
      <xdr:spPr>
        <a:xfrm>
          <a:off x="1752111" y="163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12591</xdr:rowOff>
    </xdr:from>
    <xdr:ext cx="534377" cy="259045"/>
    <xdr:sp macro="" textlink="">
      <xdr:nvSpPr>
        <xdr:cNvPr id="241" name="テキスト ボックス 240"/>
        <xdr:cNvSpPr txBox="1"/>
      </xdr:nvSpPr>
      <xdr:spPr>
        <a:xfrm>
          <a:off x="863111" y="16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127436</xdr:rowOff>
    </xdr:from>
    <xdr:to>
      <xdr:col>6</xdr:col>
      <xdr:colOff>561975</xdr:colOff>
      <xdr:row>97</xdr:row>
      <xdr:rowOff>57586</xdr:rowOff>
    </xdr:to>
    <xdr:sp macro="" textlink="">
      <xdr:nvSpPr>
        <xdr:cNvPr id="247" name="円/楕円 246"/>
        <xdr:cNvSpPr/>
      </xdr:nvSpPr>
      <xdr:spPr>
        <a:xfrm>
          <a:off x="4584700" y="165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42363</xdr:rowOff>
    </xdr:from>
    <xdr:ext cx="534377" cy="259045"/>
    <xdr:sp macro="" textlink="">
      <xdr:nvSpPr>
        <xdr:cNvPr id="248" name="衛生費該当値テキスト"/>
        <xdr:cNvSpPr txBox="1"/>
      </xdr:nvSpPr>
      <xdr:spPr>
        <a:xfrm>
          <a:off x="4686300" y="1650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144929</xdr:rowOff>
    </xdr:from>
    <xdr:to>
      <xdr:col>5</xdr:col>
      <xdr:colOff>409575</xdr:colOff>
      <xdr:row>97</xdr:row>
      <xdr:rowOff>75079</xdr:rowOff>
    </xdr:to>
    <xdr:sp macro="" textlink="">
      <xdr:nvSpPr>
        <xdr:cNvPr id="249" name="円/楕円 248"/>
        <xdr:cNvSpPr/>
      </xdr:nvSpPr>
      <xdr:spPr>
        <a:xfrm>
          <a:off x="3746500" y="1660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66206</xdr:rowOff>
    </xdr:from>
    <xdr:ext cx="534377" cy="259045"/>
    <xdr:sp macro="" textlink="">
      <xdr:nvSpPr>
        <xdr:cNvPr id="250" name="テキスト ボックス 249"/>
        <xdr:cNvSpPr txBox="1"/>
      </xdr:nvSpPr>
      <xdr:spPr>
        <a:xfrm>
          <a:off x="3530111" y="16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143633</xdr:rowOff>
    </xdr:from>
    <xdr:to>
      <xdr:col>4</xdr:col>
      <xdr:colOff>206375</xdr:colOff>
      <xdr:row>97</xdr:row>
      <xdr:rowOff>73783</xdr:rowOff>
    </xdr:to>
    <xdr:sp macro="" textlink="">
      <xdr:nvSpPr>
        <xdr:cNvPr id="251" name="円/楕円 250"/>
        <xdr:cNvSpPr/>
      </xdr:nvSpPr>
      <xdr:spPr>
        <a:xfrm>
          <a:off x="2857500" y="166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64910</xdr:rowOff>
    </xdr:from>
    <xdr:ext cx="534377" cy="259045"/>
    <xdr:sp macro="" textlink="">
      <xdr:nvSpPr>
        <xdr:cNvPr id="252" name="テキスト ボックス 251"/>
        <xdr:cNvSpPr txBox="1"/>
      </xdr:nvSpPr>
      <xdr:spPr>
        <a:xfrm>
          <a:off x="2641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149147</xdr:rowOff>
    </xdr:from>
    <xdr:to>
      <xdr:col>3</xdr:col>
      <xdr:colOff>3175</xdr:colOff>
      <xdr:row>97</xdr:row>
      <xdr:rowOff>79297</xdr:rowOff>
    </xdr:to>
    <xdr:sp macro="" textlink="">
      <xdr:nvSpPr>
        <xdr:cNvPr id="253" name="円/楕円 252"/>
        <xdr:cNvSpPr/>
      </xdr:nvSpPr>
      <xdr:spPr>
        <a:xfrm>
          <a:off x="1968500" y="1660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70424</xdr:rowOff>
    </xdr:from>
    <xdr:ext cx="534377" cy="259045"/>
    <xdr:sp macro="" textlink="">
      <xdr:nvSpPr>
        <xdr:cNvPr id="254" name="テキスト ボックス 253"/>
        <xdr:cNvSpPr txBox="1"/>
      </xdr:nvSpPr>
      <xdr:spPr>
        <a:xfrm>
          <a:off x="1752111" y="1670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165556</xdr:rowOff>
    </xdr:from>
    <xdr:to>
      <xdr:col>1</xdr:col>
      <xdr:colOff>485775</xdr:colOff>
      <xdr:row>97</xdr:row>
      <xdr:rowOff>95706</xdr:rowOff>
    </xdr:to>
    <xdr:sp macro="" textlink="">
      <xdr:nvSpPr>
        <xdr:cNvPr id="255" name="円/楕円 254"/>
        <xdr:cNvSpPr/>
      </xdr:nvSpPr>
      <xdr:spPr>
        <a:xfrm>
          <a:off x="1079500" y="166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86833</xdr:rowOff>
    </xdr:from>
    <xdr:ext cx="534377" cy="259045"/>
    <xdr:sp macro="" textlink="">
      <xdr:nvSpPr>
        <xdr:cNvPr id="256" name="テキスト ボックス 255"/>
        <xdr:cNvSpPr txBox="1"/>
      </xdr:nvSpPr>
      <xdr:spPr>
        <a:xfrm>
          <a:off x="863111" y="1671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146431</xdr:rowOff>
    </xdr:from>
    <xdr:to>
      <xdr:col>15</xdr:col>
      <xdr:colOff>180975</xdr:colOff>
      <xdr:row>38</xdr:row>
      <xdr:rowOff>107823</xdr:rowOff>
    </xdr:to>
    <xdr:cxnSp macro="">
      <xdr:nvCxnSpPr>
        <xdr:cNvPr id="285" name="直線コネクタ 284"/>
        <xdr:cNvCxnSpPr/>
      </xdr:nvCxnSpPr>
      <xdr:spPr>
        <a:xfrm>
          <a:off x="9639300" y="6147181"/>
          <a:ext cx="838200" cy="4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46863</xdr:rowOff>
    </xdr:from>
    <xdr:to>
      <xdr:col>14</xdr:col>
      <xdr:colOff>28575</xdr:colOff>
      <xdr:row>35</xdr:row>
      <xdr:rowOff>146431</xdr:rowOff>
    </xdr:to>
    <xdr:cxnSp macro="">
      <xdr:nvCxnSpPr>
        <xdr:cNvPr id="288" name="直線コネクタ 287"/>
        <xdr:cNvCxnSpPr/>
      </xdr:nvCxnSpPr>
      <xdr:spPr>
        <a:xfrm>
          <a:off x="8750300" y="5876163"/>
          <a:ext cx="889000" cy="2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126255</xdr:rowOff>
    </xdr:from>
    <xdr:ext cx="469744" cy="259045"/>
    <xdr:sp macro="" textlink="">
      <xdr:nvSpPr>
        <xdr:cNvPr id="290" name="テキスト ボックス 289"/>
        <xdr:cNvSpPr txBox="1"/>
      </xdr:nvSpPr>
      <xdr:spPr>
        <a:xfrm>
          <a:off x="9404427" y="646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46863</xdr:rowOff>
    </xdr:from>
    <xdr:to>
      <xdr:col>12</xdr:col>
      <xdr:colOff>511175</xdr:colOff>
      <xdr:row>34</xdr:row>
      <xdr:rowOff>90043</xdr:rowOff>
    </xdr:to>
    <xdr:cxnSp macro="">
      <xdr:nvCxnSpPr>
        <xdr:cNvPr id="291" name="直線コネクタ 290"/>
        <xdr:cNvCxnSpPr/>
      </xdr:nvCxnSpPr>
      <xdr:spPr>
        <a:xfrm flipV="1">
          <a:off x="7861300" y="5876163"/>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84091</xdr:rowOff>
    </xdr:from>
    <xdr:ext cx="469744" cy="259045"/>
    <xdr:sp macro="" textlink="">
      <xdr:nvSpPr>
        <xdr:cNvPr id="293" name="テキスト ボックス 292"/>
        <xdr:cNvSpPr txBox="1"/>
      </xdr:nvSpPr>
      <xdr:spPr>
        <a:xfrm>
          <a:off x="8515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129540</xdr:rowOff>
    </xdr:from>
    <xdr:to>
      <xdr:col>11</xdr:col>
      <xdr:colOff>307975</xdr:colOff>
      <xdr:row>34</xdr:row>
      <xdr:rowOff>90043</xdr:rowOff>
    </xdr:to>
    <xdr:cxnSp macro="">
      <xdr:nvCxnSpPr>
        <xdr:cNvPr id="294" name="直線コネクタ 293"/>
        <xdr:cNvCxnSpPr/>
      </xdr:nvCxnSpPr>
      <xdr:spPr>
        <a:xfrm>
          <a:off x="6972300" y="5787390"/>
          <a:ext cx="889000" cy="1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60977</xdr:rowOff>
    </xdr:from>
    <xdr:ext cx="469744" cy="259045"/>
    <xdr:sp macro="" textlink="">
      <xdr:nvSpPr>
        <xdr:cNvPr id="296" name="テキスト ボックス 295"/>
        <xdr:cNvSpPr txBox="1"/>
      </xdr:nvSpPr>
      <xdr:spPr>
        <a:xfrm>
          <a:off x="7626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31894</xdr:rowOff>
    </xdr:from>
    <xdr:ext cx="469744" cy="259045"/>
    <xdr:sp macro="" textlink="">
      <xdr:nvSpPr>
        <xdr:cNvPr id="298" name="テキスト ボックス 297"/>
        <xdr:cNvSpPr txBox="1"/>
      </xdr:nvSpPr>
      <xdr:spPr>
        <a:xfrm>
          <a:off x="6737427"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57023</xdr:rowOff>
    </xdr:from>
    <xdr:to>
      <xdr:col>15</xdr:col>
      <xdr:colOff>231775</xdr:colOff>
      <xdr:row>38</xdr:row>
      <xdr:rowOff>158623</xdr:rowOff>
    </xdr:to>
    <xdr:sp macro="" textlink="">
      <xdr:nvSpPr>
        <xdr:cNvPr id="304" name="円/楕円 303"/>
        <xdr:cNvSpPr/>
      </xdr:nvSpPr>
      <xdr:spPr>
        <a:xfrm>
          <a:off x="10426700" y="65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24909</xdr:rowOff>
    </xdr:from>
    <xdr:ext cx="378565" cy="259045"/>
    <xdr:sp macro="" textlink="">
      <xdr:nvSpPr>
        <xdr:cNvPr id="305" name="労働費該当値テキスト"/>
        <xdr:cNvSpPr txBox="1"/>
      </xdr:nvSpPr>
      <xdr:spPr>
        <a:xfrm>
          <a:off x="10528300" y="65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95631</xdr:rowOff>
    </xdr:from>
    <xdr:to>
      <xdr:col>14</xdr:col>
      <xdr:colOff>79375</xdr:colOff>
      <xdr:row>36</xdr:row>
      <xdr:rowOff>25781</xdr:rowOff>
    </xdr:to>
    <xdr:sp macro="" textlink="">
      <xdr:nvSpPr>
        <xdr:cNvPr id="306" name="円/楕円 305"/>
        <xdr:cNvSpPr/>
      </xdr:nvSpPr>
      <xdr:spPr>
        <a:xfrm>
          <a:off x="9588500" y="60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42308</xdr:rowOff>
    </xdr:from>
    <xdr:ext cx="469744" cy="259045"/>
    <xdr:sp macro="" textlink="">
      <xdr:nvSpPr>
        <xdr:cNvPr id="307" name="テキスト ボックス 306"/>
        <xdr:cNvSpPr txBox="1"/>
      </xdr:nvSpPr>
      <xdr:spPr>
        <a:xfrm>
          <a:off x="9404427" y="58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167513</xdr:rowOff>
    </xdr:from>
    <xdr:to>
      <xdr:col>12</xdr:col>
      <xdr:colOff>561975</xdr:colOff>
      <xdr:row>34</xdr:row>
      <xdr:rowOff>97663</xdr:rowOff>
    </xdr:to>
    <xdr:sp macro="" textlink="">
      <xdr:nvSpPr>
        <xdr:cNvPr id="308" name="円/楕円 307"/>
        <xdr:cNvSpPr/>
      </xdr:nvSpPr>
      <xdr:spPr>
        <a:xfrm>
          <a:off x="8699500" y="58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114190</xdr:rowOff>
    </xdr:from>
    <xdr:ext cx="469744" cy="259045"/>
    <xdr:sp macro="" textlink="">
      <xdr:nvSpPr>
        <xdr:cNvPr id="309" name="テキスト ボックス 308"/>
        <xdr:cNvSpPr txBox="1"/>
      </xdr:nvSpPr>
      <xdr:spPr>
        <a:xfrm>
          <a:off x="8515427" y="56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39243</xdr:rowOff>
    </xdr:from>
    <xdr:to>
      <xdr:col>11</xdr:col>
      <xdr:colOff>358775</xdr:colOff>
      <xdr:row>34</xdr:row>
      <xdr:rowOff>140843</xdr:rowOff>
    </xdr:to>
    <xdr:sp macro="" textlink="">
      <xdr:nvSpPr>
        <xdr:cNvPr id="310" name="円/楕円 309"/>
        <xdr:cNvSpPr/>
      </xdr:nvSpPr>
      <xdr:spPr>
        <a:xfrm>
          <a:off x="7810500" y="586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157370</xdr:rowOff>
    </xdr:from>
    <xdr:ext cx="469744" cy="259045"/>
    <xdr:sp macro="" textlink="">
      <xdr:nvSpPr>
        <xdr:cNvPr id="311" name="テキスト ボックス 310"/>
        <xdr:cNvSpPr txBox="1"/>
      </xdr:nvSpPr>
      <xdr:spPr>
        <a:xfrm>
          <a:off x="7626427" y="56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78740</xdr:rowOff>
    </xdr:from>
    <xdr:to>
      <xdr:col>10</xdr:col>
      <xdr:colOff>155575</xdr:colOff>
      <xdr:row>34</xdr:row>
      <xdr:rowOff>8890</xdr:rowOff>
    </xdr:to>
    <xdr:sp macro="" textlink="">
      <xdr:nvSpPr>
        <xdr:cNvPr id="312" name="円/楕円 311"/>
        <xdr:cNvSpPr/>
      </xdr:nvSpPr>
      <xdr:spPr>
        <a:xfrm>
          <a:off x="69215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25417</xdr:rowOff>
    </xdr:from>
    <xdr:ext cx="469744" cy="259045"/>
    <xdr:sp macro="" textlink="">
      <xdr:nvSpPr>
        <xdr:cNvPr id="313" name="テキスト ボックス 312"/>
        <xdr:cNvSpPr txBox="1"/>
      </xdr:nvSpPr>
      <xdr:spPr>
        <a:xfrm>
          <a:off x="6737427" y="551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10619</xdr:rowOff>
    </xdr:from>
    <xdr:to>
      <xdr:col>15</xdr:col>
      <xdr:colOff>180975</xdr:colOff>
      <xdr:row>58</xdr:row>
      <xdr:rowOff>37571</xdr:rowOff>
    </xdr:to>
    <xdr:cxnSp macro="">
      <xdr:nvCxnSpPr>
        <xdr:cNvPr id="340" name="直線コネクタ 339"/>
        <xdr:cNvCxnSpPr/>
      </xdr:nvCxnSpPr>
      <xdr:spPr>
        <a:xfrm flipV="1">
          <a:off x="9639300" y="9954719"/>
          <a:ext cx="8382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37571</xdr:rowOff>
    </xdr:from>
    <xdr:to>
      <xdr:col>14</xdr:col>
      <xdr:colOff>28575</xdr:colOff>
      <xdr:row>58</xdr:row>
      <xdr:rowOff>48895</xdr:rowOff>
    </xdr:to>
    <xdr:cxnSp macro="">
      <xdr:nvCxnSpPr>
        <xdr:cNvPr id="343" name="直線コネクタ 342"/>
        <xdr:cNvCxnSpPr/>
      </xdr:nvCxnSpPr>
      <xdr:spPr>
        <a:xfrm flipV="1">
          <a:off x="8750300" y="9981671"/>
          <a:ext cx="8890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48703</xdr:rowOff>
    </xdr:from>
    <xdr:to>
      <xdr:col>12</xdr:col>
      <xdr:colOff>511175</xdr:colOff>
      <xdr:row>58</xdr:row>
      <xdr:rowOff>48895</xdr:rowOff>
    </xdr:to>
    <xdr:cxnSp macro="">
      <xdr:nvCxnSpPr>
        <xdr:cNvPr id="346" name="直線コネクタ 345"/>
        <xdr:cNvCxnSpPr/>
      </xdr:nvCxnSpPr>
      <xdr:spPr>
        <a:xfrm>
          <a:off x="7861300" y="9992803"/>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48" name="テキスト ボックス 347"/>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48703</xdr:rowOff>
    </xdr:from>
    <xdr:to>
      <xdr:col>11</xdr:col>
      <xdr:colOff>307975</xdr:colOff>
      <xdr:row>58</xdr:row>
      <xdr:rowOff>49147</xdr:rowOff>
    </xdr:to>
    <xdr:cxnSp macro="">
      <xdr:nvCxnSpPr>
        <xdr:cNvPr id="349" name="直線コネクタ 348"/>
        <xdr:cNvCxnSpPr/>
      </xdr:nvCxnSpPr>
      <xdr:spPr>
        <a:xfrm flipV="1">
          <a:off x="6972300" y="9992803"/>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92361</xdr:rowOff>
    </xdr:from>
    <xdr:ext cx="534377" cy="259045"/>
    <xdr:sp macro="" textlink="">
      <xdr:nvSpPr>
        <xdr:cNvPr id="351" name="テキスト ボックス 350"/>
        <xdr:cNvSpPr txBox="1"/>
      </xdr:nvSpPr>
      <xdr:spPr>
        <a:xfrm>
          <a:off x="7594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84671</xdr:rowOff>
    </xdr:from>
    <xdr:ext cx="534377" cy="259045"/>
    <xdr:sp macro="" textlink="">
      <xdr:nvSpPr>
        <xdr:cNvPr id="353" name="テキスト ボックス 352"/>
        <xdr:cNvSpPr txBox="1"/>
      </xdr:nvSpPr>
      <xdr:spPr>
        <a:xfrm>
          <a:off x="6705111" y="96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131269</xdr:rowOff>
    </xdr:from>
    <xdr:to>
      <xdr:col>15</xdr:col>
      <xdr:colOff>231775</xdr:colOff>
      <xdr:row>58</xdr:row>
      <xdr:rowOff>61419</xdr:rowOff>
    </xdr:to>
    <xdr:sp macro="" textlink="">
      <xdr:nvSpPr>
        <xdr:cNvPr id="359" name="円/楕円 358"/>
        <xdr:cNvSpPr/>
      </xdr:nvSpPr>
      <xdr:spPr>
        <a:xfrm>
          <a:off x="10426700" y="99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59569</xdr:rowOff>
    </xdr:from>
    <xdr:ext cx="534377" cy="259045"/>
    <xdr:sp macro="" textlink="">
      <xdr:nvSpPr>
        <xdr:cNvPr id="360" name="農林水産業費該当値テキスト"/>
        <xdr:cNvSpPr txBox="1"/>
      </xdr:nvSpPr>
      <xdr:spPr>
        <a:xfrm>
          <a:off x="10528300" y="983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158221</xdr:rowOff>
    </xdr:from>
    <xdr:to>
      <xdr:col>14</xdr:col>
      <xdr:colOff>79375</xdr:colOff>
      <xdr:row>58</xdr:row>
      <xdr:rowOff>88371</xdr:rowOff>
    </xdr:to>
    <xdr:sp macro="" textlink="">
      <xdr:nvSpPr>
        <xdr:cNvPr id="361" name="円/楕円 360"/>
        <xdr:cNvSpPr/>
      </xdr:nvSpPr>
      <xdr:spPr>
        <a:xfrm>
          <a:off x="9588500" y="993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79498</xdr:rowOff>
    </xdr:from>
    <xdr:ext cx="534377" cy="259045"/>
    <xdr:sp macro="" textlink="">
      <xdr:nvSpPr>
        <xdr:cNvPr id="362" name="テキスト ボックス 361"/>
        <xdr:cNvSpPr txBox="1"/>
      </xdr:nvSpPr>
      <xdr:spPr>
        <a:xfrm>
          <a:off x="9372111" y="1002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169545</xdr:rowOff>
    </xdr:from>
    <xdr:to>
      <xdr:col>12</xdr:col>
      <xdr:colOff>561975</xdr:colOff>
      <xdr:row>58</xdr:row>
      <xdr:rowOff>99695</xdr:rowOff>
    </xdr:to>
    <xdr:sp macro="" textlink="">
      <xdr:nvSpPr>
        <xdr:cNvPr id="363" name="円/楕円 362"/>
        <xdr:cNvSpPr/>
      </xdr:nvSpPr>
      <xdr:spPr>
        <a:xfrm>
          <a:off x="8699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90822</xdr:rowOff>
    </xdr:from>
    <xdr:ext cx="534377" cy="259045"/>
    <xdr:sp macro="" textlink="">
      <xdr:nvSpPr>
        <xdr:cNvPr id="364" name="テキスト ボックス 363"/>
        <xdr:cNvSpPr txBox="1"/>
      </xdr:nvSpPr>
      <xdr:spPr>
        <a:xfrm>
          <a:off x="8483111" y="1003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169353</xdr:rowOff>
    </xdr:from>
    <xdr:to>
      <xdr:col>11</xdr:col>
      <xdr:colOff>358775</xdr:colOff>
      <xdr:row>58</xdr:row>
      <xdr:rowOff>99503</xdr:rowOff>
    </xdr:to>
    <xdr:sp macro="" textlink="">
      <xdr:nvSpPr>
        <xdr:cNvPr id="365" name="円/楕円 364"/>
        <xdr:cNvSpPr/>
      </xdr:nvSpPr>
      <xdr:spPr>
        <a:xfrm>
          <a:off x="7810500" y="99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90630</xdr:rowOff>
    </xdr:from>
    <xdr:ext cx="534377" cy="259045"/>
    <xdr:sp macro="" textlink="">
      <xdr:nvSpPr>
        <xdr:cNvPr id="366" name="テキスト ボックス 365"/>
        <xdr:cNvSpPr txBox="1"/>
      </xdr:nvSpPr>
      <xdr:spPr>
        <a:xfrm>
          <a:off x="7594111" y="1003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169797</xdr:rowOff>
    </xdr:from>
    <xdr:to>
      <xdr:col>10</xdr:col>
      <xdr:colOff>155575</xdr:colOff>
      <xdr:row>58</xdr:row>
      <xdr:rowOff>99947</xdr:rowOff>
    </xdr:to>
    <xdr:sp macro="" textlink="">
      <xdr:nvSpPr>
        <xdr:cNvPr id="367" name="円/楕円 366"/>
        <xdr:cNvSpPr/>
      </xdr:nvSpPr>
      <xdr:spPr>
        <a:xfrm>
          <a:off x="6921500" y="99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91074</xdr:rowOff>
    </xdr:from>
    <xdr:ext cx="534377" cy="259045"/>
    <xdr:sp macro="" textlink="">
      <xdr:nvSpPr>
        <xdr:cNvPr id="368" name="テキスト ボックス 367"/>
        <xdr:cNvSpPr txBox="1"/>
      </xdr:nvSpPr>
      <xdr:spPr>
        <a:xfrm>
          <a:off x="6705111" y="1003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92041</xdr:rowOff>
    </xdr:from>
    <xdr:to>
      <xdr:col>15</xdr:col>
      <xdr:colOff>180975</xdr:colOff>
      <xdr:row>78</xdr:row>
      <xdr:rowOff>107787</xdr:rowOff>
    </xdr:to>
    <xdr:cxnSp macro="">
      <xdr:nvCxnSpPr>
        <xdr:cNvPr id="395" name="直線コネクタ 394"/>
        <xdr:cNvCxnSpPr/>
      </xdr:nvCxnSpPr>
      <xdr:spPr>
        <a:xfrm flipV="1">
          <a:off x="9639300" y="13465141"/>
          <a:ext cx="838200" cy="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107787</xdr:rowOff>
    </xdr:from>
    <xdr:to>
      <xdr:col>14</xdr:col>
      <xdr:colOff>28575</xdr:colOff>
      <xdr:row>78</xdr:row>
      <xdr:rowOff>107806</xdr:rowOff>
    </xdr:to>
    <xdr:cxnSp macro="">
      <xdr:nvCxnSpPr>
        <xdr:cNvPr id="398" name="直線コネクタ 397"/>
        <xdr:cNvCxnSpPr/>
      </xdr:nvCxnSpPr>
      <xdr:spPr>
        <a:xfrm flipV="1">
          <a:off x="8750300" y="1348088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112030</xdr:rowOff>
    </xdr:from>
    <xdr:ext cx="534377" cy="259045"/>
    <xdr:sp macro="" textlink="">
      <xdr:nvSpPr>
        <xdr:cNvPr id="400" name="テキスト ボックス 399"/>
        <xdr:cNvSpPr txBox="1"/>
      </xdr:nvSpPr>
      <xdr:spPr>
        <a:xfrm>
          <a:off x="9372111" y="131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107806</xdr:rowOff>
    </xdr:from>
    <xdr:to>
      <xdr:col>12</xdr:col>
      <xdr:colOff>511175</xdr:colOff>
      <xdr:row>78</xdr:row>
      <xdr:rowOff>115943</xdr:rowOff>
    </xdr:to>
    <xdr:cxnSp macro="">
      <xdr:nvCxnSpPr>
        <xdr:cNvPr id="401" name="直線コネクタ 400"/>
        <xdr:cNvCxnSpPr/>
      </xdr:nvCxnSpPr>
      <xdr:spPr>
        <a:xfrm flipV="1">
          <a:off x="7861300" y="13480906"/>
          <a:ext cx="8890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127291</xdr:rowOff>
    </xdr:from>
    <xdr:ext cx="469744" cy="259045"/>
    <xdr:sp macro="" textlink="">
      <xdr:nvSpPr>
        <xdr:cNvPr id="403" name="テキスト ボックス 402"/>
        <xdr:cNvSpPr txBox="1"/>
      </xdr:nvSpPr>
      <xdr:spPr>
        <a:xfrm>
          <a:off x="8515427" y="1315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114207</xdr:rowOff>
    </xdr:from>
    <xdr:to>
      <xdr:col>11</xdr:col>
      <xdr:colOff>307975</xdr:colOff>
      <xdr:row>78</xdr:row>
      <xdr:rowOff>115943</xdr:rowOff>
    </xdr:to>
    <xdr:cxnSp macro="">
      <xdr:nvCxnSpPr>
        <xdr:cNvPr id="404" name="直線コネクタ 403"/>
        <xdr:cNvCxnSpPr/>
      </xdr:nvCxnSpPr>
      <xdr:spPr>
        <a:xfrm>
          <a:off x="6972300" y="13487307"/>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135348</xdr:rowOff>
    </xdr:from>
    <xdr:ext cx="469744" cy="259045"/>
    <xdr:sp macro="" textlink="">
      <xdr:nvSpPr>
        <xdr:cNvPr id="406" name="テキスト ボックス 405"/>
        <xdr:cNvSpPr txBox="1"/>
      </xdr:nvSpPr>
      <xdr:spPr>
        <a:xfrm>
          <a:off x="7626427" y="131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08" name="テキスト ボックス 407"/>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41241</xdr:rowOff>
    </xdr:from>
    <xdr:to>
      <xdr:col>15</xdr:col>
      <xdr:colOff>231775</xdr:colOff>
      <xdr:row>78</xdr:row>
      <xdr:rowOff>142841</xdr:rowOff>
    </xdr:to>
    <xdr:sp macro="" textlink="">
      <xdr:nvSpPr>
        <xdr:cNvPr id="414" name="円/楕円 413"/>
        <xdr:cNvSpPr/>
      </xdr:nvSpPr>
      <xdr:spPr>
        <a:xfrm>
          <a:off x="10426700" y="1341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127618</xdr:rowOff>
    </xdr:from>
    <xdr:ext cx="469744" cy="259045"/>
    <xdr:sp macro="" textlink="">
      <xdr:nvSpPr>
        <xdr:cNvPr id="415" name="商工費該当値テキスト"/>
        <xdr:cNvSpPr txBox="1"/>
      </xdr:nvSpPr>
      <xdr:spPr>
        <a:xfrm>
          <a:off x="10528300" y="133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56987</xdr:rowOff>
    </xdr:from>
    <xdr:to>
      <xdr:col>14</xdr:col>
      <xdr:colOff>79375</xdr:colOff>
      <xdr:row>78</xdr:row>
      <xdr:rowOff>158587</xdr:rowOff>
    </xdr:to>
    <xdr:sp macro="" textlink="">
      <xdr:nvSpPr>
        <xdr:cNvPr id="416" name="円/楕円 415"/>
        <xdr:cNvSpPr/>
      </xdr:nvSpPr>
      <xdr:spPr>
        <a:xfrm>
          <a:off x="9588500" y="134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149714</xdr:rowOff>
    </xdr:from>
    <xdr:ext cx="469744" cy="259045"/>
    <xdr:sp macro="" textlink="">
      <xdr:nvSpPr>
        <xdr:cNvPr id="417" name="テキスト ボックス 416"/>
        <xdr:cNvSpPr txBox="1"/>
      </xdr:nvSpPr>
      <xdr:spPr>
        <a:xfrm>
          <a:off x="9404427" y="135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57006</xdr:rowOff>
    </xdr:from>
    <xdr:to>
      <xdr:col>12</xdr:col>
      <xdr:colOff>561975</xdr:colOff>
      <xdr:row>78</xdr:row>
      <xdr:rowOff>158606</xdr:rowOff>
    </xdr:to>
    <xdr:sp macro="" textlink="">
      <xdr:nvSpPr>
        <xdr:cNvPr id="418" name="円/楕円 417"/>
        <xdr:cNvSpPr/>
      </xdr:nvSpPr>
      <xdr:spPr>
        <a:xfrm>
          <a:off x="8699500" y="134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149733</xdr:rowOff>
    </xdr:from>
    <xdr:ext cx="469744" cy="259045"/>
    <xdr:sp macro="" textlink="">
      <xdr:nvSpPr>
        <xdr:cNvPr id="419" name="テキスト ボックス 418"/>
        <xdr:cNvSpPr txBox="1"/>
      </xdr:nvSpPr>
      <xdr:spPr>
        <a:xfrm>
          <a:off x="8515427" y="1352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65143</xdr:rowOff>
    </xdr:from>
    <xdr:to>
      <xdr:col>11</xdr:col>
      <xdr:colOff>358775</xdr:colOff>
      <xdr:row>78</xdr:row>
      <xdr:rowOff>166743</xdr:rowOff>
    </xdr:to>
    <xdr:sp macro="" textlink="">
      <xdr:nvSpPr>
        <xdr:cNvPr id="420" name="円/楕円 419"/>
        <xdr:cNvSpPr/>
      </xdr:nvSpPr>
      <xdr:spPr>
        <a:xfrm>
          <a:off x="7810500" y="134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157870</xdr:rowOff>
    </xdr:from>
    <xdr:ext cx="469744" cy="259045"/>
    <xdr:sp macro="" textlink="">
      <xdr:nvSpPr>
        <xdr:cNvPr id="421" name="テキスト ボックス 420"/>
        <xdr:cNvSpPr txBox="1"/>
      </xdr:nvSpPr>
      <xdr:spPr>
        <a:xfrm>
          <a:off x="7626427" y="1353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63407</xdr:rowOff>
    </xdr:from>
    <xdr:to>
      <xdr:col>10</xdr:col>
      <xdr:colOff>155575</xdr:colOff>
      <xdr:row>78</xdr:row>
      <xdr:rowOff>165007</xdr:rowOff>
    </xdr:to>
    <xdr:sp macro="" textlink="">
      <xdr:nvSpPr>
        <xdr:cNvPr id="422" name="円/楕円 421"/>
        <xdr:cNvSpPr/>
      </xdr:nvSpPr>
      <xdr:spPr>
        <a:xfrm>
          <a:off x="6921500" y="134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156134</xdr:rowOff>
    </xdr:from>
    <xdr:ext cx="469744" cy="259045"/>
    <xdr:sp macro="" textlink="">
      <xdr:nvSpPr>
        <xdr:cNvPr id="423" name="テキスト ボックス 422"/>
        <xdr:cNvSpPr txBox="1"/>
      </xdr:nvSpPr>
      <xdr:spPr>
        <a:xfrm>
          <a:off x="6737427" y="135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78890</xdr:rowOff>
    </xdr:from>
    <xdr:to>
      <xdr:col>15</xdr:col>
      <xdr:colOff>180975</xdr:colOff>
      <xdr:row>98</xdr:row>
      <xdr:rowOff>84587</xdr:rowOff>
    </xdr:to>
    <xdr:cxnSp macro="">
      <xdr:nvCxnSpPr>
        <xdr:cNvPr id="452" name="直線コネクタ 451"/>
        <xdr:cNvCxnSpPr/>
      </xdr:nvCxnSpPr>
      <xdr:spPr>
        <a:xfrm flipV="1">
          <a:off x="9639300" y="16880990"/>
          <a:ext cx="8382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45893</xdr:rowOff>
    </xdr:from>
    <xdr:ext cx="534377" cy="259045"/>
    <xdr:sp macro="" textlink="">
      <xdr:nvSpPr>
        <xdr:cNvPr id="453" name="土木費平均値テキスト"/>
        <xdr:cNvSpPr txBox="1"/>
      </xdr:nvSpPr>
      <xdr:spPr>
        <a:xfrm>
          <a:off x="10528300" y="1684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67042</xdr:rowOff>
    </xdr:from>
    <xdr:to>
      <xdr:col>14</xdr:col>
      <xdr:colOff>28575</xdr:colOff>
      <xdr:row>98</xdr:row>
      <xdr:rowOff>84587</xdr:rowOff>
    </xdr:to>
    <xdr:cxnSp macro="">
      <xdr:nvCxnSpPr>
        <xdr:cNvPr id="455" name="直線コネクタ 454"/>
        <xdr:cNvCxnSpPr/>
      </xdr:nvCxnSpPr>
      <xdr:spPr>
        <a:xfrm>
          <a:off x="8750300" y="16869142"/>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67042</xdr:rowOff>
    </xdr:from>
    <xdr:to>
      <xdr:col>12</xdr:col>
      <xdr:colOff>511175</xdr:colOff>
      <xdr:row>98</xdr:row>
      <xdr:rowOff>164830</xdr:rowOff>
    </xdr:to>
    <xdr:cxnSp macro="">
      <xdr:nvCxnSpPr>
        <xdr:cNvPr id="458" name="直線コネクタ 457"/>
        <xdr:cNvCxnSpPr/>
      </xdr:nvCxnSpPr>
      <xdr:spPr>
        <a:xfrm flipV="1">
          <a:off x="7861300" y="16869142"/>
          <a:ext cx="889000" cy="9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10532</xdr:rowOff>
    </xdr:from>
    <xdr:ext cx="534377" cy="259045"/>
    <xdr:sp macro="" textlink="">
      <xdr:nvSpPr>
        <xdr:cNvPr id="460" name="テキスト ボックス 459"/>
        <xdr:cNvSpPr txBox="1"/>
      </xdr:nvSpPr>
      <xdr:spPr>
        <a:xfrm>
          <a:off x="8483111" y="169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164830</xdr:rowOff>
    </xdr:from>
    <xdr:to>
      <xdr:col>11</xdr:col>
      <xdr:colOff>307975</xdr:colOff>
      <xdr:row>99</xdr:row>
      <xdr:rowOff>1750</xdr:rowOff>
    </xdr:to>
    <xdr:cxnSp macro="">
      <xdr:nvCxnSpPr>
        <xdr:cNvPr id="461" name="直線コネクタ 460"/>
        <xdr:cNvCxnSpPr/>
      </xdr:nvCxnSpPr>
      <xdr:spPr>
        <a:xfrm flipV="1">
          <a:off x="6972300" y="16966930"/>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56542</xdr:rowOff>
    </xdr:from>
    <xdr:ext cx="534377" cy="259045"/>
    <xdr:sp macro="" textlink="">
      <xdr:nvSpPr>
        <xdr:cNvPr id="463" name="テキスト ボックス 462"/>
        <xdr:cNvSpPr txBox="1"/>
      </xdr:nvSpPr>
      <xdr:spPr>
        <a:xfrm>
          <a:off x="7594111" y="166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65" name="テキスト ボックス 464"/>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28090</xdr:rowOff>
    </xdr:from>
    <xdr:to>
      <xdr:col>15</xdr:col>
      <xdr:colOff>231775</xdr:colOff>
      <xdr:row>98</xdr:row>
      <xdr:rowOff>129690</xdr:rowOff>
    </xdr:to>
    <xdr:sp macro="" textlink="">
      <xdr:nvSpPr>
        <xdr:cNvPr id="471" name="円/楕円 470"/>
        <xdr:cNvSpPr/>
      </xdr:nvSpPr>
      <xdr:spPr>
        <a:xfrm>
          <a:off x="10426700" y="168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158917</xdr:rowOff>
    </xdr:from>
    <xdr:ext cx="599010" cy="259045"/>
    <xdr:sp macro="" textlink="">
      <xdr:nvSpPr>
        <xdr:cNvPr id="472" name="土木費該当値テキスト"/>
        <xdr:cNvSpPr txBox="1"/>
      </xdr:nvSpPr>
      <xdr:spPr>
        <a:xfrm>
          <a:off x="10528300" y="1661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33787</xdr:rowOff>
    </xdr:from>
    <xdr:to>
      <xdr:col>14</xdr:col>
      <xdr:colOff>79375</xdr:colOff>
      <xdr:row>98</xdr:row>
      <xdr:rowOff>135387</xdr:rowOff>
    </xdr:to>
    <xdr:sp macro="" textlink="">
      <xdr:nvSpPr>
        <xdr:cNvPr id="473" name="円/楕円 472"/>
        <xdr:cNvSpPr/>
      </xdr:nvSpPr>
      <xdr:spPr>
        <a:xfrm>
          <a:off x="9588500" y="16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126514</xdr:rowOff>
    </xdr:from>
    <xdr:ext cx="599010" cy="259045"/>
    <xdr:sp macro="" textlink="">
      <xdr:nvSpPr>
        <xdr:cNvPr id="474" name="テキスト ボックス 473"/>
        <xdr:cNvSpPr txBox="1"/>
      </xdr:nvSpPr>
      <xdr:spPr>
        <a:xfrm>
          <a:off x="9339794" y="1692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16242</xdr:rowOff>
    </xdr:from>
    <xdr:to>
      <xdr:col>12</xdr:col>
      <xdr:colOff>561975</xdr:colOff>
      <xdr:row>98</xdr:row>
      <xdr:rowOff>117842</xdr:rowOff>
    </xdr:to>
    <xdr:sp macro="" textlink="">
      <xdr:nvSpPr>
        <xdr:cNvPr id="475" name="円/楕円 474"/>
        <xdr:cNvSpPr/>
      </xdr:nvSpPr>
      <xdr:spPr>
        <a:xfrm>
          <a:off x="8699500" y="1681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134369</xdr:rowOff>
    </xdr:from>
    <xdr:ext cx="599010" cy="259045"/>
    <xdr:sp macro="" textlink="">
      <xdr:nvSpPr>
        <xdr:cNvPr id="476" name="テキスト ボックス 475"/>
        <xdr:cNvSpPr txBox="1"/>
      </xdr:nvSpPr>
      <xdr:spPr>
        <a:xfrm>
          <a:off x="8450794" y="1659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114030</xdr:rowOff>
    </xdr:from>
    <xdr:to>
      <xdr:col>11</xdr:col>
      <xdr:colOff>358775</xdr:colOff>
      <xdr:row>99</xdr:row>
      <xdr:rowOff>44180</xdr:rowOff>
    </xdr:to>
    <xdr:sp macro="" textlink="">
      <xdr:nvSpPr>
        <xdr:cNvPr id="477" name="円/楕円 476"/>
        <xdr:cNvSpPr/>
      </xdr:nvSpPr>
      <xdr:spPr>
        <a:xfrm>
          <a:off x="7810500" y="169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35307</xdr:rowOff>
    </xdr:from>
    <xdr:ext cx="534377" cy="259045"/>
    <xdr:sp macro="" textlink="">
      <xdr:nvSpPr>
        <xdr:cNvPr id="478" name="テキスト ボックス 477"/>
        <xdr:cNvSpPr txBox="1"/>
      </xdr:nvSpPr>
      <xdr:spPr>
        <a:xfrm>
          <a:off x="7594111" y="170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122400</xdr:rowOff>
    </xdr:from>
    <xdr:to>
      <xdr:col>10</xdr:col>
      <xdr:colOff>155575</xdr:colOff>
      <xdr:row>99</xdr:row>
      <xdr:rowOff>52550</xdr:rowOff>
    </xdr:to>
    <xdr:sp macro="" textlink="">
      <xdr:nvSpPr>
        <xdr:cNvPr id="479" name="円/楕円 478"/>
        <xdr:cNvSpPr/>
      </xdr:nvSpPr>
      <xdr:spPr>
        <a:xfrm>
          <a:off x="6921500" y="169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43677</xdr:rowOff>
    </xdr:from>
    <xdr:ext cx="534377" cy="259045"/>
    <xdr:sp macro="" textlink="">
      <xdr:nvSpPr>
        <xdr:cNvPr id="480" name="テキスト ボックス 479"/>
        <xdr:cNvSpPr txBox="1"/>
      </xdr:nvSpPr>
      <xdr:spPr>
        <a:xfrm>
          <a:off x="6705111" y="1701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83553</xdr:rowOff>
    </xdr:from>
    <xdr:to>
      <xdr:col>23</xdr:col>
      <xdr:colOff>517525</xdr:colOff>
      <xdr:row>37</xdr:row>
      <xdr:rowOff>129489</xdr:rowOff>
    </xdr:to>
    <xdr:cxnSp macro="">
      <xdr:nvCxnSpPr>
        <xdr:cNvPr id="509" name="直線コネクタ 508"/>
        <xdr:cNvCxnSpPr/>
      </xdr:nvCxnSpPr>
      <xdr:spPr>
        <a:xfrm flipV="1">
          <a:off x="15481300" y="6427203"/>
          <a:ext cx="838200" cy="4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113284</xdr:rowOff>
    </xdr:from>
    <xdr:to>
      <xdr:col>22</xdr:col>
      <xdr:colOff>365125</xdr:colOff>
      <xdr:row>37</xdr:row>
      <xdr:rowOff>129489</xdr:rowOff>
    </xdr:to>
    <xdr:cxnSp macro="">
      <xdr:nvCxnSpPr>
        <xdr:cNvPr id="512" name="直線コネクタ 511"/>
        <xdr:cNvCxnSpPr/>
      </xdr:nvCxnSpPr>
      <xdr:spPr>
        <a:xfrm>
          <a:off x="14592300" y="6456934"/>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120464</xdr:rowOff>
    </xdr:from>
    <xdr:ext cx="534377" cy="259045"/>
    <xdr:sp macro="" textlink="">
      <xdr:nvSpPr>
        <xdr:cNvPr id="514" name="テキスト ボックス 513"/>
        <xdr:cNvSpPr txBox="1"/>
      </xdr:nvSpPr>
      <xdr:spPr>
        <a:xfrm>
          <a:off x="15214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113284</xdr:rowOff>
    </xdr:from>
    <xdr:to>
      <xdr:col>21</xdr:col>
      <xdr:colOff>161925</xdr:colOff>
      <xdr:row>37</xdr:row>
      <xdr:rowOff>155804</xdr:rowOff>
    </xdr:to>
    <xdr:cxnSp macro="">
      <xdr:nvCxnSpPr>
        <xdr:cNvPr id="515" name="直線コネクタ 514"/>
        <xdr:cNvCxnSpPr/>
      </xdr:nvCxnSpPr>
      <xdr:spPr>
        <a:xfrm flipV="1">
          <a:off x="13703300" y="6456934"/>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143705</xdr:rowOff>
    </xdr:from>
    <xdr:ext cx="534377" cy="259045"/>
    <xdr:sp macro="" textlink="">
      <xdr:nvSpPr>
        <xdr:cNvPr id="517" name="テキスト ボックス 516"/>
        <xdr:cNvSpPr txBox="1"/>
      </xdr:nvSpPr>
      <xdr:spPr>
        <a:xfrm>
          <a:off x="14325111" y="61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155804</xdr:rowOff>
    </xdr:from>
    <xdr:to>
      <xdr:col>19</xdr:col>
      <xdr:colOff>644525</xdr:colOff>
      <xdr:row>37</xdr:row>
      <xdr:rowOff>164541</xdr:rowOff>
    </xdr:to>
    <xdr:cxnSp macro="">
      <xdr:nvCxnSpPr>
        <xdr:cNvPr id="518" name="直線コネクタ 517"/>
        <xdr:cNvCxnSpPr/>
      </xdr:nvCxnSpPr>
      <xdr:spPr>
        <a:xfrm flipV="1">
          <a:off x="12814300" y="6499454"/>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15562</xdr:rowOff>
    </xdr:from>
    <xdr:ext cx="534377" cy="259045"/>
    <xdr:sp macro="" textlink="">
      <xdr:nvSpPr>
        <xdr:cNvPr id="520" name="テキスト ボックス 519"/>
        <xdr:cNvSpPr txBox="1"/>
      </xdr:nvSpPr>
      <xdr:spPr>
        <a:xfrm>
          <a:off x="13436111" y="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165701</xdr:rowOff>
    </xdr:from>
    <xdr:ext cx="534377" cy="259045"/>
    <xdr:sp macro="" textlink="">
      <xdr:nvSpPr>
        <xdr:cNvPr id="522" name="テキスト ボックス 521"/>
        <xdr:cNvSpPr txBox="1"/>
      </xdr:nvSpPr>
      <xdr:spPr>
        <a:xfrm>
          <a:off x="12547111" y="61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32753</xdr:rowOff>
    </xdr:from>
    <xdr:to>
      <xdr:col>23</xdr:col>
      <xdr:colOff>568325</xdr:colOff>
      <xdr:row>37</xdr:row>
      <xdr:rowOff>134353</xdr:rowOff>
    </xdr:to>
    <xdr:sp macro="" textlink="">
      <xdr:nvSpPr>
        <xdr:cNvPr id="528" name="円/楕円 527"/>
        <xdr:cNvSpPr/>
      </xdr:nvSpPr>
      <xdr:spPr>
        <a:xfrm>
          <a:off x="16268700" y="63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11180</xdr:rowOff>
    </xdr:from>
    <xdr:ext cx="534377" cy="259045"/>
    <xdr:sp macro="" textlink="">
      <xdr:nvSpPr>
        <xdr:cNvPr id="529" name="消防費該当値テキスト"/>
        <xdr:cNvSpPr txBox="1"/>
      </xdr:nvSpPr>
      <xdr:spPr>
        <a:xfrm>
          <a:off x="16370300" y="635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78689</xdr:rowOff>
    </xdr:from>
    <xdr:to>
      <xdr:col>22</xdr:col>
      <xdr:colOff>415925</xdr:colOff>
      <xdr:row>38</xdr:row>
      <xdr:rowOff>8840</xdr:rowOff>
    </xdr:to>
    <xdr:sp macro="" textlink="">
      <xdr:nvSpPr>
        <xdr:cNvPr id="530" name="円/楕円 529"/>
        <xdr:cNvSpPr/>
      </xdr:nvSpPr>
      <xdr:spPr>
        <a:xfrm>
          <a:off x="15430500" y="6422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171416</xdr:rowOff>
    </xdr:from>
    <xdr:ext cx="534377" cy="259045"/>
    <xdr:sp macro="" textlink="">
      <xdr:nvSpPr>
        <xdr:cNvPr id="531" name="テキスト ボックス 530"/>
        <xdr:cNvSpPr txBox="1"/>
      </xdr:nvSpPr>
      <xdr:spPr>
        <a:xfrm>
          <a:off x="15214111" y="65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62484</xdr:rowOff>
    </xdr:from>
    <xdr:to>
      <xdr:col>21</xdr:col>
      <xdr:colOff>212725</xdr:colOff>
      <xdr:row>37</xdr:row>
      <xdr:rowOff>164085</xdr:rowOff>
    </xdr:to>
    <xdr:sp macro="" textlink="">
      <xdr:nvSpPr>
        <xdr:cNvPr id="532" name="円/楕円 531"/>
        <xdr:cNvSpPr/>
      </xdr:nvSpPr>
      <xdr:spPr>
        <a:xfrm>
          <a:off x="14541500" y="64061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155211</xdr:rowOff>
    </xdr:from>
    <xdr:ext cx="534377" cy="259045"/>
    <xdr:sp macro="" textlink="">
      <xdr:nvSpPr>
        <xdr:cNvPr id="533" name="テキスト ボックス 532"/>
        <xdr:cNvSpPr txBox="1"/>
      </xdr:nvSpPr>
      <xdr:spPr>
        <a:xfrm>
          <a:off x="14325111" y="649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105004</xdr:rowOff>
    </xdr:from>
    <xdr:to>
      <xdr:col>20</xdr:col>
      <xdr:colOff>9525</xdr:colOff>
      <xdr:row>38</xdr:row>
      <xdr:rowOff>35154</xdr:rowOff>
    </xdr:to>
    <xdr:sp macro="" textlink="">
      <xdr:nvSpPr>
        <xdr:cNvPr id="534" name="円/楕円 533"/>
        <xdr:cNvSpPr/>
      </xdr:nvSpPr>
      <xdr:spPr>
        <a:xfrm>
          <a:off x="13652500" y="64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26281</xdr:rowOff>
    </xdr:from>
    <xdr:ext cx="534377" cy="259045"/>
    <xdr:sp macro="" textlink="">
      <xdr:nvSpPr>
        <xdr:cNvPr id="535" name="テキスト ボックス 534"/>
        <xdr:cNvSpPr txBox="1"/>
      </xdr:nvSpPr>
      <xdr:spPr>
        <a:xfrm>
          <a:off x="13436111" y="654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113741</xdr:rowOff>
    </xdr:from>
    <xdr:to>
      <xdr:col>18</xdr:col>
      <xdr:colOff>492125</xdr:colOff>
      <xdr:row>38</xdr:row>
      <xdr:rowOff>43891</xdr:rowOff>
    </xdr:to>
    <xdr:sp macro="" textlink="">
      <xdr:nvSpPr>
        <xdr:cNvPr id="536" name="円/楕円 535"/>
        <xdr:cNvSpPr/>
      </xdr:nvSpPr>
      <xdr:spPr>
        <a:xfrm>
          <a:off x="12763500" y="64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35018</xdr:rowOff>
    </xdr:from>
    <xdr:ext cx="534377" cy="259045"/>
    <xdr:sp macro="" textlink="">
      <xdr:nvSpPr>
        <xdr:cNvPr id="537" name="テキスト ボックス 536"/>
        <xdr:cNvSpPr txBox="1"/>
      </xdr:nvSpPr>
      <xdr:spPr>
        <a:xfrm>
          <a:off x="12547111" y="65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43500</xdr:rowOff>
    </xdr:from>
    <xdr:to>
      <xdr:col>23</xdr:col>
      <xdr:colOff>517525</xdr:colOff>
      <xdr:row>57</xdr:row>
      <xdr:rowOff>48223</xdr:rowOff>
    </xdr:to>
    <xdr:cxnSp macro="">
      <xdr:nvCxnSpPr>
        <xdr:cNvPr id="564" name="直線コネクタ 563"/>
        <xdr:cNvCxnSpPr/>
      </xdr:nvCxnSpPr>
      <xdr:spPr>
        <a:xfrm flipV="1">
          <a:off x="15481300" y="9816150"/>
          <a:ext cx="8382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7862</xdr:rowOff>
    </xdr:from>
    <xdr:to>
      <xdr:col>22</xdr:col>
      <xdr:colOff>365125</xdr:colOff>
      <xdr:row>57</xdr:row>
      <xdr:rowOff>48223</xdr:rowOff>
    </xdr:to>
    <xdr:cxnSp macro="">
      <xdr:nvCxnSpPr>
        <xdr:cNvPr id="567" name="直線コネクタ 566"/>
        <xdr:cNvCxnSpPr/>
      </xdr:nvCxnSpPr>
      <xdr:spPr>
        <a:xfrm>
          <a:off x="14592300" y="9780512"/>
          <a:ext cx="889000" cy="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21614</xdr:rowOff>
    </xdr:from>
    <xdr:ext cx="534377" cy="259045"/>
    <xdr:sp macro="" textlink="">
      <xdr:nvSpPr>
        <xdr:cNvPr id="569" name="テキスト ボックス 568"/>
        <xdr:cNvSpPr txBox="1"/>
      </xdr:nvSpPr>
      <xdr:spPr>
        <a:xfrm>
          <a:off x="15214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153874</xdr:rowOff>
    </xdr:from>
    <xdr:to>
      <xdr:col>21</xdr:col>
      <xdr:colOff>161925</xdr:colOff>
      <xdr:row>57</xdr:row>
      <xdr:rowOff>7862</xdr:rowOff>
    </xdr:to>
    <xdr:cxnSp macro="">
      <xdr:nvCxnSpPr>
        <xdr:cNvPr id="570" name="直線コネクタ 569"/>
        <xdr:cNvCxnSpPr/>
      </xdr:nvCxnSpPr>
      <xdr:spPr>
        <a:xfrm>
          <a:off x="13703300" y="9755074"/>
          <a:ext cx="889000" cy="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54809</xdr:rowOff>
    </xdr:from>
    <xdr:ext cx="534377" cy="259045"/>
    <xdr:sp macro="" textlink="">
      <xdr:nvSpPr>
        <xdr:cNvPr id="572" name="テキスト ボックス 571"/>
        <xdr:cNvSpPr txBox="1"/>
      </xdr:nvSpPr>
      <xdr:spPr>
        <a:xfrm>
          <a:off x="14325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153874</xdr:rowOff>
    </xdr:from>
    <xdr:to>
      <xdr:col>19</xdr:col>
      <xdr:colOff>644525</xdr:colOff>
      <xdr:row>57</xdr:row>
      <xdr:rowOff>96303</xdr:rowOff>
    </xdr:to>
    <xdr:cxnSp macro="">
      <xdr:nvCxnSpPr>
        <xdr:cNvPr id="573" name="直線コネクタ 572"/>
        <xdr:cNvCxnSpPr/>
      </xdr:nvCxnSpPr>
      <xdr:spPr>
        <a:xfrm flipV="1">
          <a:off x="12814300" y="9755074"/>
          <a:ext cx="889000" cy="1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31556</xdr:rowOff>
    </xdr:from>
    <xdr:ext cx="534377" cy="259045"/>
    <xdr:sp macro="" textlink="">
      <xdr:nvSpPr>
        <xdr:cNvPr id="575" name="テキスト ボックス 574"/>
        <xdr:cNvSpPr txBox="1"/>
      </xdr:nvSpPr>
      <xdr:spPr>
        <a:xfrm>
          <a:off x="13436111" y="98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70169</xdr:rowOff>
    </xdr:from>
    <xdr:ext cx="534377" cy="259045"/>
    <xdr:sp macro="" textlink="">
      <xdr:nvSpPr>
        <xdr:cNvPr id="577" name="テキスト ボックス 576"/>
        <xdr:cNvSpPr txBox="1"/>
      </xdr:nvSpPr>
      <xdr:spPr>
        <a:xfrm>
          <a:off x="12547111" y="94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164150</xdr:rowOff>
    </xdr:from>
    <xdr:to>
      <xdr:col>23</xdr:col>
      <xdr:colOff>568325</xdr:colOff>
      <xdr:row>57</xdr:row>
      <xdr:rowOff>94300</xdr:rowOff>
    </xdr:to>
    <xdr:sp macro="" textlink="">
      <xdr:nvSpPr>
        <xdr:cNvPr id="583" name="円/楕円 582"/>
        <xdr:cNvSpPr/>
      </xdr:nvSpPr>
      <xdr:spPr>
        <a:xfrm>
          <a:off x="16268700" y="97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142577</xdr:rowOff>
    </xdr:from>
    <xdr:ext cx="534377" cy="259045"/>
    <xdr:sp macro="" textlink="">
      <xdr:nvSpPr>
        <xdr:cNvPr id="584" name="教育費該当値テキスト"/>
        <xdr:cNvSpPr txBox="1"/>
      </xdr:nvSpPr>
      <xdr:spPr>
        <a:xfrm>
          <a:off x="16370300" y="974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168873</xdr:rowOff>
    </xdr:from>
    <xdr:to>
      <xdr:col>22</xdr:col>
      <xdr:colOff>415925</xdr:colOff>
      <xdr:row>57</xdr:row>
      <xdr:rowOff>99023</xdr:rowOff>
    </xdr:to>
    <xdr:sp macro="" textlink="">
      <xdr:nvSpPr>
        <xdr:cNvPr id="585" name="円/楕円 584"/>
        <xdr:cNvSpPr/>
      </xdr:nvSpPr>
      <xdr:spPr>
        <a:xfrm>
          <a:off x="15430500" y="97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90150</xdr:rowOff>
    </xdr:from>
    <xdr:ext cx="534377" cy="259045"/>
    <xdr:sp macro="" textlink="">
      <xdr:nvSpPr>
        <xdr:cNvPr id="586" name="テキスト ボックス 585"/>
        <xdr:cNvSpPr txBox="1"/>
      </xdr:nvSpPr>
      <xdr:spPr>
        <a:xfrm>
          <a:off x="15214111" y="98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128512</xdr:rowOff>
    </xdr:from>
    <xdr:to>
      <xdr:col>21</xdr:col>
      <xdr:colOff>212725</xdr:colOff>
      <xdr:row>57</xdr:row>
      <xdr:rowOff>58662</xdr:rowOff>
    </xdr:to>
    <xdr:sp macro="" textlink="">
      <xdr:nvSpPr>
        <xdr:cNvPr id="587" name="円/楕円 586"/>
        <xdr:cNvSpPr/>
      </xdr:nvSpPr>
      <xdr:spPr>
        <a:xfrm>
          <a:off x="14541500" y="97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75189</xdr:rowOff>
    </xdr:from>
    <xdr:ext cx="534377" cy="259045"/>
    <xdr:sp macro="" textlink="">
      <xdr:nvSpPr>
        <xdr:cNvPr id="588" name="テキスト ボックス 587"/>
        <xdr:cNvSpPr txBox="1"/>
      </xdr:nvSpPr>
      <xdr:spPr>
        <a:xfrm>
          <a:off x="14325111" y="950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103074</xdr:rowOff>
    </xdr:from>
    <xdr:to>
      <xdr:col>20</xdr:col>
      <xdr:colOff>9525</xdr:colOff>
      <xdr:row>57</xdr:row>
      <xdr:rowOff>33224</xdr:rowOff>
    </xdr:to>
    <xdr:sp macro="" textlink="">
      <xdr:nvSpPr>
        <xdr:cNvPr id="589" name="円/楕円 588"/>
        <xdr:cNvSpPr/>
      </xdr:nvSpPr>
      <xdr:spPr>
        <a:xfrm>
          <a:off x="13652500" y="97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49751</xdr:rowOff>
    </xdr:from>
    <xdr:ext cx="534377" cy="259045"/>
    <xdr:sp macro="" textlink="">
      <xdr:nvSpPr>
        <xdr:cNvPr id="590" name="テキスト ボックス 589"/>
        <xdr:cNvSpPr txBox="1"/>
      </xdr:nvSpPr>
      <xdr:spPr>
        <a:xfrm>
          <a:off x="13436111" y="947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45503</xdr:rowOff>
    </xdr:from>
    <xdr:to>
      <xdr:col>18</xdr:col>
      <xdr:colOff>492125</xdr:colOff>
      <xdr:row>57</xdr:row>
      <xdr:rowOff>147103</xdr:rowOff>
    </xdr:to>
    <xdr:sp macro="" textlink="">
      <xdr:nvSpPr>
        <xdr:cNvPr id="591" name="円/楕円 590"/>
        <xdr:cNvSpPr/>
      </xdr:nvSpPr>
      <xdr:spPr>
        <a:xfrm>
          <a:off x="12763500" y="98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138230</xdr:rowOff>
    </xdr:from>
    <xdr:ext cx="534377" cy="259045"/>
    <xdr:sp macro="" textlink="">
      <xdr:nvSpPr>
        <xdr:cNvPr id="592" name="テキスト ボックス 591"/>
        <xdr:cNvSpPr txBox="1"/>
      </xdr:nvSpPr>
      <xdr:spPr>
        <a:xfrm>
          <a:off x="12547111" y="99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110471</xdr:rowOff>
    </xdr:from>
    <xdr:to>
      <xdr:col>23</xdr:col>
      <xdr:colOff>517525</xdr:colOff>
      <xdr:row>78</xdr:row>
      <xdr:rowOff>110649</xdr:rowOff>
    </xdr:to>
    <xdr:cxnSp macro="">
      <xdr:nvCxnSpPr>
        <xdr:cNvPr id="619" name="直線コネクタ 618"/>
        <xdr:cNvCxnSpPr/>
      </xdr:nvCxnSpPr>
      <xdr:spPr>
        <a:xfrm flipV="1">
          <a:off x="15481300" y="13483571"/>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110649</xdr:rowOff>
    </xdr:from>
    <xdr:to>
      <xdr:col>22</xdr:col>
      <xdr:colOff>365125</xdr:colOff>
      <xdr:row>78</xdr:row>
      <xdr:rowOff>122002</xdr:rowOff>
    </xdr:to>
    <xdr:cxnSp macro="">
      <xdr:nvCxnSpPr>
        <xdr:cNvPr id="622" name="直線コネクタ 621"/>
        <xdr:cNvCxnSpPr/>
      </xdr:nvCxnSpPr>
      <xdr:spPr>
        <a:xfrm flipV="1">
          <a:off x="14592300" y="13483749"/>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122002</xdr:rowOff>
    </xdr:from>
    <xdr:to>
      <xdr:col>21</xdr:col>
      <xdr:colOff>161925</xdr:colOff>
      <xdr:row>78</xdr:row>
      <xdr:rowOff>139663</xdr:rowOff>
    </xdr:to>
    <xdr:cxnSp macro="">
      <xdr:nvCxnSpPr>
        <xdr:cNvPr id="625" name="直線コネクタ 624"/>
        <xdr:cNvCxnSpPr/>
      </xdr:nvCxnSpPr>
      <xdr:spPr>
        <a:xfrm flipV="1">
          <a:off x="13703300" y="13495102"/>
          <a:ext cx="889000" cy="1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127368</xdr:rowOff>
    </xdr:from>
    <xdr:ext cx="534377" cy="259045"/>
    <xdr:sp macro="" textlink="">
      <xdr:nvSpPr>
        <xdr:cNvPr id="627" name="テキスト ボックス 626"/>
        <xdr:cNvSpPr txBox="1"/>
      </xdr:nvSpPr>
      <xdr:spPr>
        <a:xfrm>
          <a:off x="14325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139663</xdr:rowOff>
    </xdr:from>
    <xdr:to>
      <xdr:col>19</xdr:col>
      <xdr:colOff>644525</xdr:colOff>
      <xdr:row>78</xdr:row>
      <xdr:rowOff>139663</xdr:rowOff>
    </xdr:to>
    <xdr:cxnSp macro="">
      <xdr:nvCxnSpPr>
        <xdr:cNvPr id="628" name="直線コネクタ 627"/>
        <xdr:cNvCxnSpPr/>
      </xdr:nvCxnSpPr>
      <xdr:spPr>
        <a:xfrm>
          <a:off x="12814300" y="13512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143832</xdr:rowOff>
    </xdr:from>
    <xdr:ext cx="534377" cy="259045"/>
    <xdr:sp macro="" textlink="">
      <xdr:nvSpPr>
        <xdr:cNvPr id="630" name="テキスト ボックス 629"/>
        <xdr:cNvSpPr txBox="1"/>
      </xdr:nvSpPr>
      <xdr:spPr>
        <a:xfrm>
          <a:off x="13436111" y="131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96966</xdr:rowOff>
    </xdr:from>
    <xdr:ext cx="534377" cy="259045"/>
    <xdr:sp macro="" textlink="">
      <xdr:nvSpPr>
        <xdr:cNvPr id="632" name="テキスト ボックス 631"/>
        <xdr:cNvSpPr txBox="1"/>
      </xdr:nvSpPr>
      <xdr:spPr>
        <a:xfrm>
          <a:off x="12547111" y="131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59671</xdr:rowOff>
    </xdr:from>
    <xdr:to>
      <xdr:col>23</xdr:col>
      <xdr:colOff>568325</xdr:colOff>
      <xdr:row>78</xdr:row>
      <xdr:rowOff>161271</xdr:rowOff>
    </xdr:to>
    <xdr:sp macro="" textlink="">
      <xdr:nvSpPr>
        <xdr:cNvPr id="638" name="円/楕円 637"/>
        <xdr:cNvSpPr/>
      </xdr:nvSpPr>
      <xdr:spPr>
        <a:xfrm>
          <a:off x="16268700" y="134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469744" cy="259045"/>
    <xdr:sp macro="" textlink="">
      <xdr:nvSpPr>
        <xdr:cNvPr id="639" name="災害復旧費該当値テキスト"/>
        <xdr:cNvSpPr txBox="1"/>
      </xdr:nvSpPr>
      <xdr:spPr>
        <a:xfrm>
          <a:off x="16370300" y="134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59849</xdr:rowOff>
    </xdr:from>
    <xdr:to>
      <xdr:col>22</xdr:col>
      <xdr:colOff>415925</xdr:colOff>
      <xdr:row>78</xdr:row>
      <xdr:rowOff>161449</xdr:rowOff>
    </xdr:to>
    <xdr:sp macro="" textlink="">
      <xdr:nvSpPr>
        <xdr:cNvPr id="640" name="円/楕円 639"/>
        <xdr:cNvSpPr/>
      </xdr:nvSpPr>
      <xdr:spPr>
        <a:xfrm>
          <a:off x="15430500" y="134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152576</xdr:rowOff>
    </xdr:from>
    <xdr:ext cx="469744" cy="259045"/>
    <xdr:sp macro="" textlink="">
      <xdr:nvSpPr>
        <xdr:cNvPr id="641" name="テキスト ボックス 640"/>
        <xdr:cNvSpPr txBox="1"/>
      </xdr:nvSpPr>
      <xdr:spPr>
        <a:xfrm>
          <a:off x="15246427" y="1352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71202</xdr:rowOff>
    </xdr:from>
    <xdr:to>
      <xdr:col>21</xdr:col>
      <xdr:colOff>212725</xdr:colOff>
      <xdr:row>79</xdr:row>
      <xdr:rowOff>1352</xdr:rowOff>
    </xdr:to>
    <xdr:sp macro="" textlink="">
      <xdr:nvSpPr>
        <xdr:cNvPr id="642" name="円/楕円 641"/>
        <xdr:cNvSpPr/>
      </xdr:nvSpPr>
      <xdr:spPr>
        <a:xfrm>
          <a:off x="14541500" y="134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163929</xdr:rowOff>
    </xdr:from>
    <xdr:ext cx="469744" cy="259045"/>
    <xdr:sp macro="" textlink="">
      <xdr:nvSpPr>
        <xdr:cNvPr id="643" name="テキスト ボックス 642"/>
        <xdr:cNvSpPr txBox="1"/>
      </xdr:nvSpPr>
      <xdr:spPr>
        <a:xfrm>
          <a:off x="14357427" y="135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88863</xdr:rowOff>
    </xdr:from>
    <xdr:to>
      <xdr:col>20</xdr:col>
      <xdr:colOff>9525</xdr:colOff>
      <xdr:row>79</xdr:row>
      <xdr:rowOff>19013</xdr:rowOff>
    </xdr:to>
    <xdr:sp macro="" textlink="">
      <xdr:nvSpPr>
        <xdr:cNvPr id="644" name="円/楕円 643"/>
        <xdr:cNvSpPr/>
      </xdr:nvSpPr>
      <xdr:spPr>
        <a:xfrm>
          <a:off x="13652500" y="134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10140</xdr:rowOff>
    </xdr:from>
    <xdr:ext cx="249299" cy="259045"/>
    <xdr:sp macro="" textlink="">
      <xdr:nvSpPr>
        <xdr:cNvPr id="645" name="テキスト ボックス 644"/>
        <xdr:cNvSpPr txBox="1"/>
      </xdr:nvSpPr>
      <xdr:spPr>
        <a:xfrm>
          <a:off x="13578649" y="135546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88863</xdr:rowOff>
    </xdr:from>
    <xdr:to>
      <xdr:col>18</xdr:col>
      <xdr:colOff>492125</xdr:colOff>
      <xdr:row>79</xdr:row>
      <xdr:rowOff>19013</xdr:rowOff>
    </xdr:to>
    <xdr:sp macro="" textlink="">
      <xdr:nvSpPr>
        <xdr:cNvPr id="646" name="円/楕円 645"/>
        <xdr:cNvSpPr/>
      </xdr:nvSpPr>
      <xdr:spPr>
        <a:xfrm>
          <a:off x="12763500" y="134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10140</xdr:rowOff>
    </xdr:from>
    <xdr:ext cx="249299" cy="259045"/>
    <xdr:sp macro="" textlink="">
      <xdr:nvSpPr>
        <xdr:cNvPr id="647" name="テキスト ボックス 646"/>
        <xdr:cNvSpPr txBox="1"/>
      </xdr:nvSpPr>
      <xdr:spPr>
        <a:xfrm>
          <a:off x="12689649" y="135546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124836</xdr:rowOff>
    </xdr:from>
    <xdr:to>
      <xdr:col>23</xdr:col>
      <xdr:colOff>517525</xdr:colOff>
      <xdr:row>97</xdr:row>
      <xdr:rowOff>132083</xdr:rowOff>
    </xdr:to>
    <xdr:cxnSp macro="">
      <xdr:nvCxnSpPr>
        <xdr:cNvPr id="674" name="直線コネクタ 673"/>
        <xdr:cNvCxnSpPr/>
      </xdr:nvCxnSpPr>
      <xdr:spPr>
        <a:xfrm>
          <a:off x="15481300" y="16755486"/>
          <a:ext cx="8382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124836</xdr:rowOff>
    </xdr:from>
    <xdr:to>
      <xdr:col>22</xdr:col>
      <xdr:colOff>365125</xdr:colOff>
      <xdr:row>97</xdr:row>
      <xdr:rowOff>125119</xdr:rowOff>
    </xdr:to>
    <xdr:cxnSp macro="">
      <xdr:nvCxnSpPr>
        <xdr:cNvPr id="677" name="直線コネクタ 676"/>
        <xdr:cNvCxnSpPr/>
      </xdr:nvCxnSpPr>
      <xdr:spPr>
        <a:xfrm flipV="1">
          <a:off x="14592300" y="16755486"/>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4171</xdr:rowOff>
    </xdr:from>
    <xdr:ext cx="534377" cy="259045"/>
    <xdr:sp macro="" textlink="">
      <xdr:nvSpPr>
        <xdr:cNvPr id="679" name="テキスト ボックス 678"/>
        <xdr:cNvSpPr txBox="1"/>
      </xdr:nvSpPr>
      <xdr:spPr>
        <a:xfrm>
          <a:off x="15214111" y="16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161001</xdr:rowOff>
    </xdr:from>
    <xdr:to>
      <xdr:col>21</xdr:col>
      <xdr:colOff>161925</xdr:colOff>
      <xdr:row>97</xdr:row>
      <xdr:rowOff>125119</xdr:rowOff>
    </xdr:to>
    <xdr:cxnSp macro="">
      <xdr:nvCxnSpPr>
        <xdr:cNvPr id="680" name="直線コネクタ 679"/>
        <xdr:cNvCxnSpPr/>
      </xdr:nvCxnSpPr>
      <xdr:spPr>
        <a:xfrm>
          <a:off x="13703300" y="16620201"/>
          <a:ext cx="889000" cy="13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164563</xdr:rowOff>
    </xdr:from>
    <xdr:ext cx="534377" cy="259045"/>
    <xdr:sp macro="" textlink="">
      <xdr:nvSpPr>
        <xdr:cNvPr id="682" name="テキスト ボックス 681"/>
        <xdr:cNvSpPr txBox="1"/>
      </xdr:nvSpPr>
      <xdr:spPr>
        <a:xfrm>
          <a:off x="14325111" y="164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161001</xdr:rowOff>
    </xdr:from>
    <xdr:to>
      <xdr:col>19</xdr:col>
      <xdr:colOff>644525</xdr:colOff>
      <xdr:row>97</xdr:row>
      <xdr:rowOff>43701</xdr:rowOff>
    </xdr:to>
    <xdr:cxnSp macro="">
      <xdr:nvCxnSpPr>
        <xdr:cNvPr id="683" name="直線コネクタ 682"/>
        <xdr:cNvCxnSpPr/>
      </xdr:nvCxnSpPr>
      <xdr:spPr>
        <a:xfrm flipV="1">
          <a:off x="12814300" y="16620201"/>
          <a:ext cx="889000" cy="5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133780</xdr:rowOff>
    </xdr:from>
    <xdr:ext cx="534377" cy="259045"/>
    <xdr:sp macro="" textlink="">
      <xdr:nvSpPr>
        <xdr:cNvPr id="685" name="テキスト ボックス 684"/>
        <xdr:cNvSpPr txBox="1"/>
      </xdr:nvSpPr>
      <xdr:spPr>
        <a:xfrm>
          <a:off x="13436111" y="16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145914</xdr:rowOff>
    </xdr:from>
    <xdr:ext cx="534377" cy="259045"/>
    <xdr:sp macro="" textlink="">
      <xdr:nvSpPr>
        <xdr:cNvPr id="687" name="テキスト ボックス 686"/>
        <xdr:cNvSpPr txBox="1"/>
      </xdr:nvSpPr>
      <xdr:spPr>
        <a:xfrm>
          <a:off x="12547111" y="167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81283</xdr:rowOff>
    </xdr:from>
    <xdr:to>
      <xdr:col>23</xdr:col>
      <xdr:colOff>568325</xdr:colOff>
      <xdr:row>98</xdr:row>
      <xdr:rowOff>11433</xdr:rowOff>
    </xdr:to>
    <xdr:sp macro="" textlink="">
      <xdr:nvSpPr>
        <xdr:cNvPr id="693" name="円/楕円 692"/>
        <xdr:cNvSpPr/>
      </xdr:nvSpPr>
      <xdr:spPr>
        <a:xfrm>
          <a:off x="16268700" y="1671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59710</xdr:rowOff>
    </xdr:from>
    <xdr:ext cx="534377" cy="259045"/>
    <xdr:sp macro="" textlink="">
      <xdr:nvSpPr>
        <xdr:cNvPr id="694" name="公債費該当値テキスト"/>
        <xdr:cNvSpPr txBox="1"/>
      </xdr:nvSpPr>
      <xdr:spPr>
        <a:xfrm>
          <a:off x="16370300" y="1669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74036</xdr:rowOff>
    </xdr:from>
    <xdr:to>
      <xdr:col>22</xdr:col>
      <xdr:colOff>415925</xdr:colOff>
      <xdr:row>98</xdr:row>
      <xdr:rowOff>4186</xdr:rowOff>
    </xdr:to>
    <xdr:sp macro="" textlink="">
      <xdr:nvSpPr>
        <xdr:cNvPr id="695" name="円/楕円 694"/>
        <xdr:cNvSpPr/>
      </xdr:nvSpPr>
      <xdr:spPr>
        <a:xfrm>
          <a:off x="15430500" y="167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166763</xdr:rowOff>
    </xdr:from>
    <xdr:ext cx="534377" cy="259045"/>
    <xdr:sp macro="" textlink="">
      <xdr:nvSpPr>
        <xdr:cNvPr id="696" name="テキスト ボックス 695"/>
        <xdr:cNvSpPr txBox="1"/>
      </xdr:nvSpPr>
      <xdr:spPr>
        <a:xfrm>
          <a:off x="15214111" y="1679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74319</xdr:rowOff>
    </xdr:from>
    <xdr:to>
      <xdr:col>21</xdr:col>
      <xdr:colOff>212725</xdr:colOff>
      <xdr:row>98</xdr:row>
      <xdr:rowOff>4469</xdr:rowOff>
    </xdr:to>
    <xdr:sp macro="" textlink="">
      <xdr:nvSpPr>
        <xdr:cNvPr id="697" name="円/楕円 696"/>
        <xdr:cNvSpPr/>
      </xdr:nvSpPr>
      <xdr:spPr>
        <a:xfrm>
          <a:off x="14541500" y="167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167046</xdr:rowOff>
    </xdr:from>
    <xdr:ext cx="534377" cy="259045"/>
    <xdr:sp macro="" textlink="">
      <xdr:nvSpPr>
        <xdr:cNvPr id="698" name="テキスト ボックス 697"/>
        <xdr:cNvSpPr txBox="1"/>
      </xdr:nvSpPr>
      <xdr:spPr>
        <a:xfrm>
          <a:off x="14325111" y="1679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110201</xdr:rowOff>
    </xdr:from>
    <xdr:to>
      <xdr:col>20</xdr:col>
      <xdr:colOff>9525</xdr:colOff>
      <xdr:row>97</xdr:row>
      <xdr:rowOff>40351</xdr:rowOff>
    </xdr:to>
    <xdr:sp macro="" textlink="">
      <xdr:nvSpPr>
        <xdr:cNvPr id="699" name="円/楕円 698"/>
        <xdr:cNvSpPr/>
      </xdr:nvSpPr>
      <xdr:spPr>
        <a:xfrm>
          <a:off x="13652500" y="1656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56878</xdr:rowOff>
    </xdr:from>
    <xdr:ext cx="534377" cy="259045"/>
    <xdr:sp macro="" textlink="">
      <xdr:nvSpPr>
        <xdr:cNvPr id="700" name="テキスト ボックス 699"/>
        <xdr:cNvSpPr txBox="1"/>
      </xdr:nvSpPr>
      <xdr:spPr>
        <a:xfrm>
          <a:off x="13436111" y="1634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164351</xdr:rowOff>
    </xdr:from>
    <xdr:to>
      <xdr:col>18</xdr:col>
      <xdr:colOff>492125</xdr:colOff>
      <xdr:row>97</xdr:row>
      <xdr:rowOff>94501</xdr:rowOff>
    </xdr:to>
    <xdr:sp macro="" textlink="">
      <xdr:nvSpPr>
        <xdr:cNvPr id="701" name="円/楕円 700"/>
        <xdr:cNvSpPr/>
      </xdr:nvSpPr>
      <xdr:spPr>
        <a:xfrm>
          <a:off x="12763500" y="1662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111028</xdr:rowOff>
    </xdr:from>
    <xdr:ext cx="534377" cy="259045"/>
    <xdr:sp macro="" textlink="">
      <xdr:nvSpPr>
        <xdr:cNvPr id="702" name="テキスト ボックス 701"/>
        <xdr:cNvSpPr txBox="1"/>
      </xdr:nvSpPr>
      <xdr:spPr>
        <a:xfrm>
          <a:off x="12547111" y="163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91367</xdr:rowOff>
    </xdr:from>
    <xdr:to>
      <xdr:col>32</xdr:col>
      <xdr:colOff>186689</xdr:colOff>
      <xdr:row>39</xdr:row>
      <xdr:rowOff>98878</xdr:rowOff>
    </xdr:to>
    <xdr:cxnSp macro="">
      <xdr:nvCxnSpPr>
        <xdr:cNvPr id="728" name="直線コネクタ 727"/>
        <xdr:cNvCxnSpPr/>
      </xdr:nvCxnSpPr>
      <xdr:spPr>
        <a:xfrm flipV="1">
          <a:off x="22159595" y="5749217"/>
          <a:ext cx="1269" cy="1036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136850</xdr:rowOff>
    </xdr:from>
    <xdr:ext cx="249299" cy="259045"/>
    <xdr:sp macro="" textlink="">
      <xdr:nvSpPr>
        <xdr:cNvPr id="729" name="諸支出金最小値テキスト"/>
        <xdr:cNvSpPr txBox="1"/>
      </xdr:nvSpPr>
      <xdr:spPr>
        <a:xfrm>
          <a:off x="22212300" y="6823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38044</xdr:rowOff>
    </xdr:from>
    <xdr:ext cx="469744" cy="259045"/>
    <xdr:sp macro="" textlink="">
      <xdr:nvSpPr>
        <xdr:cNvPr id="731" name="諸支出金最大値テキスト"/>
        <xdr:cNvSpPr txBox="1"/>
      </xdr:nvSpPr>
      <xdr:spPr>
        <a:xfrm>
          <a:off x="22212300" y="552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33</xdr:row>
      <xdr:rowOff>91367</xdr:rowOff>
    </xdr:from>
    <xdr:to>
      <xdr:col>32</xdr:col>
      <xdr:colOff>276225</xdr:colOff>
      <xdr:row>33</xdr:row>
      <xdr:rowOff>91367</xdr:rowOff>
    </xdr:to>
    <xdr:cxnSp macro="">
      <xdr:nvCxnSpPr>
        <xdr:cNvPr id="732" name="直線コネクタ 731"/>
        <xdr:cNvCxnSpPr/>
      </xdr:nvCxnSpPr>
      <xdr:spPr>
        <a:xfrm>
          <a:off x="22072600" y="57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54301</xdr:rowOff>
    </xdr:from>
    <xdr:ext cx="378565" cy="259045"/>
    <xdr:sp macro="" textlink="">
      <xdr:nvSpPr>
        <xdr:cNvPr id="734" name="諸支出金平均値テキスト"/>
        <xdr:cNvSpPr txBox="1"/>
      </xdr:nvSpPr>
      <xdr:spPr>
        <a:xfrm>
          <a:off x="22212300" y="6569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31424</xdr:rowOff>
    </xdr:from>
    <xdr:to>
      <xdr:col>32</xdr:col>
      <xdr:colOff>238125</xdr:colOff>
      <xdr:row>39</xdr:row>
      <xdr:rowOff>133024</xdr:rowOff>
    </xdr:to>
    <xdr:sp macro="" textlink="">
      <xdr:nvSpPr>
        <xdr:cNvPr id="735" name="フローチャート : 判断 734"/>
        <xdr:cNvSpPr/>
      </xdr:nvSpPr>
      <xdr:spPr>
        <a:xfrm>
          <a:off x="22110700" y="6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120904</xdr:rowOff>
    </xdr:from>
    <xdr:to>
      <xdr:col>31</xdr:col>
      <xdr:colOff>85725</xdr:colOff>
      <xdr:row>39</xdr:row>
      <xdr:rowOff>51054</xdr:rowOff>
    </xdr:to>
    <xdr:sp macro="" textlink="">
      <xdr:nvSpPr>
        <xdr:cNvPr id="737" name="フローチャート : 判断 736"/>
        <xdr:cNvSpPr/>
      </xdr:nvSpPr>
      <xdr:spPr>
        <a:xfrm>
          <a:off x="212725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67581</xdr:rowOff>
    </xdr:from>
    <xdr:ext cx="378565" cy="259045"/>
    <xdr:sp macro="" textlink="">
      <xdr:nvSpPr>
        <xdr:cNvPr id="738" name="テキスト ボックス 737"/>
        <xdr:cNvSpPr txBox="1"/>
      </xdr:nvSpPr>
      <xdr:spPr>
        <a:xfrm>
          <a:off x="21134017" y="6411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164174</xdr:rowOff>
    </xdr:from>
    <xdr:to>
      <xdr:col>29</xdr:col>
      <xdr:colOff>568325</xdr:colOff>
      <xdr:row>39</xdr:row>
      <xdr:rowOff>94324</xdr:rowOff>
    </xdr:to>
    <xdr:sp macro="" textlink="">
      <xdr:nvSpPr>
        <xdr:cNvPr id="740" name="フローチャート : 判断 739"/>
        <xdr:cNvSpPr/>
      </xdr:nvSpPr>
      <xdr:spPr>
        <a:xfrm>
          <a:off x="20383500" y="667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110852</xdr:rowOff>
    </xdr:from>
    <xdr:ext cx="378565" cy="259045"/>
    <xdr:sp macro="" textlink="">
      <xdr:nvSpPr>
        <xdr:cNvPr id="741" name="テキスト ボックス 740"/>
        <xdr:cNvSpPr txBox="1"/>
      </xdr:nvSpPr>
      <xdr:spPr>
        <a:xfrm>
          <a:off x="20245017" y="6454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18379</xdr:rowOff>
    </xdr:from>
    <xdr:to>
      <xdr:col>28</xdr:col>
      <xdr:colOff>314325</xdr:colOff>
      <xdr:row>39</xdr:row>
      <xdr:rowOff>98878</xdr:rowOff>
    </xdr:to>
    <xdr:cxnSp macro="">
      <xdr:nvCxnSpPr>
        <xdr:cNvPr id="742" name="直線コネクタ 741"/>
        <xdr:cNvCxnSpPr/>
      </xdr:nvCxnSpPr>
      <xdr:spPr>
        <a:xfrm>
          <a:off x="18656300" y="5161879"/>
          <a:ext cx="889000" cy="162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45793</xdr:rowOff>
    </xdr:from>
    <xdr:to>
      <xdr:col>28</xdr:col>
      <xdr:colOff>365125</xdr:colOff>
      <xdr:row>36</xdr:row>
      <xdr:rowOff>147393</xdr:rowOff>
    </xdr:to>
    <xdr:sp macro="" textlink="">
      <xdr:nvSpPr>
        <xdr:cNvPr id="743" name="フローチャート : 判断 742"/>
        <xdr:cNvSpPr/>
      </xdr:nvSpPr>
      <xdr:spPr>
        <a:xfrm>
          <a:off x="19494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163920</xdr:rowOff>
    </xdr:from>
    <xdr:ext cx="469744" cy="259045"/>
    <xdr:sp macro="" textlink="">
      <xdr:nvSpPr>
        <xdr:cNvPr id="744" name="テキスト ボックス 743"/>
        <xdr:cNvSpPr txBox="1"/>
      </xdr:nvSpPr>
      <xdr:spPr>
        <a:xfrm>
          <a:off x="19310427" y="599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156010</xdr:rowOff>
    </xdr:from>
    <xdr:to>
      <xdr:col>27</xdr:col>
      <xdr:colOff>161925</xdr:colOff>
      <xdr:row>38</xdr:row>
      <xdr:rowOff>86161</xdr:rowOff>
    </xdr:to>
    <xdr:sp macro="" textlink="">
      <xdr:nvSpPr>
        <xdr:cNvPr id="745" name="フローチャート : 判断 744"/>
        <xdr:cNvSpPr/>
      </xdr:nvSpPr>
      <xdr:spPr>
        <a:xfrm>
          <a:off x="18605500" y="64996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77288</xdr:rowOff>
    </xdr:from>
    <xdr:ext cx="469744" cy="259045"/>
    <xdr:sp macro="" textlink="">
      <xdr:nvSpPr>
        <xdr:cNvPr id="746" name="テキスト ボックス 745"/>
        <xdr:cNvSpPr txBox="1"/>
      </xdr:nvSpPr>
      <xdr:spPr>
        <a:xfrm>
          <a:off x="18421427" y="65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2" name="円/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9850</xdr:rowOff>
    </xdr:from>
    <xdr:ext cx="249299" cy="259045"/>
    <xdr:sp macro="" textlink="">
      <xdr:nvSpPr>
        <xdr:cNvPr id="753" name="諸支出金該当値テキスト"/>
        <xdr:cNvSpPr txBox="1"/>
      </xdr:nvSpPr>
      <xdr:spPr>
        <a:xfrm>
          <a:off x="22212300" y="6696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4" name="円/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5" name="テキスト ボックス 75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6" name="円/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7" name="テキスト ボックス 75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8" name="円/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9" name="テキスト ボックス 75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139029</xdr:rowOff>
    </xdr:from>
    <xdr:to>
      <xdr:col>27</xdr:col>
      <xdr:colOff>161925</xdr:colOff>
      <xdr:row>30</xdr:row>
      <xdr:rowOff>69179</xdr:rowOff>
    </xdr:to>
    <xdr:sp macro="" textlink="">
      <xdr:nvSpPr>
        <xdr:cNvPr id="760" name="円/楕円 759"/>
        <xdr:cNvSpPr/>
      </xdr:nvSpPr>
      <xdr:spPr>
        <a:xfrm>
          <a:off x="18605500" y="51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85706</xdr:rowOff>
    </xdr:from>
    <xdr:ext cx="469744" cy="259045"/>
    <xdr:sp macro="" textlink="">
      <xdr:nvSpPr>
        <xdr:cNvPr id="761" name="テキスト ボックス 760"/>
        <xdr:cNvSpPr txBox="1"/>
      </xdr:nvSpPr>
      <xdr:spPr>
        <a:xfrm>
          <a:off x="18421427" y="48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4" name="フローチャート :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6" name="フローチャート :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7" name="テキスト ボックス 78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9" name="フローチャート :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0" name="テキスト ボックス 78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2" name="フローチャート :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3" name="テキスト ボックス 79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フローチャート :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5" name="テキスト ボックス 79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円/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3" name="円/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4" name="テキスト ボックス 80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5" name="円/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6" name="テキスト ボックス 80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7" name="円/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8" name="テキスト ボックス 80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円/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0" name="テキスト ボックス 80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solidFill>
                <a:srgbClr val="FF0000"/>
              </a:solidFill>
              <a:latin typeface="ＭＳ Ｐゴシック"/>
            </a:rPr>
            <a:t>目的別歳出総額は、住民一人当たりコストが５０８，１６５円となっており、この総額を各費目ごとに分類し、これを</a:t>
          </a:r>
          <a:r>
            <a:rPr kumimoji="1" lang="ja-JP" altLang="en-US" sz="1300">
              <a:latin typeface="ＭＳ Ｐゴシック"/>
            </a:rPr>
            <a:t>類似団体と比較すると、全体的には低い状況となってはいるものの、平成２３年度からの状況と比較すると増加傾向にある。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この増加した主な要因としては、土木費において住民一人当たりコストが８，７２７円となり、平成２５年度から</a:t>
          </a:r>
          <a:r>
            <a:rPr kumimoji="1" lang="ja-JP" altLang="en-US" sz="1300">
              <a:solidFill>
                <a:srgbClr val="FF0000"/>
              </a:solidFill>
              <a:latin typeface="ＭＳ Ｐゴシック"/>
            </a:rPr>
            <a:t>平成２７年度までの３年間において</a:t>
          </a:r>
          <a:r>
            <a:rPr kumimoji="1" lang="ja-JP" altLang="en-US" sz="1300">
              <a:latin typeface="ＭＳ Ｐゴシック"/>
            </a:rPr>
            <a:t>大幅に費用が増加して</a:t>
          </a:r>
          <a:r>
            <a:rPr kumimoji="1" lang="ja-JP" altLang="en-US" sz="1300">
              <a:solidFill>
                <a:srgbClr val="FF0000"/>
              </a:solidFill>
              <a:latin typeface="ＭＳ Ｐゴシック"/>
            </a:rPr>
            <a:t>いるが</a:t>
          </a:r>
          <a:r>
            <a:rPr kumimoji="1" lang="ja-JP" altLang="en-US" sz="1300">
              <a:latin typeface="ＭＳ Ｐゴシック"/>
            </a:rPr>
            <a:t>、これは竜王ＩＣ周辺地区における工業団地整備事業の</a:t>
          </a:r>
          <a:r>
            <a:rPr kumimoji="1" lang="ja-JP" altLang="en-US" sz="1300">
              <a:solidFill>
                <a:srgbClr val="FF0000"/>
              </a:solidFill>
              <a:latin typeface="ＭＳ Ｐゴシック"/>
            </a:rPr>
            <a:t>実施</a:t>
          </a:r>
          <a:r>
            <a:rPr kumimoji="1" lang="ja-JP" altLang="en-US" sz="1300">
              <a:latin typeface="ＭＳ Ｐゴシック"/>
            </a:rPr>
            <a:t>等により増加したものである。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en-US" sz="1100">
              <a:solidFill>
                <a:schemeClr val="dk1"/>
              </a:solidFill>
              <a:latin typeface="+mn-lt"/>
              <a:ea typeface="+mn-ea"/>
              <a:cs typeface="+mn-cs"/>
            </a:rPr>
            <a:t>　　</a:t>
          </a:r>
          <a:r>
            <a:rPr lang="ja-JP" altLang="ja-JP" sz="1100">
              <a:solidFill>
                <a:sysClr val="windowText" lastClr="000000"/>
              </a:solidFill>
              <a:latin typeface="+mn-lt"/>
              <a:ea typeface="+mn-ea"/>
              <a:cs typeface="+mn-cs"/>
            </a:rPr>
            <a:t>平成</a:t>
          </a:r>
          <a:r>
            <a:rPr lang="ja-JP" altLang="en-US" sz="1100">
              <a:solidFill>
                <a:sysClr val="windowText" lastClr="000000"/>
              </a:solidFill>
              <a:latin typeface="+mn-lt"/>
              <a:ea typeface="+mn-ea"/>
              <a:cs typeface="+mn-cs"/>
            </a:rPr>
            <a:t>２７</a:t>
          </a:r>
          <a:r>
            <a:rPr lang="ja-JP" altLang="ja-JP" sz="1100">
              <a:solidFill>
                <a:sysClr val="windowText" lastClr="000000"/>
              </a:solidFill>
              <a:latin typeface="+mn-lt"/>
              <a:ea typeface="+mn-ea"/>
              <a:cs typeface="+mn-cs"/>
            </a:rPr>
            <a:t>年度は、</a:t>
          </a:r>
          <a:r>
            <a:rPr lang="ja-JP" altLang="en-US" sz="1100">
              <a:solidFill>
                <a:sysClr val="windowText" lastClr="000000"/>
              </a:solidFill>
              <a:latin typeface="+mn-lt"/>
              <a:ea typeface="+mn-ea"/>
              <a:cs typeface="+mn-cs"/>
            </a:rPr>
            <a:t>前年度に引き続き</a:t>
          </a:r>
          <a:r>
            <a:rPr lang="ja-JP" altLang="ja-JP" sz="1100">
              <a:solidFill>
                <a:sysClr val="windowText" lastClr="000000"/>
              </a:solidFill>
              <a:latin typeface="+mn-lt"/>
              <a:ea typeface="+mn-ea"/>
              <a:cs typeface="+mn-cs"/>
            </a:rPr>
            <a:t>町内大手企業からの法人町民税収入が</a:t>
          </a:r>
          <a:r>
            <a:rPr lang="ja-JP" altLang="en-US" sz="1100">
              <a:solidFill>
                <a:sysClr val="windowText" lastClr="000000"/>
              </a:solidFill>
              <a:latin typeface="+mn-lt"/>
              <a:ea typeface="+mn-ea"/>
              <a:cs typeface="+mn-cs"/>
            </a:rPr>
            <a:t>大幅に</a:t>
          </a:r>
          <a:r>
            <a:rPr lang="ja-JP" altLang="ja-JP" sz="1100">
              <a:solidFill>
                <a:sysClr val="windowText" lastClr="000000"/>
              </a:solidFill>
              <a:latin typeface="+mn-lt"/>
              <a:ea typeface="+mn-ea"/>
              <a:cs typeface="+mn-cs"/>
            </a:rPr>
            <a:t>減少したことと併せて、増加する経常的経費および災害復旧等の突発的な財政需要に対応するため、例年以上に財政調整基金から取崩しを行ったことにより減少した。</a:t>
          </a:r>
          <a:endParaRPr lang="en-US" altLang="ja-JP" sz="1100" b="0" i="0" baseline="0">
            <a:solidFill>
              <a:sysClr val="windowText" lastClr="000000"/>
            </a:solidFill>
            <a:latin typeface="+mn-lt"/>
            <a:ea typeface="+mn-ea"/>
            <a:cs typeface="+mn-cs"/>
          </a:endParaRPr>
        </a:p>
        <a:p>
          <a:pPr eaLnBrk="1" fontAlgn="auto" latinLnBrk="0" hangingPunct="1"/>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ついては、今後とも本町の特徴である税収の急激な増減を踏まえて、この影響を最小限とするための減収時の補完財源となる各特定目的基金の充実活用</a:t>
          </a:r>
          <a:r>
            <a:rPr lang="ja-JP" altLang="en-US" sz="1100" b="0" i="0" baseline="0">
              <a:solidFill>
                <a:sysClr val="windowText" lastClr="000000"/>
              </a:solidFill>
              <a:latin typeface="+mn-lt"/>
              <a:ea typeface="+mn-ea"/>
              <a:cs typeface="+mn-cs"/>
            </a:rPr>
            <a:t>に</a:t>
          </a:r>
          <a:r>
            <a:rPr lang="ja-JP" altLang="ja-JP" sz="1100" b="0" i="0" baseline="0">
              <a:solidFill>
                <a:sysClr val="windowText" lastClr="000000"/>
              </a:solidFill>
              <a:latin typeface="+mn-lt"/>
              <a:ea typeface="+mn-ea"/>
              <a:cs typeface="+mn-cs"/>
            </a:rPr>
            <a:t>重点</a:t>
          </a:r>
          <a:r>
            <a:rPr lang="ja-JP" altLang="en-US" sz="1100" b="0" i="0" baseline="0">
              <a:solidFill>
                <a:sysClr val="windowText" lastClr="000000"/>
              </a:solidFill>
              <a:latin typeface="+mn-lt"/>
              <a:ea typeface="+mn-ea"/>
              <a:cs typeface="+mn-cs"/>
            </a:rPr>
            <a:t>を置き</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これに加えて事業の適正化を図ることにより経常経費の一層の抑制に努め、</a:t>
          </a:r>
          <a:r>
            <a:rPr lang="ja-JP" altLang="ja-JP" sz="1100" b="0" i="0" baseline="0">
              <a:solidFill>
                <a:sysClr val="windowText" lastClr="000000"/>
              </a:solidFill>
              <a:latin typeface="+mn-lt"/>
              <a:ea typeface="+mn-ea"/>
              <a:cs typeface="+mn-cs"/>
            </a:rPr>
            <a:t>安定的な財政運営の実現のための環境整備に努める。</a:t>
          </a:r>
          <a:endParaRPr lang="ja-JP" altLang="ja-JP" sz="110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連結実質赤字比率については、全会計において黒字であるため、いずれも算定されていない。</a:t>
          </a:r>
          <a:endParaRPr lang="en-US" altLang="ja-JP" sz="1100" b="0" i="0" baseline="0">
            <a:solidFill>
              <a:sysClr val="windowText" lastClr="000000"/>
            </a:solidFill>
            <a:latin typeface="+mn-lt"/>
            <a:ea typeface="+mn-ea"/>
            <a:cs typeface="+mn-cs"/>
          </a:endParaRPr>
        </a:p>
        <a:p>
          <a:pPr eaLnBrk="1" fontAlgn="base" latinLnBrk="0" hangingPunct="1"/>
          <a:r>
            <a:rPr lang="ja-JP" altLang="ja-JP" sz="1100" b="0" i="0" baseline="0">
              <a:solidFill>
                <a:sysClr val="windowText" lastClr="000000"/>
              </a:solidFill>
              <a:latin typeface="+mn-lt"/>
              <a:ea typeface="+mn-ea"/>
              <a:cs typeface="+mn-cs"/>
            </a:rPr>
            <a:t>　しかしながら、学校給食事業特別会計については、給食センター施設の老朽化および運営に係る対応の影響が特別会計にまで及ぶことが懸案事項としてあり、下水道事業特別会計においても下水道の普及について</a:t>
          </a:r>
          <a:r>
            <a:rPr lang="ja-JP" altLang="en-US" sz="1100" b="0" i="0" baseline="0">
              <a:solidFill>
                <a:sysClr val="windowText" lastClr="000000"/>
              </a:solidFill>
              <a:latin typeface="+mn-lt"/>
              <a:ea typeface="+mn-ea"/>
              <a:cs typeface="+mn-cs"/>
            </a:rPr>
            <a:t>面整備はほとんど完了しており、</a:t>
          </a:r>
          <a:r>
            <a:rPr lang="ja-JP" altLang="ja-JP" sz="1100" b="0" i="0" baseline="0">
              <a:solidFill>
                <a:sysClr val="windowText" lastClr="000000"/>
              </a:solidFill>
              <a:latin typeface="+mn-lt"/>
              <a:ea typeface="+mn-ea"/>
              <a:cs typeface="+mn-cs"/>
            </a:rPr>
            <a:t>長寿命化等に向けた修繕等について、また、上水道事業も含めて</a:t>
          </a:r>
          <a:r>
            <a:rPr lang="ja-JP" altLang="en-US" sz="1100" b="0" i="0" baseline="0">
              <a:solidFill>
                <a:sysClr val="windowText" lastClr="000000"/>
              </a:solidFill>
              <a:latin typeface="+mn-lt"/>
              <a:ea typeface="+mn-ea"/>
              <a:cs typeface="+mn-cs"/>
            </a:rPr>
            <a:t>今後における施設の更新需要を勘案すると、</a:t>
          </a:r>
          <a:r>
            <a:rPr lang="ja-JP" altLang="ja-JP" sz="1100" b="0" i="0" baseline="0">
              <a:solidFill>
                <a:sysClr val="windowText" lastClr="000000"/>
              </a:solidFill>
              <a:latin typeface="+mn-lt"/>
              <a:ea typeface="+mn-ea"/>
              <a:cs typeface="+mn-cs"/>
            </a:rPr>
            <a:t>上下水道使用料の見直しに向けた検討を進める</a:t>
          </a:r>
          <a:r>
            <a:rPr lang="ja-JP" altLang="en-US" sz="1100" b="0" i="0" baseline="0">
              <a:solidFill>
                <a:sysClr val="windowText" lastClr="000000"/>
              </a:solidFill>
              <a:latin typeface="+mn-lt"/>
              <a:ea typeface="+mn-ea"/>
              <a:cs typeface="+mn-cs"/>
            </a:rPr>
            <a:t>ほか、民間事業者、広域的な行政連携等も視野に入れることを検討していく</a:t>
          </a:r>
          <a:r>
            <a:rPr lang="ja-JP" altLang="ja-JP" sz="1100" b="0" i="0" baseline="0">
              <a:solidFill>
                <a:sysClr val="windowText" lastClr="000000"/>
              </a:solidFill>
              <a:latin typeface="+mn-lt"/>
              <a:ea typeface="+mn-ea"/>
              <a:cs typeface="+mn-cs"/>
            </a:rPr>
            <a:t>必要がある。</a:t>
          </a:r>
          <a:endParaRPr lang="en-US" altLang="ja-JP" sz="1100" b="0" i="0" baseline="0">
            <a:solidFill>
              <a:sysClr val="windowText" lastClr="000000"/>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6540550</v>
      </c>
      <c r="BO4" s="379"/>
      <c r="BP4" s="379"/>
      <c r="BQ4" s="379"/>
      <c r="BR4" s="379"/>
      <c r="BS4" s="379"/>
      <c r="BT4" s="379"/>
      <c r="BU4" s="380"/>
      <c r="BV4" s="378">
        <v>6470437</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4.5999999999999996</v>
      </c>
      <c r="CU4" s="385"/>
      <c r="CV4" s="385"/>
      <c r="CW4" s="385"/>
      <c r="CX4" s="385"/>
      <c r="CY4" s="385"/>
      <c r="CZ4" s="385"/>
      <c r="DA4" s="386"/>
      <c r="DB4" s="384">
        <v>4.5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6280917</v>
      </c>
      <c r="BO5" s="416"/>
      <c r="BP5" s="416"/>
      <c r="BQ5" s="416"/>
      <c r="BR5" s="416"/>
      <c r="BS5" s="416"/>
      <c r="BT5" s="416"/>
      <c r="BU5" s="417"/>
      <c r="BV5" s="415">
        <v>6020941</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103.6</v>
      </c>
      <c r="CU5" s="413"/>
      <c r="CV5" s="413"/>
      <c r="CW5" s="413"/>
      <c r="CX5" s="413"/>
      <c r="CY5" s="413"/>
      <c r="CZ5" s="413"/>
      <c r="DA5" s="414"/>
      <c r="DB5" s="412">
        <v>93.4</v>
      </c>
      <c r="DC5" s="413"/>
      <c r="DD5" s="413"/>
      <c r="DE5" s="413"/>
      <c r="DF5" s="413"/>
      <c r="DG5" s="413"/>
      <c r="DH5" s="413"/>
      <c r="DI5" s="414"/>
      <c r="DJ5" s="137"/>
      <c r="DK5" s="137"/>
      <c r="DL5" s="137"/>
      <c r="DM5" s="137"/>
      <c r="DN5" s="137"/>
      <c r="DO5" s="137"/>
    </row>
    <row r="6" spans="1:119" ht="18.75" customHeight="1" x14ac:dyDescent="0.15">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259633</v>
      </c>
      <c r="BO6" s="416"/>
      <c r="BP6" s="416"/>
      <c r="BQ6" s="416"/>
      <c r="BR6" s="416"/>
      <c r="BS6" s="416"/>
      <c r="BT6" s="416"/>
      <c r="BU6" s="417"/>
      <c r="BV6" s="415">
        <v>449496</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105.9</v>
      </c>
      <c r="CU6" s="453"/>
      <c r="CV6" s="453"/>
      <c r="CW6" s="453"/>
      <c r="CX6" s="453"/>
      <c r="CY6" s="453"/>
      <c r="CZ6" s="453"/>
      <c r="DA6" s="454"/>
      <c r="DB6" s="452">
        <v>93.4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84435</v>
      </c>
      <c r="BO7" s="416"/>
      <c r="BP7" s="416"/>
      <c r="BQ7" s="416"/>
      <c r="BR7" s="416"/>
      <c r="BS7" s="416"/>
      <c r="BT7" s="416"/>
      <c r="BU7" s="417"/>
      <c r="BV7" s="415">
        <v>270434</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3789821</v>
      </c>
      <c r="CU7" s="416"/>
      <c r="CV7" s="416"/>
      <c r="CW7" s="416"/>
      <c r="CX7" s="416"/>
      <c r="CY7" s="416"/>
      <c r="CZ7" s="416"/>
      <c r="DA7" s="417"/>
      <c r="DB7" s="415">
        <v>4009865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175198</v>
      </c>
      <c r="BO8" s="416"/>
      <c r="BP8" s="416"/>
      <c r="BQ8" s="416"/>
      <c r="BR8" s="416"/>
      <c r="BS8" s="416"/>
      <c r="BT8" s="416"/>
      <c r="BU8" s="417"/>
      <c r="BV8" s="415">
        <v>179062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1.02</v>
      </c>
      <c r="CU8" s="456"/>
      <c r="CV8" s="456"/>
      <c r="CW8" s="456"/>
      <c r="CX8" s="456"/>
      <c r="CY8" s="456"/>
      <c r="CZ8" s="456"/>
      <c r="DA8" s="457"/>
      <c r="DB8" s="455">
        <v>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12434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76</v>
      </c>
      <c r="AV9" s="448"/>
      <c r="AW9" s="448"/>
      <c r="AX9" s="448"/>
      <c r="AY9" s="449" t="s">
        <v>97</v>
      </c>
      <c r="AZ9" s="450"/>
      <c r="BA9" s="450"/>
      <c r="BB9" s="450"/>
      <c r="BC9" s="450"/>
      <c r="BD9" s="450"/>
      <c r="BE9" s="450"/>
      <c r="BF9" s="450"/>
      <c r="BG9" s="450"/>
      <c r="BH9" s="450"/>
      <c r="BI9" s="450"/>
      <c r="BJ9" s="450"/>
      <c r="BK9" s="450"/>
      <c r="BL9" s="450"/>
      <c r="BM9" s="451"/>
      <c r="BN9" s="415">
        <v>-3864</v>
      </c>
      <c r="BO9" s="416"/>
      <c r="BP9" s="416"/>
      <c r="BQ9" s="416"/>
      <c r="BR9" s="416"/>
      <c r="BS9" s="416"/>
      <c r="BT9" s="416"/>
      <c r="BU9" s="417"/>
      <c r="BV9" s="415">
        <v>27714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10.199999999999999</v>
      </c>
      <c r="CU9" s="413"/>
      <c r="CV9" s="413"/>
      <c r="CW9" s="413"/>
      <c r="CX9" s="413"/>
      <c r="CY9" s="413"/>
      <c r="CZ9" s="413"/>
      <c r="DA9" s="414"/>
      <c r="DB9" s="412">
        <v>10.9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12916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76</v>
      </c>
      <c r="AV10" s="448"/>
      <c r="AW10" s="448"/>
      <c r="AX10" s="448"/>
      <c r="AY10" s="449" t="s">
        <v>101</v>
      </c>
      <c r="AZ10" s="450"/>
      <c r="BA10" s="450"/>
      <c r="BB10" s="450"/>
      <c r="BC10" s="450"/>
      <c r="BD10" s="450"/>
      <c r="BE10" s="450"/>
      <c r="BF10" s="450"/>
      <c r="BG10" s="450"/>
      <c r="BH10" s="450"/>
      <c r="BI10" s="450"/>
      <c r="BJ10" s="450"/>
      <c r="BK10" s="450"/>
      <c r="BL10" s="450"/>
      <c r="BM10" s="451"/>
      <c r="BN10" s="415">
        <v>1279</v>
      </c>
      <c r="BO10" s="416"/>
      <c r="BP10" s="416"/>
      <c r="BQ10" s="416"/>
      <c r="BR10" s="416"/>
      <c r="BS10" s="416"/>
      <c r="BT10" s="416"/>
      <c r="BU10" s="417"/>
      <c r="BV10" s="415">
        <v>2391</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76</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12360</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511890</v>
      </c>
      <c r="BO12" s="416"/>
      <c r="BP12" s="416"/>
      <c r="BQ12" s="416"/>
      <c r="BR12" s="416"/>
      <c r="BS12" s="416"/>
      <c r="BT12" s="416"/>
      <c r="BU12" s="417"/>
      <c r="BV12" s="415">
        <v>334440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12210</v>
      </c>
      <c r="S13" s="497"/>
      <c r="T13" s="497"/>
      <c r="U13" s="497"/>
      <c r="V13" s="498"/>
      <c r="W13" s="431" t="s">
        <v>119</v>
      </c>
      <c r="X13" s="432"/>
      <c r="Y13" s="432"/>
      <c r="Z13" s="432"/>
      <c r="AA13" s="432"/>
      <c r="AB13" s="422"/>
      <c r="AC13" s="466">
        <v>504</v>
      </c>
      <c r="AD13" s="467"/>
      <c r="AE13" s="467"/>
      <c r="AF13" s="467"/>
      <c r="AG13" s="506"/>
      <c r="AH13" s="466">
        <v>549</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-514475</v>
      </c>
      <c r="BO13" s="416"/>
      <c r="BP13" s="416"/>
      <c r="BQ13" s="416"/>
      <c r="BR13" s="416"/>
      <c r="BS13" s="416"/>
      <c r="BT13" s="416"/>
      <c r="BU13" s="417"/>
      <c r="BV13" s="415">
        <v>-304335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11.6</v>
      </c>
      <c r="CU13" s="413"/>
      <c r="CV13" s="413"/>
      <c r="CW13" s="413"/>
      <c r="CX13" s="413"/>
      <c r="CY13" s="413"/>
      <c r="CZ13" s="413"/>
      <c r="DA13" s="414"/>
      <c r="DB13" s="412">
        <v>12.7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12507</v>
      </c>
      <c r="S14" s="497"/>
      <c r="T14" s="497"/>
      <c r="U14" s="497"/>
      <c r="V14" s="498"/>
      <c r="W14" s="405"/>
      <c r="X14" s="406"/>
      <c r="Y14" s="406"/>
      <c r="Z14" s="406"/>
      <c r="AA14" s="406"/>
      <c r="AB14" s="395"/>
      <c r="AC14" s="499">
        <v>6.9</v>
      </c>
      <c r="AD14" s="500"/>
      <c r="AE14" s="500"/>
      <c r="AF14" s="500"/>
      <c r="AG14" s="501"/>
      <c r="AH14" s="499">
        <v>7.2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75.400000000000006</v>
      </c>
      <c r="CU14" s="511"/>
      <c r="CV14" s="511"/>
      <c r="CW14" s="511"/>
      <c r="CX14" s="511"/>
      <c r="CY14" s="511"/>
      <c r="CZ14" s="511"/>
      <c r="DA14" s="512"/>
      <c r="DB14" s="510">
        <v>67.099999999999994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12384</v>
      </c>
      <c r="S15" s="497"/>
      <c r="T15" s="497"/>
      <c r="U15" s="497"/>
      <c r="V15" s="498"/>
      <c r="W15" s="431" t="s">
        <v>125</v>
      </c>
      <c r="X15" s="432"/>
      <c r="Y15" s="432"/>
      <c r="Z15" s="432"/>
      <c r="AA15" s="432"/>
      <c r="AB15" s="422"/>
      <c r="AC15" s="466">
        <v>3558</v>
      </c>
      <c r="AD15" s="467"/>
      <c r="AE15" s="467"/>
      <c r="AF15" s="467"/>
      <c r="AG15" s="506"/>
      <c r="AH15" s="466">
        <v>3760</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2840451</v>
      </c>
      <c r="BO15" s="379"/>
      <c r="BP15" s="379"/>
      <c r="BQ15" s="379"/>
      <c r="BR15" s="379"/>
      <c r="BS15" s="379"/>
      <c r="BT15" s="379"/>
      <c r="BU15" s="380"/>
      <c r="BV15" s="378">
        <v>3067789</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48.4</v>
      </c>
      <c r="AD16" s="500"/>
      <c r="AE16" s="500"/>
      <c r="AF16" s="500"/>
      <c r="AG16" s="501"/>
      <c r="AH16" s="499">
        <v>49.6</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2871795</v>
      </c>
      <c r="BO16" s="416"/>
      <c r="BP16" s="416"/>
      <c r="BQ16" s="416"/>
      <c r="BR16" s="416"/>
      <c r="BS16" s="416"/>
      <c r="BT16" s="416"/>
      <c r="BU16" s="417"/>
      <c r="BV16" s="415">
        <v>2905268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3285</v>
      </c>
      <c r="AD17" s="467"/>
      <c r="AE17" s="467"/>
      <c r="AF17" s="467"/>
      <c r="AG17" s="506"/>
      <c r="AH17" s="466">
        <v>3241</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3686699</v>
      </c>
      <c r="BO17" s="416"/>
      <c r="BP17" s="416"/>
      <c r="BQ17" s="416"/>
      <c r="BR17" s="416"/>
      <c r="BS17" s="416"/>
      <c r="BT17" s="416"/>
      <c r="BU17" s="417"/>
      <c r="BV17" s="415">
        <v>4009865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44.55</v>
      </c>
      <c r="M18" s="528"/>
      <c r="N18" s="528"/>
      <c r="O18" s="528"/>
      <c r="P18" s="528"/>
      <c r="Q18" s="528"/>
      <c r="R18" s="529"/>
      <c r="S18" s="529"/>
      <c r="T18" s="529"/>
      <c r="U18" s="529"/>
      <c r="V18" s="530"/>
      <c r="W18" s="433"/>
      <c r="X18" s="434"/>
      <c r="Y18" s="434"/>
      <c r="Z18" s="434"/>
      <c r="AA18" s="434"/>
      <c r="AB18" s="425"/>
      <c r="AC18" s="531">
        <v>44.7</v>
      </c>
      <c r="AD18" s="532"/>
      <c r="AE18" s="532"/>
      <c r="AF18" s="532"/>
      <c r="AG18" s="533"/>
      <c r="AH18" s="531">
        <v>42.8</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3520745</v>
      </c>
      <c r="BO18" s="416"/>
      <c r="BP18" s="416"/>
      <c r="BQ18" s="416"/>
      <c r="BR18" s="416"/>
      <c r="BS18" s="416"/>
      <c r="BT18" s="416"/>
      <c r="BU18" s="417"/>
      <c r="BV18" s="415">
        <v>3409871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279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4744112</v>
      </c>
      <c r="BO19" s="416"/>
      <c r="BP19" s="416"/>
      <c r="BQ19" s="416"/>
      <c r="BR19" s="416"/>
      <c r="BS19" s="416"/>
      <c r="BT19" s="416"/>
      <c r="BU19" s="417"/>
      <c r="BV19" s="415">
        <v>4687340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4266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4667726</v>
      </c>
      <c r="BO23" s="416"/>
      <c r="BP23" s="416"/>
      <c r="BQ23" s="416"/>
      <c r="BR23" s="416"/>
      <c r="BS23" s="416"/>
      <c r="BT23" s="416"/>
      <c r="BU23" s="417"/>
      <c r="BV23" s="415">
        <v>4843810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7000</v>
      </c>
      <c r="R24" s="467"/>
      <c r="S24" s="467"/>
      <c r="T24" s="467"/>
      <c r="U24" s="467"/>
      <c r="V24" s="506"/>
      <c r="W24" s="561"/>
      <c r="X24" s="549"/>
      <c r="Y24" s="550"/>
      <c r="Z24" s="465" t="s">
        <v>149</v>
      </c>
      <c r="AA24" s="445"/>
      <c r="AB24" s="445"/>
      <c r="AC24" s="445"/>
      <c r="AD24" s="445"/>
      <c r="AE24" s="445"/>
      <c r="AF24" s="445"/>
      <c r="AG24" s="446"/>
      <c r="AH24" s="466">
        <v>111</v>
      </c>
      <c r="AI24" s="467"/>
      <c r="AJ24" s="467"/>
      <c r="AK24" s="467"/>
      <c r="AL24" s="506"/>
      <c r="AM24" s="466">
        <v>325008</v>
      </c>
      <c r="AN24" s="467"/>
      <c r="AO24" s="467"/>
      <c r="AP24" s="467"/>
      <c r="AQ24" s="467"/>
      <c r="AR24" s="506"/>
      <c r="AS24" s="466">
        <v>2928</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2668324</v>
      </c>
      <c r="BO24" s="416"/>
      <c r="BP24" s="416"/>
      <c r="BQ24" s="416"/>
      <c r="BR24" s="416"/>
      <c r="BS24" s="416"/>
      <c r="BT24" s="416"/>
      <c r="BU24" s="417"/>
      <c r="BV24" s="415">
        <v>2869102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6010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2350389</v>
      </c>
      <c r="BO25" s="379"/>
      <c r="BP25" s="379"/>
      <c r="BQ25" s="379"/>
      <c r="BR25" s="379"/>
      <c r="BS25" s="379"/>
      <c r="BT25" s="379"/>
      <c r="BU25" s="380"/>
      <c r="BV25" s="378">
        <v>1840380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5630</v>
      </c>
      <c r="R26" s="467"/>
      <c r="S26" s="467"/>
      <c r="T26" s="467"/>
      <c r="U26" s="467"/>
      <c r="V26" s="506"/>
      <c r="W26" s="561"/>
      <c r="X26" s="549"/>
      <c r="Y26" s="550"/>
      <c r="Z26" s="465" t="s">
        <v>155</v>
      </c>
      <c r="AA26" s="571"/>
      <c r="AB26" s="571"/>
      <c r="AC26" s="571"/>
      <c r="AD26" s="571"/>
      <c r="AE26" s="571"/>
      <c r="AF26" s="571"/>
      <c r="AG26" s="572"/>
      <c r="AH26" s="466">
        <v>4</v>
      </c>
      <c r="AI26" s="467"/>
      <c r="AJ26" s="467"/>
      <c r="AK26" s="467"/>
      <c r="AL26" s="506"/>
      <c r="AM26" s="466">
        <v>11568</v>
      </c>
      <c r="AN26" s="467"/>
      <c r="AO26" s="467"/>
      <c r="AP26" s="467"/>
      <c r="AQ26" s="467"/>
      <c r="AR26" s="506"/>
      <c r="AS26" s="466">
        <v>2892</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3010</v>
      </c>
      <c r="R27" s="467"/>
      <c r="S27" s="467"/>
      <c r="T27" s="467"/>
      <c r="U27" s="467"/>
      <c r="V27" s="506"/>
      <c r="W27" s="561"/>
      <c r="X27" s="549"/>
      <c r="Y27" s="550"/>
      <c r="Z27" s="465" t="s">
        <v>158</v>
      </c>
      <c r="AA27" s="445"/>
      <c r="AB27" s="445"/>
      <c r="AC27" s="445"/>
      <c r="AD27" s="445"/>
      <c r="AE27" s="445"/>
      <c r="AF27" s="445"/>
      <c r="AG27" s="446"/>
      <c r="AH27" s="466">
        <v>21</v>
      </c>
      <c r="AI27" s="467"/>
      <c r="AJ27" s="467"/>
      <c r="AK27" s="467"/>
      <c r="AL27" s="506"/>
      <c r="AM27" s="466">
        <v>64781</v>
      </c>
      <c r="AN27" s="467"/>
      <c r="AO27" s="467"/>
      <c r="AP27" s="467"/>
      <c r="AQ27" s="467"/>
      <c r="AR27" s="506"/>
      <c r="AS27" s="466">
        <v>3085</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103403</v>
      </c>
      <c r="BO27" s="585"/>
      <c r="BP27" s="585"/>
      <c r="BQ27" s="585"/>
      <c r="BR27" s="585"/>
      <c r="BS27" s="585"/>
      <c r="BT27" s="585"/>
      <c r="BU27" s="586"/>
      <c r="BV27" s="584">
        <v>103336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2260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307938</v>
      </c>
      <c r="BO28" s="379"/>
      <c r="BP28" s="379"/>
      <c r="BQ28" s="379"/>
      <c r="BR28" s="379"/>
      <c r="BS28" s="379"/>
      <c r="BT28" s="379"/>
      <c r="BU28" s="380"/>
      <c r="BV28" s="378">
        <v>818549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10</v>
      </c>
      <c r="M29" s="467"/>
      <c r="N29" s="467"/>
      <c r="O29" s="467"/>
      <c r="P29" s="506"/>
      <c r="Q29" s="466">
        <v>2010</v>
      </c>
      <c r="R29" s="467"/>
      <c r="S29" s="467"/>
      <c r="T29" s="467"/>
      <c r="U29" s="467"/>
      <c r="V29" s="506"/>
      <c r="W29" s="562"/>
      <c r="X29" s="563"/>
      <c r="Y29" s="564"/>
      <c r="Z29" s="465" t="s">
        <v>165</v>
      </c>
      <c r="AA29" s="445"/>
      <c r="AB29" s="445"/>
      <c r="AC29" s="445"/>
      <c r="AD29" s="445"/>
      <c r="AE29" s="445"/>
      <c r="AF29" s="445"/>
      <c r="AG29" s="446"/>
      <c r="AH29" s="466">
        <v>132</v>
      </c>
      <c r="AI29" s="467"/>
      <c r="AJ29" s="467"/>
      <c r="AK29" s="467"/>
      <c r="AL29" s="506"/>
      <c r="AM29" s="466">
        <v>389789</v>
      </c>
      <c r="AN29" s="467"/>
      <c r="AO29" s="467"/>
      <c r="AP29" s="467"/>
      <c r="AQ29" s="467"/>
      <c r="AR29" s="506"/>
      <c r="AS29" s="466">
        <v>2953</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304409</v>
      </c>
      <c r="BO29" s="416"/>
      <c r="BP29" s="416"/>
      <c r="BQ29" s="416"/>
      <c r="BR29" s="416"/>
      <c r="BS29" s="416"/>
      <c r="BT29" s="416"/>
      <c r="BU29" s="417"/>
      <c r="BV29" s="415">
        <v>403937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99.8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954172</v>
      </c>
      <c r="BO30" s="585"/>
      <c r="BP30" s="585"/>
      <c r="BQ30" s="585"/>
      <c r="BR30" s="585"/>
      <c r="BS30" s="585"/>
      <c r="BT30" s="585"/>
      <c r="BU30" s="586"/>
      <c r="BV30" s="584">
        <v>839765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国民健康保険事業特別会計（事業勘定）</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滋賀県市町村職員退職手当組合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竜王町地域振興事業団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学校給食事業特別会計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国民健康保険事業特別会計（施設勘定）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滋賀県市町村交通災害共済組合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みらいパーク竜王</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八日市布引ライフ組合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滋賀県市町村議会議員公務災害補償等組合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中部清掃組合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東近江行政組合（一般会計）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東近江行政組合（救急医療特別会計）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滋賀県市町村職員研修センター</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滋賀県後期高齢者医療広域連合（一般会計）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滋賀県後期高齢者医療広域連合（後期高齢者医療特別会計）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527</v>
      </c>
      <c r="D34" s="1181"/>
      <c r="E34" s="1182"/>
      <c r="F34" s="32">
        <v>6.24</v>
      </c>
      <c r="G34" s="33">
        <v>7.77</v>
      </c>
      <c r="H34" s="33">
        <v>8.49</v>
      </c>
      <c r="I34" s="33">
        <v>7.81</v>
      </c>
      <c r="J34" s="34">
        <v>7.89</v>
      </c>
      <c r="K34" s="22"/>
      <c r="L34" s="22"/>
      <c r="M34" s="22"/>
      <c r="N34" s="22"/>
      <c r="O34" s="22"/>
      <c r="P34" s="22"/>
    </row>
    <row r="35" spans="1:16" ht="39" customHeight="1" x14ac:dyDescent="0.15">
      <c r="A35" s="22"/>
      <c r="B35" s="35"/>
      <c r="C35" s="1175" t="s">
        <v>528</v>
      </c>
      <c r="D35" s="1176"/>
      <c r="E35" s="1177"/>
      <c r="F35" s="36">
        <v>7.16</v>
      </c>
      <c r="G35" s="37">
        <v>3.25</v>
      </c>
      <c r="H35" s="37">
        <v>3.83</v>
      </c>
      <c r="I35" s="37">
        <v>4.4400000000000004</v>
      </c>
      <c r="J35" s="38">
        <v>4.6100000000000003</v>
      </c>
      <c r="K35" s="22"/>
      <c r="L35" s="22"/>
      <c r="M35" s="22"/>
      <c r="N35" s="22"/>
      <c r="O35" s="22"/>
      <c r="P35" s="22"/>
    </row>
    <row r="36" spans="1:16" ht="39" customHeight="1" x14ac:dyDescent="0.15">
      <c r="A36" s="22"/>
      <c r="B36" s="35"/>
      <c r="C36" s="1175" t="s">
        <v>529</v>
      </c>
      <c r="D36" s="1176"/>
      <c r="E36" s="1177"/>
      <c r="F36" s="36">
        <v>1.2</v>
      </c>
      <c r="G36" s="37">
        <v>2.42</v>
      </c>
      <c r="H36" s="37">
        <v>1.57</v>
      </c>
      <c r="I36" s="37">
        <v>0.82</v>
      </c>
      <c r="J36" s="38">
        <v>1.1499999999999999</v>
      </c>
      <c r="K36" s="22"/>
      <c r="L36" s="22"/>
      <c r="M36" s="22"/>
      <c r="N36" s="22"/>
      <c r="O36" s="22"/>
      <c r="P36" s="22"/>
    </row>
    <row r="37" spans="1:16" ht="39" customHeight="1" x14ac:dyDescent="0.15">
      <c r="A37" s="22"/>
      <c r="B37" s="35"/>
      <c r="C37" s="1175" t="s">
        <v>530</v>
      </c>
      <c r="D37" s="1176"/>
      <c r="E37" s="1177"/>
      <c r="F37" s="36">
        <v>0.4</v>
      </c>
      <c r="G37" s="37">
        <v>0.49</v>
      </c>
      <c r="H37" s="37">
        <v>0.63</v>
      </c>
      <c r="I37" s="37">
        <v>0.27</v>
      </c>
      <c r="J37" s="38">
        <v>0.61</v>
      </c>
      <c r="K37" s="22"/>
      <c r="L37" s="22"/>
      <c r="M37" s="22"/>
      <c r="N37" s="22"/>
      <c r="O37" s="22"/>
      <c r="P37" s="22"/>
    </row>
    <row r="38" spans="1:16" ht="39" customHeight="1" x14ac:dyDescent="0.15">
      <c r="A38" s="22"/>
      <c r="B38" s="35"/>
      <c r="C38" s="1175" t="s">
        <v>531</v>
      </c>
      <c r="D38" s="1176"/>
      <c r="E38" s="1177"/>
      <c r="F38" s="36">
        <v>0.33</v>
      </c>
      <c r="G38" s="37">
        <v>0.3</v>
      </c>
      <c r="H38" s="37">
        <v>0.3</v>
      </c>
      <c r="I38" s="37">
        <v>0.1</v>
      </c>
      <c r="J38" s="38">
        <v>0.19</v>
      </c>
      <c r="K38" s="22"/>
      <c r="L38" s="22"/>
      <c r="M38" s="22"/>
      <c r="N38" s="22"/>
      <c r="O38" s="22"/>
      <c r="P38" s="22"/>
    </row>
    <row r="39" spans="1:16" ht="39" customHeight="1" x14ac:dyDescent="0.15">
      <c r="A39" s="22"/>
      <c r="B39" s="35"/>
      <c r="C39" s="1175" t="s">
        <v>532</v>
      </c>
      <c r="D39" s="1176"/>
      <c r="E39" s="1177"/>
      <c r="F39" s="36">
        <v>0.3</v>
      </c>
      <c r="G39" s="37">
        <v>0.31</v>
      </c>
      <c r="H39" s="37">
        <v>0.14000000000000001</v>
      </c>
      <c r="I39" s="37">
        <v>0.19</v>
      </c>
      <c r="J39" s="38">
        <v>0.13</v>
      </c>
      <c r="K39" s="22"/>
      <c r="L39" s="22"/>
      <c r="M39" s="22"/>
      <c r="N39" s="22"/>
      <c r="O39" s="22"/>
      <c r="P39" s="22"/>
    </row>
    <row r="40" spans="1:16" ht="39" customHeight="1" x14ac:dyDescent="0.15">
      <c r="A40" s="22"/>
      <c r="B40" s="35"/>
      <c r="C40" s="1175" t="s">
        <v>533</v>
      </c>
      <c r="D40" s="1176"/>
      <c r="E40" s="1177"/>
      <c r="F40" s="36">
        <v>0.02</v>
      </c>
      <c r="G40" s="37">
        <v>0.01</v>
      </c>
      <c r="H40" s="37">
        <v>0</v>
      </c>
      <c r="I40" s="37">
        <v>0.01</v>
      </c>
      <c r="J40" s="38">
        <v>0.01</v>
      </c>
      <c r="K40" s="22"/>
      <c r="L40" s="22"/>
      <c r="M40" s="22"/>
      <c r="N40" s="22"/>
      <c r="O40" s="22"/>
      <c r="P40" s="22"/>
    </row>
    <row r="41" spans="1:16" ht="39" customHeight="1" x14ac:dyDescent="0.15">
      <c r="A41" s="22"/>
      <c r="B41" s="35"/>
      <c r="C41" s="1175" t="s">
        <v>534</v>
      </c>
      <c r="D41" s="1176"/>
      <c r="E41" s="1177"/>
      <c r="F41" s="36">
        <v>0</v>
      </c>
      <c r="G41" s="37">
        <v>0.01</v>
      </c>
      <c r="H41" s="37">
        <v>0.01</v>
      </c>
      <c r="I41" s="37">
        <v>0</v>
      </c>
      <c r="J41" s="38">
        <v>0.01</v>
      </c>
      <c r="K41" s="22"/>
      <c r="L41" s="22"/>
      <c r="M41" s="22"/>
      <c r="N41" s="22"/>
      <c r="O41" s="22"/>
      <c r="P41" s="22"/>
    </row>
    <row r="42" spans="1:16" ht="39" customHeight="1" x14ac:dyDescent="0.15">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536</v>
      </c>
      <c r="D43" s="1179"/>
      <c r="E43" s="1180"/>
      <c r="F43" s="41" t="s">
        <v>480</v>
      </c>
      <c r="G43" s="42" t="s">
        <v>480</v>
      </c>
      <c r="H43" s="42" t="s">
        <v>480</v>
      </c>
      <c r="I43" s="42" t="s">
        <v>480</v>
      </c>
      <c r="J43" s="43" t="s">
        <v>480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600</v>
      </c>
      <c r="L45" s="60">
        <v>554</v>
      </c>
      <c r="M45" s="60">
        <v>517</v>
      </c>
      <c r="N45" s="60">
        <v>509</v>
      </c>
      <c r="O45" s="61">
        <v>484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14</v>
      </c>
      <c r="F48" s="1185"/>
      <c r="G48" s="1185"/>
      <c r="H48" s="1185"/>
      <c r="I48" s="1185"/>
      <c r="J48" s="1186"/>
      <c r="K48" s="63">
        <v>242</v>
      </c>
      <c r="L48" s="64">
        <v>282</v>
      </c>
      <c r="M48" s="64">
        <v>273</v>
      </c>
      <c r="N48" s="64">
        <v>273</v>
      </c>
      <c r="O48" s="65">
        <v>283</v>
      </c>
      <c r="P48" s="48"/>
      <c r="Q48" s="48"/>
      <c r="R48" s="48"/>
      <c r="S48" s="48"/>
      <c r="T48" s="48"/>
      <c r="U48" s="48"/>
    </row>
    <row r="49" spans="1:21" ht="30.75" customHeight="1" x14ac:dyDescent="0.15">
      <c r="A49" s="48"/>
      <c r="B49" s="1193"/>
      <c r="C49" s="1194"/>
      <c r="D49" s="62"/>
      <c r="E49" s="1185" t="s">
        <v>15</v>
      </c>
      <c r="F49" s="1185"/>
      <c r="G49" s="1185"/>
      <c r="H49" s="1185"/>
      <c r="I49" s="1185"/>
      <c r="J49" s="1186"/>
      <c r="K49" s="63">
        <v>67</v>
      </c>
      <c r="L49" s="64">
        <v>69</v>
      </c>
      <c r="M49" s="64">
        <v>64</v>
      </c>
      <c r="N49" s="64">
        <v>68</v>
      </c>
      <c r="O49" s="65">
        <v>69</v>
      </c>
      <c r="P49" s="48"/>
      <c r="Q49" s="48"/>
      <c r="R49" s="48"/>
      <c r="S49" s="48"/>
      <c r="T49" s="48"/>
      <c r="U49" s="48"/>
    </row>
    <row r="50" spans="1:21" ht="30.75" customHeight="1" x14ac:dyDescent="0.15">
      <c r="A50" s="48"/>
      <c r="B50" s="1193"/>
      <c r="C50" s="1194"/>
      <c r="D50" s="62"/>
      <c r="E50" s="1185" t="s">
        <v>16</v>
      </c>
      <c r="F50" s="1185"/>
      <c r="G50" s="1185"/>
      <c r="H50" s="1185"/>
      <c r="I50" s="1185"/>
      <c r="J50" s="1186"/>
      <c r="K50" s="63">
        <v>89</v>
      </c>
      <c r="L50" s="64">
        <v>84</v>
      </c>
      <c r="M50" s="64">
        <v>75</v>
      </c>
      <c r="N50" s="64">
        <v>66</v>
      </c>
      <c r="O50" s="65">
        <v>51</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511</v>
      </c>
      <c r="L52" s="64">
        <v>526</v>
      </c>
      <c r="M52" s="64">
        <v>522</v>
      </c>
      <c r="N52" s="64">
        <v>533</v>
      </c>
      <c r="O52" s="65">
        <v>494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487</v>
      </c>
      <c r="L53" s="69">
        <v>463</v>
      </c>
      <c r="M53" s="69">
        <v>407</v>
      </c>
      <c r="N53" s="69">
        <v>383</v>
      </c>
      <c r="O53" s="70">
        <v>393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99" t="s">
        <v>23</v>
      </c>
      <c r="C41" s="1200"/>
      <c r="D41" s="81"/>
      <c r="E41" s="1205" t="s">
        <v>24</v>
      </c>
      <c r="F41" s="1205"/>
      <c r="G41" s="1205"/>
      <c r="H41" s="1206"/>
      <c r="I41" s="82">
        <v>5441</v>
      </c>
      <c r="J41" s="83">
        <v>5387</v>
      </c>
      <c r="K41" s="83">
        <v>5100</v>
      </c>
      <c r="L41" s="83">
        <v>4844</v>
      </c>
      <c r="M41" s="84">
        <v>4668</v>
      </c>
    </row>
    <row r="42" spans="2:13" ht="27.75" customHeight="1" x14ac:dyDescent="0.15">
      <c r="B42" s="1201"/>
      <c r="C42" s="1202"/>
      <c r="D42" s="85"/>
      <c r="E42" s="1207" t="s">
        <v>25</v>
      </c>
      <c r="F42" s="1207"/>
      <c r="G42" s="1207"/>
      <c r="H42" s="1208"/>
      <c r="I42" s="86">
        <v>441</v>
      </c>
      <c r="J42" s="87">
        <v>369</v>
      </c>
      <c r="K42" s="87">
        <v>371</v>
      </c>
      <c r="L42" s="87">
        <v>319</v>
      </c>
      <c r="M42" s="88">
        <v>259</v>
      </c>
    </row>
    <row r="43" spans="2:13" ht="27.75" customHeight="1" x14ac:dyDescent="0.15">
      <c r="B43" s="1201"/>
      <c r="C43" s="1202"/>
      <c r="D43" s="85"/>
      <c r="E43" s="1207" t="s">
        <v>26</v>
      </c>
      <c r="F43" s="1207"/>
      <c r="G43" s="1207"/>
      <c r="H43" s="1208"/>
      <c r="I43" s="86">
        <v>4096</v>
      </c>
      <c r="J43" s="87">
        <v>3878</v>
      </c>
      <c r="K43" s="87">
        <v>3775</v>
      </c>
      <c r="L43" s="87">
        <v>3633</v>
      </c>
      <c r="M43" s="88">
        <v>3514</v>
      </c>
    </row>
    <row r="44" spans="2:13" ht="27.75" customHeight="1" x14ac:dyDescent="0.15">
      <c r="B44" s="1201"/>
      <c r="C44" s="1202"/>
      <c r="D44" s="85"/>
      <c r="E44" s="1207" t="s">
        <v>27</v>
      </c>
      <c r="F44" s="1207"/>
      <c r="G44" s="1207"/>
      <c r="H44" s="1208"/>
      <c r="I44" s="86">
        <v>534</v>
      </c>
      <c r="J44" s="87">
        <v>469</v>
      </c>
      <c r="K44" s="87">
        <v>415</v>
      </c>
      <c r="L44" s="87">
        <v>432</v>
      </c>
      <c r="M44" s="88">
        <v>391</v>
      </c>
    </row>
    <row r="45" spans="2:13" ht="27.75" customHeight="1" x14ac:dyDescent="0.15">
      <c r="B45" s="1201"/>
      <c r="C45" s="1202"/>
      <c r="D45" s="85"/>
      <c r="E45" s="1207" t="s">
        <v>28</v>
      </c>
      <c r="F45" s="1207"/>
      <c r="G45" s="1207"/>
      <c r="H45" s="1208"/>
      <c r="I45" s="86">
        <v>997</v>
      </c>
      <c r="J45" s="87">
        <v>988</v>
      </c>
      <c r="K45" s="87">
        <v>981</v>
      </c>
      <c r="L45" s="87">
        <v>936</v>
      </c>
      <c r="M45" s="88">
        <v>749</v>
      </c>
    </row>
    <row r="46" spans="2:13" ht="27.75" customHeight="1" x14ac:dyDescent="0.15">
      <c r="B46" s="1201"/>
      <c r="C46" s="1202"/>
      <c r="D46" s="85"/>
      <c r="E46" s="1207" t="s">
        <v>29</v>
      </c>
      <c r="F46" s="1207"/>
      <c r="G46" s="1207"/>
      <c r="H46" s="1208"/>
      <c r="I46" s="86">
        <v>1</v>
      </c>
      <c r="J46" s="87">
        <v>1</v>
      </c>
      <c r="K46" s="87">
        <v>1</v>
      </c>
      <c r="L46" s="87">
        <v>1</v>
      </c>
      <c r="M46" s="88">
        <v>1</v>
      </c>
    </row>
    <row r="47" spans="2:13" ht="27.75" customHeight="1" x14ac:dyDescent="0.15">
      <c r="B47" s="1201"/>
      <c r="C47" s="1202"/>
      <c r="D47" s="85"/>
      <c r="E47" s="1207" t="s">
        <v>30</v>
      </c>
      <c r="F47" s="1207"/>
      <c r="G47" s="1207"/>
      <c r="H47" s="1208"/>
      <c r="I47" s="86" t="s">
        <v>480</v>
      </c>
      <c r="J47" s="87" t="s">
        <v>480</v>
      </c>
      <c r="K47" s="87" t="s">
        <v>480</v>
      </c>
      <c r="L47" s="87" t="s">
        <v>480</v>
      </c>
      <c r="M47" s="88" t="s">
        <v>480</v>
      </c>
    </row>
    <row r="48" spans="2:13" ht="27.75" customHeight="1" x14ac:dyDescent="0.15">
      <c r="B48" s="1203"/>
      <c r="C48" s="1204"/>
      <c r="D48" s="85"/>
      <c r="E48" s="1207" t="s">
        <v>31</v>
      </c>
      <c r="F48" s="1207"/>
      <c r="G48" s="1207"/>
      <c r="H48" s="1208"/>
      <c r="I48" s="86" t="s">
        <v>480</v>
      </c>
      <c r="J48" s="87" t="s">
        <v>480</v>
      </c>
      <c r="K48" s="87" t="s">
        <v>480</v>
      </c>
      <c r="L48" s="87" t="s">
        <v>480</v>
      </c>
      <c r="M48" s="88" t="s">
        <v>480</v>
      </c>
    </row>
    <row r="49" spans="2:13" ht="27.75" customHeight="1" x14ac:dyDescent="0.15">
      <c r="B49" s="1209" t="s">
        <v>32</v>
      </c>
      <c r="C49" s="1210"/>
      <c r="D49" s="89"/>
      <c r="E49" s="1207" t="s">
        <v>33</v>
      </c>
      <c r="F49" s="1207"/>
      <c r="G49" s="1207"/>
      <c r="H49" s="1208"/>
      <c r="I49" s="86">
        <v>1789</v>
      </c>
      <c r="J49" s="87">
        <v>2598</v>
      </c>
      <c r="K49" s="87">
        <v>2674</v>
      </c>
      <c r="L49" s="87">
        <v>2328</v>
      </c>
      <c r="M49" s="88">
        <v>1830</v>
      </c>
    </row>
    <row r="50" spans="2:13" ht="27.75" customHeight="1" x14ac:dyDescent="0.15">
      <c r="B50" s="1201"/>
      <c r="C50" s="1202"/>
      <c r="D50" s="85"/>
      <c r="E50" s="1207" t="s">
        <v>34</v>
      </c>
      <c r="F50" s="1207"/>
      <c r="G50" s="1207"/>
      <c r="H50" s="1208"/>
      <c r="I50" s="86" t="s">
        <v>480</v>
      </c>
      <c r="J50" s="87" t="s">
        <v>480</v>
      </c>
      <c r="K50" s="87" t="s">
        <v>480</v>
      </c>
      <c r="L50" s="87" t="s">
        <v>480</v>
      </c>
      <c r="M50" s="88" t="s">
        <v>480</v>
      </c>
    </row>
    <row r="51" spans="2:13" ht="27.75" customHeight="1" x14ac:dyDescent="0.15">
      <c r="B51" s="1203"/>
      <c r="C51" s="1204"/>
      <c r="D51" s="85"/>
      <c r="E51" s="1207" t="s">
        <v>35</v>
      </c>
      <c r="F51" s="1207"/>
      <c r="G51" s="1207"/>
      <c r="H51" s="1208"/>
      <c r="I51" s="86">
        <v>5916</v>
      </c>
      <c r="J51" s="87">
        <v>6136</v>
      </c>
      <c r="K51" s="87">
        <v>5864</v>
      </c>
      <c r="L51" s="87">
        <v>5501</v>
      </c>
      <c r="M51" s="88">
        <v>5264</v>
      </c>
    </row>
    <row r="52" spans="2:13" ht="27.75" customHeight="1" thickBot="1" x14ac:dyDescent="0.2">
      <c r="B52" s="1211" t="s">
        <v>20</v>
      </c>
      <c r="C52" s="1212"/>
      <c r="D52" s="90"/>
      <c r="E52" s="1213" t="s">
        <v>36</v>
      </c>
      <c r="F52" s="1213"/>
      <c r="G52" s="1213"/>
      <c r="H52" s="1214"/>
      <c r="I52" s="91">
        <v>3805</v>
      </c>
      <c r="J52" s="92">
        <v>2360</v>
      </c>
      <c r="K52" s="92">
        <v>2105</v>
      </c>
      <c r="L52" s="92">
        <v>2335</v>
      </c>
      <c r="M52" s="93">
        <v>2488</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24"/>
      <c r="H50" s="1225"/>
      <c r="I50" s="1225"/>
      <c r="J50" s="1226"/>
      <c r="K50" s="354" t="s">
        <v>519</v>
      </c>
      <c r="L50" s="354" t="s">
        <v>520</v>
      </c>
      <c r="M50" s="354" t="s">
        <v>521</v>
      </c>
      <c r="N50" s="354" t="s">
        <v>522</v>
      </c>
      <c r="O50" s="354" t="s">
        <v>523</v>
      </c>
    </row>
    <row r="51" spans="1:17" x14ac:dyDescent="0.15">
      <c r="B51" s="248"/>
      <c r="C51" s="244"/>
      <c r="D51" s="244"/>
      <c r="E51" s="244"/>
      <c r="F51" s="244"/>
      <c r="G51" s="1227" t="s">
        <v>563</v>
      </c>
      <c r="H51" s="1228"/>
      <c r="I51" s="1233" t="s">
        <v>564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565</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566</v>
      </c>
      <c r="H55" s="1239"/>
      <c r="I55" s="1237" t="s">
        <v>564</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565</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561</v>
      </c>
      <c r="I64" s="352"/>
      <c r="J64" s="352"/>
      <c r="K64" s="352"/>
      <c r="L64" s="244"/>
      <c r="M64" s="244"/>
      <c r="N64" s="244"/>
      <c r="O64" s="244"/>
    </row>
    <row r="65" spans="2:30" x14ac:dyDescent="0.15">
      <c r="B65" s="248"/>
      <c r="C65" s="244"/>
      <c r="D65" s="244"/>
      <c r="E65" s="244"/>
      <c r="F65" s="244"/>
      <c r="G65" s="1247" t="s">
        <v>570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24"/>
      <c r="H72" s="1225"/>
      <c r="I72" s="1225"/>
      <c r="J72" s="1226"/>
      <c r="K72" s="354" t="s">
        <v>519</v>
      </c>
      <c r="L72" s="354" t="s">
        <v>520</v>
      </c>
      <c r="M72" s="354" t="s">
        <v>521</v>
      </c>
      <c r="N72" s="354" t="s">
        <v>522</v>
      </c>
      <c r="O72" s="354" t="s">
        <v>523</v>
      </c>
    </row>
    <row r="73" spans="2:30" x14ac:dyDescent="0.15">
      <c r="B73" s="248"/>
      <c r="C73" s="244"/>
      <c r="D73" s="244"/>
      <c r="E73" s="244"/>
      <c r="F73" s="244"/>
      <c r="G73" s="1227" t="s">
        <v>563</v>
      </c>
      <c r="H73" s="1228"/>
      <c r="I73" s="1233" t="s">
        <v>564</v>
      </c>
      <c r="J73" s="1233"/>
      <c r="K73" s="1248">
        <v>122.9</v>
      </c>
      <c r="L73" s="1248">
        <v>77.3</v>
      </c>
      <c r="M73" s="1236">
        <v>61.6</v>
      </c>
      <c r="N73" s="1236">
        <v>67.099999999999994</v>
      </c>
      <c r="O73" s="1236">
        <v>75.400000000000006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569</v>
      </c>
      <c r="J75" s="1237"/>
      <c r="K75" s="1249">
        <v>18.399999999999999</v>
      </c>
      <c r="L75" s="1249">
        <v>16.7</v>
      </c>
      <c r="M75" s="1249">
        <v>14.2</v>
      </c>
      <c r="N75" s="1249">
        <v>12.7</v>
      </c>
      <c r="O75" s="1249">
        <v>11.6</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566</v>
      </c>
      <c r="H77" s="1239"/>
      <c r="I77" s="1237" t="s">
        <v>564</v>
      </c>
      <c r="J77" s="1237"/>
      <c r="K77" s="1248">
        <v>28.6</v>
      </c>
      <c r="L77" s="1248">
        <v>34.299999999999997</v>
      </c>
      <c r="M77" s="1236">
        <v>24.3</v>
      </c>
      <c r="N77" s="1236">
        <v>0</v>
      </c>
      <c r="O77" s="1236">
        <v>20.2</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569</v>
      </c>
      <c r="J79" s="1246"/>
      <c r="K79" s="1251">
        <v>10.9</v>
      </c>
      <c r="L79" s="1251">
        <v>10.4</v>
      </c>
      <c r="M79" s="1251">
        <v>9.8000000000000007</v>
      </c>
      <c r="N79" s="1251">
        <v>8.5</v>
      </c>
      <c r="O79" s="1251">
        <v>9.3000000000000007</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518</v>
      </c>
      <c r="G2" s="111"/>
      <c r="H2" s="112"/>
    </row>
    <row r="3" spans="1:8" x14ac:dyDescent="0.15">
      <c r="A3" s="108" t="s">
        <v>511</v>
      </c>
      <c r="B3" s="113"/>
      <c r="C3" s="114"/>
      <c r="D3" s="115">
        <v>5318</v>
      </c>
      <c r="E3" s="116"/>
      <c r="F3" s="117">
        <v>72729</v>
      </c>
      <c r="G3" s="118"/>
      <c r="H3" s="119"/>
    </row>
    <row r="4" spans="1:8" x14ac:dyDescent="0.15">
      <c r="A4" s="120"/>
      <c r="B4" s="121"/>
      <c r="C4" s="122"/>
      <c r="D4" s="123">
        <v>4171</v>
      </c>
      <c r="E4" s="124"/>
      <c r="F4" s="125">
        <v>36291</v>
      </c>
      <c r="G4" s="126"/>
      <c r="H4" s="127"/>
    </row>
    <row r="5" spans="1:8" x14ac:dyDescent="0.15">
      <c r="A5" s="108" t="s">
        <v>513</v>
      </c>
      <c r="B5" s="113"/>
      <c r="C5" s="114"/>
      <c r="D5" s="115">
        <v>30705</v>
      </c>
      <c r="E5" s="116"/>
      <c r="F5" s="117">
        <v>70317</v>
      </c>
      <c r="G5" s="118"/>
      <c r="H5" s="119"/>
    </row>
    <row r="6" spans="1:8" x14ac:dyDescent="0.15">
      <c r="A6" s="120"/>
      <c r="B6" s="121"/>
      <c r="C6" s="122"/>
      <c r="D6" s="123">
        <v>21193</v>
      </c>
      <c r="E6" s="124"/>
      <c r="F6" s="125">
        <v>35725</v>
      </c>
      <c r="G6" s="126"/>
      <c r="H6" s="127"/>
    </row>
    <row r="7" spans="1:8" x14ac:dyDescent="0.15">
      <c r="A7" s="108" t="s">
        <v>514</v>
      </c>
      <c r="B7" s="113"/>
      <c r="C7" s="114"/>
      <c r="D7" s="115">
        <v>111321</v>
      </c>
      <c r="E7" s="116"/>
      <c r="F7" s="117">
        <v>105751</v>
      </c>
      <c r="G7" s="118"/>
      <c r="H7" s="119"/>
    </row>
    <row r="8" spans="1:8" x14ac:dyDescent="0.15">
      <c r="A8" s="120"/>
      <c r="B8" s="121"/>
      <c r="C8" s="122"/>
      <c r="D8" s="123">
        <v>12894</v>
      </c>
      <c r="E8" s="124"/>
      <c r="F8" s="125">
        <v>49969</v>
      </c>
      <c r="G8" s="126"/>
      <c r="H8" s="127"/>
    </row>
    <row r="9" spans="1:8" x14ac:dyDescent="0.15">
      <c r="A9" s="108" t="s">
        <v>515</v>
      </c>
      <c r="B9" s="113"/>
      <c r="C9" s="114"/>
      <c r="D9" s="115">
        <v>84029</v>
      </c>
      <c r="E9" s="116"/>
      <c r="F9" s="117">
        <v>158564</v>
      </c>
      <c r="G9" s="118"/>
      <c r="H9" s="119"/>
    </row>
    <row r="10" spans="1:8" x14ac:dyDescent="0.15">
      <c r="A10" s="120"/>
      <c r="B10" s="121"/>
      <c r="C10" s="122"/>
      <c r="D10" s="123">
        <v>28097</v>
      </c>
      <c r="E10" s="124"/>
      <c r="F10" s="125">
        <v>48412</v>
      </c>
      <c r="G10" s="126"/>
      <c r="H10" s="127"/>
    </row>
    <row r="11" spans="1:8" x14ac:dyDescent="0.15">
      <c r="A11" s="108" t="s">
        <v>516</v>
      </c>
      <c r="B11" s="113"/>
      <c r="C11" s="114"/>
      <c r="D11" s="115">
        <v>82772</v>
      </c>
      <c r="E11" s="116"/>
      <c r="F11" s="117">
        <v>106092</v>
      </c>
      <c r="G11" s="118"/>
      <c r="H11" s="119"/>
    </row>
    <row r="12" spans="1:8" x14ac:dyDescent="0.15">
      <c r="A12" s="120"/>
      <c r="B12" s="121"/>
      <c r="C12" s="128"/>
      <c r="D12" s="123">
        <v>17161</v>
      </c>
      <c r="E12" s="124"/>
      <c r="F12" s="125">
        <v>44299</v>
      </c>
      <c r="G12" s="126"/>
      <c r="H12" s="127"/>
    </row>
    <row r="13" spans="1:8" x14ac:dyDescent="0.15">
      <c r="A13" s="108"/>
      <c r="B13" s="113"/>
      <c r="C13" s="129"/>
      <c r="D13" s="130">
        <v>62829</v>
      </c>
      <c r="E13" s="131"/>
      <c r="F13" s="132">
        <v>102691</v>
      </c>
      <c r="G13" s="133"/>
      <c r="H13" s="119"/>
    </row>
    <row r="14" spans="1:8" x14ac:dyDescent="0.15">
      <c r="A14" s="120"/>
      <c r="B14" s="121"/>
      <c r="C14" s="122"/>
      <c r="D14" s="123">
        <v>16703</v>
      </c>
      <c r="E14" s="124"/>
      <c r="F14" s="125">
        <v>42939</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7.19</v>
      </c>
      <c r="C19" s="134">
        <f>ROUND(VALUE(SUBSTITUTE(実質収支比率等に係る経年分析!G$48,"▲","-")),2)</f>
        <v>3.27</v>
      </c>
      <c r="D19" s="134">
        <f>ROUND(VALUE(SUBSTITUTE(実質収支比率等に係る経年分析!H$48,"▲","-")),2)</f>
        <v>3.84</v>
      </c>
      <c r="E19" s="134">
        <f>ROUND(VALUE(SUBSTITUTE(実質収支比率等に係る経年分析!I$48,"▲","-")),2)</f>
        <v>4.47</v>
      </c>
      <c r="F19" s="134">
        <f>ROUND(VALUE(SUBSTITUTE(実質収支比率等に係る経年分析!J$48,"▲","-")),2)</f>
        <v>4.62</v>
      </c>
    </row>
    <row r="20" spans="1:11" x14ac:dyDescent="0.15">
      <c r="A20" s="134" t="s">
        <v>41</v>
      </c>
      <c r="B20" s="134">
        <f>ROUND(VALUE(SUBSTITUTE(実質収支比率等に係る経年分析!F$47,"▲","-")),2)</f>
        <v>15.53</v>
      </c>
      <c r="C20" s="134">
        <f>ROUND(VALUE(SUBSTITUTE(実質収支比率等に係る経年分析!G$47,"▲","-")),2)</f>
        <v>30.74</v>
      </c>
      <c r="D20" s="134">
        <f>ROUND(VALUE(SUBSTITUTE(実質収支比率等に係る経年分析!H$47,"▲","-")),2)</f>
        <v>29.21</v>
      </c>
      <c r="E20" s="134">
        <f>ROUND(VALUE(SUBSTITUTE(実質収支比率等に係る経年分析!I$47,"▲","-")),2)</f>
        <v>20.41</v>
      </c>
      <c r="F20" s="134">
        <f>ROUND(VALUE(SUBSTITUTE(実質収支比率等に係る経年分析!J$47,"▲","-")),2)</f>
        <v>8.1300000000000008</v>
      </c>
    </row>
    <row r="21" spans="1:11" x14ac:dyDescent="0.15">
      <c r="A21" s="134" t="s">
        <v>42</v>
      </c>
      <c r="B21" s="134">
        <f>IF(ISNUMBER(VALUE(SUBSTITUTE(実質収支比率等に係る経年分析!F$49,"▲","-"))),ROUND(VALUE(SUBSTITUTE(実質収支比率等に係る経年分析!F$49,"▲","-")),2),NA())</f>
        <v>-9.68</v>
      </c>
      <c r="C21" s="134">
        <f>IF(ISNUMBER(VALUE(SUBSTITUTE(実質収支比率等に係る経年分析!G$49,"▲","-"))),ROUND(VALUE(SUBSTITUTE(実質収支比率等に係る経年分析!G$49,"▲","-")),2),NA())</f>
        <v>20.62</v>
      </c>
      <c r="D21" s="134">
        <f>IF(ISNUMBER(VALUE(SUBSTITUTE(実質収支比率等に係る経年分析!H$49,"▲","-"))),ROUND(VALUE(SUBSTITUTE(実質収支比率等に係る経年分析!H$49,"▲","-")),2),NA())</f>
        <v>2.19</v>
      </c>
      <c r="E21" s="134">
        <f>IF(ISNUMBER(VALUE(SUBSTITUTE(実質収支比率等に係る経年分析!I$49,"▲","-"))),ROUND(VALUE(SUBSTITUTE(実質収支比率等に係る経年分析!I$49,"▲","-")),2),NA())</f>
        <v>-7.59</v>
      </c>
      <c r="F21" s="134">
        <f>IF(ISNUMBER(VALUE(SUBSTITUTE(実質収支比率等に係る経年分析!J$49,"▲","-"))),ROUND(VALUE(SUBSTITUTE(実質収支比率等に係る経年分析!J$49,"▲","-")),2),NA())</f>
        <v>-13.58</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学校給食事業特別会計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国民健康保険事業特別会計（施設勘定）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x14ac:dyDescent="0.15">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4.4400000000000004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4.6100000000000003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7.89</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511</v>
      </c>
      <c r="E42" s="136"/>
      <c r="F42" s="136"/>
      <c r="G42" s="136">
        <f>'実質公債費比率（分子）の構造'!L$52</f>
        <v>526</v>
      </c>
      <c r="H42" s="136"/>
      <c r="I42" s="136"/>
      <c r="J42" s="136">
        <f>'実質公債費比率（分子）の構造'!M$52</f>
        <v>522</v>
      </c>
      <c r="K42" s="136"/>
      <c r="L42" s="136"/>
      <c r="M42" s="136">
        <f>'実質公債費比率（分子）の構造'!N$52</f>
        <v>533</v>
      </c>
      <c r="N42" s="136"/>
      <c r="O42" s="136"/>
      <c r="P42" s="136">
        <f>'実質公債費比率（分子）の構造'!O$52</f>
        <v>494</v>
      </c>
    </row>
    <row r="43" spans="1:16" x14ac:dyDescent="0.15">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51</v>
      </c>
      <c r="B44" s="136">
        <f>'実質公債費比率（分子）の構造'!K$50</f>
        <v>89</v>
      </c>
      <c r="C44" s="136"/>
      <c r="D44" s="136"/>
      <c r="E44" s="136">
        <f>'実質公債費比率（分子）の構造'!L$50</f>
        <v>84</v>
      </c>
      <c r="F44" s="136"/>
      <c r="G44" s="136"/>
      <c r="H44" s="136">
        <f>'実質公債費比率（分子）の構造'!M$50</f>
        <v>75</v>
      </c>
      <c r="I44" s="136"/>
      <c r="J44" s="136"/>
      <c r="K44" s="136">
        <f>'実質公債費比率（分子）の構造'!N$50</f>
        <v>66</v>
      </c>
      <c r="L44" s="136"/>
      <c r="M44" s="136"/>
      <c r="N44" s="136">
        <f>'実質公債費比率（分子）の構造'!O$50</f>
        <v>51</v>
      </c>
      <c r="O44" s="136"/>
      <c r="P44" s="136"/>
    </row>
    <row r="45" spans="1:16" x14ac:dyDescent="0.15">
      <c r="A45" s="136" t="s">
        <v>52</v>
      </c>
      <c r="B45" s="136">
        <f>'実質公債費比率（分子）の構造'!K$49</f>
        <v>67</v>
      </c>
      <c r="C45" s="136"/>
      <c r="D45" s="136"/>
      <c r="E45" s="136">
        <f>'実質公債費比率（分子）の構造'!L$49</f>
        <v>69</v>
      </c>
      <c r="F45" s="136"/>
      <c r="G45" s="136"/>
      <c r="H45" s="136">
        <f>'実質公債費比率（分子）の構造'!M$49</f>
        <v>64</v>
      </c>
      <c r="I45" s="136"/>
      <c r="J45" s="136"/>
      <c r="K45" s="136">
        <f>'実質公債費比率（分子）の構造'!N$49</f>
        <v>68</v>
      </c>
      <c r="L45" s="136"/>
      <c r="M45" s="136"/>
      <c r="N45" s="136">
        <f>'実質公債費比率（分子）の構造'!O$49</f>
        <v>69</v>
      </c>
      <c r="O45" s="136"/>
      <c r="P45" s="136"/>
    </row>
    <row r="46" spans="1:16" x14ac:dyDescent="0.15">
      <c r="A46" s="136" t="s">
        <v>53</v>
      </c>
      <c r="B46" s="136">
        <f>'実質公債費比率（分子）の構造'!K$48</f>
        <v>242</v>
      </c>
      <c r="C46" s="136"/>
      <c r="D46" s="136"/>
      <c r="E46" s="136">
        <f>'実質公債費比率（分子）の構造'!L$48</f>
        <v>282</v>
      </c>
      <c r="F46" s="136"/>
      <c r="G46" s="136"/>
      <c r="H46" s="136">
        <f>'実質公債費比率（分子）の構造'!M$48</f>
        <v>273</v>
      </c>
      <c r="I46" s="136"/>
      <c r="J46" s="136"/>
      <c r="K46" s="136">
        <f>'実質公債費比率（分子）の構造'!N$48</f>
        <v>273</v>
      </c>
      <c r="L46" s="136"/>
      <c r="M46" s="136"/>
      <c r="N46" s="136">
        <f>'実質公債費比率（分子）の構造'!O$48</f>
        <v>283</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600</v>
      </c>
      <c r="C49" s="136"/>
      <c r="D49" s="136"/>
      <c r="E49" s="136">
        <f>'実質公債費比率（分子）の構造'!L$45</f>
        <v>554</v>
      </c>
      <c r="F49" s="136"/>
      <c r="G49" s="136"/>
      <c r="H49" s="136">
        <f>'実質公債費比率（分子）の構造'!M$45</f>
        <v>517</v>
      </c>
      <c r="I49" s="136"/>
      <c r="J49" s="136"/>
      <c r="K49" s="136">
        <f>'実質公債費比率（分子）の構造'!N$45</f>
        <v>509</v>
      </c>
      <c r="L49" s="136"/>
      <c r="M49" s="136"/>
      <c r="N49" s="136">
        <f>'実質公債費比率（分子）の構造'!O$45</f>
        <v>484</v>
      </c>
      <c r="O49" s="136"/>
      <c r="P49" s="136"/>
    </row>
    <row r="50" spans="1:16" x14ac:dyDescent="0.15">
      <c r="A50" s="136" t="s">
        <v>57</v>
      </c>
      <c r="B50" s="136" t="e">
        <f>NA()</f>
        <v>#N/A</v>
      </c>
      <c r="C50" s="136">
        <f>IF(ISNUMBER('実質公債費比率（分子）の構造'!K$53),'実質公債費比率（分子）の構造'!K$53,NA())</f>
        <v>487</v>
      </c>
      <c r="D50" s="136" t="e">
        <f>NA()</f>
        <v>#N/A</v>
      </c>
      <c r="E50" s="136" t="e">
        <f>NA()</f>
        <v>#N/A</v>
      </c>
      <c r="F50" s="136">
        <f>IF(ISNUMBER('実質公債費比率（分子）の構造'!L$53),'実質公債費比率（分子）の構造'!L$53,NA())</f>
        <v>463</v>
      </c>
      <c r="G50" s="136" t="e">
        <f>NA()</f>
        <v>#N/A</v>
      </c>
      <c r="H50" s="136" t="e">
        <f>NA()</f>
        <v>#N/A</v>
      </c>
      <c r="I50" s="136">
        <f>IF(ISNUMBER('実質公債費比率（分子）の構造'!M$53),'実質公債費比率（分子）の構造'!M$53,NA())</f>
        <v>407</v>
      </c>
      <c r="J50" s="136" t="e">
        <f>NA()</f>
        <v>#N/A</v>
      </c>
      <c r="K50" s="136" t="e">
        <f>NA()</f>
        <v>#N/A</v>
      </c>
      <c r="L50" s="136">
        <f>IF(ISNUMBER('実質公債費比率（分子）の構造'!N$53),'実質公債費比率（分子）の構造'!N$53,NA())</f>
        <v>383</v>
      </c>
      <c r="M50" s="136" t="e">
        <f>NA()</f>
        <v>#N/A</v>
      </c>
      <c r="N50" s="136" t="e">
        <f>NA()</f>
        <v>#N/A</v>
      </c>
      <c r="O50" s="136">
        <f>IF(ISNUMBER('実質公債費比率（分子）の構造'!O$53),'実質公債費比率（分子）の構造'!O$53,NA())</f>
        <v>393</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5916</v>
      </c>
      <c r="E56" s="135"/>
      <c r="F56" s="135"/>
      <c r="G56" s="135">
        <f>'将来負担比率（分子）の構造'!J$51</f>
        <v>6136</v>
      </c>
      <c r="H56" s="135"/>
      <c r="I56" s="135"/>
      <c r="J56" s="135">
        <f>'将来負担比率（分子）の構造'!K$51</f>
        <v>5864</v>
      </c>
      <c r="K56" s="135"/>
      <c r="L56" s="135"/>
      <c r="M56" s="135">
        <f>'将来負担比率（分子）の構造'!L$51</f>
        <v>5501</v>
      </c>
      <c r="N56" s="135"/>
      <c r="O56" s="135"/>
      <c r="P56" s="135">
        <f>'将来負担比率（分子）の構造'!M$51</f>
        <v>5264</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1789</v>
      </c>
      <c r="E58" s="135"/>
      <c r="F58" s="135"/>
      <c r="G58" s="135">
        <f>'将来負担比率（分子）の構造'!J$49</f>
        <v>2598</v>
      </c>
      <c r="H58" s="135"/>
      <c r="I58" s="135"/>
      <c r="J58" s="135">
        <f>'将来負担比率（分子）の構造'!K$49</f>
        <v>2674</v>
      </c>
      <c r="K58" s="135"/>
      <c r="L58" s="135"/>
      <c r="M58" s="135">
        <f>'将来負担比率（分子）の構造'!L$49</f>
        <v>2328</v>
      </c>
      <c r="N58" s="135"/>
      <c r="O58" s="135"/>
      <c r="P58" s="135">
        <f>'将来負担比率（分子）の構造'!M$49</f>
        <v>1830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v>
      </c>
      <c r="C61" s="135"/>
      <c r="D61" s="135"/>
      <c r="E61" s="135">
        <f>'将来負担比率（分子）の構造'!J$46</f>
        <v>1</v>
      </c>
      <c r="F61" s="135"/>
      <c r="G61" s="135"/>
      <c r="H61" s="135">
        <f>'将来負担比率（分子）の構造'!K$46</f>
        <v>1</v>
      </c>
      <c r="I61" s="135"/>
      <c r="J61" s="135"/>
      <c r="K61" s="135">
        <f>'将来負担比率（分子）の構造'!L$46</f>
        <v>1</v>
      </c>
      <c r="L61" s="135"/>
      <c r="M61" s="135"/>
      <c r="N61" s="135">
        <f>'将来負担比率（分子）の構造'!M$46</f>
        <v>1</v>
      </c>
      <c r="O61" s="135"/>
      <c r="P61" s="135"/>
    </row>
    <row r="62" spans="1:16" x14ac:dyDescent="0.15">
      <c r="A62" s="135" t="s">
        <v>28</v>
      </c>
      <c r="B62" s="135">
        <f>'将来負担比率（分子）の構造'!I$45</f>
        <v>997</v>
      </c>
      <c r="C62" s="135"/>
      <c r="D62" s="135"/>
      <c r="E62" s="135">
        <f>'将来負担比率（分子）の構造'!J$45</f>
        <v>988</v>
      </c>
      <c r="F62" s="135"/>
      <c r="G62" s="135"/>
      <c r="H62" s="135">
        <f>'将来負担比率（分子）の構造'!K$45</f>
        <v>981</v>
      </c>
      <c r="I62" s="135"/>
      <c r="J62" s="135"/>
      <c r="K62" s="135">
        <f>'将来負担比率（分子）の構造'!L$45</f>
        <v>936</v>
      </c>
      <c r="L62" s="135"/>
      <c r="M62" s="135"/>
      <c r="N62" s="135">
        <f>'将来負担比率（分子）の構造'!M$45</f>
        <v>749</v>
      </c>
      <c r="O62" s="135"/>
      <c r="P62" s="135"/>
    </row>
    <row r="63" spans="1:16" x14ac:dyDescent="0.15">
      <c r="A63" s="135" t="s">
        <v>27</v>
      </c>
      <c r="B63" s="135">
        <f>'将来負担比率（分子）の構造'!I$44</f>
        <v>534</v>
      </c>
      <c r="C63" s="135"/>
      <c r="D63" s="135"/>
      <c r="E63" s="135">
        <f>'将来負担比率（分子）の構造'!J$44</f>
        <v>469</v>
      </c>
      <c r="F63" s="135"/>
      <c r="G63" s="135"/>
      <c r="H63" s="135">
        <f>'将来負担比率（分子）の構造'!K$44</f>
        <v>415</v>
      </c>
      <c r="I63" s="135"/>
      <c r="J63" s="135"/>
      <c r="K63" s="135">
        <f>'将来負担比率（分子）の構造'!L$44</f>
        <v>432</v>
      </c>
      <c r="L63" s="135"/>
      <c r="M63" s="135"/>
      <c r="N63" s="135">
        <f>'将来負担比率（分子）の構造'!M$44</f>
        <v>391</v>
      </c>
      <c r="O63" s="135"/>
      <c r="P63" s="135"/>
    </row>
    <row r="64" spans="1:16" x14ac:dyDescent="0.15">
      <c r="A64" s="135" t="s">
        <v>26</v>
      </c>
      <c r="B64" s="135">
        <f>'将来負担比率（分子）の構造'!I$43</f>
        <v>4096</v>
      </c>
      <c r="C64" s="135"/>
      <c r="D64" s="135"/>
      <c r="E64" s="135">
        <f>'将来負担比率（分子）の構造'!J$43</f>
        <v>3878</v>
      </c>
      <c r="F64" s="135"/>
      <c r="G64" s="135"/>
      <c r="H64" s="135">
        <f>'将来負担比率（分子）の構造'!K$43</f>
        <v>3775</v>
      </c>
      <c r="I64" s="135"/>
      <c r="J64" s="135"/>
      <c r="K64" s="135">
        <f>'将来負担比率（分子）の構造'!L$43</f>
        <v>3633</v>
      </c>
      <c r="L64" s="135"/>
      <c r="M64" s="135"/>
      <c r="N64" s="135">
        <f>'将来負担比率（分子）の構造'!M$43</f>
        <v>3514</v>
      </c>
      <c r="O64" s="135"/>
      <c r="P64" s="135"/>
    </row>
    <row r="65" spans="1:16" x14ac:dyDescent="0.15">
      <c r="A65" s="135" t="s">
        <v>25</v>
      </c>
      <c r="B65" s="135">
        <f>'将来負担比率（分子）の構造'!I$42</f>
        <v>441</v>
      </c>
      <c r="C65" s="135"/>
      <c r="D65" s="135"/>
      <c r="E65" s="135">
        <f>'将来負担比率（分子）の構造'!J$42</f>
        <v>369</v>
      </c>
      <c r="F65" s="135"/>
      <c r="G65" s="135"/>
      <c r="H65" s="135">
        <f>'将来負担比率（分子）の構造'!K$42</f>
        <v>371</v>
      </c>
      <c r="I65" s="135"/>
      <c r="J65" s="135"/>
      <c r="K65" s="135">
        <f>'将来負担比率（分子）の構造'!L$42</f>
        <v>319</v>
      </c>
      <c r="L65" s="135"/>
      <c r="M65" s="135"/>
      <c r="N65" s="135">
        <f>'将来負担比率（分子）の構造'!M$42</f>
        <v>259</v>
      </c>
      <c r="O65" s="135"/>
      <c r="P65" s="135"/>
    </row>
    <row r="66" spans="1:16" x14ac:dyDescent="0.15">
      <c r="A66" s="135" t="s">
        <v>24</v>
      </c>
      <c r="B66" s="135">
        <f>'将来負担比率（分子）の構造'!I$41</f>
        <v>5441</v>
      </c>
      <c r="C66" s="135"/>
      <c r="D66" s="135"/>
      <c r="E66" s="135">
        <f>'将来負担比率（分子）の構造'!J$41</f>
        <v>5387</v>
      </c>
      <c r="F66" s="135"/>
      <c r="G66" s="135"/>
      <c r="H66" s="135">
        <f>'将来負担比率（分子）の構造'!K$41</f>
        <v>5100</v>
      </c>
      <c r="I66" s="135"/>
      <c r="J66" s="135"/>
      <c r="K66" s="135">
        <f>'将来負担比率（分子）の構造'!L$41</f>
        <v>4844</v>
      </c>
      <c r="L66" s="135"/>
      <c r="M66" s="135"/>
      <c r="N66" s="135">
        <f>'将来負担比率（分子）の構造'!M$41</f>
        <v>4668</v>
      </c>
      <c r="O66" s="135"/>
      <c r="P66" s="135"/>
    </row>
    <row r="67" spans="1:16" x14ac:dyDescent="0.15">
      <c r="A67" s="135" t="s">
        <v>61</v>
      </c>
      <c r="B67" s="135" t="e">
        <f>NA()</f>
        <v>#N/A</v>
      </c>
      <c r="C67" s="135">
        <f>IF(ISNUMBER('将来負担比率（分子）の構造'!I$52), IF('将来負担比率（分子）の構造'!I$52 &lt; 0, 0, '将来負担比率（分子）の構造'!I$52), NA())</f>
        <v>3805</v>
      </c>
      <c r="D67" s="135" t="e">
        <f>NA()</f>
        <v>#N/A</v>
      </c>
      <c r="E67" s="135" t="e">
        <f>NA()</f>
        <v>#N/A</v>
      </c>
      <c r="F67" s="135">
        <f>IF(ISNUMBER('将来負担比率（分子）の構造'!J$52), IF('将来負担比率（分子）の構造'!J$52 &lt; 0, 0, '将来負担比率（分子）の構造'!J$52), NA())</f>
        <v>2360</v>
      </c>
      <c r="G67" s="135" t="e">
        <f>NA()</f>
        <v>#N/A</v>
      </c>
      <c r="H67" s="135" t="e">
        <f>NA()</f>
        <v>#N/A</v>
      </c>
      <c r="I67" s="135">
        <f>IF(ISNUMBER('将来負担比率（分子）の構造'!K$52), IF('将来負担比率（分子）の構造'!K$52 &lt; 0, 0, '将来負担比率（分子）の構造'!K$52), NA())</f>
        <v>2105</v>
      </c>
      <c r="J67" s="135" t="e">
        <f>NA()</f>
        <v>#N/A</v>
      </c>
      <c r="K67" s="135" t="e">
        <f>NA()</f>
        <v>#N/A</v>
      </c>
      <c r="L67" s="135">
        <f>IF(ISNUMBER('将来負担比率（分子）の構造'!L$52), IF('将来負担比率（分子）の構造'!L$52 &lt; 0, 0, '将来負担比率（分子）の構造'!L$52), NA())</f>
        <v>2335</v>
      </c>
      <c r="M67" s="135" t="e">
        <f>NA()</f>
        <v>#N/A</v>
      </c>
      <c r="N67" s="135" t="e">
        <f>NA()</f>
        <v>#N/A</v>
      </c>
      <c r="O67" s="135">
        <f>IF(ISNUMBER('将来負担比率（分子）の構造'!M$52), IF('将来負担比率（分子）の構造'!M$52 &lt; 0, 0, '将来負担比率（分子）の構造'!M$52), NA())</f>
        <v>2488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2887501</v>
      </c>
      <c r="S5" s="613"/>
      <c r="T5" s="613"/>
      <c r="U5" s="613"/>
      <c r="V5" s="613"/>
      <c r="W5" s="613"/>
      <c r="X5" s="613"/>
      <c r="Y5" s="614"/>
      <c r="Z5" s="615">
        <v>44.1</v>
      </c>
      <c r="AA5" s="615"/>
      <c r="AB5" s="615"/>
      <c r="AC5" s="615"/>
      <c r="AD5" s="616">
        <v>2887501</v>
      </c>
      <c r="AE5" s="616"/>
      <c r="AF5" s="616"/>
      <c r="AG5" s="616"/>
      <c r="AH5" s="616"/>
      <c r="AI5" s="616"/>
      <c r="AJ5" s="616"/>
      <c r="AK5" s="616"/>
      <c r="AL5" s="617">
        <v>86.8</v>
      </c>
      <c r="AM5" s="618"/>
      <c r="AN5" s="618"/>
      <c r="AO5" s="619"/>
      <c r="AP5" s="609" t="s">
        <v>204</v>
      </c>
      <c r="AQ5" s="610"/>
      <c r="AR5" s="610"/>
      <c r="AS5" s="610"/>
      <c r="AT5" s="610"/>
      <c r="AU5" s="610"/>
      <c r="AV5" s="610"/>
      <c r="AW5" s="610"/>
      <c r="AX5" s="610"/>
      <c r="AY5" s="610"/>
      <c r="AZ5" s="610"/>
      <c r="BA5" s="610"/>
      <c r="BB5" s="610"/>
      <c r="BC5" s="610"/>
      <c r="BD5" s="610"/>
      <c r="BE5" s="610"/>
      <c r="BF5" s="611"/>
      <c r="BG5" s="623">
        <v>2887501</v>
      </c>
      <c r="BH5" s="624"/>
      <c r="BI5" s="624"/>
      <c r="BJ5" s="624"/>
      <c r="BK5" s="624"/>
      <c r="BL5" s="624"/>
      <c r="BM5" s="624"/>
      <c r="BN5" s="625"/>
      <c r="BO5" s="626">
        <v>100</v>
      </c>
      <c r="BP5" s="626"/>
      <c r="BQ5" s="626"/>
      <c r="BR5" s="626"/>
      <c r="BS5" s="627">
        <v>26918</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48589</v>
      </c>
      <c r="S6" s="624"/>
      <c r="T6" s="624"/>
      <c r="U6" s="624"/>
      <c r="V6" s="624"/>
      <c r="W6" s="624"/>
      <c r="X6" s="624"/>
      <c r="Y6" s="625"/>
      <c r="Z6" s="626">
        <v>0.7</v>
      </c>
      <c r="AA6" s="626"/>
      <c r="AB6" s="626"/>
      <c r="AC6" s="626"/>
      <c r="AD6" s="627">
        <v>48589</v>
      </c>
      <c r="AE6" s="627"/>
      <c r="AF6" s="627"/>
      <c r="AG6" s="627"/>
      <c r="AH6" s="627"/>
      <c r="AI6" s="627"/>
      <c r="AJ6" s="627"/>
      <c r="AK6" s="627"/>
      <c r="AL6" s="628">
        <v>1.5</v>
      </c>
      <c r="AM6" s="629"/>
      <c r="AN6" s="629"/>
      <c r="AO6" s="630"/>
      <c r="AP6" s="620" t="s">
        <v>209</v>
      </c>
      <c r="AQ6" s="621"/>
      <c r="AR6" s="621"/>
      <c r="AS6" s="621"/>
      <c r="AT6" s="621"/>
      <c r="AU6" s="621"/>
      <c r="AV6" s="621"/>
      <c r="AW6" s="621"/>
      <c r="AX6" s="621"/>
      <c r="AY6" s="621"/>
      <c r="AZ6" s="621"/>
      <c r="BA6" s="621"/>
      <c r="BB6" s="621"/>
      <c r="BC6" s="621"/>
      <c r="BD6" s="621"/>
      <c r="BE6" s="621"/>
      <c r="BF6" s="622"/>
      <c r="BG6" s="623">
        <v>2887501</v>
      </c>
      <c r="BH6" s="624"/>
      <c r="BI6" s="624"/>
      <c r="BJ6" s="624"/>
      <c r="BK6" s="624"/>
      <c r="BL6" s="624"/>
      <c r="BM6" s="624"/>
      <c r="BN6" s="625"/>
      <c r="BO6" s="626">
        <v>100</v>
      </c>
      <c r="BP6" s="626"/>
      <c r="BQ6" s="626"/>
      <c r="BR6" s="626"/>
      <c r="BS6" s="627">
        <v>26918</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73929</v>
      </c>
      <c r="CS6" s="624"/>
      <c r="CT6" s="624"/>
      <c r="CU6" s="624"/>
      <c r="CV6" s="624"/>
      <c r="CW6" s="624"/>
      <c r="CX6" s="624"/>
      <c r="CY6" s="625"/>
      <c r="CZ6" s="626">
        <v>1.2</v>
      </c>
      <c r="DA6" s="626"/>
      <c r="DB6" s="626"/>
      <c r="DC6" s="626"/>
      <c r="DD6" s="632" t="s">
        <v>211</v>
      </c>
      <c r="DE6" s="624"/>
      <c r="DF6" s="624"/>
      <c r="DG6" s="624"/>
      <c r="DH6" s="624"/>
      <c r="DI6" s="624"/>
      <c r="DJ6" s="624"/>
      <c r="DK6" s="624"/>
      <c r="DL6" s="624"/>
      <c r="DM6" s="624"/>
      <c r="DN6" s="624"/>
      <c r="DO6" s="624"/>
      <c r="DP6" s="625"/>
      <c r="DQ6" s="632">
        <v>73929</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2968</v>
      </c>
      <c r="S7" s="624"/>
      <c r="T7" s="624"/>
      <c r="U7" s="624"/>
      <c r="V7" s="624"/>
      <c r="W7" s="624"/>
      <c r="X7" s="624"/>
      <c r="Y7" s="625"/>
      <c r="Z7" s="626">
        <v>0</v>
      </c>
      <c r="AA7" s="626"/>
      <c r="AB7" s="626"/>
      <c r="AC7" s="626"/>
      <c r="AD7" s="627">
        <v>2968</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918913</v>
      </c>
      <c r="BH7" s="624"/>
      <c r="BI7" s="624"/>
      <c r="BJ7" s="624"/>
      <c r="BK7" s="624"/>
      <c r="BL7" s="624"/>
      <c r="BM7" s="624"/>
      <c r="BN7" s="625"/>
      <c r="BO7" s="626">
        <v>31.8</v>
      </c>
      <c r="BP7" s="626"/>
      <c r="BQ7" s="626"/>
      <c r="BR7" s="626"/>
      <c r="BS7" s="627">
        <v>26918</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984294</v>
      </c>
      <c r="CS7" s="624"/>
      <c r="CT7" s="624"/>
      <c r="CU7" s="624"/>
      <c r="CV7" s="624"/>
      <c r="CW7" s="624"/>
      <c r="CX7" s="624"/>
      <c r="CY7" s="625"/>
      <c r="CZ7" s="626">
        <v>15.7</v>
      </c>
      <c r="DA7" s="626"/>
      <c r="DB7" s="626"/>
      <c r="DC7" s="626"/>
      <c r="DD7" s="632">
        <v>47538</v>
      </c>
      <c r="DE7" s="624"/>
      <c r="DF7" s="624"/>
      <c r="DG7" s="624"/>
      <c r="DH7" s="624"/>
      <c r="DI7" s="624"/>
      <c r="DJ7" s="624"/>
      <c r="DK7" s="624"/>
      <c r="DL7" s="624"/>
      <c r="DM7" s="624"/>
      <c r="DN7" s="624"/>
      <c r="DO7" s="624"/>
      <c r="DP7" s="625"/>
      <c r="DQ7" s="632">
        <v>767677</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9302</v>
      </c>
      <c r="S8" s="624"/>
      <c r="T8" s="624"/>
      <c r="U8" s="624"/>
      <c r="V8" s="624"/>
      <c r="W8" s="624"/>
      <c r="X8" s="624"/>
      <c r="Y8" s="625"/>
      <c r="Z8" s="626">
        <v>0.1</v>
      </c>
      <c r="AA8" s="626"/>
      <c r="AB8" s="626"/>
      <c r="AC8" s="626"/>
      <c r="AD8" s="627">
        <v>9302</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22143</v>
      </c>
      <c r="BH8" s="624"/>
      <c r="BI8" s="624"/>
      <c r="BJ8" s="624"/>
      <c r="BK8" s="624"/>
      <c r="BL8" s="624"/>
      <c r="BM8" s="624"/>
      <c r="BN8" s="625"/>
      <c r="BO8" s="626">
        <v>0.8</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1471975</v>
      </c>
      <c r="CS8" s="624"/>
      <c r="CT8" s="624"/>
      <c r="CU8" s="624"/>
      <c r="CV8" s="624"/>
      <c r="CW8" s="624"/>
      <c r="CX8" s="624"/>
      <c r="CY8" s="625"/>
      <c r="CZ8" s="626">
        <v>23.4</v>
      </c>
      <c r="DA8" s="626"/>
      <c r="DB8" s="626"/>
      <c r="DC8" s="626"/>
      <c r="DD8" s="632">
        <v>270</v>
      </c>
      <c r="DE8" s="624"/>
      <c r="DF8" s="624"/>
      <c r="DG8" s="624"/>
      <c r="DH8" s="624"/>
      <c r="DI8" s="624"/>
      <c r="DJ8" s="624"/>
      <c r="DK8" s="624"/>
      <c r="DL8" s="624"/>
      <c r="DM8" s="624"/>
      <c r="DN8" s="624"/>
      <c r="DO8" s="624"/>
      <c r="DP8" s="625"/>
      <c r="DQ8" s="632">
        <v>803971</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10074</v>
      </c>
      <c r="S9" s="624"/>
      <c r="T9" s="624"/>
      <c r="U9" s="624"/>
      <c r="V9" s="624"/>
      <c r="W9" s="624"/>
      <c r="X9" s="624"/>
      <c r="Y9" s="625"/>
      <c r="Z9" s="626">
        <v>0.2</v>
      </c>
      <c r="AA9" s="626"/>
      <c r="AB9" s="626"/>
      <c r="AC9" s="626"/>
      <c r="AD9" s="627">
        <v>10074</v>
      </c>
      <c r="AE9" s="627"/>
      <c r="AF9" s="627"/>
      <c r="AG9" s="627"/>
      <c r="AH9" s="627"/>
      <c r="AI9" s="627"/>
      <c r="AJ9" s="627"/>
      <c r="AK9" s="627"/>
      <c r="AL9" s="628">
        <v>0.3</v>
      </c>
      <c r="AM9" s="629"/>
      <c r="AN9" s="629"/>
      <c r="AO9" s="630"/>
      <c r="AP9" s="620" t="s">
        <v>219</v>
      </c>
      <c r="AQ9" s="621"/>
      <c r="AR9" s="621"/>
      <c r="AS9" s="621"/>
      <c r="AT9" s="621"/>
      <c r="AU9" s="621"/>
      <c r="AV9" s="621"/>
      <c r="AW9" s="621"/>
      <c r="AX9" s="621"/>
      <c r="AY9" s="621"/>
      <c r="AZ9" s="621"/>
      <c r="BA9" s="621"/>
      <c r="BB9" s="621"/>
      <c r="BC9" s="621"/>
      <c r="BD9" s="621"/>
      <c r="BE9" s="621"/>
      <c r="BF9" s="622"/>
      <c r="BG9" s="623">
        <v>610520</v>
      </c>
      <c r="BH9" s="624"/>
      <c r="BI9" s="624"/>
      <c r="BJ9" s="624"/>
      <c r="BK9" s="624"/>
      <c r="BL9" s="624"/>
      <c r="BM9" s="624"/>
      <c r="BN9" s="625"/>
      <c r="BO9" s="626">
        <v>21.1</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411051</v>
      </c>
      <c r="CS9" s="624"/>
      <c r="CT9" s="624"/>
      <c r="CU9" s="624"/>
      <c r="CV9" s="624"/>
      <c r="CW9" s="624"/>
      <c r="CX9" s="624"/>
      <c r="CY9" s="625"/>
      <c r="CZ9" s="626">
        <v>6.5</v>
      </c>
      <c r="DA9" s="626"/>
      <c r="DB9" s="626"/>
      <c r="DC9" s="626"/>
      <c r="DD9" s="632">
        <v>332</v>
      </c>
      <c r="DE9" s="624"/>
      <c r="DF9" s="624"/>
      <c r="DG9" s="624"/>
      <c r="DH9" s="624"/>
      <c r="DI9" s="624"/>
      <c r="DJ9" s="624"/>
      <c r="DK9" s="624"/>
      <c r="DL9" s="624"/>
      <c r="DM9" s="624"/>
      <c r="DN9" s="624"/>
      <c r="DO9" s="624"/>
      <c r="DP9" s="625"/>
      <c r="DQ9" s="632">
        <v>401160</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276367</v>
      </c>
      <c r="S10" s="624"/>
      <c r="T10" s="624"/>
      <c r="U10" s="624"/>
      <c r="V10" s="624"/>
      <c r="W10" s="624"/>
      <c r="X10" s="624"/>
      <c r="Y10" s="625"/>
      <c r="Z10" s="626">
        <v>4.2</v>
      </c>
      <c r="AA10" s="626"/>
      <c r="AB10" s="626"/>
      <c r="AC10" s="626"/>
      <c r="AD10" s="627">
        <v>276367</v>
      </c>
      <c r="AE10" s="627"/>
      <c r="AF10" s="627"/>
      <c r="AG10" s="627"/>
      <c r="AH10" s="627"/>
      <c r="AI10" s="627"/>
      <c r="AJ10" s="627"/>
      <c r="AK10" s="627"/>
      <c r="AL10" s="628">
        <v>8.3000000000000007</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73045</v>
      </c>
      <c r="BH10" s="624"/>
      <c r="BI10" s="624"/>
      <c r="BJ10" s="624"/>
      <c r="BK10" s="624"/>
      <c r="BL10" s="624"/>
      <c r="BM10" s="624"/>
      <c r="BN10" s="625"/>
      <c r="BO10" s="626">
        <v>2.5</v>
      </c>
      <c r="BP10" s="626"/>
      <c r="BQ10" s="626"/>
      <c r="BR10" s="626"/>
      <c r="BS10" s="632" t="s">
        <v>107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10520</v>
      </c>
      <c r="CS10" s="624"/>
      <c r="CT10" s="624"/>
      <c r="CU10" s="624"/>
      <c r="CV10" s="624"/>
      <c r="CW10" s="624"/>
      <c r="CX10" s="624"/>
      <c r="CY10" s="625"/>
      <c r="CZ10" s="626">
        <v>0.2</v>
      </c>
      <c r="DA10" s="626"/>
      <c r="DB10" s="626"/>
      <c r="DC10" s="626"/>
      <c r="DD10" s="632" t="s">
        <v>107</v>
      </c>
      <c r="DE10" s="624"/>
      <c r="DF10" s="624"/>
      <c r="DG10" s="624"/>
      <c r="DH10" s="624"/>
      <c r="DI10" s="624"/>
      <c r="DJ10" s="624"/>
      <c r="DK10" s="624"/>
      <c r="DL10" s="624"/>
      <c r="DM10" s="624"/>
      <c r="DN10" s="624"/>
      <c r="DO10" s="624"/>
      <c r="DP10" s="625"/>
      <c r="DQ10" s="632">
        <v>10442</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19989</v>
      </c>
      <c r="S11" s="624"/>
      <c r="T11" s="624"/>
      <c r="U11" s="624"/>
      <c r="V11" s="624"/>
      <c r="W11" s="624"/>
      <c r="X11" s="624"/>
      <c r="Y11" s="625"/>
      <c r="Z11" s="626">
        <v>0.3</v>
      </c>
      <c r="AA11" s="626"/>
      <c r="AB11" s="626"/>
      <c r="AC11" s="626"/>
      <c r="AD11" s="627">
        <v>19989</v>
      </c>
      <c r="AE11" s="627"/>
      <c r="AF11" s="627"/>
      <c r="AG11" s="627"/>
      <c r="AH11" s="627"/>
      <c r="AI11" s="627"/>
      <c r="AJ11" s="627"/>
      <c r="AK11" s="627"/>
      <c r="AL11" s="628">
        <v>0.6</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213205</v>
      </c>
      <c r="BH11" s="624"/>
      <c r="BI11" s="624"/>
      <c r="BJ11" s="624"/>
      <c r="BK11" s="624"/>
      <c r="BL11" s="624"/>
      <c r="BM11" s="624"/>
      <c r="BN11" s="625"/>
      <c r="BO11" s="626">
        <v>7.4</v>
      </c>
      <c r="BP11" s="626"/>
      <c r="BQ11" s="626"/>
      <c r="BR11" s="626"/>
      <c r="BS11" s="632">
        <v>26918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348961</v>
      </c>
      <c r="CS11" s="624"/>
      <c r="CT11" s="624"/>
      <c r="CU11" s="624"/>
      <c r="CV11" s="624"/>
      <c r="CW11" s="624"/>
      <c r="CX11" s="624"/>
      <c r="CY11" s="625"/>
      <c r="CZ11" s="626">
        <v>5.6</v>
      </c>
      <c r="DA11" s="626"/>
      <c r="DB11" s="626"/>
      <c r="DC11" s="626"/>
      <c r="DD11" s="632">
        <v>28635</v>
      </c>
      <c r="DE11" s="624"/>
      <c r="DF11" s="624"/>
      <c r="DG11" s="624"/>
      <c r="DH11" s="624"/>
      <c r="DI11" s="624"/>
      <c r="DJ11" s="624"/>
      <c r="DK11" s="624"/>
      <c r="DL11" s="624"/>
      <c r="DM11" s="624"/>
      <c r="DN11" s="624"/>
      <c r="DO11" s="624"/>
      <c r="DP11" s="625"/>
      <c r="DQ11" s="632">
        <v>174203</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1796810</v>
      </c>
      <c r="BH12" s="624"/>
      <c r="BI12" s="624"/>
      <c r="BJ12" s="624"/>
      <c r="BK12" s="624"/>
      <c r="BL12" s="624"/>
      <c r="BM12" s="624"/>
      <c r="BN12" s="625"/>
      <c r="BO12" s="626">
        <v>62.2</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64423</v>
      </c>
      <c r="CS12" s="624"/>
      <c r="CT12" s="624"/>
      <c r="CU12" s="624"/>
      <c r="CV12" s="624"/>
      <c r="CW12" s="624"/>
      <c r="CX12" s="624"/>
      <c r="CY12" s="625"/>
      <c r="CZ12" s="626">
        <v>1</v>
      </c>
      <c r="DA12" s="626"/>
      <c r="DB12" s="626"/>
      <c r="DC12" s="626"/>
      <c r="DD12" s="632">
        <v>9712</v>
      </c>
      <c r="DE12" s="624"/>
      <c r="DF12" s="624"/>
      <c r="DG12" s="624"/>
      <c r="DH12" s="624"/>
      <c r="DI12" s="624"/>
      <c r="DJ12" s="624"/>
      <c r="DK12" s="624"/>
      <c r="DL12" s="624"/>
      <c r="DM12" s="624"/>
      <c r="DN12" s="624"/>
      <c r="DO12" s="624"/>
      <c r="DP12" s="625"/>
      <c r="DQ12" s="632">
        <v>41080</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13000</v>
      </c>
      <c r="S13" s="624"/>
      <c r="T13" s="624"/>
      <c r="U13" s="624"/>
      <c r="V13" s="624"/>
      <c r="W13" s="624"/>
      <c r="X13" s="624"/>
      <c r="Y13" s="625"/>
      <c r="Z13" s="626">
        <v>0.2</v>
      </c>
      <c r="AA13" s="626"/>
      <c r="AB13" s="626"/>
      <c r="AC13" s="626"/>
      <c r="AD13" s="627">
        <v>13000</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1796607</v>
      </c>
      <c r="BH13" s="624"/>
      <c r="BI13" s="624"/>
      <c r="BJ13" s="624"/>
      <c r="BK13" s="624"/>
      <c r="BL13" s="624"/>
      <c r="BM13" s="624"/>
      <c r="BN13" s="625"/>
      <c r="BO13" s="626">
        <v>62.2</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1333420</v>
      </c>
      <c r="CS13" s="624"/>
      <c r="CT13" s="624"/>
      <c r="CU13" s="624"/>
      <c r="CV13" s="624"/>
      <c r="CW13" s="624"/>
      <c r="CX13" s="624"/>
      <c r="CY13" s="625"/>
      <c r="CZ13" s="626">
        <v>21.2</v>
      </c>
      <c r="DA13" s="626"/>
      <c r="DB13" s="626"/>
      <c r="DC13" s="626"/>
      <c r="DD13" s="632">
        <v>853219</v>
      </c>
      <c r="DE13" s="624"/>
      <c r="DF13" s="624"/>
      <c r="DG13" s="624"/>
      <c r="DH13" s="624"/>
      <c r="DI13" s="624"/>
      <c r="DJ13" s="624"/>
      <c r="DK13" s="624"/>
      <c r="DL13" s="624"/>
      <c r="DM13" s="624"/>
      <c r="DN13" s="624"/>
      <c r="DO13" s="624"/>
      <c r="DP13" s="625"/>
      <c r="DQ13" s="632">
        <v>815468</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38458</v>
      </c>
      <c r="BH14" s="624"/>
      <c r="BI14" s="624"/>
      <c r="BJ14" s="624"/>
      <c r="BK14" s="624"/>
      <c r="BL14" s="624"/>
      <c r="BM14" s="624"/>
      <c r="BN14" s="625"/>
      <c r="BO14" s="626">
        <v>1.3</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295666</v>
      </c>
      <c r="CS14" s="624"/>
      <c r="CT14" s="624"/>
      <c r="CU14" s="624"/>
      <c r="CV14" s="624"/>
      <c r="CW14" s="624"/>
      <c r="CX14" s="624"/>
      <c r="CY14" s="625"/>
      <c r="CZ14" s="626">
        <v>4.7</v>
      </c>
      <c r="DA14" s="626"/>
      <c r="DB14" s="626"/>
      <c r="DC14" s="626"/>
      <c r="DD14" s="632">
        <v>56678</v>
      </c>
      <c r="DE14" s="624"/>
      <c r="DF14" s="624"/>
      <c r="DG14" s="624"/>
      <c r="DH14" s="624"/>
      <c r="DI14" s="624"/>
      <c r="DJ14" s="624"/>
      <c r="DK14" s="624"/>
      <c r="DL14" s="624"/>
      <c r="DM14" s="624"/>
      <c r="DN14" s="624"/>
      <c r="DO14" s="624"/>
      <c r="DP14" s="625"/>
      <c r="DQ14" s="632">
        <v>234624</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6443</v>
      </c>
      <c r="S15" s="624"/>
      <c r="T15" s="624"/>
      <c r="U15" s="624"/>
      <c r="V15" s="624"/>
      <c r="W15" s="624"/>
      <c r="X15" s="624"/>
      <c r="Y15" s="625"/>
      <c r="Z15" s="626">
        <v>0.1</v>
      </c>
      <c r="AA15" s="626"/>
      <c r="AB15" s="626"/>
      <c r="AC15" s="626"/>
      <c r="AD15" s="627">
        <v>6443</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133320</v>
      </c>
      <c r="BH15" s="624"/>
      <c r="BI15" s="624"/>
      <c r="BJ15" s="624"/>
      <c r="BK15" s="624"/>
      <c r="BL15" s="624"/>
      <c r="BM15" s="624"/>
      <c r="BN15" s="625"/>
      <c r="BO15" s="626">
        <v>4.5999999999999996</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723567</v>
      </c>
      <c r="CS15" s="624"/>
      <c r="CT15" s="624"/>
      <c r="CU15" s="624"/>
      <c r="CV15" s="624"/>
      <c r="CW15" s="624"/>
      <c r="CX15" s="624"/>
      <c r="CY15" s="625"/>
      <c r="CZ15" s="626">
        <v>11.5</v>
      </c>
      <c r="DA15" s="626"/>
      <c r="DB15" s="626"/>
      <c r="DC15" s="626"/>
      <c r="DD15" s="632">
        <v>26684</v>
      </c>
      <c r="DE15" s="624"/>
      <c r="DF15" s="624"/>
      <c r="DG15" s="624"/>
      <c r="DH15" s="624"/>
      <c r="DI15" s="624"/>
      <c r="DJ15" s="624"/>
      <c r="DK15" s="624"/>
      <c r="DL15" s="624"/>
      <c r="DM15" s="624"/>
      <c r="DN15" s="624"/>
      <c r="DO15" s="624"/>
      <c r="DP15" s="625"/>
      <c r="DQ15" s="632">
        <v>598912</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113220</v>
      </c>
      <c r="S16" s="624"/>
      <c r="T16" s="624"/>
      <c r="U16" s="624"/>
      <c r="V16" s="624"/>
      <c r="W16" s="624"/>
      <c r="X16" s="624"/>
      <c r="Y16" s="625"/>
      <c r="Z16" s="626">
        <v>1.7</v>
      </c>
      <c r="AA16" s="626"/>
      <c r="AB16" s="626"/>
      <c r="AC16" s="626"/>
      <c r="AD16" s="627">
        <v>31344</v>
      </c>
      <c r="AE16" s="627"/>
      <c r="AF16" s="627"/>
      <c r="AG16" s="627"/>
      <c r="AH16" s="627"/>
      <c r="AI16" s="627"/>
      <c r="AJ16" s="627"/>
      <c r="AK16" s="627"/>
      <c r="AL16" s="628">
        <v>0.9</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79014</v>
      </c>
      <c r="CS16" s="624"/>
      <c r="CT16" s="624"/>
      <c r="CU16" s="624"/>
      <c r="CV16" s="624"/>
      <c r="CW16" s="624"/>
      <c r="CX16" s="624"/>
      <c r="CY16" s="625"/>
      <c r="CZ16" s="626">
        <v>1.3</v>
      </c>
      <c r="DA16" s="626"/>
      <c r="DB16" s="626"/>
      <c r="DC16" s="626"/>
      <c r="DD16" s="632" t="s">
        <v>107</v>
      </c>
      <c r="DE16" s="624"/>
      <c r="DF16" s="624"/>
      <c r="DG16" s="624"/>
      <c r="DH16" s="624"/>
      <c r="DI16" s="624"/>
      <c r="DJ16" s="624"/>
      <c r="DK16" s="624"/>
      <c r="DL16" s="624"/>
      <c r="DM16" s="624"/>
      <c r="DN16" s="624"/>
      <c r="DO16" s="624"/>
      <c r="DP16" s="625"/>
      <c r="DQ16" s="632">
        <v>78916</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31344</v>
      </c>
      <c r="S17" s="624"/>
      <c r="T17" s="624"/>
      <c r="U17" s="624"/>
      <c r="V17" s="624"/>
      <c r="W17" s="624"/>
      <c r="X17" s="624"/>
      <c r="Y17" s="625"/>
      <c r="Z17" s="626">
        <v>0.5</v>
      </c>
      <c r="AA17" s="626"/>
      <c r="AB17" s="626"/>
      <c r="AC17" s="626"/>
      <c r="AD17" s="627">
        <v>31344</v>
      </c>
      <c r="AE17" s="627"/>
      <c r="AF17" s="627"/>
      <c r="AG17" s="627"/>
      <c r="AH17" s="627"/>
      <c r="AI17" s="627"/>
      <c r="AJ17" s="627"/>
      <c r="AK17" s="627"/>
      <c r="AL17" s="628">
        <v>0.9</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484097</v>
      </c>
      <c r="CS17" s="624"/>
      <c r="CT17" s="624"/>
      <c r="CU17" s="624"/>
      <c r="CV17" s="624"/>
      <c r="CW17" s="624"/>
      <c r="CX17" s="624"/>
      <c r="CY17" s="625"/>
      <c r="CZ17" s="626">
        <v>7.7</v>
      </c>
      <c r="DA17" s="626"/>
      <c r="DB17" s="626"/>
      <c r="DC17" s="626"/>
      <c r="DD17" s="632" t="s">
        <v>107</v>
      </c>
      <c r="DE17" s="624"/>
      <c r="DF17" s="624"/>
      <c r="DG17" s="624"/>
      <c r="DH17" s="624"/>
      <c r="DI17" s="624"/>
      <c r="DJ17" s="624"/>
      <c r="DK17" s="624"/>
      <c r="DL17" s="624"/>
      <c r="DM17" s="624"/>
      <c r="DN17" s="624"/>
      <c r="DO17" s="624"/>
      <c r="DP17" s="625"/>
      <c r="DQ17" s="632">
        <v>484097</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81876</v>
      </c>
      <c r="S18" s="624"/>
      <c r="T18" s="624"/>
      <c r="U18" s="624"/>
      <c r="V18" s="624"/>
      <c r="W18" s="624"/>
      <c r="X18" s="624"/>
      <c r="Y18" s="625"/>
      <c r="Z18" s="626">
        <v>1.3</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3387453</v>
      </c>
      <c r="S20" s="624"/>
      <c r="T20" s="624"/>
      <c r="U20" s="624"/>
      <c r="V20" s="624"/>
      <c r="W20" s="624"/>
      <c r="X20" s="624"/>
      <c r="Y20" s="625"/>
      <c r="Z20" s="626">
        <v>51.8</v>
      </c>
      <c r="AA20" s="626"/>
      <c r="AB20" s="626"/>
      <c r="AC20" s="626"/>
      <c r="AD20" s="627">
        <v>3305577</v>
      </c>
      <c r="AE20" s="627"/>
      <c r="AF20" s="627"/>
      <c r="AG20" s="627"/>
      <c r="AH20" s="627"/>
      <c r="AI20" s="627"/>
      <c r="AJ20" s="627"/>
      <c r="AK20" s="627"/>
      <c r="AL20" s="628">
        <v>99.4</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6280917</v>
      </c>
      <c r="CS20" s="624"/>
      <c r="CT20" s="624"/>
      <c r="CU20" s="624"/>
      <c r="CV20" s="624"/>
      <c r="CW20" s="624"/>
      <c r="CX20" s="624"/>
      <c r="CY20" s="625"/>
      <c r="CZ20" s="626">
        <v>100</v>
      </c>
      <c r="DA20" s="626"/>
      <c r="DB20" s="626"/>
      <c r="DC20" s="626"/>
      <c r="DD20" s="632">
        <v>1023068</v>
      </c>
      <c r="DE20" s="624"/>
      <c r="DF20" s="624"/>
      <c r="DG20" s="624"/>
      <c r="DH20" s="624"/>
      <c r="DI20" s="624"/>
      <c r="DJ20" s="624"/>
      <c r="DK20" s="624"/>
      <c r="DL20" s="624"/>
      <c r="DM20" s="624"/>
      <c r="DN20" s="624"/>
      <c r="DO20" s="624"/>
      <c r="DP20" s="625"/>
      <c r="DQ20" s="632">
        <v>4484479</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2015</v>
      </c>
      <c r="S21" s="624"/>
      <c r="T21" s="624"/>
      <c r="U21" s="624"/>
      <c r="V21" s="624"/>
      <c r="W21" s="624"/>
      <c r="X21" s="624"/>
      <c r="Y21" s="625"/>
      <c r="Z21" s="626">
        <v>0</v>
      </c>
      <c r="AA21" s="626"/>
      <c r="AB21" s="626"/>
      <c r="AC21" s="626"/>
      <c r="AD21" s="627">
        <v>2015</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136343</v>
      </c>
      <c r="S22" s="624"/>
      <c r="T22" s="624"/>
      <c r="U22" s="624"/>
      <c r="V22" s="624"/>
      <c r="W22" s="624"/>
      <c r="X22" s="624"/>
      <c r="Y22" s="625"/>
      <c r="Z22" s="626">
        <v>2.1</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22831</v>
      </c>
      <c r="S23" s="624"/>
      <c r="T23" s="624"/>
      <c r="U23" s="624"/>
      <c r="V23" s="624"/>
      <c r="W23" s="624"/>
      <c r="X23" s="624"/>
      <c r="Y23" s="625"/>
      <c r="Z23" s="626">
        <v>0.3</v>
      </c>
      <c r="AA23" s="626"/>
      <c r="AB23" s="626"/>
      <c r="AC23" s="626"/>
      <c r="AD23" s="627">
        <v>4198</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6950</v>
      </c>
      <c r="S24" s="624"/>
      <c r="T24" s="624"/>
      <c r="U24" s="624"/>
      <c r="V24" s="624"/>
      <c r="W24" s="624"/>
      <c r="X24" s="624"/>
      <c r="Y24" s="625"/>
      <c r="Z24" s="626">
        <v>0.1</v>
      </c>
      <c r="AA24" s="626"/>
      <c r="AB24" s="626"/>
      <c r="AC24" s="626"/>
      <c r="AD24" s="627">
        <v>17</v>
      </c>
      <c r="AE24" s="627"/>
      <c r="AF24" s="627"/>
      <c r="AG24" s="627"/>
      <c r="AH24" s="627"/>
      <c r="AI24" s="627"/>
      <c r="AJ24" s="627"/>
      <c r="AK24" s="627"/>
      <c r="AL24" s="628">
        <v>0</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2307565</v>
      </c>
      <c r="CS24" s="613"/>
      <c r="CT24" s="613"/>
      <c r="CU24" s="613"/>
      <c r="CV24" s="613"/>
      <c r="CW24" s="613"/>
      <c r="CX24" s="613"/>
      <c r="CY24" s="614"/>
      <c r="CZ24" s="650">
        <v>36.700000000000003</v>
      </c>
      <c r="DA24" s="651"/>
      <c r="DB24" s="651"/>
      <c r="DC24" s="652"/>
      <c r="DD24" s="649">
        <v>1672958</v>
      </c>
      <c r="DE24" s="613"/>
      <c r="DF24" s="613"/>
      <c r="DG24" s="613"/>
      <c r="DH24" s="613"/>
      <c r="DI24" s="613"/>
      <c r="DJ24" s="613"/>
      <c r="DK24" s="614"/>
      <c r="DL24" s="649">
        <v>1665505</v>
      </c>
      <c r="DM24" s="613"/>
      <c r="DN24" s="613"/>
      <c r="DO24" s="613"/>
      <c r="DP24" s="613"/>
      <c r="DQ24" s="613"/>
      <c r="DR24" s="613"/>
      <c r="DS24" s="613"/>
      <c r="DT24" s="613"/>
      <c r="DU24" s="613"/>
      <c r="DV24" s="614"/>
      <c r="DW24" s="617">
        <v>49</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637626</v>
      </c>
      <c r="S25" s="624"/>
      <c r="T25" s="624"/>
      <c r="U25" s="624"/>
      <c r="V25" s="624"/>
      <c r="W25" s="624"/>
      <c r="X25" s="624"/>
      <c r="Y25" s="625"/>
      <c r="Z25" s="626">
        <v>9.6999999999999993</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1035858</v>
      </c>
      <c r="CS25" s="655"/>
      <c r="CT25" s="655"/>
      <c r="CU25" s="655"/>
      <c r="CV25" s="655"/>
      <c r="CW25" s="655"/>
      <c r="CX25" s="655"/>
      <c r="CY25" s="656"/>
      <c r="CZ25" s="657">
        <v>16.5</v>
      </c>
      <c r="DA25" s="658"/>
      <c r="DB25" s="658"/>
      <c r="DC25" s="659"/>
      <c r="DD25" s="632">
        <v>974757</v>
      </c>
      <c r="DE25" s="655"/>
      <c r="DF25" s="655"/>
      <c r="DG25" s="655"/>
      <c r="DH25" s="655"/>
      <c r="DI25" s="655"/>
      <c r="DJ25" s="655"/>
      <c r="DK25" s="656"/>
      <c r="DL25" s="632">
        <v>970316</v>
      </c>
      <c r="DM25" s="655"/>
      <c r="DN25" s="655"/>
      <c r="DO25" s="655"/>
      <c r="DP25" s="655"/>
      <c r="DQ25" s="655"/>
      <c r="DR25" s="655"/>
      <c r="DS25" s="655"/>
      <c r="DT25" s="655"/>
      <c r="DU25" s="655"/>
      <c r="DV25" s="656"/>
      <c r="DW25" s="628">
        <v>28.6</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667511</v>
      </c>
      <c r="CS26" s="624"/>
      <c r="CT26" s="624"/>
      <c r="CU26" s="624"/>
      <c r="CV26" s="624"/>
      <c r="CW26" s="624"/>
      <c r="CX26" s="624"/>
      <c r="CY26" s="625"/>
      <c r="CZ26" s="657">
        <v>10.6</v>
      </c>
      <c r="DA26" s="658"/>
      <c r="DB26" s="658"/>
      <c r="DC26" s="659"/>
      <c r="DD26" s="632">
        <v>618116</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391028</v>
      </c>
      <c r="S27" s="624"/>
      <c r="T27" s="624"/>
      <c r="U27" s="624"/>
      <c r="V27" s="624"/>
      <c r="W27" s="624"/>
      <c r="X27" s="624"/>
      <c r="Y27" s="625"/>
      <c r="Z27" s="626">
        <v>6</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2887501</v>
      </c>
      <c r="BH27" s="624"/>
      <c r="BI27" s="624"/>
      <c r="BJ27" s="624"/>
      <c r="BK27" s="624"/>
      <c r="BL27" s="624"/>
      <c r="BM27" s="624"/>
      <c r="BN27" s="625"/>
      <c r="BO27" s="626">
        <v>100</v>
      </c>
      <c r="BP27" s="626"/>
      <c r="BQ27" s="626"/>
      <c r="BR27" s="626"/>
      <c r="BS27" s="632">
        <v>26918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787610</v>
      </c>
      <c r="CS27" s="655"/>
      <c r="CT27" s="655"/>
      <c r="CU27" s="655"/>
      <c r="CV27" s="655"/>
      <c r="CW27" s="655"/>
      <c r="CX27" s="655"/>
      <c r="CY27" s="656"/>
      <c r="CZ27" s="657">
        <v>12.5</v>
      </c>
      <c r="DA27" s="658"/>
      <c r="DB27" s="658"/>
      <c r="DC27" s="659"/>
      <c r="DD27" s="632">
        <v>214104</v>
      </c>
      <c r="DE27" s="655"/>
      <c r="DF27" s="655"/>
      <c r="DG27" s="655"/>
      <c r="DH27" s="655"/>
      <c r="DI27" s="655"/>
      <c r="DJ27" s="655"/>
      <c r="DK27" s="656"/>
      <c r="DL27" s="632">
        <v>211092</v>
      </c>
      <c r="DM27" s="655"/>
      <c r="DN27" s="655"/>
      <c r="DO27" s="655"/>
      <c r="DP27" s="655"/>
      <c r="DQ27" s="655"/>
      <c r="DR27" s="655"/>
      <c r="DS27" s="655"/>
      <c r="DT27" s="655"/>
      <c r="DU27" s="655"/>
      <c r="DV27" s="656"/>
      <c r="DW27" s="628">
        <v>6.2</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17626</v>
      </c>
      <c r="S28" s="624"/>
      <c r="T28" s="624"/>
      <c r="U28" s="624"/>
      <c r="V28" s="624"/>
      <c r="W28" s="624"/>
      <c r="X28" s="624"/>
      <c r="Y28" s="625"/>
      <c r="Z28" s="626">
        <v>0.3</v>
      </c>
      <c r="AA28" s="626"/>
      <c r="AB28" s="626"/>
      <c r="AC28" s="626"/>
      <c r="AD28" s="627">
        <v>12257</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484097</v>
      </c>
      <c r="CS28" s="624"/>
      <c r="CT28" s="624"/>
      <c r="CU28" s="624"/>
      <c r="CV28" s="624"/>
      <c r="CW28" s="624"/>
      <c r="CX28" s="624"/>
      <c r="CY28" s="625"/>
      <c r="CZ28" s="657">
        <v>7.7</v>
      </c>
      <c r="DA28" s="658"/>
      <c r="DB28" s="658"/>
      <c r="DC28" s="659"/>
      <c r="DD28" s="632">
        <v>484097</v>
      </c>
      <c r="DE28" s="624"/>
      <c r="DF28" s="624"/>
      <c r="DG28" s="624"/>
      <c r="DH28" s="624"/>
      <c r="DI28" s="624"/>
      <c r="DJ28" s="624"/>
      <c r="DK28" s="625"/>
      <c r="DL28" s="632">
        <v>484097</v>
      </c>
      <c r="DM28" s="624"/>
      <c r="DN28" s="624"/>
      <c r="DO28" s="624"/>
      <c r="DP28" s="624"/>
      <c r="DQ28" s="624"/>
      <c r="DR28" s="624"/>
      <c r="DS28" s="624"/>
      <c r="DT28" s="624"/>
      <c r="DU28" s="624"/>
      <c r="DV28" s="625"/>
      <c r="DW28" s="628">
        <v>14.2</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97675</v>
      </c>
      <c r="S29" s="624"/>
      <c r="T29" s="624"/>
      <c r="U29" s="624"/>
      <c r="V29" s="624"/>
      <c r="W29" s="624"/>
      <c r="X29" s="624"/>
      <c r="Y29" s="625"/>
      <c r="Z29" s="626">
        <v>1.5</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483865</v>
      </c>
      <c r="CS29" s="655"/>
      <c r="CT29" s="655"/>
      <c r="CU29" s="655"/>
      <c r="CV29" s="655"/>
      <c r="CW29" s="655"/>
      <c r="CX29" s="655"/>
      <c r="CY29" s="656"/>
      <c r="CZ29" s="657">
        <v>7.7</v>
      </c>
      <c r="DA29" s="658"/>
      <c r="DB29" s="658"/>
      <c r="DC29" s="659"/>
      <c r="DD29" s="632">
        <v>483865</v>
      </c>
      <c r="DE29" s="655"/>
      <c r="DF29" s="655"/>
      <c r="DG29" s="655"/>
      <c r="DH29" s="655"/>
      <c r="DI29" s="655"/>
      <c r="DJ29" s="655"/>
      <c r="DK29" s="656"/>
      <c r="DL29" s="632">
        <v>483865</v>
      </c>
      <c r="DM29" s="655"/>
      <c r="DN29" s="655"/>
      <c r="DO29" s="655"/>
      <c r="DP29" s="655"/>
      <c r="DQ29" s="655"/>
      <c r="DR29" s="655"/>
      <c r="DS29" s="655"/>
      <c r="DT29" s="655"/>
      <c r="DU29" s="655"/>
      <c r="DV29" s="656"/>
      <c r="DW29" s="628">
        <v>14.2</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625490</v>
      </c>
      <c r="S30" s="624"/>
      <c r="T30" s="624"/>
      <c r="U30" s="624"/>
      <c r="V30" s="624"/>
      <c r="W30" s="624"/>
      <c r="X30" s="624"/>
      <c r="Y30" s="625"/>
      <c r="Z30" s="626">
        <v>9.6</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99.3</v>
      </c>
      <c r="BH30" s="682"/>
      <c r="BI30" s="682"/>
      <c r="BJ30" s="682"/>
      <c r="BK30" s="682"/>
      <c r="BL30" s="682"/>
      <c r="BM30" s="618">
        <v>97.5</v>
      </c>
      <c r="BN30" s="682"/>
      <c r="BO30" s="682"/>
      <c r="BP30" s="682"/>
      <c r="BQ30" s="683"/>
      <c r="BR30" s="681">
        <v>99.5</v>
      </c>
      <c r="BS30" s="682"/>
      <c r="BT30" s="682"/>
      <c r="BU30" s="682"/>
      <c r="BV30" s="682"/>
      <c r="BW30" s="682"/>
      <c r="BX30" s="618">
        <v>98.1</v>
      </c>
      <c r="BY30" s="682"/>
      <c r="BZ30" s="682"/>
      <c r="CA30" s="682"/>
      <c r="CB30" s="683"/>
      <c r="CD30" s="686"/>
      <c r="CE30" s="687"/>
      <c r="CF30" s="637" t="s">
        <v>288</v>
      </c>
      <c r="CG30" s="638"/>
      <c r="CH30" s="638"/>
      <c r="CI30" s="638"/>
      <c r="CJ30" s="638"/>
      <c r="CK30" s="638"/>
      <c r="CL30" s="638"/>
      <c r="CM30" s="638"/>
      <c r="CN30" s="638"/>
      <c r="CO30" s="638"/>
      <c r="CP30" s="638"/>
      <c r="CQ30" s="639"/>
      <c r="CR30" s="623">
        <v>422562</v>
      </c>
      <c r="CS30" s="624"/>
      <c r="CT30" s="624"/>
      <c r="CU30" s="624"/>
      <c r="CV30" s="624"/>
      <c r="CW30" s="624"/>
      <c r="CX30" s="624"/>
      <c r="CY30" s="625"/>
      <c r="CZ30" s="657">
        <v>6.7</v>
      </c>
      <c r="DA30" s="658"/>
      <c r="DB30" s="658"/>
      <c r="DC30" s="659"/>
      <c r="DD30" s="632">
        <v>422562</v>
      </c>
      <c r="DE30" s="624"/>
      <c r="DF30" s="624"/>
      <c r="DG30" s="624"/>
      <c r="DH30" s="624"/>
      <c r="DI30" s="624"/>
      <c r="DJ30" s="624"/>
      <c r="DK30" s="625"/>
      <c r="DL30" s="632">
        <v>422562</v>
      </c>
      <c r="DM30" s="624"/>
      <c r="DN30" s="624"/>
      <c r="DO30" s="624"/>
      <c r="DP30" s="624"/>
      <c r="DQ30" s="624"/>
      <c r="DR30" s="624"/>
      <c r="DS30" s="624"/>
      <c r="DT30" s="624"/>
      <c r="DU30" s="624"/>
      <c r="DV30" s="625"/>
      <c r="DW30" s="628">
        <v>12.4</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449496</v>
      </c>
      <c r="S31" s="624"/>
      <c r="T31" s="624"/>
      <c r="U31" s="624"/>
      <c r="V31" s="624"/>
      <c r="W31" s="624"/>
      <c r="X31" s="624"/>
      <c r="Y31" s="625"/>
      <c r="Z31" s="626">
        <v>6.9</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98.7</v>
      </c>
      <c r="BH31" s="655"/>
      <c r="BI31" s="655"/>
      <c r="BJ31" s="655"/>
      <c r="BK31" s="655"/>
      <c r="BL31" s="655"/>
      <c r="BM31" s="629">
        <v>97.3</v>
      </c>
      <c r="BN31" s="679"/>
      <c r="BO31" s="679"/>
      <c r="BP31" s="679"/>
      <c r="BQ31" s="680"/>
      <c r="BR31" s="678">
        <v>99.6</v>
      </c>
      <c r="BS31" s="655"/>
      <c r="BT31" s="655"/>
      <c r="BU31" s="655"/>
      <c r="BV31" s="655"/>
      <c r="BW31" s="655"/>
      <c r="BX31" s="629">
        <v>98.5</v>
      </c>
      <c r="BY31" s="679"/>
      <c r="BZ31" s="679"/>
      <c r="CA31" s="679"/>
      <c r="CB31" s="680"/>
      <c r="CD31" s="686"/>
      <c r="CE31" s="687"/>
      <c r="CF31" s="637" t="s">
        <v>292</v>
      </c>
      <c r="CG31" s="638"/>
      <c r="CH31" s="638"/>
      <c r="CI31" s="638"/>
      <c r="CJ31" s="638"/>
      <c r="CK31" s="638"/>
      <c r="CL31" s="638"/>
      <c r="CM31" s="638"/>
      <c r="CN31" s="638"/>
      <c r="CO31" s="638"/>
      <c r="CP31" s="638"/>
      <c r="CQ31" s="639"/>
      <c r="CR31" s="623">
        <v>61303</v>
      </c>
      <c r="CS31" s="655"/>
      <c r="CT31" s="655"/>
      <c r="CU31" s="655"/>
      <c r="CV31" s="655"/>
      <c r="CW31" s="655"/>
      <c r="CX31" s="655"/>
      <c r="CY31" s="656"/>
      <c r="CZ31" s="657">
        <v>1</v>
      </c>
      <c r="DA31" s="658"/>
      <c r="DB31" s="658"/>
      <c r="DC31" s="659"/>
      <c r="DD31" s="632">
        <v>61303</v>
      </c>
      <c r="DE31" s="655"/>
      <c r="DF31" s="655"/>
      <c r="DG31" s="655"/>
      <c r="DH31" s="655"/>
      <c r="DI31" s="655"/>
      <c r="DJ31" s="655"/>
      <c r="DK31" s="656"/>
      <c r="DL31" s="632">
        <v>61303</v>
      </c>
      <c r="DM31" s="655"/>
      <c r="DN31" s="655"/>
      <c r="DO31" s="655"/>
      <c r="DP31" s="655"/>
      <c r="DQ31" s="655"/>
      <c r="DR31" s="655"/>
      <c r="DS31" s="655"/>
      <c r="DT31" s="655"/>
      <c r="DU31" s="655"/>
      <c r="DV31" s="656"/>
      <c r="DW31" s="628">
        <v>1.8</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519539</v>
      </c>
      <c r="S32" s="624"/>
      <c r="T32" s="624"/>
      <c r="U32" s="624"/>
      <c r="V32" s="624"/>
      <c r="W32" s="624"/>
      <c r="X32" s="624"/>
      <c r="Y32" s="625"/>
      <c r="Z32" s="626">
        <v>7.9</v>
      </c>
      <c r="AA32" s="626"/>
      <c r="AB32" s="626"/>
      <c r="AC32" s="626"/>
      <c r="AD32" s="627">
        <v>1789</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99.5</v>
      </c>
      <c r="BH32" s="691"/>
      <c r="BI32" s="691"/>
      <c r="BJ32" s="691"/>
      <c r="BK32" s="691"/>
      <c r="BL32" s="691"/>
      <c r="BM32" s="692">
        <v>97.5</v>
      </c>
      <c r="BN32" s="691"/>
      <c r="BO32" s="691"/>
      <c r="BP32" s="691"/>
      <c r="BQ32" s="693"/>
      <c r="BR32" s="690">
        <v>99.4</v>
      </c>
      <c r="BS32" s="691"/>
      <c r="BT32" s="691"/>
      <c r="BU32" s="691"/>
      <c r="BV32" s="691"/>
      <c r="BW32" s="691"/>
      <c r="BX32" s="692">
        <v>97.8</v>
      </c>
      <c r="BY32" s="691"/>
      <c r="BZ32" s="691"/>
      <c r="CA32" s="691"/>
      <c r="CB32" s="693"/>
      <c r="CD32" s="688"/>
      <c r="CE32" s="689"/>
      <c r="CF32" s="637" t="s">
        <v>295</v>
      </c>
      <c r="CG32" s="638"/>
      <c r="CH32" s="638"/>
      <c r="CI32" s="638"/>
      <c r="CJ32" s="638"/>
      <c r="CK32" s="638"/>
      <c r="CL32" s="638"/>
      <c r="CM32" s="638"/>
      <c r="CN32" s="638"/>
      <c r="CO32" s="638"/>
      <c r="CP32" s="638"/>
      <c r="CQ32" s="639"/>
      <c r="CR32" s="623">
        <v>232</v>
      </c>
      <c r="CS32" s="624"/>
      <c r="CT32" s="624"/>
      <c r="CU32" s="624"/>
      <c r="CV32" s="624"/>
      <c r="CW32" s="624"/>
      <c r="CX32" s="624"/>
      <c r="CY32" s="625"/>
      <c r="CZ32" s="657">
        <v>0</v>
      </c>
      <c r="DA32" s="658"/>
      <c r="DB32" s="658"/>
      <c r="DC32" s="659"/>
      <c r="DD32" s="632">
        <v>232</v>
      </c>
      <c r="DE32" s="624"/>
      <c r="DF32" s="624"/>
      <c r="DG32" s="624"/>
      <c r="DH32" s="624"/>
      <c r="DI32" s="624"/>
      <c r="DJ32" s="624"/>
      <c r="DK32" s="625"/>
      <c r="DL32" s="632">
        <v>232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246478</v>
      </c>
      <c r="S33" s="624"/>
      <c r="T33" s="624"/>
      <c r="U33" s="624"/>
      <c r="V33" s="624"/>
      <c r="W33" s="624"/>
      <c r="X33" s="624"/>
      <c r="Y33" s="625"/>
      <c r="Z33" s="626">
        <v>3.8</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2871270</v>
      </c>
      <c r="CS33" s="655"/>
      <c r="CT33" s="655"/>
      <c r="CU33" s="655"/>
      <c r="CV33" s="655"/>
      <c r="CW33" s="655"/>
      <c r="CX33" s="655"/>
      <c r="CY33" s="656"/>
      <c r="CZ33" s="657">
        <v>45.7</v>
      </c>
      <c r="DA33" s="658"/>
      <c r="DB33" s="658"/>
      <c r="DC33" s="659"/>
      <c r="DD33" s="632">
        <v>2335770</v>
      </c>
      <c r="DE33" s="655"/>
      <c r="DF33" s="655"/>
      <c r="DG33" s="655"/>
      <c r="DH33" s="655"/>
      <c r="DI33" s="655"/>
      <c r="DJ33" s="655"/>
      <c r="DK33" s="656"/>
      <c r="DL33" s="632">
        <v>1855240</v>
      </c>
      <c r="DM33" s="655"/>
      <c r="DN33" s="655"/>
      <c r="DO33" s="655"/>
      <c r="DP33" s="655"/>
      <c r="DQ33" s="655"/>
      <c r="DR33" s="655"/>
      <c r="DS33" s="655"/>
      <c r="DT33" s="655"/>
      <c r="DU33" s="655"/>
      <c r="DV33" s="656"/>
      <c r="DW33" s="628">
        <v>54.6</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1060458</v>
      </c>
      <c r="CS34" s="624"/>
      <c r="CT34" s="624"/>
      <c r="CU34" s="624"/>
      <c r="CV34" s="624"/>
      <c r="CW34" s="624"/>
      <c r="CX34" s="624"/>
      <c r="CY34" s="625"/>
      <c r="CZ34" s="657">
        <v>16.899999999999999</v>
      </c>
      <c r="DA34" s="658"/>
      <c r="DB34" s="658"/>
      <c r="DC34" s="659"/>
      <c r="DD34" s="632">
        <v>888178</v>
      </c>
      <c r="DE34" s="624"/>
      <c r="DF34" s="624"/>
      <c r="DG34" s="624"/>
      <c r="DH34" s="624"/>
      <c r="DI34" s="624"/>
      <c r="DJ34" s="624"/>
      <c r="DK34" s="625"/>
      <c r="DL34" s="632">
        <v>770460</v>
      </c>
      <c r="DM34" s="624"/>
      <c r="DN34" s="624"/>
      <c r="DO34" s="624"/>
      <c r="DP34" s="624"/>
      <c r="DQ34" s="624"/>
      <c r="DR34" s="624"/>
      <c r="DS34" s="624"/>
      <c r="DT34" s="624"/>
      <c r="DU34" s="624"/>
      <c r="DV34" s="625"/>
      <c r="DW34" s="628">
        <v>22.7</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71778</v>
      </c>
      <c r="S35" s="624"/>
      <c r="T35" s="624"/>
      <c r="U35" s="624"/>
      <c r="V35" s="624"/>
      <c r="W35" s="624"/>
      <c r="X35" s="624"/>
      <c r="Y35" s="625"/>
      <c r="Z35" s="626">
        <v>1.1000000000000001</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669229</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43626</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11432</v>
      </c>
      <c r="CS35" s="655"/>
      <c r="CT35" s="655"/>
      <c r="CU35" s="655"/>
      <c r="CV35" s="655"/>
      <c r="CW35" s="655"/>
      <c r="CX35" s="655"/>
      <c r="CY35" s="656"/>
      <c r="CZ35" s="657">
        <v>0.2</v>
      </c>
      <c r="DA35" s="658"/>
      <c r="DB35" s="658"/>
      <c r="DC35" s="659"/>
      <c r="DD35" s="632">
        <v>11403</v>
      </c>
      <c r="DE35" s="655"/>
      <c r="DF35" s="655"/>
      <c r="DG35" s="655"/>
      <c r="DH35" s="655"/>
      <c r="DI35" s="655"/>
      <c r="DJ35" s="655"/>
      <c r="DK35" s="656"/>
      <c r="DL35" s="632">
        <v>2510</v>
      </c>
      <c r="DM35" s="655"/>
      <c r="DN35" s="655"/>
      <c r="DO35" s="655"/>
      <c r="DP35" s="655"/>
      <c r="DQ35" s="655"/>
      <c r="DR35" s="655"/>
      <c r="DS35" s="655"/>
      <c r="DT35" s="655"/>
      <c r="DU35" s="655"/>
      <c r="DV35" s="656"/>
      <c r="DW35" s="628">
        <v>0.1</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6540550</v>
      </c>
      <c r="S36" s="696"/>
      <c r="T36" s="696"/>
      <c r="U36" s="696"/>
      <c r="V36" s="696"/>
      <c r="W36" s="696"/>
      <c r="X36" s="696"/>
      <c r="Y36" s="697"/>
      <c r="Z36" s="698">
        <v>100</v>
      </c>
      <c r="AA36" s="698"/>
      <c r="AB36" s="698"/>
      <c r="AC36" s="698"/>
      <c r="AD36" s="699">
        <v>3325853</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279598</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4291</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1034195</v>
      </c>
      <c r="CS36" s="624"/>
      <c r="CT36" s="624"/>
      <c r="CU36" s="624"/>
      <c r="CV36" s="624"/>
      <c r="CW36" s="624"/>
      <c r="CX36" s="624"/>
      <c r="CY36" s="625"/>
      <c r="CZ36" s="657">
        <v>16.5</v>
      </c>
      <c r="DA36" s="658"/>
      <c r="DB36" s="658"/>
      <c r="DC36" s="659"/>
      <c r="DD36" s="632">
        <v>823961</v>
      </c>
      <c r="DE36" s="624"/>
      <c r="DF36" s="624"/>
      <c r="DG36" s="624"/>
      <c r="DH36" s="624"/>
      <c r="DI36" s="624"/>
      <c r="DJ36" s="624"/>
      <c r="DK36" s="625"/>
      <c r="DL36" s="632">
        <v>523180</v>
      </c>
      <c r="DM36" s="624"/>
      <c r="DN36" s="624"/>
      <c r="DO36" s="624"/>
      <c r="DP36" s="624"/>
      <c r="DQ36" s="624"/>
      <c r="DR36" s="624"/>
      <c r="DS36" s="624"/>
      <c r="DT36" s="624"/>
      <c r="DU36" s="624"/>
      <c r="DV36" s="625"/>
      <c r="DW36" s="628">
        <v>15.4</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34802</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1401</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345257</v>
      </c>
      <c r="CS37" s="655"/>
      <c r="CT37" s="655"/>
      <c r="CU37" s="655"/>
      <c r="CV37" s="655"/>
      <c r="CW37" s="655"/>
      <c r="CX37" s="655"/>
      <c r="CY37" s="656"/>
      <c r="CZ37" s="657">
        <v>5.5</v>
      </c>
      <c r="DA37" s="658"/>
      <c r="DB37" s="658"/>
      <c r="DC37" s="659"/>
      <c r="DD37" s="632">
        <v>336308</v>
      </c>
      <c r="DE37" s="655"/>
      <c r="DF37" s="655"/>
      <c r="DG37" s="655"/>
      <c r="DH37" s="655"/>
      <c r="DI37" s="655"/>
      <c r="DJ37" s="655"/>
      <c r="DK37" s="656"/>
      <c r="DL37" s="632">
        <v>331866</v>
      </c>
      <c r="DM37" s="655"/>
      <c r="DN37" s="655"/>
      <c r="DO37" s="655"/>
      <c r="DP37" s="655"/>
      <c r="DQ37" s="655"/>
      <c r="DR37" s="655"/>
      <c r="DS37" s="655"/>
      <c r="DT37" s="655"/>
      <c r="DU37" s="655"/>
      <c r="DV37" s="656"/>
      <c r="DW37" s="628">
        <v>9.8000000000000007</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t="s">
        <v>107</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2587</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634427</v>
      </c>
      <c r="CS38" s="624"/>
      <c r="CT38" s="624"/>
      <c r="CU38" s="624"/>
      <c r="CV38" s="624"/>
      <c r="CW38" s="624"/>
      <c r="CX38" s="624"/>
      <c r="CY38" s="625"/>
      <c r="CZ38" s="657">
        <v>10.1</v>
      </c>
      <c r="DA38" s="658"/>
      <c r="DB38" s="658"/>
      <c r="DC38" s="659"/>
      <c r="DD38" s="632">
        <v>582508</v>
      </c>
      <c r="DE38" s="624"/>
      <c r="DF38" s="624"/>
      <c r="DG38" s="624"/>
      <c r="DH38" s="624"/>
      <c r="DI38" s="624"/>
      <c r="DJ38" s="624"/>
      <c r="DK38" s="625"/>
      <c r="DL38" s="632">
        <v>559090</v>
      </c>
      <c r="DM38" s="624"/>
      <c r="DN38" s="624"/>
      <c r="DO38" s="624"/>
      <c r="DP38" s="624"/>
      <c r="DQ38" s="624"/>
      <c r="DR38" s="624"/>
      <c r="DS38" s="624"/>
      <c r="DT38" s="624"/>
      <c r="DU38" s="624"/>
      <c r="DV38" s="625"/>
      <c r="DW38" s="628">
        <v>16.5</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t="s">
        <v>107</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98</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129758</v>
      </c>
      <c r="CS39" s="655"/>
      <c r="CT39" s="655"/>
      <c r="CU39" s="655"/>
      <c r="CV39" s="655"/>
      <c r="CW39" s="655"/>
      <c r="CX39" s="655"/>
      <c r="CY39" s="656"/>
      <c r="CZ39" s="657">
        <v>2.1</v>
      </c>
      <c r="DA39" s="658"/>
      <c r="DB39" s="658"/>
      <c r="DC39" s="659"/>
      <c r="DD39" s="632">
        <v>29720</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73832</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70</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1000</v>
      </c>
      <c r="CS40" s="624"/>
      <c r="CT40" s="624"/>
      <c r="CU40" s="624"/>
      <c r="CV40" s="624"/>
      <c r="CW40" s="624"/>
      <c r="CX40" s="624"/>
      <c r="CY40" s="625"/>
      <c r="CZ40" s="657">
        <v>0</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280997</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298</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1102082</v>
      </c>
      <c r="CS42" s="624"/>
      <c r="CT42" s="624"/>
      <c r="CU42" s="624"/>
      <c r="CV42" s="624"/>
      <c r="CW42" s="624"/>
      <c r="CX42" s="624"/>
      <c r="CY42" s="625"/>
      <c r="CZ42" s="657">
        <v>17.5</v>
      </c>
      <c r="DA42" s="706"/>
      <c r="DB42" s="706"/>
      <c r="DC42" s="707"/>
      <c r="DD42" s="632">
        <v>475751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26584</v>
      </c>
      <c r="CS43" s="655"/>
      <c r="CT43" s="655"/>
      <c r="CU43" s="655"/>
      <c r="CV43" s="655"/>
      <c r="CW43" s="655"/>
      <c r="CX43" s="655"/>
      <c r="CY43" s="656"/>
      <c r="CZ43" s="657">
        <v>0.4</v>
      </c>
      <c r="DA43" s="658"/>
      <c r="DB43" s="658"/>
      <c r="DC43" s="659"/>
      <c r="DD43" s="632">
        <v>26584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1023068</v>
      </c>
      <c r="CS44" s="624"/>
      <c r="CT44" s="624"/>
      <c r="CU44" s="624"/>
      <c r="CV44" s="624"/>
      <c r="CW44" s="624"/>
      <c r="CX44" s="624"/>
      <c r="CY44" s="625"/>
      <c r="CZ44" s="657">
        <v>16.3</v>
      </c>
      <c r="DA44" s="706"/>
      <c r="DB44" s="706"/>
      <c r="DC44" s="707"/>
      <c r="DD44" s="632">
        <v>396835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808917</v>
      </c>
      <c r="CS45" s="655"/>
      <c r="CT45" s="655"/>
      <c r="CU45" s="655"/>
      <c r="CV45" s="655"/>
      <c r="CW45" s="655"/>
      <c r="CX45" s="655"/>
      <c r="CY45" s="656"/>
      <c r="CZ45" s="657">
        <v>12.9</v>
      </c>
      <c r="DA45" s="658"/>
      <c r="DB45" s="658"/>
      <c r="DC45" s="659"/>
      <c r="DD45" s="632">
        <v>315349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212113</v>
      </c>
      <c r="CS46" s="624"/>
      <c r="CT46" s="624"/>
      <c r="CU46" s="624"/>
      <c r="CV46" s="624"/>
      <c r="CW46" s="624"/>
      <c r="CX46" s="624"/>
      <c r="CY46" s="625"/>
      <c r="CZ46" s="657">
        <v>3.4</v>
      </c>
      <c r="DA46" s="706"/>
      <c r="DB46" s="706"/>
      <c r="DC46" s="707"/>
      <c r="DD46" s="632">
        <v>79448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79014</v>
      </c>
      <c r="CS47" s="655"/>
      <c r="CT47" s="655"/>
      <c r="CU47" s="655"/>
      <c r="CV47" s="655"/>
      <c r="CW47" s="655"/>
      <c r="CX47" s="655"/>
      <c r="CY47" s="656"/>
      <c r="CZ47" s="657">
        <v>1.3</v>
      </c>
      <c r="DA47" s="658"/>
      <c r="DB47" s="658"/>
      <c r="DC47" s="659"/>
      <c r="DD47" s="632">
        <v>78916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6280917</v>
      </c>
      <c r="CS49" s="691"/>
      <c r="CT49" s="691"/>
      <c r="CU49" s="691"/>
      <c r="CV49" s="691"/>
      <c r="CW49" s="691"/>
      <c r="CX49" s="691"/>
      <c r="CY49" s="718"/>
      <c r="CZ49" s="719">
        <v>100</v>
      </c>
      <c r="DA49" s="720"/>
      <c r="DB49" s="720"/>
      <c r="DC49" s="721"/>
      <c r="DD49" s="722">
        <v>4484479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6483</v>
      </c>
      <c r="R7" s="753"/>
      <c r="S7" s="753"/>
      <c r="T7" s="753"/>
      <c r="U7" s="753"/>
      <c r="V7" s="753">
        <v>6224</v>
      </c>
      <c r="W7" s="753"/>
      <c r="X7" s="753"/>
      <c r="Y7" s="753"/>
      <c r="Z7" s="753"/>
      <c r="AA7" s="753">
        <v>259</v>
      </c>
      <c r="AB7" s="753"/>
      <c r="AC7" s="753"/>
      <c r="AD7" s="753"/>
      <c r="AE7" s="754"/>
      <c r="AF7" s="755">
        <v>175</v>
      </c>
      <c r="AG7" s="756"/>
      <c r="AH7" s="756"/>
      <c r="AI7" s="756"/>
      <c r="AJ7" s="757"/>
      <c r="AK7" s="792">
        <v>14</v>
      </c>
      <c r="AL7" s="793"/>
      <c r="AM7" s="793"/>
      <c r="AN7" s="793"/>
      <c r="AO7" s="793"/>
      <c r="AP7" s="793">
        <v>4668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19</v>
      </c>
      <c r="CI7" s="790"/>
      <c r="CJ7" s="790"/>
      <c r="CK7" s="790"/>
      <c r="CL7" s="791"/>
      <c r="CM7" s="789">
        <v>121</v>
      </c>
      <c r="CN7" s="790"/>
      <c r="CO7" s="790"/>
      <c r="CP7" s="790"/>
      <c r="CQ7" s="791"/>
      <c r="CR7" s="789">
        <v>50</v>
      </c>
      <c r="CS7" s="790"/>
      <c r="CT7" s="790"/>
      <c r="CU7" s="790"/>
      <c r="CV7" s="791"/>
      <c r="CW7" s="789" t="s">
        <v>555</v>
      </c>
      <c r="CX7" s="790"/>
      <c r="CY7" s="790"/>
      <c r="CZ7" s="790"/>
      <c r="DA7" s="791"/>
      <c r="DB7" s="789" t="s">
        <v>557</v>
      </c>
      <c r="DC7" s="790"/>
      <c r="DD7" s="790"/>
      <c r="DE7" s="790"/>
      <c r="DF7" s="791"/>
      <c r="DG7" s="789" t="s">
        <v>558</v>
      </c>
      <c r="DH7" s="790"/>
      <c r="DI7" s="790"/>
      <c r="DJ7" s="790"/>
      <c r="DK7" s="791"/>
      <c r="DL7" s="789" t="s">
        <v>555</v>
      </c>
      <c r="DM7" s="790"/>
      <c r="DN7" s="790"/>
      <c r="DO7" s="790"/>
      <c r="DP7" s="791"/>
      <c r="DQ7" s="789" t="s">
        <v>555</v>
      </c>
      <c r="DR7" s="790"/>
      <c r="DS7" s="790"/>
      <c r="DT7" s="790"/>
      <c r="DU7" s="791"/>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61</v>
      </c>
      <c r="R8" s="777"/>
      <c r="S8" s="777"/>
      <c r="T8" s="777"/>
      <c r="U8" s="777"/>
      <c r="V8" s="777">
        <v>61</v>
      </c>
      <c r="W8" s="777"/>
      <c r="X8" s="777"/>
      <c r="Y8" s="777"/>
      <c r="Z8" s="777"/>
      <c r="AA8" s="777">
        <v>0</v>
      </c>
      <c r="AB8" s="777"/>
      <c r="AC8" s="777"/>
      <c r="AD8" s="777"/>
      <c r="AE8" s="778"/>
      <c r="AF8" s="779">
        <v>0</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v>6</v>
      </c>
      <c r="CI8" s="800"/>
      <c r="CJ8" s="800"/>
      <c r="CK8" s="800"/>
      <c r="CL8" s="801"/>
      <c r="CM8" s="799">
        <v>107</v>
      </c>
      <c r="CN8" s="800"/>
      <c r="CO8" s="800"/>
      <c r="CP8" s="800"/>
      <c r="CQ8" s="801"/>
      <c r="CR8" s="799">
        <v>35</v>
      </c>
      <c r="CS8" s="800"/>
      <c r="CT8" s="800"/>
      <c r="CU8" s="800"/>
      <c r="CV8" s="801"/>
      <c r="CW8" s="799" t="s">
        <v>556</v>
      </c>
      <c r="CX8" s="800"/>
      <c r="CY8" s="800"/>
      <c r="CZ8" s="800"/>
      <c r="DA8" s="801"/>
      <c r="DB8" s="799" t="s">
        <v>556</v>
      </c>
      <c r="DC8" s="800"/>
      <c r="DD8" s="800"/>
      <c r="DE8" s="800"/>
      <c r="DF8" s="801"/>
      <c r="DG8" s="799" t="s">
        <v>555</v>
      </c>
      <c r="DH8" s="800"/>
      <c r="DI8" s="800"/>
      <c r="DJ8" s="800"/>
      <c r="DK8" s="801"/>
      <c r="DL8" s="799" t="s">
        <v>555</v>
      </c>
      <c r="DM8" s="800"/>
      <c r="DN8" s="800"/>
      <c r="DO8" s="800"/>
      <c r="DP8" s="801"/>
      <c r="DQ8" s="799" t="s">
        <v>557</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6545</v>
      </c>
      <c r="R23" s="812"/>
      <c r="S23" s="812"/>
      <c r="T23" s="812"/>
      <c r="U23" s="812"/>
      <c r="V23" s="812">
        <v>6285</v>
      </c>
      <c r="W23" s="812"/>
      <c r="X23" s="812"/>
      <c r="Y23" s="812"/>
      <c r="Z23" s="812"/>
      <c r="AA23" s="812">
        <v>260</v>
      </c>
      <c r="AB23" s="812"/>
      <c r="AC23" s="812"/>
      <c r="AD23" s="812"/>
      <c r="AE23" s="813"/>
      <c r="AF23" s="814">
        <v>175</v>
      </c>
      <c r="AG23" s="812"/>
      <c r="AH23" s="812"/>
      <c r="AI23" s="812"/>
      <c r="AJ23" s="815"/>
      <c r="AK23" s="816"/>
      <c r="AL23" s="817"/>
      <c r="AM23" s="817"/>
      <c r="AN23" s="817"/>
      <c r="AO23" s="817"/>
      <c r="AP23" s="812">
        <v>4668</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1289</v>
      </c>
      <c r="R28" s="841"/>
      <c r="S28" s="841"/>
      <c r="T28" s="841"/>
      <c r="U28" s="841"/>
      <c r="V28" s="841">
        <v>1246</v>
      </c>
      <c r="W28" s="841"/>
      <c r="X28" s="841"/>
      <c r="Y28" s="841"/>
      <c r="Z28" s="841"/>
      <c r="AA28" s="841">
        <v>44</v>
      </c>
      <c r="AB28" s="841"/>
      <c r="AC28" s="841"/>
      <c r="AD28" s="841"/>
      <c r="AE28" s="842"/>
      <c r="AF28" s="843">
        <v>44</v>
      </c>
      <c r="AG28" s="841"/>
      <c r="AH28" s="841"/>
      <c r="AI28" s="841"/>
      <c r="AJ28" s="844"/>
      <c r="AK28" s="845">
        <v>70</v>
      </c>
      <c r="AL28" s="836"/>
      <c r="AM28" s="836"/>
      <c r="AN28" s="836"/>
      <c r="AO28" s="836"/>
      <c r="AP28" s="836" t="s">
        <v>553</v>
      </c>
      <c r="AQ28" s="836"/>
      <c r="AR28" s="836"/>
      <c r="AS28" s="836"/>
      <c r="AT28" s="836"/>
      <c r="AU28" s="836" t="s">
        <v>553</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64</v>
      </c>
      <c r="R29" s="777"/>
      <c r="S29" s="777"/>
      <c r="T29" s="777"/>
      <c r="U29" s="777"/>
      <c r="V29" s="777">
        <v>57</v>
      </c>
      <c r="W29" s="777"/>
      <c r="X29" s="777"/>
      <c r="Y29" s="777"/>
      <c r="Z29" s="777"/>
      <c r="AA29" s="777">
        <v>7</v>
      </c>
      <c r="AB29" s="777"/>
      <c r="AC29" s="777"/>
      <c r="AD29" s="777"/>
      <c r="AE29" s="778"/>
      <c r="AF29" s="779">
        <v>7</v>
      </c>
      <c r="AG29" s="780"/>
      <c r="AH29" s="780"/>
      <c r="AI29" s="780"/>
      <c r="AJ29" s="781"/>
      <c r="AK29" s="848">
        <v>4</v>
      </c>
      <c r="AL29" s="849"/>
      <c r="AM29" s="849"/>
      <c r="AN29" s="849"/>
      <c r="AO29" s="849"/>
      <c r="AP29" s="849" t="s">
        <v>553</v>
      </c>
      <c r="AQ29" s="849"/>
      <c r="AR29" s="849"/>
      <c r="AS29" s="849"/>
      <c r="AT29" s="849"/>
      <c r="AU29" s="849" t="s">
        <v>554</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834</v>
      </c>
      <c r="R30" s="777"/>
      <c r="S30" s="777"/>
      <c r="T30" s="777"/>
      <c r="U30" s="777"/>
      <c r="V30" s="777">
        <v>811</v>
      </c>
      <c r="W30" s="777"/>
      <c r="X30" s="777"/>
      <c r="Y30" s="777"/>
      <c r="Z30" s="777"/>
      <c r="AA30" s="777">
        <v>23</v>
      </c>
      <c r="AB30" s="777"/>
      <c r="AC30" s="777"/>
      <c r="AD30" s="777"/>
      <c r="AE30" s="778"/>
      <c r="AF30" s="779">
        <v>23</v>
      </c>
      <c r="AG30" s="780"/>
      <c r="AH30" s="780"/>
      <c r="AI30" s="780"/>
      <c r="AJ30" s="781"/>
      <c r="AK30" s="848">
        <v>140</v>
      </c>
      <c r="AL30" s="849"/>
      <c r="AM30" s="849"/>
      <c r="AN30" s="849"/>
      <c r="AO30" s="849"/>
      <c r="AP30" s="849" t="s">
        <v>553</v>
      </c>
      <c r="AQ30" s="849"/>
      <c r="AR30" s="849"/>
      <c r="AS30" s="849"/>
      <c r="AT30" s="849"/>
      <c r="AU30" s="849" t="s">
        <v>553</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88</v>
      </c>
      <c r="R31" s="777"/>
      <c r="S31" s="777"/>
      <c r="T31" s="777"/>
      <c r="U31" s="777"/>
      <c r="V31" s="777">
        <v>88</v>
      </c>
      <c r="W31" s="777"/>
      <c r="X31" s="777"/>
      <c r="Y31" s="777"/>
      <c r="Z31" s="777"/>
      <c r="AA31" s="777">
        <v>0</v>
      </c>
      <c r="AB31" s="777"/>
      <c r="AC31" s="777"/>
      <c r="AD31" s="777"/>
      <c r="AE31" s="778"/>
      <c r="AF31" s="779">
        <v>0</v>
      </c>
      <c r="AG31" s="780"/>
      <c r="AH31" s="780"/>
      <c r="AI31" s="780"/>
      <c r="AJ31" s="781"/>
      <c r="AK31" s="848">
        <v>141</v>
      </c>
      <c r="AL31" s="849"/>
      <c r="AM31" s="849"/>
      <c r="AN31" s="849"/>
      <c r="AO31" s="849"/>
      <c r="AP31" s="849" t="s">
        <v>553</v>
      </c>
      <c r="AQ31" s="849"/>
      <c r="AR31" s="849"/>
      <c r="AS31" s="849"/>
      <c r="AT31" s="849"/>
      <c r="AU31" s="849" t="s">
        <v>553</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378</v>
      </c>
      <c r="C32" s="774"/>
      <c r="D32" s="774"/>
      <c r="E32" s="774"/>
      <c r="F32" s="774"/>
      <c r="G32" s="774"/>
      <c r="H32" s="774"/>
      <c r="I32" s="774"/>
      <c r="J32" s="774"/>
      <c r="K32" s="774"/>
      <c r="L32" s="774"/>
      <c r="M32" s="774"/>
      <c r="N32" s="774"/>
      <c r="O32" s="774"/>
      <c r="P32" s="775"/>
      <c r="Q32" s="776">
        <v>345</v>
      </c>
      <c r="R32" s="777"/>
      <c r="S32" s="777"/>
      <c r="T32" s="777"/>
      <c r="U32" s="777"/>
      <c r="V32" s="777">
        <v>333</v>
      </c>
      <c r="W32" s="777"/>
      <c r="X32" s="777"/>
      <c r="Y32" s="777"/>
      <c r="Z32" s="777"/>
      <c r="AA32" s="777">
        <v>12</v>
      </c>
      <c r="AB32" s="777"/>
      <c r="AC32" s="777"/>
      <c r="AD32" s="777"/>
      <c r="AE32" s="778"/>
      <c r="AF32" s="779">
        <v>299</v>
      </c>
      <c r="AG32" s="780"/>
      <c r="AH32" s="780"/>
      <c r="AI32" s="780"/>
      <c r="AJ32" s="781"/>
      <c r="AK32" s="848">
        <v>35</v>
      </c>
      <c r="AL32" s="849"/>
      <c r="AM32" s="849"/>
      <c r="AN32" s="849"/>
      <c r="AO32" s="849"/>
      <c r="AP32" s="849">
        <v>735</v>
      </c>
      <c r="AQ32" s="849"/>
      <c r="AR32" s="849"/>
      <c r="AS32" s="849"/>
      <c r="AT32" s="849"/>
      <c r="AU32" s="849">
        <v>88</v>
      </c>
      <c r="AV32" s="849"/>
      <c r="AW32" s="849"/>
      <c r="AX32" s="849"/>
      <c r="AY32" s="849"/>
      <c r="AZ32" s="850" t="s">
        <v>537</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676</v>
      </c>
      <c r="R33" s="777"/>
      <c r="S33" s="777"/>
      <c r="T33" s="777"/>
      <c r="U33" s="777"/>
      <c r="V33" s="777">
        <v>668</v>
      </c>
      <c r="W33" s="777"/>
      <c r="X33" s="777"/>
      <c r="Y33" s="777"/>
      <c r="Z33" s="777"/>
      <c r="AA33" s="777">
        <v>8</v>
      </c>
      <c r="AB33" s="777"/>
      <c r="AC33" s="777"/>
      <c r="AD33" s="777"/>
      <c r="AE33" s="778"/>
      <c r="AF33" s="779">
        <v>5</v>
      </c>
      <c r="AG33" s="780"/>
      <c r="AH33" s="780"/>
      <c r="AI33" s="780"/>
      <c r="AJ33" s="781"/>
      <c r="AK33" s="848">
        <v>280</v>
      </c>
      <c r="AL33" s="849"/>
      <c r="AM33" s="849"/>
      <c r="AN33" s="849"/>
      <c r="AO33" s="849"/>
      <c r="AP33" s="849">
        <v>4479</v>
      </c>
      <c r="AQ33" s="849"/>
      <c r="AR33" s="849"/>
      <c r="AS33" s="849"/>
      <c r="AT33" s="849"/>
      <c r="AU33" s="849">
        <v>3427</v>
      </c>
      <c r="AV33" s="849"/>
      <c r="AW33" s="849"/>
      <c r="AX33" s="849"/>
      <c r="AY33" s="849"/>
      <c r="AZ33" s="850" t="s">
        <v>538</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379</v>
      </c>
      <c r="AG63" s="860"/>
      <c r="AH63" s="860"/>
      <c r="AI63" s="860"/>
      <c r="AJ63" s="861"/>
      <c r="AK63" s="862"/>
      <c r="AL63" s="857"/>
      <c r="AM63" s="857"/>
      <c r="AN63" s="857"/>
      <c r="AO63" s="857"/>
      <c r="AP63" s="860">
        <v>5215</v>
      </c>
      <c r="AQ63" s="860"/>
      <c r="AR63" s="860"/>
      <c r="AS63" s="860"/>
      <c r="AT63" s="860"/>
      <c r="AU63" s="860">
        <v>3514</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386</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539</v>
      </c>
      <c r="C68" s="888"/>
      <c r="D68" s="888"/>
      <c r="E68" s="888"/>
      <c r="F68" s="888"/>
      <c r="G68" s="888"/>
      <c r="H68" s="888"/>
      <c r="I68" s="888"/>
      <c r="J68" s="888"/>
      <c r="K68" s="888"/>
      <c r="L68" s="888"/>
      <c r="M68" s="888"/>
      <c r="N68" s="888"/>
      <c r="O68" s="888"/>
      <c r="P68" s="889"/>
      <c r="Q68" s="890">
        <v>4035</v>
      </c>
      <c r="R68" s="884"/>
      <c r="S68" s="884"/>
      <c r="T68" s="884"/>
      <c r="U68" s="884"/>
      <c r="V68" s="884">
        <v>3844</v>
      </c>
      <c r="W68" s="884"/>
      <c r="X68" s="884"/>
      <c r="Y68" s="884"/>
      <c r="Z68" s="884"/>
      <c r="AA68" s="884">
        <v>192</v>
      </c>
      <c r="AB68" s="884"/>
      <c r="AC68" s="884"/>
      <c r="AD68" s="884"/>
      <c r="AE68" s="884"/>
      <c r="AF68" s="884">
        <v>192</v>
      </c>
      <c r="AG68" s="884"/>
      <c r="AH68" s="884"/>
      <c r="AI68" s="884"/>
      <c r="AJ68" s="884"/>
      <c r="AK68" s="884">
        <v>560</v>
      </c>
      <c r="AL68" s="884"/>
      <c r="AM68" s="884"/>
      <c r="AN68" s="884"/>
      <c r="AO68" s="884"/>
      <c r="AP68" s="884" t="s">
        <v>551</v>
      </c>
      <c r="AQ68" s="884"/>
      <c r="AR68" s="884"/>
      <c r="AS68" s="884"/>
      <c r="AT68" s="884"/>
      <c r="AU68" s="884" t="s">
        <v>552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t="s">
        <v>551</v>
      </c>
      <c r="R69" s="849"/>
      <c r="S69" s="849"/>
      <c r="T69" s="849"/>
      <c r="U69" s="849"/>
      <c r="V69" s="895" t="s">
        <v>551</v>
      </c>
      <c r="W69" s="896"/>
      <c r="X69" s="896"/>
      <c r="Y69" s="896"/>
      <c r="Z69" s="848"/>
      <c r="AA69" s="895" t="s">
        <v>551</v>
      </c>
      <c r="AB69" s="896"/>
      <c r="AC69" s="896"/>
      <c r="AD69" s="896"/>
      <c r="AE69" s="848"/>
      <c r="AF69" s="895" t="s">
        <v>551</v>
      </c>
      <c r="AG69" s="896"/>
      <c r="AH69" s="896"/>
      <c r="AI69" s="896"/>
      <c r="AJ69" s="848"/>
      <c r="AK69" s="895" t="s">
        <v>551</v>
      </c>
      <c r="AL69" s="896"/>
      <c r="AM69" s="896"/>
      <c r="AN69" s="896"/>
      <c r="AO69" s="848"/>
      <c r="AP69" s="895" t="s">
        <v>551</v>
      </c>
      <c r="AQ69" s="896"/>
      <c r="AR69" s="896"/>
      <c r="AS69" s="896"/>
      <c r="AT69" s="848"/>
      <c r="AU69" s="895" t="s">
        <v>551</v>
      </c>
      <c r="AV69" s="896"/>
      <c r="AW69" s="896"/>
      <c r="AX69" s="896"/>
      <c r="AY69" s="848"/>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613</v>
      </c>
      <c r="R70" s="849"/>
      <c r="S70" s="849"/>
      <c r="T70" s="849"/>
      <c r="U70" s="849"/>
      <c r="V70" s="849">
        <v>572</v>
      </c>
      <c r="W70" s="849"/>
      <c r="X70" s="849"/>
      <c r="Y70" s="849"/>
      <c r="Z70" s="849"/>
      <c r="AA70" s="849">
        <v>40</v>
      </c>
      <c r="AB70" s="849"/>
      <c r="AC70" s="849"/>
      <c r="AD70" s="849"/>
      <c r="AE70" s="849"/>
      <c r="AF70" s="849">
        <v>40</v>
      </c>
      <c r="AG70" s="849"/>
      <c r="AH70" s="849"/>
      <c r="AI70" s="849"/>
      <c r="AJ70" s="849"/>
      <c r="AK70" s="895" t="s">
        <v>551</v>
      </c>
      <c r="AL70" s="896"/>
      <c r="AM70" s="896"/>
      <c r="AN70" s="896"/>
      <c r="AO70" s="848"/>
      <c r="AP70" s="895" t="s">
        <v>551</v>
      </c>
      <c r="AQ70" s="896"/>
      <c r="AR70" s="896"/>
      <c r="AS70" s="896"/>
      <c r="AT70" s="848"/>
      <c r="AU70" s="895" t="s">
        <v>551</v>
      </c>
      <c r="AV70" s="896"/>
      <c r="AW70" s="896"/>
      <c r="AX70" s="896"/>
      <c r="AY70" s="848"/>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29</v>
      </c>
      <c r="R71" s="849"/>
      <c r="S71" s="849"/>
      <c r="T71" s="849"/>
      <c r="U71" s="849"/>
      <c r="V71" s="849">
        <v>28</v>
      </c>
      <c r="W71" s="849"/>
      <c r="X71" s="849"/>
      <c r="Y71" s="849"/>
      <c r="Z71" s="849"/>
      <c r="AA71" s="849">
        <v>1</v>
      </c>
      <c r="AB71" s="849"/>
      <c r="AC71" s="849"/>
      <c r="AD71" s="849"/>
      <c r="AE71" s="849"/>
      <c r="AF71" s="849">
        <v>1</v>
      </c>
      <c r="AG71" s="849"/>
      <c r="AH71" s="849"/>
      <c r="AI71" s="849"/>
      <c r="AJ71" s="849"/>
      <c r="AK71" s="849">
        <v>1</v>
      </c>
      <c r="AL71" s="849"/>
      <c r="AM71" s="849"/>
      <c r="AN71" s="849"/>
      <c r="AO71" s="849"/>
      <c r="AP71" s="895" t="s">
        <v>551</v>
      </c>
      <c r="AQ71" s="896"/>
      <c r="AR71" s="896"/>
      <c r="AS71" s="896"/>
      <c r="AT71" s="848"/>
      <c r="AU71" s="895" t="s">
        <v>551</v>
      </c>
      <c r="AV71" s="896"/>
      <c r="AW71" s="896"/>
      <c r="AX71" s="896"/>
      <c r="AY71" s="848"/>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1645</v>
      </c>
      <c r="R72" s="849"/>
      <c r="S72" s="849"/>
      <c r="T72" s="849"/>
      <c r="U72" s="849"/>
      <c r="V72" s="849">
        <v>1557</v>
      </c>
      <c r="W72" s="849"/>
      <c r="X72" s="849"/>
      <c r="Y72" s="849"/>
      <c r="Z72" s="849"/>
      <c r="AA72" s="849">
        <v>87</v>
      </c>
      <c r="AB72" s="849"/>
      <c r="AC72" s="849"/>
      <c r="AD72" s="849"/>
      <c r="AE72" s="849"/>
      <c r="AF72" s="849">
        <v>87</v>
      </c>
      <c r="AG72" s="849"/>
      <c r="AH72" s="849"/>
      <c r="AI72" s="849"/>
      <c r="AJ72" s="849"/>
      <c r="AK72" s="849">
        <v>0</v>
      </c>
      <c r="AL72" s="849"/>
      <c r="AM72" s="849"/>
      <c r="AN72" s="849"/>
      <c r="AO72" s="849"/>
      <c r="AP72" s="849">
        <v>3075</v>
      </c>
      <c r="AQ72" s="849"/>
      <c r="AR72" s="849"/>
      <c r="AS72" s="849"/>
      <c r="AT72" s="849"/>
      <c r="AU72" s="849">
        <v>255</v>
      </c>
      <c r="AV72" s="849"/>
      <c r="AW72" s="849"/>
      <c r="AX72" s="849"/>
      <c r="AY72" s="849"/>
      <c r="AZ72" s="897"/>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3548</v>
      </c>
      <c r="R73" s="849"/>
      <c r="S73" s="849"/>
      <c r="T73" s="849"/>
      <c r="U73" s="849"/>
      <c r="V73" s="849">
        <v>3491</v>
      </c>
      <c r="W73" s="849"/>
      <c r="X73" s="849"/>
      <c r="Y73" s="849"/>
      <c r="Z73" s="849"/>
      <c r="AA73" s="849">
        <v>57</v>
      </c>
      <c r="AB73" s="849"/>
      <c r="AC73" s="849"/>
      <c r="AD73" s="849"/>
      <c r="AE73" s="849"/>
      <c r="AF73" s="849">
        <v>57</v>
      </c>
      <c r="AG73" s="849"/>
      <c r="AH73" s="849"/>
      <c r="AI73" s="849"/>
      <c r="AJ73" s="849"/>
      <c r="AK73" s="849">
        <v>220</v>
      </c>
      <c r="AL73" s="849"/>
      <c r="AM73" s="849"/>
      <c r="AN73" s="849"/>
      <c r="AO73" s="849"/>
      <c r="AP73" s="849">
        <v>2667</v>
      </c>
      <c r="AQ73" s="849"/>
      <c r="AR73" s="849"/>
      <c r="AS73" s="849"/>
      <c r="AT73" s="849"/>
      <c r="AU73" s="849">
        <v>135</v>
      </c>
      <c r="AV73" s="849"/>
      <c r="AW73" s="849"/>
      <c r="AX73" s="849"/>
      <c r="AY73" s="849"/>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545</v>
      </c>
      <c r="C74" s="892"/>
      <c r="D74" s="892"/>
      <c r="E74" s="892"/>
      <c r="F74" s="892"/>
      <c r="G74" s="892"/>
      <c r="H74" s="892"/>
      <c r="I74" s="892"/>
      <c r="J74" s="892"/>
      <c r="K74" s="892"/>
      <c r="L74" s="892"/>
      <c r="M74" s="892"/>
      <c r="N74" s="892"/>
      <c r="O74" s="892"/>
      <c r="P74" s="893"/>
      <c r="Q74" s="894">
        <v>212</v>
      </c>
      <c r="R74" s="849"/>
      <c r="S74" s="849"/>
      <c r="T74" s="849"/>
      <c r="U74" s="849"/>
      <c r="V74" s="849">
        <v>190</v>
      </c>
      <c r="W74" s="849"/>
      <c r="X74" s="849"/>
      <c r="Y74" s="849"/>
      <c r="Z74" s="849"/>
      <c r="AA74" s="849">
        <v>22</v>
      </c>
      <c r="AB74" s="849"/>
      <c r="AC74" s="849"/>
      <c r="AD74" s="849"/>
      <c r="AE74" s="849"/>
      <c r="AF74" s="849">
        <v>22</v>
      </c>
      <c r="AG74" s="849"/>
      <c r="AH74" s="849"/>
      <c r="AI74" s="849"/>
      <c r="AJ74" s="849"/>
      <c r="AK74" s="849" t="s">
        <v>551</v>
      </c>
      <c r="AL74" s="849"/>
      <c r="AM74" s="849"/>
      <c r="AN74" s="849"/>
      <c r="AO74" s="849"/>
      <c r="AP74" s="849" t="s">
        <v>551</v>
      </c>
      <c r="AQ74" s="849"/>
      <c r="AR74" s="849"/>
      <c r="AS74" s="849"/>
      <c r="AT74" s="849"/>
      <c r="AU74" s="849" t="s">
        <v>551</v>
      </c>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546</v>
      </c>
      <c r="C75" s="892"/>
      <c r="D75" s="892"/>
      <c r="E75" s="892"/>
      <c r="F75" s="892"/>
      <c r="G75" s="892"/>
      <c r="H75" s="892"/>
      <c r="I75" s="892"/>
      <c r="J75" s="892"/>
      <c r="K75" s="892"/>
      <c r="L75" s="892"/>
      <c r="M75" s="892"/>
      <c r="N75" s="892"/>
      <c r="O75" s="892"/>
      <c r="P75" s="893"/>
      <c r="Q75" s="899">
        <v>83</v>
      </c>
      <c r="R75" s="896"/>
      <c r="S75" s="896"/>
      <c r="T75" s="896"/>
      <c r="U75" s="848"/>
      <c r="V75" s="895">
        <v>78</v>
      </c>
      <c r="W75" s="896"/>
      <c r="X75" s="896"/>
      <c r="Y75" s="896"/>
      <c r="Z75" s="848"/>
      <c r="AA75" s="895">
        <v>5</v>
      </c>
      <c r="AB75" s="896"/>
      <c r="AC75" s="896"/>
      <c r="AD75" s="896"/>
      <c r="AE75" s="848"/>
      <c r="AF75" s="895">
        <v>5</v>
      </c>
      <c r="AG75" s="896"/>
      <c r="AH75" s="896"/>
      <c r="AI75" s="896"/>
      <c r="AJ75" s="848"/>
      <c r="AK75" s="849" t="s">
        <v>551</v>
      </c>
      <c r="AL75" s="849"/>
      <c r="AM75" s="849"/>
      <c r="AN75" s="849"/>
      <c r="AO75" s="849"/>
      <c r="AP75" s="849" t="s">
        <v>551</v>
      </c>
      <c r="AQ75" s="849"/>
      <c r="AR75" s="849"/>
      <c r="AS75" s="849"/>
      <c r="AT75" s="849"/>
      <c r="AU75" s="849" t="s">
        <v>551</v>
      </c>
      <c r="AV75" s="849"/>
      <c r="AW75" s="849"/>
      <c r="AX75" s="849"/>
      <c r="AY75" s="849"/>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547</v>
      </c>
      <c r="C76" s="892"/>
      <c r="D76" s="892"/>
      <c r="E76" s="892"/>
      <c r="F76" s="892"/>
      <c r="G76" s="892"/>
      <c r="H76" s="892"/>
      <c r="I76" s="892"/>
      <c r="J76" s="892"/>
      <c r="K76" s="892"/>
      <c r="L76" s="892"/>
      <c r="M76" s="892"/>
      <c r="N76" s="892"/>
      <c r="O76" s="892"/>
      <c r="P76" s="893"/>
      <c r="Q76" s="899">
        <v>132</v>
      </c>
      <c r="R76" s="896"/>
      <c r="S76" s="896"/>
      <c r="T76" s="896"/>
      <c r="U76" s="848"/>
      <c r="V76" s="895">
        <v>122</v>
      </c>
      <c r="W76" s="896"/>
      <c r="X76" s="896"/>
      <c r="Y76" s="896"/>
      <c r="Z76" s="848"/>
      <c r="AA76" s="895">
        <v>9</v>
      </c>
      <c r="AB76" s="896"/>
      <c r="AC76" s="896"/>
      <c r="AD76" s="896"/>
      <c r="AE76" s="848"/>
      <c r="AF76" s="895">
        <v>9</v>
      </c>
      <c r="AG76" s="896"/>
      <c r="AH76" s="896"/>
      <c r="AI76" s="896"/>
      <c r="AJ76" s="848"/>
      <c r="AK76" s="849" t="s">
        <v>551</v>
      </c>
      <c r="AL76" s="849"/>
      <c r="AM76" s="849"/>
      <c r="AN76" s="849"/>
      <c r="AO76" s="849"/>
      <c r="AP76" s="849" t="s">
        <v>551</v>
      </c>
      <c r="AQ76" s="849"/>
      <c r="AR76" s="849"/>
      <c r="AS76" s="849"/>
      <c r="AT76" s="849"/>
      <c r="AU76" s="849" t="s">
        <v>551</v>
      </c>
      <c r="AV76" s="849"/>
      <c r="AW76" s="849"/>
      <c r="AX76" s="849"/>
      <c r="AY76" s="849"/>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548</v>
      </c>
      <c r="C77" s="892"/>
      <c r="D77" s="892"/>
      <c r="E77" s="892"/>
      <c r="F77" s="892"/>
      <c r="G77" s="892"/>
      <c r="H77" s="892"/>
      <c r="I77" s="892"/>
      <c r="J77" s="892"/>
      <c r="K77" s="892"/>
      <c r="L77" s="892"/>
      <c r="M77" s="892"/>
      <c r="N77" s="892"/>
      <c r="O77" s="892"/>
      <c r="P77" s="893"/>
      <c r="Q77" s="899">
        <v>153189</v>
      </c>
      <c r="R77" s="896"/>
      <c r="S77" s="896"/>
      <c r="T77" s="896"/>
      <c r="U77" s="848"/>
      <c r="V77" s="895">
        <v>146666</v>
      </c>
      <c r="W77" s="896"/>
      <c r="X77" s="896"/>
      <c r="Y77" s="896"/>
      <c r="Z77" s="848"/>
      <c r="AA77" s="895">
        <v>6523</v>
      </c>
      <c r="AB77" s="896"/>
      <c r="AC77" s="896"/>
      <c r="AD77" s="896"/>
      <c r="AE77" s="848"/>
      <c r="AF77" s="895">
        <v>6523</v>
      </c>
      <c r="AG77" s="896"/>
      <c r="AH77" s="896"/>
      <c r="AI77" s="896"/>
      <c r="AJ77" s="848"/>
      <c r="AK77" s="895">
        <v>130</v>
      </c>
      <c r="AL77" s="896"/>
      <c r="AM77" s="896"/>
      <c r="AN77" s="896"/>
      <c r="AO77" s="848"/>
      <c r="AP77" s="849" t="s">
        <v>551</v>
      </c>
      <c r="AQ77" s="849"/>
      <c r="AR77" s="849"/>
      <c r="AS77" s="849"/>
      <c r="AT77" s="849"/>
      <c r="AU77" s="849" t="s">
        <v>551</v>
      </c>
      <c r="AV77" s="849"/>
      <c r="AW77" s="849"/>
      <c r="AX77" s="849"/>
      <c r="AY77" s="849"/>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6937</v>
      </c>
      <c r="AG88" s="860"/>
      <c r="AH88" s="860"/>
      <c r="AI88" s="860"/>
      <c r="AJ88" s="860"/>
      <c r="AK88" s="857"/>
      <c r="AL88" s="857"/>
      <c r="AM88" s="857"/>
      <c r="AN88" s="857"/>
      <c r="AO88" s="857"/>
      <c r="AP88" s="860">
        <v>5742</v>
      </c>
      <c r="AQ88" s="860"/>
      <c r="AR88" s="860"/>
      <c r="AS88" s="860"/>
      <c r="AT88" s="860"/>
      <c r="AU88" s="860">
        <v>391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85</v>
      </c>
      <c r="CS102" s="868"/>
      <c r="CT102" s="868"/>
      <c r="CU102" s="868"/>
      <c r="CV102" s="911"/>
      <c r="CW102" s="910" t="s">
        <v>555</v>
      </c>
      <c r="CX102" s="868"/>
      <c r="CY102" s="868"/>
      <c r="CZ102" s="868"/>
      <c r="DA102" s="911"/>
      <c r="DB102" s="910" t="s">
        <v>555</v>
      </c>
      <c r="DC102" s="868"/>
      <c r="DD102" s="868"/>
      <c r="DE102" s="868"/>
      <c r="DF102" s="911"/>
      <c r="DG102" s="910" t="s">
        <v>555</v>
      </c>
      <c r="DH102" s="868"/>
      <c r="DI102" s="868"/>
      <c r="DJ102" s="868"/>
      <c r="DK102" s="911"/>
      <c r="DL102" s="910" t="s">
        <v>557</v>
      </c>
      <c r="DM102" s="868"/>
      <c r="DN102" s="868"/>
      <c r="DO102" s="868"/>
      <c r="DP102" s="911"/>
      <c r="DQ102" s="910" t="s">
        <v>557</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282</v>
      </c>
      <c r="AG109" s="913"/>
      <c r="AH109" s="913"/>
      <c r="AI109" s="913"/>
      <c r="AJ109" s="914"/>
      <c r="AK109" s="912" t="s">
        <v>281</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282</v>
      </c>
      <c r="BW109" s="913"/>
      <c r="BX109" s="913"/>
      <c r="BY109" s="913"/>
      <c r="BZ109" s="914"/>
      <c r="CA109" s="912" t="s">
        <v>281</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282</v>
      </c>
      <c r="DM109" s="913"/>
      <c r="DN109" s="913"/>
      <c r="DO109" s="913"/>
      <c r="DP109" s="914"/>
      <c r="DQ109" s="912" t="s">
        <v>281</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517097</v>
      </c>
      <c r="AB110" s="920"/>
      <c r="AC110" s="920"/>
      <c r="AD110" s="920"/>
      <c r="AE110" s="921"/>
      <c r="AF110" s="922">
        <v>509443</v>
      </c>
      <c r="AG110" s="920"/>
      <c r="AH110" s="920"/>
      <c r="AI110" s="920"/>
      <c r="AJ110" s="921"/>
      <c r="AK110" s="922">
        <v>483865</v>
      </c>
      <c r="AL110" s="920"/>
      <c r="AM110" s="920"/>
      <c r="AN110" s="920"/>
      <c r="AO110" s="921"/>
      <c r="AP110" s="923">
        <v>14.7</v>
      </c>
      <c r="AQ110" s="924"/>
      <c r="AR110" s="924"/>
      <c r="AS110" s="924"/>
      <c r="AT110" s="925"/>
      <c r="AU110" s="926" t="s">
        <v>59</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5099893</v>
      </c>
      <c r="BR110" s="957"/>
      <c r="BS110" s="957"/>
      <c r="BT110" s="957"/>
      <c r="BU110" s="957"/>
      <c r="BV110" s="957">
        <v>4843810</v>
      </c>
      <c r="BW110" s="957"/>
      <c r="BX110" s="957"/>
      <c r="BY110" s="957"/>
      <c r="BZ110" s="957"/>
      <c r="CA110" s="957">
        <v>4667726</v>
      </c>
      <c r="CB110" s="957"/>
      <c r="CC110" s="957"/>
      <c r="CD110" s="957"/>
      <c r="CE110" s="957"/>
      <c r="CF110" s="971">
        <v>141.6</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x14ac:dyDescent="0.15">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370684</v>
      </c>
      <c r="BR111" s="950"/>
      <c r="BS111" s="950"/>
      <c r="BT111" s="950"/>
      <c r="BU111" s="950"/>
      <c r="BV111" s="950">
        <v>318648</v>
      </c>
      <c r="BW111" s="950"/>
      <c r="BX111" s="950"/>
      <c r="BY111" s="950"/>
      <c r="BZ111" s="950"/>
      <c r="CA111" s="950">
        <v>259254</v>
      </c>
      <c r="CB111" s="950"/>
      <c r="CC111" s="950"/>
      <c r="CD111" s="950"/>
      <c r="CE111" s="950"/>
      <c r="CF111" s="944">
        <v>7.9</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3774986</v>
      </c>
      <c r="BR112" s="950"/>
      <c r="BS112" s="950"/>
      <c r="BT112" s="950"/>
      <c r="BU112" s="950"/>
      <c r="BV112" s="950">
        <v>3633139</v>
      </c>
      <c r="BW112" s="950"/>
      <c r="BX112" s="950"/>
      <c r="BY112" s="950"/>
      <c r="BZ112" s="950"/>
      <c r="CA112" s="950">
        <v>3514120</v>
      </c>
      <c r="CB112" s="950"/>
      <c r="CC112" s="950"/>
      <c r="CD112" s="950"/>
      <c r="CE112" s="950"/>
      <c r="CF112" s="944">
        <v>106.6</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273351</v>
      </c>
      <c r="AB113" s="964"/>
      <c r="AC113" s="964"/>
      <c r="AD113" s="964"/>
      <c r="AE113" s="965"/>
      <c r="AF113" s="966">
        <v>275292</v>
      </c>
      <c r="AG113" s="964"/>
      <c r="AH113" s="964"/>
      <c r="AI113" s="964"/>
      <c r="AJ113" s="965"/>
      <c r="AK113" s="966">
        <v>282795</v>
      </c>
      <c r="AL113" s="964"/>
      <c r="AM113" s="964"/>
      <c r="AN113" s="964"/>
      <c r="AO113" s="965"/>
      <c r="AP113" s="967">
        <v>8.6</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415354</v>
      </c>
      <c r="BR113" s="950"/>
      <c r="BS113" s="950"/>
      <c r="BT113" s="950"/>
      <c r="BU113" s="950"/>
      <c r="BV113" s="950">
        <v>431554</v>
      </c>
      <c r="BW113" s="950"/>
      <c r="BX113" s="950"/>
      <c r="BY113" s="950"/>
      <c r="BZ113" s="950"/>
      <c r="CA113" s="950">
        <v>390671</v>
      </c>
      <c r="CB113" s="950"/>
      <c r="CC113" s="950"/>
      <c r="CD113" s="950"/>
      <c r="CE113" s="950"/>
      <c r="CF113" s="944">
        <v>11.9</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64333</v>
      </c>
      <c r="AB114" s="989"/>
      <c r="AC114" s="989"/>
      <c r="AD114" s="989"/>
      <c r="AE114" s="990"/>
      <c r="AF114" s="991">
        <v>67592</v>
      </c>
      <c r="AG114" s="989"/>
      <c r="AH114" s="989"/>
      <c r="AI114" s="989"/>
      <c r="AJ114" s="990"/>
      <c r="AK114" s="991">
        <v>68926</v>
      </c>
      <c r="AL114" s="989"/>
      <c r="AM114" s="989"/>
      <c r="AN114" s="989"/>
      <c r="AO114" s="990"/>
      <c r="AP114" s="992">
        <v>2.1</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980763</v>
      </c>
      <c r="BR114" s="950"/>
      <c r="BS114" s="950"/>
      <c r="BT114" s="950"/>
      <c r="BU114" s="950"/>
      <c r="BV114" s="950">
        <v>935809</v>
      </c>
      <c r="BW114" s="950"/>
      <c r="BX114" s="950"/>
      <c r="BY114" s="950"/>
      <c r="BZ114" s="950"/>
      <c r="CA114" s="950">
        <v>749263</v>
      </c>
      <c r="CB114" s="950"/>
      <c r="CC114" s="950"/>
      <c r="CD114" s="950"/>
      <c r="CE114" s="950"/>
      <c r="CF114" s="944">
        <v>22.7</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75353</v>
      </c>
      <c r="AB115" s="964"/>
      <c r="AC115" s="964"/>
      <c r="AD115" s="964"/>
      <c r="AE115" s="965"/>
      <c r="AF115" s="966">
        <v>65905</v>
      </c>
      <c r="AG115" s="964"/>
      <c r="AH115" s="964"/>
      <c r="AI115" s="964"/>
      <c r="AJ115" s="965"/>
      <c r="AK115" s="966">
        <v>50748</v>
      </c>
      <c r="AL115" s="964"/>
      <c r="AM115" s="964"/>
      <c r="AN115" s="964"/>
      <c r="AO115" s="965"/>
      <c r="AP115" s="967">
        <v>1.5</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v>1109</v>
      </c>
      <c r="BR115" s="950"/>
      <c r="BS115" s="950"/>
      <c r="BT115" s="950"/>
      <c r="BU115" s="950"/>
      <c r="BV115" s="950">
        <v>1177</v>
      </c>
      <c r="BW115" s="950"/>
      <c r="BX115" s="950"/>
      <c r="BY115" s="950"/>
      <c r="BZ115" s="950"/>
      <c r="CA115" s="950">
        <v>942</v>
      </c>
      <c r="CB115" s="950"/>
      <c r="CC115" s="950"/>
      <c r="CD115" s="950"/>
      <c r="CE115" s="950"/>
      <c r="CF115" s="944">
        <v>0</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103</v>
      </c>
      <c r="AB116" s="989"/>
      <c r="AC116" s="989"/>
      <c r="AD116" s="989"/>
      <c r="AE116" s="990"/>
      <c r="AF116" s="991">
        <v>231</v>
      </c>
      <c r="AG116" s="989"/>
      <c r="AH116" s="989"/>
      <c r="AI116" s="989"/>
      <c r="AJ116" s="990"/>
      <c r="AK116" s="991">
        <v>231</v>
      </c>
      <c r="AL116" s="989"/>
      <c r="AM116" s="989"/>
      <c r="AN116" s="989"/>
      <c r="AO116" s="990"/>
      <c r="AP116" s="992">
        <v>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125380</v>
      </c>
      <c r="DH116" s="989"/>
      <c r="DI116" s="989"/>
      <c r="DJ116" s="989"/>
      <c r="DK116" s="990"/>
      <c r="DL116" s="991">
        <v>105275</v>
      </c>
      <c r="DM116" s="989"/>
      <c r="DN116" s="989"/>
      <c r="DO116" s="989"/>
      <c r="DP116" s="990"/>
      <c r="DQ116" s="991">
        <v>87693</v>
      </c>
      <c r="DR116" s="989"/>
      <c r="DS116" s="989"/>
      <c r="DT116" s="989"/>
      <c r="DU116" s="990"/>
      <c r="DV116" s="992">
        <v>2.7</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930237</v>
      </c>
      <c r="AB117" s="996"/>
      <c r="AC117" s="996"/>
      <c r="AD117" s="996"/>
      <c r="AE117" s="997"/>
      <c r="AF117" s="995">
        <v>918463</v>
      </c>
      <c r="AG117" s="996"/>
      <c r="AH117" s="996"/>
      <c r="AI117" s="996"/>
      <c r="AJ117" s="997"/>
      <c r="AK117" s="995">
        <v>886565</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425</v>
      </c>
      <c r="BR117" s="1016"/>
      <c r="BS117" s="1016"/>
      <c r="BT117" s="1016"/>
      <c r="BU117" s="1016"/>
      <c r="BV117" s="1016" t="s">
        <v>425</v>
      </c>
      <c r="BW117" s="1016"/>
      <c r="BX117" s="1016"/>
      <c r="BY117" s="1016"/>
      <c r="BZ117" s="1016"/>
      <c r="CA117" s="1016" t="s">
        <v>425</v>
      </c>
      <c r="CB117" s="1016"/>
      <c r="CC117" s="1016"/>
      <c r="CD117" s="1016"/>
      <c r="CE117" s="1016"/>
      <c r="CF117" s="944" t="s">
        <v>425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425</v>
      </c>
      <c r="DH117" s="989"/>
      <c r="DI117" s="989"/>
      <c r="DJ117" s="989"/>
      <c r="DK117" s="990"/>
      <c r="DL117" s="991" t="s">
        <v>425</v>
      </c>
      <c r="DM117" s="989"/>
      <c r="DN117" s="989"/>
      <c r="DO117" s="989"/>
      <c r="DP117" s="990"/>
      <c r="DQ117" s="991" t="s">
        <v>425</v>
      </c>
      <c r="DR117" s="989"/>
      <c r="DS117" s="989"/>
      <c r="DT117" s="989"/>
      <c r="DU117" s="990"/>
      <c r="DV117" s="992" t="s">
        <v>425</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282</v>
      </c>
      <c r="AG118" s="913"/>
      <c r="AH118" s="913"/>
      <c r="AI118" s="913"/>
      <c r="AJ118" s="914"/>
      <c r="AK118" s="912" t="s">
        <v>281</v>
      </c>
      <c r="AL118" s="913"/>
      <c r="AM118" s="913"/>
      <c r="AN118" s="913"/>
      <c r="AO118" s="914"/>
      <c r="AP118" s="1020" t="s">
        <v>397</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427</v>
      </c>
      <c r="BP118" s="1024"/>
      <c r="BQ118" s="1015">
        <v>10642789</v>
      </c>
      <c r="BR118" s="1016"/>
      <c r="BS118" s="1016"/>
      <c r="BT118" s="1016"/>
      <c r="BU118" s="1016"/>
      <c r="BV118" s="1016">
        <v>10164137</v>
      </c>
      <c r="BW118" s="1016"/>
      <c r="BX118" s="1016"/>
      <c r="BY118" s="1016"/>
      <c r="BZ118" s="1016"/>
      <c r="CA118" s="1016">
        <v>9581976</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v>245304</v>
      </c>
      <c r="DH118" s="989"/>
      <c r="DI118" s="989"/>
      <c r="DJ118" s="989"/>
      <c r="DK118" s="990"/>
      <c r="DL118" s="991">
        <v>213373</v>
      </c>
      <c r="DM118" s="989"/>
      <c r="DN118" s="989"/>
      <c r="DO118" s="989"/>
      <c r="DP118" s="990"/>
      <c r="DQ118" s="991">
        <v>171561</v>
      </c>
      <c r="DR118" s="989"/>
      <c r="DS118" s="989"/>
      <c r="DT118" s="989"/>
      <c r="DU118" s="990"/>
      <c r="DV118" s="992">
        <v>5.2</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429</v>
      </c>
      <c r="AB119" s="920"/>
      <c r="AC119" s="920"/>
      <c r="AD119" s="920"/>
      <c r="AE119" s="921"/>
      <c r="AF119" s="922" t="s">
        <v>429</v>
      </c>
      <c r="AG119" s="920"/>
      <c r="AH119" s="920"/>
      <c r="AI119" s="920"/>
      <c r="AJ119" s="921"/>
      <c r="AK119" s="922" t="s">
        <v>429</v>
      </c>
      <c r="AL119" s="920"/>
      <c r="AM119" s="920"/>
      <c r="AN119" s="920"/>
      <c r="AO119" s="921"/>
      <c r="AP119" s="923" t="s">
        <v>429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2673607</v>
      </c>
      <c r="BR119" s="957"/>
      <c r="BS119" s="957"/>
      <c r="BT119" s="957"/>
      <c r="BU119" s="957"/>
      <c r="BV119" s="957">
        <v>2327741</v>
      </c>
      <c r="BW119" s="957"/>
      <c r="BX119" s="957"/>
      <c r="BY119" s="957"/>
      <c r="BZ119" s="957"/>
      <c r="CA119" s="957">
        <v>1830346</v>
      </c>
      <c r="CB119" s="957"/>
      <c r="CC119" s="957"/>
      <c r="CD119" s="957"/>
      <c r="CE119" s="957"/>
      <c r="CF119" s="971">
        <v>55.5</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429</v>
      </c>
      <c r="DH119" s="1028"/>
      <c r="DI119" s="1028"/>
      <c r="DJ119" s="1028"/>
      <c r="DK119" s="1029"/>
      <c r="DL119" s="1030" t="s">
        <v>429</v>
      </c>
      <c r="DM119" s="1028"/>
      <c r="DN119" s="1028"/>
      <c r="DO119" s="1028"/>
      <c r="DP119" s="1029"/>
      <c r="DQ119" s="1030" t="s">
        <v>429</v>
      </c>
      <c r="DR119" s="1028"/>
      <c r="DS119" s="1028"/>
      <c r="DT119" s="1028"/>
      <c r="DU119" s="1029"/>
      <c r="DV119" s="1031" t="s">
        <v>429</v>
      </c>
      <c r="DW119" s="1032"/>
      <c r="DX119" s="1032"/>
      <c r="DY119" s="1032"/>
      <c r="DZ119" s="1033"/>
    </row>
    <row r="120" spans="1:130" s="197" customFormat="1" ht="26.25" customHeight="1" x14ac:dyDescent="0.15">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429</v>
      </c>
      <c r="AB120" s="989"/>
      <c r="AC120" s="989"/>
      <c r="AD120" s="989"/>
      <c r="AE120" s="990"/>
      <c r="AF120" s="991" t="s">
        <v>429</v>
      </c>
      <c r="AG120" s="989"/>
      <c r="AH120" s="989"/>
      <c r="AI120" s="989"/>
      <c r="AJ120" s="990"/>
      <c r="AK120" s="991" t="s">
        <v>429</v>
      </c>
      <c r="AL120" s="989"/>
      <c r="AM120" s="989"/>
      <c r="AN120" s="989"/>
      <c r="AO120" s="990"/>
      <c r="AP120" s="992" t="s">
        <v>429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t="s">
        <v>429</v>
      </c>
      <c r="BR120" s="950"/>
      <c r="BS120" s="950"/>
      <c r="BT120" s="950"/>
      <c r="BU120" s="950"/>
      <c r="BV120" s="950" t="s">
        <v>429</v>
      </c>
      <c r="BW120" s="950"/>
      <c r="BX120" s="950"/>
      <c r="BY120" s="950"/>
      <c r="BZ120" s="950"/>
      <c r="CA120" s="950" t="s">
        <v>429</v>
      </c>
      <c r="CB120" s="950"/>
      <c r="CC120" s="950"/>
      <c r="CD120" s="950"/>
      <c r="CE120" s="950"/>
      <c r="CF120" s="944" t="s">
        <v>429</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3518503</v>
      </c>
      <c r="DH120" s="957"/>
      <c r="DI120" s="957"/>
      <c r="DJ120" s="957"/>
      <c r="DK120" s="957"/>
      <c r="DL120" s="957">
        <v>3514949</v>
      </c>
      <c r="DM120" s="957"/>
      <c r="DN120" s="957"/>
      <c r="DO120" s="957"/>
      <c r="DP120" s="957"/>
      <c r="DQ120" s="957">
        <v>3426614</v>
      </c>
      <c r="DR120" s="957"/>
      <c r="DS120" s="957"/>
      <c r="DT120" s="957"/>
      <c r="DU120" s="957"/>
      <c r="DV120" s="958">
        <v>104</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429</v>
      </c>
      <c r="AB121" s="989"/>
      <c r="AC121" s="989"/>
      <c r="AD121" s="989"/>
      <c r="AE121" s="990"/>
      <c r="AF121" s="991" t="s">
        <v>429</v>
      </c>
      <c r="AG121" s="989"/>
      <c r="AH121" s="989"/>
      <c r="AI121" s="989"/>
      <c r="AJ121" s="990"/>
      <c r="AK121" s="991" t="s">
        <v>429</v>
      </c>
      <c r="AL121" s="989"/>
      <c r="AM121" s="989"/>
      <c r="AN121" s="989"/>
      <c r="AO121" s="990"/>
      <c r="AP121" s="992" t="s">
        <v>429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5863739</v>
      </c>
      <c r="BR121" s="1016"/>
      <c r="BS121" s="1016"/>
      <c r="BT121" s="1016"/>
      <c r="BU121" s="1016"/>
      <c r="BV121" s="1016">
        <v>5501218</v>
      </c>
      <c r="BW121" s="1016"/>
      <c r="BX121" s="1016"/>
      <c r="BY121" s="1016"/>
      <c r="BZ121" s="1016"/>
      <c r="CA121" s="1016">
        <v>5263901</v>
      </c>
      <c r="CB121" s="1016"/>
      <c r="CC121" s="1016"/>
      <c r="CD121" s="1016"/>
      <c r="CE121" s="1016"/>
      <c r="CF121" s="1054">
        <v>159.69999999999999</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v>256483</v>
      </c>
      <c r="DH121" s="950"/>
      <c r="DI121" s="950"/>
      <c r="DJ121" s="950"/>
      <c r="DK121" s="950"/>
      <c r="DL121" s="950">
        <v>118190</v>
      </c>
      <c r="DM121" s="950"/>
      <c r="DN121" s="950"/>
      <c r="DO121" s="950"/>
      <c r="DP121" s="950"/>
      <c r="DQ121" s="950">
        <v>87506</v>
      </c>
      <c r="DR121" s="950"/>
      <c r="DS121" s="950"/>
      <c r="DT121" s="950"/>
      <c r="DU121" s="950"/>
      <c r="DV121" s="951">
        <v>2.7</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438</v>
      </c>
      <c r="BP122" s="1024"/>
      <c r="BQ122" s="1064">
        <v>8537346</v>
      </c>
      <c r="BR122" s="1065"/>
      <c r="BS122" s="1065"/>
      <c r="BT122" s="1065"/>
      <c r="BU122" s="1065"/>
      <c r="BV122" s="1065">
        <v>7828959</v>
      </c>
      <c r="BW122" s="1065"/>
      <c r="BX122" s="1065"/>
      <c r="BY122" s="1065"/>
      <c r="BZ122" s="1065"/>
      <c r="CA122" s="1065">
        <v>7094247</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t="s">
        <v>440</v>
      </c>
      <c r="DH122" s="950"/>
      <c r="DI122" s="950"/>
      <c r="DJ122" s="950"/>
      <c r="DK122" s="950"/>
      <c r="DL122" s="950" t="s">
        <v>440</v>
      </c>
      <c r="DM122" s="950"/>
      <c r="DN122" s="950"/>
      <c r="DO122" s="950"/>
      <c r="DP122" s="950"/>
      <c r="DQ122" s="950" t="s">
        <v>440</v>
      </c>
      <c r="DR122" s="950"/>
      <c r="DS122" s="950"/>
      <c r="DT122" s="950"/>
      <c r="DU122" s="950"/>
      <c r="DV122" s="951" t="s">
        <v>440</v>
      </c>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27055</v>
      </c>
      <c r="AB123" s="989"/>
      <c r="AC123" s="989"/>
      <c r="AD123" s="989"/>
      <c r="AE123" s="990"/>
      <c r="AF123" s="991">
        <v>25922</v>
      </c>
      <c r="AG123" s="989"/>
      <c r="AH123" s="989"/>
      <c r="AI123" s="989"/>
      <c r="AJ123" s="990"/>
      <c r="AK123" s="991">
        <v>17986</v>
      </c>
      <c r="AL123" s="989"/>
      <c r="AM123" s="989"/>
      <c r="AN123" s="989"/>
      <c r="AO123" s="990"/>
      <c r="AP123" s="992">
        <v>0.5</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61.6</v>
      </c>
      <c r="BR123" s="1057"/>
      <c r="BS123" s="1057"/>
      <c r="BT123" s="1057"/>
      <c r="BU123" s="1057"/>
      <c r="BV123" s="1057">
        <v>67.099999999999994</v>
      </c>
      <c r="BW123" s="1057"/>
      <c r="BX123" s="1057"/>
      <c r="BY123" s="1057"/>
      <c r="BZ123" s="1057"/>
      <c r="CA123" s="1057">
        <v>75.400000000000006</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v>48298</v>
      </c>
      <c r="AB125" s="989"/>
      <c r="AC125" s="989"/>
      <c r="AD125" s="989"/>
      <c r="AE125" s="990"/>
      <c r="AF125" s="991">
        <v>39983</v>
      </c>
      <c r="AG125" s="989"/>
      <c r="AH125" s="989"/>
      <c r="AI125" s="989"/>
      <c r="AJ125" s="990"/>
      <c r="AK125" s="991">
        <v>32762</v>
      </c>
      <c r="AL125" s="989"/>
      <c r="AM125" s="989"/>
      <c r="AN125" s="989"/>
      <c r="AO125" s="990"/>
      <c r="AP125" s="992">
        <v>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x14ac:dyDescent="0.2">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v>1109</v>
      </c>
      <c r="DH127" s="1078"/>
      <c r="DI127" s="1078"/>
      <c r="DJ127" s="1078"/>
      <c r="DK127" s="1078"/>
      <c r="DL127" s="1078">
        <v>1177</v>
      </c>
      <c r="DM127" s="1078"/>
      <c r="DN127" s="1078"/>
      <c r="DO127" s="1078"/>
      <c r="DP127" s="1078"/>
      <c r="DQ127" s="1078">
        <v>942</v>
      </c>
      <c r="DR127" s="1078"/>
      <c r="DS127" s="1078"/>
      <c r="DT127" s="1078"/>
      <c r="DU127" s="1078"/>
      <c r="DV127" s="1079">
        <v>0</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t="s">
        <v>456</v>
      </c>
      <c r="AB128" s="1120"/>
      <c r="AC128" s="1120"/>
      <c r="AD128" s="1120"/>
      <c r="AE128" s="1121"/>
      <c r="AF128" s="1122" t="s">
        <v>456</v>
      </c>
      <c r="AG128" s="1120"/>
      <c r="AH128" s="1120"/>
      <c r="AI128" s="1120"/>
      <c r="AJ128" s="1121"/>
      <c r="AK128" s="1122" t="s">
        <v>456</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3938557</v>
      </c>
      <c r="AB129" s="989"/>
      <c r="AC129" s="989"/>
      <c r="AD129" s="989"/>
      <c r="AE129" s="990"/>
      <c r="AF129" s="991">
        <v>4009865</v>
      </c>
      <c r="AG129" s="989"/>
      <c r="AH129" s="989"/>
      <c r="AI129" s="989"/>
      <c r="AJ129" s="990"/>
      <c r="AK129" s="991">
        <v>3789821</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11.6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521441</v>
      </c>
      <c r="AB130" s="989"/>
      <c r="AC130" s="989"/>
      <c r="AD130" s="989"/>
      <c r="AE130" s="990"/>
      <c r="AF130" s="991">
        <v>533142</v>
      </c>
      <c r="AG130" s="989"/>
      <c r="AH130" s="989"/>
      <c r="AI130" s="989"/>
      <c r="AJ130" s="990"/>
      <c r="AK130" s="991">
        <v>493706</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75.400000000000006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3417116</v>
      </c>
      <c r="AB131" s="1028"/>
      <c r="AC131" s="1028"/>
      <c r="AD131" s="1028"/>
      <c r="AE131" s="1029"/>
      <c r="AF131" s="1030">
        <v>3476723</v>
      </c>
      <c r="AG131" s="1028"/>
      <c r="AH131" s="1028"/>
      <c r="AI131" s="1028"/>
      <c r="AJ131" s="1029"/>
      <c r="AK131" s="1030">
        <v>3296115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11.96318767</v>
      </c>
      <c r="AB132" s="1134"/>
      <c r="AC132" s="1134"/>
      <c r="AD132" s="1134"/>
      <c r="AE132" s="1135"/>
      <c r="AF132" s="1136">
        <v>11.08287891</v>
      </c>
      <c r="AG132" s="1134"/>
      <c r="AH132" s="1134"/>
      <c r="AI132" s="1134"/>
      <c r="AJ132" s="1135"/>
      <c r="AK132" s="1136">
        <v>11.91884992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14.2</v>
      </c>
      <c r="AB133" s="1141"/>
      <c r="AC133" s="1141"/>
      <c r="AD133" s="1141"/>
      <c r="AE133" s="1142"/>
      <c r="AF133" s="1140">
        <v>12.7</v>
      </c>
      <c r="AG133" s="1141"/>
      <c r="AH133" s="1141"/>
      <c r="AI133" s="1141"/>
      <c r="AJ133" s="1142"/>
      <c r="AK133" s="1140">
        <v>11.6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7" t="s">
        <v>470</v>
      </c>
      <c r="L7" s="254"/>
      <c r="M7" s="255" t="s">
        <v>471</v>
      </c>
      <c r="N7" s="256"/>
    </row>
    <row r="8" spans="1:16" x14ac:dyDescent="0.15">
      <c r="A8" s="248"/>
      <c r="B8" s="244"/>
      <c r="C8" s="244"/>
      <c r="D8" s="244"/>
      <c r="E8" s="244"/>
      <c r="F8" s="244"/>
      <c r="G8" s="257"/>
      <c r="H8" s="258"/>
      <c r="I8" s="258"/>
      <c r="J8" s="259"/>
      <c r="K8" s="1148"/>
      <c r="L8" s="260" t="s">
        <v>472</v>
      </c>
      <c r="M8" s="261" t="s">
        <v>473</v>
      </c>
      <c r="N8" s="262" t="s">
        <v>474</v>
      </c>
    </row>
    <row r="9" spans="1:16" x14ac:dyDescent="0.15">
      <c r="A9" s="248"/>
      <c r="B9" s="244"/>
      <c r="C9" s="244"/>
      <c r="D9" s="244"/>
      <c r="E9" s="244"/>
      <c r="F9" s="244"/>
      <c r="G9" s="1149" t="s">
        <v>475</v>
      </c>
      <c r="H9" s="1150"/>
      <c r="I9" s="1150"/>
      <c r="J9" s="1151"/>
      <c r="K9" s="263">
        <v>1035858</v>
      </c>
      <c r="L9" s="264">
        <v>83807</v>
      </c>
      <c r="M9" s="265">
        <v>83939</v>
      </c>
      <c r="N9" s="266">
        <v>-0.2</v>
      </c>
    </row>
    <row r="10" spans="1:16" x14ac:dyDescent="0.15">
      <c r="A10" s="248"/>
      <c r="B10" s="244"/>
      <c r="C10" s="244"/>
      <c r="D10" s="244"/>
      <c r="E10" s="244"/>
      <c r="F10" s="244"/>
      <c r="G10" s="1149" t="s">
        <v>476</v>
      </c>
      <c r="H10" s="1150"/>
      <c r="I10" s="1150"/>
      <c r="J10" s="1151"/>
      <c r="K10" s="267">
        <v>114004</v>
      </c>
      <c r="L10" s="268">
        <v>9224</v>
      </c>
      <c r="M10" s="269">
        <v>8976</v>
      </c>
      <c r="N10" s="270">
        <v>2.8</v>
      </c>
    </row>
    <row r="11" spans="1:16" ht="13.5" customHeight="1" x14ac:dyDescent="0.15">
      <c r="A11" s="248"/>
      <c r="B11" s="244"/>
      <c r="C11" s="244"/>
      <c r="D11" s="244"/>
      <c r="E11" s="244"/>
      <c r="F11" s="244"/>
      <c r="G11" s="1149" t="s">
        <v>477</v>
      </c>
      <c r="H11" s="1150"/>
      <c r="I11" s="1150"/>
      <c r="J11" s="1151"/>
      <c r="K11" s="267">
        <v>143546</v>
      </c>
      <c r="L11" s="268">
        <v>11614</v>
      </c>
      <c r="M11" s="269">
        <v>13172</v>
      </c>
      <c r="N11" s="270">
        <v>-11.8</v>
      </c>
    </row>
    <row r="12" spans="1:16" ht="13.5" customHeight="1" x14ac:dyDescent="0.15">
      <c r="A12" s="248"/>
      <c r="B12" s="244"/>
      <c r="C12" s="244"/>
      <c r="D12" s="244"/>
      <c r="E12" s="244"/>
      <c r="F12" s="244"/>
      <c r="G12" s="1149" t="s">
        <v>478</v>
      </c>
      <c r="H12" s="1150"/>
      <c r="I12" s="1150"/>
      <c r="J12" s="1151"/>
      <c r="K12" s="267">
        <v>5460</v>
      </c>
      <c r="L12" s="268">
        <v>442</v>
      </c>
      <c r="M12" s="269">
        <v>634</v>
      </c>
      <c r="N12" s="270">
        <v>-30.3</v>
      </c>
    </row>
    <row r="13" spans="1:16" ht="13.5" customHeight="1" x14ac:dyDescent="0.15">
      <c r="A13" s="248"/>
      <c r="B13" s="244"/>
      <c r="C13" s="244"/>
      <c r="D13" s="244"/>
      <c r="E13" s="244"/>
      <c r="F13" s="244"/>
      <c r="G13" s="1149" t="s">
        <v>479</v>
      </c>
      <c r="H13" s="1150"/>
      <c r="I13" s="1150"/>
      <c r="J13" s="1151"/>
      <c r="K13" s="267" t="s">
        <v>480</v>
      </c>
      <c r="L13" s="268" t="s">
        <v>480</v>
      </c>
      <c r="M13" s="269">
        <v>21</v>
      </c>
      <c r="N13" s="270" t="s">
        <v>480</v>
      </c>
    </row>
    <row r="14" spans="1:16" ht="13.5" customHeight="1" x14ac:dyDescent="0.15">
      <c r="A14" s="248"/>
      <c r="B14" s="244"/>
      <c r="C14" s="244"/>
      <c r="D14" s="244"/>
      <c r="E14" s="244"/>
      <c r="F14" s="244"/>
      <c r="G14" s="1149" t="s">
        <v>481</v>
      </c>
      <c r="H14" s="1150"/>
      <c r="I14" s="1150"/>
      <c r="J14" s="1151"/>
      <c r="K14" s="267">
        <v>36010</v>
      </c>
      <c r="L14" s="268">
        <v>2913</v>
      </c>
      <c r="M14" s="269">
        <v>3872</v>
      </c>
      <c r="N14" s="270">
        <v>-24.8</v>
      </c>
    </row>
    <row r="15" spans="1:16" ht="13.5" customHeight="1" x14ac:dyDescent="0.15">
      <c r="A15" s="248"/>
      <c r="B15" s="244"/>
      <c r="C15" s="244"/>
      <c r="D15" s="244"/>
      <c r="E15" s="244"/>
      <c r="F15" s="244"/>
      <c r="G15" s="1149" t="s">
        <v>482</v>
      </c>
      <c r="H15" s="1150"/>
      <c r="I15" s="1150"/>
      <c r="J15" s="1151"/>
      <c r="K15" s="267">
        <v>26584</v>
      </c>
      <c r="L15" s="268">
        <v>2151</v>
      </c>
      <c r="M15" s="269">
        <v>2062</v>
      </c>
      <c r="N15" s="270">
        <v>4.3</v>
      </c>
    </row>
    <row r="16" spans="1:16" x14ac:dyDescent="0.15">
      <c r="A16" s="248"/>
      <c r="B16" s="244"/>
      <c r="C16" s="244"/>
      <c r="D16" s="244"/>
      <c r="E16" s="244"/>
      <c r="F16" s="244"/>
      <c r="G16" s="1152" t="s">
        <v>483</v>
      </c>
      <c r="H16" s="1153"/>
      <c r="I16" s="1153"/>
      <c r="J16" s="1154"/>
      <c r="K16" s="268">
        <v>-78854</v>
      </c>
      <c r="L16" s="268">
        <v>-6380</v>
      </c>
      <c r="M16" s="269">
        <v>-8514</v>
      </c>
      <c r="N16" s="270">
        <v>-25.1</v>
      </c>
    </row>
    <row r="17" spans="1:16" x14ac:dyDescent="0.15">
      <c r="A17" s="248"/>
      <c r="B17" s="244"/>
      <c r="C17" s="244"/>
      <c r="D17" s="244"/>
      <c r="E17" s="244"/>
      <c r="F17" s="244"/>
      <c r="G17" s="1152" t="s">
        <v>165</v>
      </c>
      <c r="H17" s="1153"/>
      <c r="I17" s="1153"/>
      <c r="J17" s="1154"/>
      <c r="K17" s="268">
        <v>1282608</v>
      </c>
      <c r="L17" s="268">
        <v>103771</v>
      </c>
      <c r="M17" s="269">
        <v>104161</v>
      </c>
      <c r="N17" s="270">
        <v>-0.4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44" t="s">
        <v>488</v>
      </c>
      <c r="H21" s="1145"/>
      <c r="I21" s="1145"/>
      <c r="J21" s="1146"/>
      <c r="K21" s="280">
        <v>10.68</v>
      </c>
      <c r="L21" s="281">
        <v>9.8000000000000007</v>
      </c>
      <c r="M21" s="282">
        <v>0.88</v>
      </c>
      <c r="N21" s="249"/>
      <c r="O21" s="283"/>
      <c r="P21" s="279"/>
    </row>
    <row r="22" spans="1:16" s="284" customFormat="1" x14ac:dyDescent="0.15">
      <c r="A22" s="279"/>
      <c r="B22" s="249"/>
      <c r="C22" s="249"/>
      <c r="D22" s="249"/>
      <c r="E22" s="249"/>
      <c r="F22" s="249"/>
      <c r="G22" s="1144" t="s">
        <v>489</v>
      </c>
      <c r="H22" s="1145"/>
      <c r="I22" s="1145"/>
      <c r="J22" s="1146"/>
      <c r="K22" s="285">
        <v>99.8</v>
      </c>
      <c r="L22" s="286">
        <v>96.3</v>
      </c>
      <c r="M22" s="287">
        <v>3.5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7" t="s">
        <v>470</v>
      </c>
      <c r="L30" s="254"/>
      <c r="M30" s="255" t="s">
        <v>471</v>
      </c>
      <c r="N30" s="256"/>
    </row>
    <row r="31" spans="1:16" x14ac:dyDescent="0.15">
      <c r="A31" s="248"/>
      <c r="B31" s="244"/>
      <c r="C31" s="244"/>
      <c r="D31" s="244"/>
      <c r="E31" s="244"/>
      <c r="F31" s="244"/>
      <c r="G31" s="257"/>
      <c r="H31" s="258"/>
      <c r="I31" s="258"/>
      <c r="J31" s="259"/>
      <c r="K31" s="1148"/>
      <c r="L31" s="260" t="s">
        <v>472</v>
      </c>
      <c r="M31" s="261" t="s">
        <v>473</v>
      </c>
      <c r="N31" s="262" t="s">
        <v>474</v>
      </c>
    </row>
    <row r="32" spans="1:16" ht="27" customHeight="1" x14ac:dyDescent="0.15">
      <c r="A32" s="248"/>
      <c r="B32" s="244"/>
      <c r="C32" s="244"/>
      <c r="D32" s="244"/>
      <c r="E32" s="244"/>
      <c r="F32" s="244"/>
      <c r="G32" s="1160" t="s">
        <v>493</v>
      </c>
      <c r="H32" s="1161"/>
      <c r="I32" s="1161"/>
      <c r="J32" s="1162"/>
      <c r="K32" s="294">
        <v>483865</v>
      </c>
      <c r="L32" s="294">
        <v>39148</v>
      </c>
      <c r="M32" s="295">
        <v>53592</v>
      </c>
      <c r="N32" s="296">
        <v>-27</v>
      </c>
    </row>
    <row r="33" spans="1:16" ht="13.5" customHeight="1" x14ac:dyDescent="0.15">
      <c r="A33" s="248"/>
      <c r="B33" s="244"/>
      <c r="C33" s="244"/>
      <c r="D33" s="244"/>
      <c r="E33" s="244"/>
      <c r="F33" s="244"/>
      <c r="G33" s="1160" t="s">
        <v>494</v>
      </c>
      <c r="H33" s="1161"/>
      <c r="I33" s="1161"/>
      <c r="J33" s="1162"/>
      <c r="K33" s="294" t="s">
        <v>480</v>
      </c>
      <c r="L33" s="294" t="s">
        <v>480</v>
      </c>
      <c r="M33" s="295" t="s">
        <v>480</v>
      </c>
      <c r="N33" s="296" t="s">
        <v>480</v>
      </c>
    </row>
    <row r="34" spans="1:16" ht="27" customHeight="1" x14ac:dyDescent="0.15">
      <c r="A34" s="248"/>
      <c r="B34" s="244"/>
      <c r="C34" s="244"/>
      <c r="D34" s="244"/>
      <c r="E34" s="244"/>
      <c r="F34" s="244"/>
      <c r="G34" s="1160" t="s">
        <v>495</v>
      </c>
      <c r="H34" s="1161"/>
      <c r="I34" s="1161"/>
      <c r="J34" s="1162"/>
      <c r="K34" s="294" t="s">
        <v>480</v>
      </c>
      <c r="L34" s="294" t="s">
        <v>480</v>
      </c>
      <c r="M34" s="295">
        <v>0</v>
      </c>
      <c r="N34" s="296" t="s">
        <v>480</v>
      </c>
    </row>
    <row r="35" spans="1:16" ht="27" customHeight="1" x14ac:dyDescent="0.15">
      <c r="A35" s="248"/>
      <c r="B35" s="244"/>
      <c r="C35" s="244"/>
      <c r="D35" s="244"/>
      <c r="E35" s="244"/>
      <c r="F35" s="244"/>
      <c r="G35" s="1160" t="s">
        <v>496</v>
      </c>
      <c r="H35" s="1161"/>
      <c r="I35" s="1161"/>
      <c r="J35" s="1162"/>
      <c r="K35" s="294">
        <v>282795</v>
      </c>
      <c r="L35" s="294">
        <v>22880</v>
      </c>
      <c r="M35" s="295">
        <v>20509</v>
      </c>
      <c r="N35" s="296">
        <v>11.6</v>
      </c>
    </row>
    <row r="36" spans="1:16" ht="27" customHeight="1" x14ac:dyDescent="0.15">
      <c r="A36" s="248"/>
      <c r="B36" s="244"/>
      <c r="C36" s="244"/>
      <c r="D36" s="244"/>
      <c r="E36" s="244"/>
      <c r="F36" s="244"/>
      <c r="G36" s="1160" t="s">
        <v>497</v>
      </c>
      <c r="H36" s="1161"/>
      <c r="I36" s="1161"/>
      <c r="J36" s="1162"/>
      <c r="K36" s="294">
        <v>68926</v>
      </c>
      <c r="L36" s="294">
        <v>5577</v>
      </c>
      <c r="M36" s="295">
        <v>3503</v>
      </c>
      <c r="N36" s="296">
        <v>59.2</v>
      </c>
    </row>
    <row r="37" spans="1:16" ht="13.5" customHeight="1" x14ac:dyDescent="0.15">
      <c r="A37" s="248"/>
      <c r="B37" s="244"/>
      <c r="C37" s="244"/>
      <c r="D37" s="244"/>
      <c r="E37" s="244"/>
      <c r="F37" s="244"/>
      <c r="G37" s="1160" t="s">
        <v>498</v>
      </c>
      <c r="H37" s="1161"/>
      <c r="I37" s="1161"/>
      <c r="J37" s="1162"/>
      <c r="K37" s="294">
        <v>50748</v>
      </c>
      <c r="L37" s="294">
        <v>4106</v>
      </c>
      <c r="M37" s="295">
        <v>1405</v>
      </c>
      <c r="N37" s="296">
        <v>192.2</v>
      </c>
    </row>
    <row r="38" spans="1:16" ht="27" customHeight="1" x14ac:dyDescent="0.15">
      <c r="A38" s="248"/>
      <c r="B38" s="244"/>
      <c r="C38" s="244"/>
      <c r="D38" s="244"/>
      <c r="E38" s="244"/>
      <c r="F38" s="244"/>
      <c r="G38" s="1163" t="s">
        <v>499</v>
      </c>
      <c r="H38" s="1164"/>
      <c r="I38" s="1164"/>
      <c r="J38" s="1165"/>
      <c r="K38" s="297">
        <v>231</v>
      </c>
      <c r="L38" s="297">
        <v>19</v>
      </c>
      <c r="M38" s="298">
        <v>2</v>
      </c>
      <c r="N38" s="299">
        <v>850</v>
      </c>
      <c r="O38" s="293"/>
    </row>
    <row r="39" spans="1:16" x14ac:dyDescent="0.15">
      <c r="A39" s="248"/>
      <c r="B39" s="244"/>
      <c r="C39" s="244"/>
      <c r="D39" s="244"/>
      <c r="E39" s="244"/>
      <c r="F39" s="244"/>
      <c r="G39" s="1163" t="s">
        <v>500</v>
      </c>
      <c r="H39" s="1164"/>
      <c r="I39" s="1164"/>
      <c r="J39" s="1165"/>
      <c r="K39" s="300" t="s">
        <v>480</v>
      </c>
      <c r="L39" s="300" t="s">
        <v>480</v>
      </c>
      <c r="M39" s="301">
        <v>-1515</v>
      </c>
      <c r="N39" s="302" t="s">
        <v>480</v>
      </c>
      <c r="O39" s="293"/>
    </row>
    <row r="40" spans="1:16" ht="27" customHeight="1" x14ac:dyDescent="0.15">
      <c r="A40" s="248"/>
      <c r="B40" s="244"/>
      <c r="C40" s="244"/>
      <c r="D40" s="244"/>
      <c r="E40" s="244"/>
      <c r="F40" s="244"/>
      <c r="G40" s="1160" t="s">
        <v>501</v>
      </c>
      <c r="H40" s="1161"/>
      <c r="I40" s="1161"/>
      <c r="J40" s="1162"/>
      <c r="K40" s="300">
        <v>-493706</v>
      </c>
      <c r="L40" s="300">
        <v>-39944</v>
      </c>
      <c r="M40" s="301">
        <v>-52955</v>
      </c>
      <c r="N40" s="302">
        <v>-24.6</v>
      </c>
      <c r="O40" s="293"/>
    </row>
    <row r="41" spans="1:16" x14ac:dyDescent="0.15">
      <c r="A41" s="248"/>
      <c r="B41" s="244"/>
      <c r="C41" s="244"/>
      <c r="D41" s="244"/>
      <c r="E41" s="244"/>
      <c r="F41" s="244"/>
      <c r="G41" s="1166" t="s">
        <v>276</v>
      </c>
      <c r="H41" s="1167"/>
      <c r="I41" s="1167"/>
      <c r="J41" s="1168"/>
      <c r="K41" s="294">
        <v>392859</v>
      </c>
      <c r="L41" s="300">
        <v>31785</v>
      </c>
      <c r="M41" s="301">
        <v>24541</v>
      </c>
      <c r="N41" s="302">
        <v>29.5</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5" t="s">
        <v>470</v>
      </c>
      <c r="J49" s="1157" t="s">
        <v>505</v>
      </c>
      <c r="K49" s="1158"/>
      <c r="L49" s="1158"/>
      <c r="M49" s="1158"/>
      <c r="N49" s="1159"/>
    </row>
    <row r="50" spans="1:14" x14ac:dyDescent="0.15">
      <c r="A50" s="248"/>
      <c r="B50" s="244"/>
      <c r="C50" s="244"/>
      <c r="D50" s="244"/>
      <c r="E50" s="244"/>
      <c r="F50" s="244"/>
      <c r="G50" s="312"/>
      <c r="H50" s="313"/>
      <c r="I50" s="1156"/>
      <c r="J50" s="314" t="s">
        <v>506</v>
      </c>
      <c r="K50" s="315" t="s">
        <v>507</v>
      </c>
      <c r="L50" s="316" t="s">
        <v>508</v>
      </c>
      <c r="M50" s="317" t="s">
        <v>509</v>
      </c>
      <c r="N50" s="318" t="s">
        <v>510</v>
      </c>
    </row>
    <row r="51" spans="1:14" x14ac:dyDescent="0.15">
      <c r="A51" s="248"/>
      <c r="B51" s="244"/>
      <c r="C51" s="244"/>
      <c r="D51" s="244"/>
      <c r="E51" s="244"/>
      <c r="F51" s="244"/>
      <c r="G51" s="310" t="s">
        <v>511</v>
      </c>
      <c r="H51" s="311"/>
      <c r="I51" s="319">
        <v>68168</v>
      </c>
      <c r="J51" s="320">
        <v>5318</v>
      </c>
      <c r="K51" s="321">
        <v>-83.8</v>
      </c>
      <c r="L51" s="322">
        <v>72729</v>
      </c>
      <c r="M51" s="323">
        <v>-23.8</v>
      </c>
      <c r="N51" s="324">
        <v>-60</v>
      </c>
    </row>
    <row r="52" spans="1:14" x14ac:dyDescent="0.15">
      <c r="A52" s="248"/>
      <c r="B52" s="244"/>
      <c r="C52" s="244"/>
      <c r="D52" s="244"/>
      <c r="E52" s="244"/>
      <c r="F52" s="244"/>
      <c r="G52" s="325"/>
      <c r="H52" s="326" t="s">
        <v>512</v>
      </c>
      <c r="I52" s="327">
        <v>53466</v>
      </c>
      <c r="J52" s="328">
        <v>4171</v>
      </c>
      <c r="K52" s="329">
        <v>-54.5</v>
      </c>
      <c r="L52" s="330">
        <v>36291</v>
      </c>
      <c r="M52" s="331">
        <v>-25.2</v>
      </c>
      <c r="N52" s="332">
        <v>-29.3</v>
      </c>
    </row>
    <row r="53" spans="1:14" x14ac:dyDescent="0.15">
      <c r="A53" s="248"/>
      <c r="B53" s="244"/>
      <c r="C53" s="244"/>
      <c r="D53" s="244"/>
      <c r="E53" s="244"/>
      <c r="F53" s="244"/>
      <c r="G53" s="310" t="s">
        <v>513</v>
      </c>
      <c r="H53" s="311"/>
      <c r="I53" s="319">
        <v>390881</v>
      </c>
      <c r="J53" s="320">
        <v>30705</v>
      </c>
      <c r="K53" s="321">
        <v>477.4</v>
      </c>
      <c r="L53" s="322">
        <v>70317</v>
      </c>
      <c r="M53" s="323">
        <v>-3.3</v>
      </c>
      <c r="N53" s="324">
        <v>480.7</v>
      </c>
    </row>
    <row r="54" spans="1:14" x14ac:dyDescent="0.15">
      <c r="A54" s="248"/>
      <c r="B54" s="244"/>
      <c r="C54" s="244"/>
      <c r="D54" s="244"/>
      <c r="E54" s="244"/>
      <c r="F54" s="244"/>
      <c r="G54" s="325"/>
      <c r="H54" s="326" t="s">
        <v>512</v>
      </c>
      <c r="I54" s="327">
        <v>269793</v>
      </c>
      <c r="J54" s="328">
        <v>21193</v>
      </c>
      <c r="K54" s="329">
        <v>408.1</v>
      </c>
      <c r="L54" s="330">
        <v>35725</v>
      </c>
      <c r="M54" s="331">
        <v>-1.6</v>
      </c>
      <c r="N54" s="332">
        <v>409.7</v>
      </c>
    </row>
    <row r="55" spans="1:14" x14ac:dyDescent="0.15">
      <c r="A55" s="248"/>
      <c r="B55" s="244"/>
      <c r="C55" s="244"/>
      <c r="D55" s="244"/>
      <c r="E55" s="244"/>
      <c r="F55" s="244"/>
      <c r="G55" s="310" t="s">
        <v>514</v>
      </c>
      <c r="H55" s="311"/>
      <c r="I55" s="319">
        <v>1414997</v>
      </c>
      <c r="J55" s="320">
        <v>111321</v>
      </c>
      <c r="K55" s="321">
        <v>262.60000000000002</v>
      </c>
      <c r="L55" s="322">
        <v>105751</v>
      </c>
      <c r="M55" s="323">
        <v>50.4</v>
      </c>
      <c r="N55" s="324">
        <v>212.2</v>
      </c>
    </row>
    <row r="56" spans="1:14" x14ac:dyDescent="0.15">
      <c r="A56" s="248"/>
      <c r="B56" s="244"/>
      <c r="C56" s="244"/>
      <c r="D56" s="244"/>
      <c r="E56" s="244"/>
      <c r="F56" s="244"/>
      <c r="G56" s="325"/>
      <c r="H56" s="326" t="s">
        <v>512</v>
      </c>
      <c r="I56" s="327">
        <v>163897</v>
      </c>
      <c r="J56" s="328">
        <v>12894</v>
      </c>
      <c r="K56" s="329">
        <v>-39.200000000000003</v>
      </c>
      <c r="L56" s="330">
        <v>49969</v>
      </c>
      <c r="M56" s="331">
        <v>39.9</v>
      </c>
      <c r="N56" s="332">
        <v>-79.099999999999994</v>
      </c>
    </row>
    <row r="57" spans="1:14" x14ac:dyDescent="0.15">
      <c r="A57" s="248"/>
      <c r="B57" s="244"/>
      <c r="C57" s="244"/>
      <c r="D57" s="244"/>
      <c r="E57" s="244"/>
      <c r="F57" s="244"/>
      <c r="G57" s="310" t="s">
        <v>515</v>
      </c>
      <c r="H57" s="311"/>
      <c r="I57" s="319">
        <v>1050950</v>
      </c>
      <c r="J57" s="320">
        <v>84029</v>
      </c>
      <c r="K57" s="321">
        <v>-24.5</v>
      </c>
      <c r="L57" s="322">
        <v>158564</v>
      </c>
      <c r="M57" s="323">
        <v>49.9</v>
      </c>
      <c r="N57" s="324">
        <v>-74.400000000000006</v>
      </c>
    </row>
    <row r="58" spans="1:14" x14ac:dyDescent="0.15">
      <c r="A58" s="248"/>
      <c r="B58" s="244"/>
      <c r="C58" s="244"/>
      <c r="D58" s="244"/>
      <c r="E58" s="244"/>
      <c r="F58" s="244"/>
      <c r="G58" s="325"/>
      <c r="H58" s="326" t="s">
        <v>512</v>
      </c>
      <c r="I58" s="327">
        <v>351412</v>
      </c>
      <c r="J58" s="328">
        <v>28097</v>
      </c>
      <c r="K58" s="329">
        <v>117.9</v>
      </c>
      <c r="L58" s="330">
        <v>48412</v>
      </c>
      <c r="M58" s="331">
        <v>-3.1</v>
      </c>
      <c r="N58" s="332">
        <v>121</v>
      </c>
    </row>
    <row r="59" spans="1:14" x14ac:dyDescent="0.15">
      <c r="A59" s="248"/>
      <c r="B59" s="244"/>
      <c r="C59" s="244"/>
      <c r="D59" s="244"/>
      <c r="E59" s="244"/>
      <c r="F59" s="244"/>
      <c r="G59" s="310" t="s">
        <v>516</v>
      </c>
      <c r="H59" s="311"/>
      <c r="I59" s="319">
        <v>1023068</v>
      </c>
      <c r="J59" s="320">
        <v>82772</v>
      </c>
      <c r="K59" s="321">
        <v>-1.5</v>
      </c>
      <c r="L59" s="322">
        <v>106092</v>
      </c>
      <c r="M59" s="323">
        <v>-33.1</v>
      </c>
      <c r="N59" s="324">
        <v>31.6</v>
      </c>
    </row>
    <row r="60" spans="1:14" x14ac:dyDescent="0.15">
      <c r="A60" s="248"/>
      <c r="B60" s="244"/>
      <c r="C60" s="244"/>
      <c r="D60" s="244"/>
      <c r="E60" s="244"/>
      <c r="F60" s="244"/>
      <c r="G60" s="325"/>
      <c r="H60" s="326" t="s">
        <v>512</v>
      </c>
      <c r="I60" s="333">
        <v>212113</v>
      </c>
      <c r="J60" s="328">
        <v>17161</v>
      </c>
      <c r="K60" s="329">
        <v>-38.9</v>
      </c>
      <c r="L60" s="330">
        <v>44299</v>
      </c>
      <c r="M60" s="331">
        <v>-8.5</v>
      </c>
      <c r="N60" s="332">
        <v>-30.4</v>
      </c>
    </row>
    <row r="61" spans="1:14" x14ac:dyDescent="0.15">
      <c r="A61" s="248"/>
      <c r="B61" s="244"/>
      <c r="C61" s="244"/>
      <c r="D61" s="244"/>
      <c r="E61" s="244"/>
      <c r="F61" s="244"/>
      <c r="G61" s="310" t="s">
        <v>517</v>
      </c>
      <c r="H61" s="334"/>
      <c r="I61" s="335">
        <v>789613</v>
      </c>
      <c r="J61" s="336">
        <v>62829</v>
      </c>
      <c r="K61" s="337">
        <v>126</v>
      </c>
      <c r="L61" s="338">
        <v>102691</v>
      </c>
      <c r="M61" s="339">
        <v>8</v>
      </c>
      <c r="N61" s="324">
        <v>118</v>
      </c>
    </row>
    <row r="62" spans="1:14" x14ac:dyDescent="0.15">
      <c r="A62" s="248"/>
      <c r="B62" s="244"/>
      <c r="C62" s="244"/>
      <c r="D62" s="244"/>
      <c r="E62" s="244"/>
      <c r="F62" s="244"/>
      <c r="G62" s="325"/>
      <c r="H62" s="326" t="s">
        <v>512</v>
      </c>
      <c r="I62" s="327">
        <v>210136</v>
      </c>
      <c r="J62" s="328">
        <v>16703</v>
      </c>
      <c r="K62" s="329">
        <v>78.7</v>
      </c>
      <c r="L62" s="330">
        <v>42939</v>
      </c>
      <c r="M62" s="331">
        <v>0.3</v>
      </c>
      <c r="N62" s="332">
        <v>78.400000000000006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15.53</v>
      </c>
      <c r="G47" s="12">
        <v>30.74</v>
      </c>
      <c r="H47" s="12">
        <v>29.21</v>
      </c>
      <c r="I47" s="12">
        <v>20.41</v>
      </c>
      <c r="J47" s="13">
        <v>8.1300000000000008</v>
      </c>
    </row>
    <row r="48" spans="2:10" ht="57.75" customHeight="1" x14ac:dyDescent="0.15">
      <c r="B48" s="14"/>
      <c r="C48" s="1171" t="s">
        <v>4</v>
      </c>
      <c r="D48" s="1171"/>
      <c r="E48" s="1172"/>
      <c r="F48" s="15">
        <v>7.19</v>
      </c>
      <c r="G48" s="16">
        <v>3.27</v>
      </c>
      <c r="H48" s="16">
        <v>3.84</v>
      </c>
      <c r="I48" s="16">
        <v>4.47</v>
      </c>
      <c r="J48" s="17">
        <v>4.62</v>
      </c>
    </row>
    <row r="49" spans="2:10" ht="57.75" customHeight="1" thickBot="1" x14ac:dyDescent="0.2">
      <c r="B49" s="18"/>
      <c r="C49" s="1173" t="s">
        <v>5</v>
      </c>
      <c r="D49" s="1173"/>
      <c r="E49" s="1174"/>
      <c r="F49" s="19" t="s">
        <v>524</v>
      </c>
      <c r="G49" s="20">
        <v>20.62</v>
      </c>
      <c r="H49" s="20">
        <v>2.19</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2017-04-17T07:51:50Z</cp:lastPrinted>
  <dcterms:created xsi:type="dcterms:W3CDTF">2017-02-15T20:13:13Z</dcterms:created>
  <dcterms:modified xsi:type="dcterms:W3CDTF">2017-05-08T01:51:11Z</dcterms:modified>
  <cp:category/>
</cp:coreProperties>
</file>