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60" windowWidth="14940" windowHeight="7875" tabRatio="677" activeTab="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definedNames/>
  <calcPr calcId="152511"/>
</workbook>
</file>

<file path=xl/sharedStrings.xml><?xml version="1.0" encoding="utf-8"?>
<sst xmlns="http://schemas.openxmlformats.org/spreadsheetml/2006/main" count="1038" uniqueCount="565">
  <si>
    <t>標準財政規模比（％）</t>
  </si>
  <si>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</si>
  <si>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</si>
  <si>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</si>
  <si>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</si>
  <si>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</si>
  <si>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標準財政規模比（％）</t>
  </si>
  <si>
    <t>会計</t>
    <rPh sb="0" eb="2">
      <t>カイケイ</t>
    </rPh>
    <phoneticPr fontId="3"/>
  </si>
  <si>
    <t>※平成28年度中に市町村合併した団体で、合併前の団体ごとの決算に基づく連結実質赤字比率を算出していない団体については、グラフを表記しない。</t>
  </si>
  <si>
    <t>（百万円）</t>
    <rPh sb="1" eb="2">
      <t>ヒャク</t>
    </rPh>
    <rPh sb="2" eb="4">
      <t>マンエン</t>
    </rPh>
    <phoneticPr fontId="3"/>
  </si>
  <si>
    <t>分子の構造</t>
    <rPh sb="0" eb="2">
      <t>ブンシ</t>
    </rPh>
    <rPh sb="3" eb="5">
      <t>コウゾウ</t>
    </rPh>
    <phoneticPr fontId="3"/>
  </si>
  <si>
    <t>元利償還金等(A)</t>
  </si>
  <si>
    <t>元利償還金</t>
  </si>
  <si>
    <t>減債基金積立不足算定額</t>
  </si>
  <si>
    <t>満期一括償還地方債に係る年度割相当額</t>
  </si>
  <si>
    <t>公営企業債の元利償還金に対する繰入金</t>
  </si>
  <si>
    <t>組合等が起こした地方債の元利償還金に対する負担金等</t>
  </si>
  <si>
    <t>債務負担行為に基づく支出額</t>
  </si>
  <si>
    <t>一時借入金の利子</t>
  </si>
  <si>
    <t>算入公債費等(B)</t>
  </si>
  <si>
    <t>算入公債費等</t>
  </si>
  <si>
    <t>(A)－(B)</t>
  </si>
  <si>
    <t>実質公債費比率の分子</t>
  </si>
  <si>
    <t>※平成28年度中に市町村合併した団体で、合併前の団体ごとの決算に基づく実質公債費比率を算出していない団体については、グラフを表記しない。</t>
  </si>
  <si>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</si>
  <si>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</si>
  <si>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</si>
  <si>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</si>
  <si>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</si>
  <si>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</si>
  <si>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</si>
  <si>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</si>
  <si>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</si>
  <si>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</si>
  <si>
    <t>充当可能基金</t>
  </si>
  <si>
    <t>充当可能特定歳入</t>
  </si>
  <si>
    <t>基準財政需要額算入見込額</t>
  </si>
  <si>
    <t>(A)－(B)</t>
  </si>
  <si>
    <t>将来負担比率の分子</t>
  </si>
  <si>
    <t>※平成28年度中に市町村合併した団体で、合併前の団体ごとの決算に基づく将来負担比率を算出していない団体については、グラフを表記しない。</t>
  </si>
  <si>
    <t>当該団体(円)</t>
  </si>
  <si>
    <t>実質収支比率等に係る経年分析</t>
  </si>
  <si>
    <t>実質収支額</t>
  </si>
  <si>
    <t>財政調整基金残高</t>
  </si>
  <si>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</si>
  <si>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</si>
  <si>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</si>
  <si>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</si>
  <si>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</si>
  <si>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</si>
  <si>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</si>
  <si>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8"/>
  </si>
  <si>
    <t>一時借入金の利子</t>
  </si>
  <si>
    <t>債務負担行為に基づく支出額</t>
  </si>
  <si>
    <t>組合等が起こした地方債の元利償還金に対する負担金等</t>
  </si>
  <si>
    <t>公営企業債の元利償還金に対する繰入金</t>
  </si>
  <si>
    <t>満期一括償還地方債に係る年度割相当額</t>
  </si>
  <si>
    <t>減債基金積立不足算定額</t>
  </si>
  <si>
    <t>元利償還金</t>
  </si>
  <si>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</si>
  <si>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</si>
  <si>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</si>
  <si>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</si>
  <si>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</si>
  <si>
    <t>平成27年度　財政状況資料集</t>
  </si>
  <si>
    <t>総括表（市町村）</t>
    <rPh sb="0" eb="2">
      <t>ソウカツ</t>
    </rPh>
    <rPh sb="2" eb="3">
      <t>ヒョウ</t>
    </rPh>
    <rPh sb="4" eb="7">
      <t>シチョウソン</t>
    </rPh>
    <phoneticPr fontId="3"/>
  </si>
  <si>
    <t>都道府県名</t>
  </si>
  <si>
    <t>滋賀県</t>
  </si>
  <si>
    <t>市町村類型</t>
  </si>
  <si>
    <t>Ⅱ－２</t>
  </si>
  <si>
    <t>指定団体等の指定状況</t>
  </si>
  <si>
    <t>平成27年度(千円)</t>
    <rPh sb="0" eb="2">
      <t>ヘイセイ</t>
    </rPh>
    <rPh sb="4" eb="6">
      <t>ネンド</t>
    </rPh>
    <rPh sb="7" eb="9">
      <t>センエン</t>
    </rPh>
    <phoneticPr fontId="3"/>
  </si>
  <si>
    <t>平成26年度(千円)</t>
    <rPh sb="0" eb="2">
      <t>ヘイセイ</t>
    </rPh>
    <rPh sb="4" eb="6">
      <t>ネンド</t>
    </rPh>
    <phoneticPr fontId="3"/>
  </si>
  <si>
    <t>平成27年度(千円･％)</t>
    <rPh sb="0" eb="2">
      <t>ヘイセイ</t>
    </rPh>
    <rPh sb="4" eb="6">
      <t>ネンド</t>
    </rPh>
    <rPh sb="7" eb="9">
      <t>センエン</t>
    </rPh>
    <phoneticPr fontId="3"/>
  </si>
  <si>
    <t>平成26年度(千円･％)</t>
    <rPh sb="0" eb="2">
      <t>ヘイセイ</t>
    </rPh>
    <rPh sb="4" eb="6">
      <t>ネンド</t>
    </rPh>
    <rPh sb="7" eb="9">
      <t>センエン</t>
    </rPh>
    <phoneticPr fontId="3"/>
  </si>
  <si>
    <t>歳入総額</t>
  </si>
  <si>
    <t>実質収支比率</t>
    <rPh sb="0" eb="2">
      <t>ジッシツ</t>
    </rPh>
    <rPh sb="2" eb="4">
      <t>シュウシ</t>
    </rPh>
    <rPh sb="4" eb="6">
      <t>ヒリツ</t>
    </rPh>
    <phoneticPr fontId="3"/>
  </si>
  <si>
    <t>財政健全化等</t>
    <rPh sb="0" eb="2">
      <t>ザイセイ</t>
    </rPh>
    <rPh sb="2" eb="5">
      <t>ケンゼンカ</t>
    </rPh>
    <rPh sb="5" eb="6">
      <t>トウ</t>
    </rPh>
    <phoneticPr fontId="3"/>
  </si>
  <si>
    <t>×</t>
  </si>
  <si>
    <t>歳出総額</t>
  </si>
  <si>
    <t>経常収支比率</t>
    <rPh sb="0" eb="2">
      <t>ケイジョウ</t>
    </rPh>
    <rPh sb="2" eb="4">
      <t>シュウシ</t>
    </rPh>
    <rPh sb="4" eb="6">
      <t>ヒリツ</t>
    </rPh>
    <phoneticPr fontId="3"/>
  </si>
  <si>
    <t>市町村名</t>
    <rPh sb="0" eb="3">
      <t>シチョウソン</t>
    </rPh>
    <rPh sb="3" eb="4">
      <t>メイ</t>
    </rPh>
    <phoneticPr fontId="3"/>
  </si>
  <si>
    <t>高島市</t>
  </si>
  <si>
    <t>地方交付税種地</t>
    <rPh sb="0" eb="2">
      <t>チホウ</t>
    </rPh>
    <rPh sb="2" eb="5">
      <t>コウフゼイ</t>
    </rPh>
    <rPh sb="5" eb="6">
      <t>シュ</t>
    </rPh>
    <rPh sb="6" eb="7">
      <t>チ</t>
    </rPh>
    <phoneticPr fontId="3"/>
  </si>
  <si>
    <t>1-1</t>
  </si>
  <si>
    <t>財源超過</t>
    <rPh sb="0" eb="2">
      <t>ザイゲン</t>
    </rPh>
    <rPh sb="2" eb="4">
      <t>チョウカ</t>
    </rPh>
    <phoneticPr fontId="3"/>
  </si>
  <si>
    <t>歳入歳出差引</t>
  </si>
  <si>
    <t>　　(※1)</t>
  </si>
  <si>
    <t>首都</t>
    <rPh sb="0" eb="2">
      <t>シュト</t>
    </rPh>
    <phoneticPr fontId="3"/>
  </si>
  <si>
    <t>翌年度に繰越すべき財源</t>
  </si>
  <si>
    <t>標準財政規模</t>
    <rPh sb="0" eb="2">
      <t>ヒョウジュン</t>
    </rPh>
    <rPh sb="2" eb="4">
      <t>ザイセイ</t>
    </rPh>
    <rPh sb="4" eb="6">
      <t>キボ</t>
    </rPh>
    <phoneticPr fontId="3"/>
  </si>
  <si>
    <t>近畿</t>
    <rPh sb="0" eb="2">
      <t>キンキ</t>
    </rPh>
    <phoneticPr fontId="3"/>
  </si>
  <si>
    <t>○</t>
  </si>
  <si>
    <t>実質収支</t>
  </si>
  <si>
    <t>財政力指数</t>
    <rPh sb="0" eb="3">
      <t>ザイセイリョク</t>
    </rPh>
    <rPh sb="3" eb="5">
      <t>シスウ</t>
    </rPh>
    <phoneticPr fontId="3"/>
  </si>
  <si>
    <t>人口</t>
    <rPh sb="0" eb="2">
      <t>ジンコウ</t>
    </rPh>
    <phoneticPr fontId="3"/>
  </si>
  <si>
    <t>27年国調(人)</t>
    <rPh sb="2" eb="3">
      <t>ネン</t>
    </rPh>
    <rPh sb="3" eb="4">
      <t>コク</t>
    </rPh>
    <rPh sb="4" eb="5">
      <t>チョウ</t>
    </rPh>
    <phoneticPr fontId="3"/>
  </si>
  <si>
    <r>
      <t>産業構造</t>
    </r>
    <r>
      <rPr>
        <sz val="9"/>
        <color indexed="8"/>
        <rFont val="ＭＳ ゴシック"/>
        <family val="3"/>
      </rPr>
      <t xml:space="preserve"> </t>
    </r>
    <r>
      <rPr>
        <sz val="9"/>
        <color indexed="8"/>
        <rFont val="ＭＳ ゴシック"/>
        <family val="3"/>
      </rPr>
      <t>(※</t>
    </r>
    <r>
      <rPr>
        <sz val="9"/>
        <color indexed="8"/>
        <rFont val="ＭＳ ゴシック"/>
        <family val="3"/>
      </rPr>
      <t>5</t>
    </r>
    <r>
      <rPr>
        <sz val="9"/>
        <color indexed="8"/>
        <rFont val="ＭＳ ゴシック"/>
        <family val="3"/>
      </rPr>
      <t>)</t>
    </r>
    <rPh sb="0" eb="2">
      <t>サンギョウ</t>
    </rPh>
    <rPh sb="2" eb="4">
      <t>コウゾウ</t>
    </rPh>
    <phoneticPr fontId="3"/>
  </si>
  <si>
    <t>中部</t>
    <rPh sb="0" eb="2">
      <t>チュウブ</t>
    </rPh>
    <phoneticPr fontId="3"/>
  </si>
  <si>
    <t>単年度収支</t>
  </si>
  <si>
    <t>公債費負担比率</t>
    <rPh sb="0" eb="3">
      <t>コウサイヒ</t>
    </rPh>
    <rPh sb="3" eb="5">
      <t>フタン</t>
    </rPh>
    <rPh sb="5" eb="7">
      <t>ヒリツ</t>
    </rPh>
    <phoneticPr fontId="3"/>
  </si>
  <si>
    <t>22年国調(人)</t>
    <rPh sb="2" eb="3">
      <t>ネン</t>
    </rPh>
    <rPh sb="3" eb="4">
      <t>コク</t>
    </rPh>
    <rPh sb="4" eb="5">
      <t>チョウ</t>
    </rPh>
    <phoneticPr fontId="3"/>
  </si>
  <si>
    <t>過疎</t>
    <rPh sb="0" eb="2">
      <t>カソ</t>
    </rPh>
    <phoneticPr fontId="3"/>
  </si>
  <si>
    <t>積立金</t>
  </si>
  <si>
    <t>健全化判断比率</t>
  </si>
  <si>
    <r>
      <t xml:space="preserve">増減率 </t>
    </r>
    <r>
      <rPr>
        <sz val="9"/>
        <color indexed="8"/>
        <rFont val="ＭＳ ゴシック"/>
        <family val="3"/>
      </rPr>
      <t xml:space="preserve"> </t>
    </r>
    <r>
      <rPr>
        <sz val="9"/>
        <color indexed="8"/>
        <rFont val="ＭＳ ゴシック"/>
        <family val="3"/>
      </rPr>
      <t>(％)</t>
    </r>
    <rPh sb="0" eb="2">
      <t>ゾウゲン</t>
    </rPh>
    <rPh sb="2" eb="3">
      <t>リツ</t>
    </rPh>
    <phoneticPr fontId="3"/>
  </si>
  <si>
    <t>-4.7</t>
  </si>
  <si>
    <t>山振</t>
    <rPh sb="0" eb="1">
      <t>ヤマ</t>
    </rPh>
    <rPh sb="1" eb="2">
      <t>フ</t>
    </rPh>
    <phoneticPr fontId="3"/>
  </si>
  <si>
    <t>繰上償還金</t>
  </si>
  <si>
    <t>　実質赤字比率</t>
    <rPh sb="1" eb="3">
      <t>ジッシツ</t>
    </rPh>
    <rPh sb="3" eb="5">
      <t>アカジ</t>
    </rPh>
    <rPh sb="5" eb="7">
      <t>ヒリツ</t>
    </rPh>
    <phoneticPr fontId="3"/>
  </si>
  <si>
    <t>-</t>
  </si>
  <si>
    <t>住民基本台帳人口
 (※7)</t>
    <rPh sb="0" eb="2">
      <t>ジュウミン</t>
    </rPh>
    <rPh sb="2" eb="4">
      <t>キホン</t>
    </rPh>
    <rPh sb="4" eb="6">
      <t>ダイチョウ</t>
    </rPh>
    <rPh sb="6" eb="8">
      <t>ジンコウ</t>
    </rPh>
    <phoneticPr fontId="3"/>
  </si>
  <si>
    <t>28.01.01(人)</t>
  </si>
  <si>
    <r>
      <t>2</t>
    </r>
    <r>
      <rPr>
        <sz val="9"/>
        <color indexed="8"/>
        <rFont val="ＭＳ ゴシック"/>
        <family val="3"/>
      </rPr>
      <t>2</t>
    </r>
    <r>
      <rPr>
        <sz val="9"/>
        <color indexed="8"/>
        <rFont val="ＭＳ ゴシック"/>
        <family val="3"/>
      </rPr>
      <t>年国調</t>
    </r>
    <rPh sb="2" eb="3">
      <t>ネン</t>
    </rPh>
    <rPh sb="3" eb="4">
      <t>コク</t>
    </rPh>
    <rPh sb="4" eb="5">
      <t>チョウ</t>
    </rPh>
    <phoneticPr fontId="3"/>
  </si>
  <si>
    <r>
      <t>1</t>
    </r>
    <r>
      <rPr>
        <sz val="9"/>
        <color indexed="8"/>
        <rFont val="ＭＳ ゴシック"/>
        <family val="3"/>
      </rPr>
      <t>7</t>
    </r>
    <r>
      <rPr>
        <sz val="9"/>
        <color indexed="8"/>
        <rFont val="ＭＳ ゴシック"/>
        <family val="3"/>
      </rPr>
      <t>年国調</t>
    </r>
    <rPh sb="2" eb="3">
      <t>ネン</t>
    </rPh>
    <rPh sb="3" eb="4">
      <t>コク</t>
    </rPh>
    <rPh sb="4" eb="5">
      <t>チョウ</t>
    </rPh>
    <phoneticPr fontId="3"/>
  </si>
  <si>
    <t>低開発</t>
    <rPh sb="0" eb="1">
      <t>テイ</t>
    </rPh>
    <rPh sb="1" eb="3">
      <t>カイハツ</t>
    </rPh>
    <phoneticPr fontId="3"/>
  </si>
  <si>
    <t>○</t>
  </si>
  <si>
    <t>積立金取崩し額</t>
  </si>
  <si>
    <t>-</t>
  </si>
  <si>
    <t>　連結実質赤字比率</t>
    <rPh sb="1" eb="3">
      <t>レンケツ</t>
    </rPh>
    <rPh sb="3" eb="5">
      <t>ジッシツ</t>
    </rPh>
    <rPh sb="5" eb="7">
      <t>アカジ</t>
    </rPh>
    <rPh sb="7" eb="9">
      <t>ヒリツ</t>
    </rPh>
    <phoneticPr fontId="3"/>
  </si>
  <si>
    <t>うち日本人(人)</t>
  </si>
  <si>
    <t>第1次</t>
    <rPh sb="0" eb="1">
      <t>ダイ</t>
    </rPh>
    <rPh sb="2" eb="3">
      <t>ジ</t>
    </rPh>
    <phoneticPr fontId="3"/>
  </si>
  <si>
    <t>指数表選定</t>
    <rPh sb="0" eb="2">
      <t>シスウ</t>
    </rPh>
    <rPh sb="2" eb="3">
      <t>ヒョウ</t>
    </rPh>
    <rPh sb="3" eb="5">
      <t>センテイ</t>
    </rPh>
    <phoneticPr fontId="3"/>
  </si>
  <si>
    <t>実質単年度収支</t>
  </si>
  <si>
    <t>　実質公債費比率</t>
    <rPh sb="1" eb="3">
      <t>ジッシツ</t>
    </rPh>
    <rPh sb="3" eb="6">
      <t>コウサイヒ</t>
    </rPh>
    <rPh sb="6" eb="8">
      <t>ヒリツ</t>
    </rPh>
    <phoneticPr fontId="3"/>
  </si>
  <si>
    <t>27.01.01(人)</t>
  </si>
  <si>
    <t>　将来負担比率</t>
    <rPh sb="1" eb="3">
      <t>ショウライ</t>
    </rPh>
    <rPh sb="3" eb="5">
      <t>フタン</t>
    </rPh>
    <rPh sb="5" eb="7">
      <t>ヒリツ</t>
    </rPh>
    <phoneticPr fontId="3"/>
  </si>
  <si>
    <t>第2次</t>
    <rPh sb="0" eb="1">
      <t>ダイ</t>
    </rPh>
    <rPh sb="2" eb="3">
      <t>ジ</t>
    </rPh>
    <phoneticPr fontId="3"/>
  </si>
  <si>
    <t>基準財政収入額</t>
  </si>
  <si>
    <r>
      <t>資金不足比率 (※</t>
    </r>
    <r>
      <rPr>
        <sz val="9"/>
        <color indexed="8"/>
        <rFont val="ＭＳ ゴシック"/>
        <family val="3"/>
      </rPr>
      <t>4</t>
    </r>
    <r>
      <rPr>
        <sz val="9"/>
        <color indexed="8"/>
        <rFont val="ＭＳ ゴシック"/>
        <family val="3"/>
      </rPr>
      <t>)</t>
    </r>
  </si>
  <si>
    <t>増減率  (％)</t>
    <rPh sb="0" eb="2">
      <t>ゾウゲン</t>
    </rPh>
    <rPh sb="2" eb="3">
      <t>リツ</t>
    </rPh>
    <phoneticPr fontId="3"/>
  </si>
  <si>
    <t>-1.1</t>
  </si>
  <si>
    <t>基準財政需要額</t>
  </si>
  <si>
    <t>うち日本人(％)</t>
  </si>
  <si>
    <t>第3次</t>
    <rPh sb="0" eb="1">
      <t>ダイ</t>
    </rPh>
    <rPh sb="2" eb="3">
      <t>ジ</t>
    </rPh>
    <phoneticPr fontId="3"/>
  </si>
  <si>
    <t>標準税収入額等</t>
  </si>
  <si>
    <t>面積 (k㎡)</t>
    <rPh sb="0" eb="2">
      <t>メンセキ</t>
    </rPh>
    <phoneticPr fontId="3"/>
  </si>
  <si>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</si>
  <si>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3"/>
  </si>
  <si>
    <t>歳入一般財源等</t>
    <rPh sb="0" eb="2">
      <t>サイニュウ</t>
    </rPh>
    <rPh sb="2" eb="4">
      <t>イッパン</t>
    </rPh>
    <rPh sb="4" eb="6">
      <t>ザイゲン</t>
    </rPh>
    <rPh sb="6" eb="7">
      <t>トウ</t>
    </rPh>
    <phoneticPr fontId="18"/>
  </si>
  <si>
    <t>世帯数 (世帯)</t>
    <rPh sb="0" eb="3">
      <t>セタイスウ</t>
    </rPh>
    <phoneticPr fontId="3"/>
  </si>
  <si>
    <t>職員の状況</t>
    <rPh sb="0" eb="2">
      <t>ショクイン</t>
    </rPh>
    <rPh sb="3" eb="5">
      <t>ジョウキョウ</t>
    </rPh>
    <phoneticPr fontId="3"/>
  </si>
  <si>
    <t>特別職等</t>
    <rPh sb="0" eb="2">
      <t>トクベツ</t>
    </rPh>
    <rPh sb="2" eb="3">
      <t>ショク</t>
    </rPh>
    <rPh sb="3" eb="4">
      <t>トウ</t>
    </rPh>
    <phoneticPr fontId="3"/>
  </si>
  <si>
    <t>定数</t>
    <rPh sb="0" eb="2">
      <t>テイスウ</t>
    </rPh>
    <phoneticPr fontId="3"/>
  </si>
  <si>
    <t>1人あたり平均
給料月額(百円)</t>
    <rPh sb="1" eb="2">
      <t>リ</t>
    </rPh>
    <rPh sb="5" eb="7">
      <t>ヘイキン</t>
    </rPh>
    <rPh sb="8" eb="10">
      <t>キュウリョウ</t>
    </rPh>
    <rPh sb="10" eb="11">
      <t>ツキ</t>
    </rPh>
    <rPh sb="11" eb="12">
      <t>ガク</t>
    </rPh>
    <rPh sb="13" eb="15">
      <t>ヒャクエン</t>
    </rPh>
    <phoneticPr fontId="3"/>
  </si>
  <si>
    <t>一般職員等(※6)</t>
    <rPh sb="0" eb="2">
      <t>イッパン</t>
    </rPh>
    <rPh sb="2" eb="4">
      <t>ショクイン</t>
    </rPh>
    <rPh sb="4" eb="5">
      <t>トウ</t>
    </rPh>
    <phoneticPr fontId="3"/>
  </si>
  <si>
    <t>職員数
(人)</t>
    <rPh sb="0" eb="3">
      <t>ショクインスウ</t>
    </rPh>
    <phoneticPr fontId="3"/>
  </si>
  <si>
    <t>給料月額
(百円)</t>
    <rPh sb="0" eb="2">
      <t>キュウリョウ</t>
    </rPh>
    <rPh sb="2" eb="3">
      <t>ツキ</t>
    </rPh>
    <rPh sb="3" eb="4">
      <t>ガク</t>
    </rPh>
    <rPh sb="6" eb="8">
      <t>ヒャクエン</t>
    </rPh>
    <phoneticPr fontId="3"/>
  </si>
  <si>
    <t>地方債現在高</t>
  </si>
  <si>
    <t>市区町村長</t>
    <rPh sb="0" eb="2">
      <t>シク</t>
    </rPh>
    <rPh sb="2" eb="4">
      <t>チョウソン</t>
    </rPh>
    <rPh sb="4" eb="5">
      <t>チョウ</t>
    </rPh>
    <phoneticPr fontId="3"/>
  </si>
  <si>
    <t>一般職員</t>
    <rPh sb="0" eb="2">
      <t>イッパン</t>
    </rPh>
    <rPh sb="2" eb="4">
      <t>ショクイン</t>
    </rPh>
    <phoneticPr fontId="3"/>
  </si>
  <si>
    <t>　うち公的資金</t>
    <rPh sb="3" eb="5">
      <t>コウテキ</t>
    </rPh>
    <phoneticPr fontId="3"/>
  </si>
  <si>
    <t>副市区町村長</t>
    <rPh sb="0" eb="1">
      <t>フク</t>
    </rPh>
    <rPh sb="1" eb="3">
      <t>シク</t>
    </rPh>
    <rPh sb="3" eb="5">
      <t>チョウソン</t>
    </rPh>
    <rPh sb="5" eb="6">
      <t>チョウ</t>
    </rPh>
    <phoneticPr fontId="3"/>
  </si>
  <si>
    <t>　うち消防職員</t>
    <rPh sb="3" eb="5">
      <t>ショウボウ</t>
    </rPh>
    <rPh sb="5" eb="7">
      <t>ショクイン</t>
    </rPh>
    <phoneticPr fontId="3"/>
  </si>
  <si>
    <t>債務負担行為額（支出予定額）</t>
    <rPh sb="0" eb="2">
      <t>サイム</t>
    </rPh>
    <rPh sb="2" eb="4">
      <t>フタン</t>
    </rPh>
    <rPh sb="4" eb="6">
      <t>コウイ</t>
    </rPh>
    <rPh sb="6" eb="7">
      <t>ガク</t>
    </rPh>
    <rPh sb="8" eb="10">
      <t>シシュツ</t>
    </rPh>
    <rPh sb="10" eb="12">
      <t>ヨテイ</t>
    </rPh>
    <rPh sb="12" eb="13">
      <t>ガク</t>
    </rPh>
    <phoneticPr fontId="3"/>
  </si>
  <si>
    <t>教育長</t>
  </si>
  <si>
    <t>　うち技能労務職員</t>
    <rPh sb="3" eb="5">
      <t>ギノウ</t>
    </rPh>
    <rPh sb="5" eb="7">
      <t>ロウム</t>
    </rPh>
    <rPh sb="7" eb="9">
      <t>ショクイン</t>
    </rPh>
    <phoneticPr fontId="3"/>
  </si>
  <si>
    <t>収益事業収入</t>
  </si>
  <si>
    <t>議会議長</t>
    <rPh sb="0" eb="2">
      <t>ギカイ</t>
    </rPh>
    <rPh sb="2" eb="4">
      <t>ギチョウ</t>
    </rPh>
    <phoneticPr fontId="3"/>
  </si>
  <si>
    <t>教育公務員</t>
    <rPh sb="0" eb="2">
      <t>キョウイク</t>
    </rPh>
    <rPh sb="2" eb="5">
      <t>コウムイン</t>
    </rPh>
    <phoneticPr fontId="3"/>
  </si>
  <si>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</si>
  <si>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3"/>
  </si>
  <si>
    <t>臨時職員</t>
    <rPh sb="0" eb="2">
      <t>リンジ</t>
    </rPh>
    <rPh sb="2" eb="4">
      <t>ショクイン</t>
    </rPh>
    <phoneticPr fontId="3"/>
  </si>
  <si>
    <t>積立金
現在高</t>
    <rPh sb="4" eb="7">
      <t>ゲンザイダカ</t>
    </rPh>
    <phoneticPr fontId="18"/>
  </si>
  <si>
    <t>財政調整基金</t>
    <rPh sb="0" eb="2">
      <t>ザイセイ</t>
    </rPh>
    <rPh sb="2" eb="4">
      <t>チョウセイ</t>
    </rPh>
    <rPh sb="4" eb="6">
      <t>キキン</t>
    </rPh>
    <phoneticPr fontId="3"/>
  </si>
  <si>
    <t>議会議員</t>
    <rPh sb="0" eb="2">
      <t>ギカイ</t>
    </rPh>
    <rPh sb="2" eb="4">
      <t>ギイン</t>
    </rPh>
    <phoneticPr fontId="3"/>
  </si>
  <si>
    <t>合計</t>
    <rPh sb="0" eb="2">
      <t>ゴウケイ</t>
    </rPh>
    <phoneticPr fontId="3"/>
  </si>
  <si>
    <t>減債基金</t>
    <rPh sb="0" eb="1">
      <t>ゲン</t>
    </rPh>
    <rPh sb="1" eb="2">
      <t>サイ</t>
    </rPh>
    <rPh sb="2" eb="4">
      <t>キキン</t>
    </rPh>
    <phoneticPr fontId="3"/>
  </si>
  <si>
    <t>ラスパイレス指数</t>
    <rPh sb="6" eb="8">
      <t>シスウ</t>
    </rPh>
    <phoneticPr fontId="3"/>
  </si>
  <si>
    <t>その他特定目的基金</t>
    <rPh sb="2" eb="3">
      <t>タ</t>
    </rPh>
    <rPh sb="3" eb="5">
      <t>トクテイ</t>
    </rPh>
    <rPh sb="5" eb="7">
      <t>モクテキ</t>
    </rPh>
    <rPh sb="7" eb="9">
      <t>キキン</t>
    </rPh>
    <phoneticPr fontId="3"/>
  </si>
  <si>
    <t>一般会計等の一覧</t>
  </si>
  <si>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</si>
  <si>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</si>
  <si>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</si>
  <si>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</si>
  <si>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</si>
  <si>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</si>
  <si>
    <t>会計名</t>
  </si>
  <si>
    <t>項番</t>
    <rPh sb="0" eb="2">
      <t>コウバン</t>
    </rPh>
    <phoneticPr fontId="3"/>
  </si>
  <si>
    <t>会計名</t>
    <rPh sb="0" eb="2">
      <t>カイケイ</t>
    </rPh>
    <rPh sb="2" eb="3">
      <t>メイ</t>
    </rPh>
    <phoneticPr fontId="3"/>
  </si>
  <si>
    <t>組合等名</t>
  </si>
  <si>
    <t>団体名</t>
    <rPh sb="0" eb="2">
      <t>ダンタイ</t>
    </rPh>
    <phoneticPr fontId="3"/>
  </si>
  <si>
    <r>
      <t>(※</t>
    </r>
    <r>
      <rPr>
        <sz val="9"/>
        <color indexed="8"/>
        <rFont val="ＭＳ ゴシック"/>
        <family val="3"/>
      </rPr>
      <t>3</t>
    </r>
    <r>
      <rPr>
        <sz val="9"/>
        <color indexed="8"/>
        <rFont val="ＭＳ ゴシック"/>
        <family val="3"/>
      </rPr>
      <t>)</t>
    </r>
  </si>
  <si>
    <t>（注釈）</t>
    <rPh sb="1" eb="3">
      <t>チュウシャク</t>
    </rPh>
    <phoneticPr fontId="3"/>
  </si>
  <si>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</si>
  <si>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</si>
  <si>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</si>
  <si>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</si>
  <si>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</si>
  <si>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</si>
  <si>
    <t>※7：住民基本台帳人口については、住民基本台帳関係年報の調査基準日変更に伴い、平成25年度以降、調査年度の1月1日現在の住民基本台帳に登載されている人口を記載。</t>
  </si>
  <si>
    <t>平成27年度</t>
  </si>
  <si>
    <t>滋賀県高島市</t>
  </si>
  <si>
    <t>(1) 普通会計の状況（市町村）</t>
    <rPh sb="4" eb="6">
      <t>フツウ</t>
    </rPh>
    <rPh sb="6" eb="8">
      <t>カイケイ</t>
    </rPh>
    <rPh sb="9" eb="11">
      <t>ジョウキョウ</t>
    </rPh>
    <rPh sb="12" eb="15">
      <t>シチョウソン</t>
    </rPh>
    <phoneticPr fontId="3"/>
  </si>
  <si>
    <t>歳入の状況（単位 千円・％）</t>
    <rPh sb="0" eb="2">
      <t>サイニュウ</t>
    </rPh>
    <rPh sb="3" eb="5">
      <t>ジョウキョウ</t>
    </rPh>
    <rPh sb="6" eb="8">
      <t>タンイ</t>
    </rPh>
    <rPh sb="9" eb="11">
      <t>センエン</t>
    </rPh>
    <phoneticPr fontId="3"/>
  </si>
  <si>
    <t>地方税の状況（単位 千円・％）</t>
    <rPh sb="0" eb="2">
      <t>チホウ</t>
    </rPh>
    <rPh sb="2" eb="3">
      <t>ゼイ</t>
    </rPh>
    <rPh sb="4" eb="6">
      <t>ジョウキョウ</t>
    </rPh>
    <rPh sb="7" eb="9">
      <t>タンイ</t>
    </rPh>
    <rPh sb="10" eb="12">
      <t>センエン</t>
    </rPh>
    <phoneticPr fontId="3"/>
  </si>
  <si>
    <t>歳出の状況（単位 千円・％）</t>
  </si>
  <si>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</si>
  <si>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</si>
  <si>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</si>
  <si>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</si>
  <si>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</si>
  <si>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</si>
  <si>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</si>
  <si>
    <t>地方税</t>
  </si>
  <si>
    <t>普通税</t>
    <rPh sb="0" eb="2">
      <t>フツウ</t>
    </rPh>
    <rPh sb="2" eb="3">
      <t>ゼイ</t>
    </rPh>
    <phoneticPr fontId="13"/>
  </si>
  <si>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</si>
  <si>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</si>
  <si>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</si>
  <si>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</si>
  <si>
    <t>　法定普通税</t>
  </si>
  <si>
    <t>議会費</t>
  </si>
  <si>
    <t>-</t>
  </si>
  <si>
    <t>利子割交付金</t>
  </si>
  <si>
    <t>　　市町村民税</t>
  </si>
  <si>
    <t>総務費</t>
  </si>
  <si>
    <t>配当割交付金</t>
    <rPh sb="0" eb="2">
      <t>ハイトウ</t>
    </rPh>
    <rPh sb="2" eb="3">
      <t>ワリ</t>
    </rPh>
    <rPh sb="3" eb="6">
      <t>コウフキン</t>
    </rPh>
    <phoneticPr fontId="13"/>
  </si>
  <si>
    <t>　　　個人均等割</t>
  </si>
  <si>
    <t>民生費</t>
  </si>
  <si>
    <t>株式等譲渡所得割交付金</t>
    <rPh sb="0" eb="2">
      <t>カブシキ</t>
    </rPh>
    <rPh sb="2" eb="3">
      <t>トウ</t>
    </rPh>
    <rPh sb="3" eb="5">
      <t>ジョウト</t>
    </rPh>
    <rPh sb="5" eb="7">
      <t>ショトク</t>
    </rPh>
    <rPh sb="7" eb="8">
      <t>ワリ</t>
    </rPh>
    <rPh sb="8" eb="11">
      <t>コウフキン</t>
    </rPh>
    <phoneticPr fontId="13"/>
  </si>
  <si>
    <t>　　　所得割</t>
  </si>
  <si>
    <t>衛生費</t>
  </si>
  <si>
    <t>地方消費税交付金</t>
  </si>
  <si>
    <t>　　　法人均等割</t>
  </si>
  <si>
    <t>労働費</t>
  </si>
  <si>
    <t>ゴルフ場利用税交付金</t>
  </si>
  <si>
    <t>　　　法人税割</t>
  </si>
  <si>
    <t>農林水産業費</t>
  </si>
  <si>
    <t>特別地方消費税交付金</t>
  </si>
  <si>
    <t>　　固定資産税</t>
  </si>
  <si>
    <t>商工費</t>
  </si>
  <si>
    <t>自動車取得税交付金</t>
  </si>
  <si>
    <t>　　　うち純固定資産税</t>
  </si>
  <si>
    <t>土木費</t>
  </si>
  <si>
    <t>軽油引取税交付金</t>
  </si>
  <si>
    <t>　　軽自動車税</t>
  </si>
  <si>
    <t>消防費</t>
  </si>
  <si>
    <t>地方特例交付金</t>
  </si>
  <si>
    <t>　　市町村たばこ税</t>
  </si>
  <si>
    <t>教育費</t>
  </si>
  <si>
    <t>地方交付税</t>
  </si>
  <si>
    <t>　　鉱産税</t>
  </si>
  <si>
    <t>災害復旧費</t>
  </si>
  <si>
    <t>　普通交付税</t>
  </si>
  <si>
    <t>　　特別土地保有税</t>
  </si>
  <si>
    <t>公債費</t>
  </si>
  <si>
    <t>　特別交付税</t>
  </si>
  <si>
    <t>　法定外普通税</t>
  </si>
  <si>
    <t>諸支出金</t>
    <rPh sb="3" eb="4">
      <t>キン</t>
    </rPh>
    <phoneticPr fontId="18"/>
  </si>
  <si>
    <t>　震災復興特別交付税</t>
  </si>
  <si>
    <t>目的税</t>
  </si>
  <si>
    <t>前年度繰上充用金</t>
  </si>
  <si>
    <t>(一般財源計)</t>
  </si>
  <si>
    <t>　法定目的税</t>
  </si>
  <si>
    <t>歳出合計</t>
  </si>
  <si>
    <t>交通安全対策特別交付金</t>
  </si>
  <si>
    <t>　　入湯税</t>
  </si>
  <si>
    <t>分担金・負担金</t>
  </si>
  <si>
    <t>　　事業所税</t>
  </si>
  <si>
    <t>性質別歳出の状況（単位 千円・％）</t>
    <rPh sb="0" eb="2">
      <t>セイシツ</t>
    </rPh>
    <phoneticPr fontId="3"/>
  </si>
  <si>
    <t>使用料</t>
  </si>
  <si>
    <t>　　都市計画税</t>
  </si>
  <si>
    <t>決算額</t>
  </si>
  <si>
    <t>構成比</t>
  </si>
  <si>
    <t>充当一般財源等</t>
  </si>
  <si>
    <t>経常経費充当一般財源等</t>
  </si>
  <si>
    <t>経常収支比率</t>
    <rPh sb="0" eb="2">
      <t>ケイジョウ</t>
    </rPh>
    <rPh sb="2" eb="4">
      <t>シュウシ</t>
    </rPh>
    <rPh sb="4" eb="6">
      <t>ヒリツ</t>
    </rPh>
    <phoneticPr fontId="14"/>
  </si>
  <si>
    <t>手数料</t>
  </si>
  <si>
    <t>　　水利地益税等</t>
  </si>
  <si>
    <t>義務的経費計</t>
    <rPh sb="0" eb="3">
      <t>ギムテキ</t>
    </rPh>
    <rPh sb="3" eb="5">
      <t>ケイヒ</t>
    </rPh>
    <rPh sb="5" eb="6">
      <t>ケイ</t>
    </rPh>
    <phoneticPr fontId="3"/>
  </si>
  <si>
    <t>国庫支出金</t>
  </si>
  <si>
    <t>　法定外目的税</t>
  </si>
  <si>
    <t>　人件費</t>
  </si>
  <si>
    <t>国有提供交付金(特別区財調交付金)</t>
  </si>
  <si>
    <t>旧法による税</t>
  </si>
  <si>
    <t>　　うち職員給</t>
    <rPh sb="4" eb="6">
      <t>ショクイン</t>
    </rPh>
    <rPh sb="6" eb="7">
      <t>キュウ</t>
    </rPh>
    <phoneticPr fontId="3"/>
  </si>
  <si>
    <t>都道府県支出金</t>
  </si>
  <si>
    <t>合計</t>
  </si>
  <si>
    <t>　扶助費</t>
  </si>
  <si>
    <t>財産収入</t>
  </si>
  <si>
    <t>　公債費</t>
  </si>
  <si>
    <t>寄附金</t>
  </si>
  <si>
    <t>平成27年度</t>
    <rPh sb="0" eb="2">
      <t>ヘイセイ</t>
    </rPh>
    <rPh sb="4" eb="6">
      <t>ネンド</t>
    </rPh>
    <phoneticPr fontId="3"/>
  </si>
  <si>
    <t>平成26年度</t>
    <rPh sb="0" eb="2">
      <t>ヘイセイ</t>
    </rPh>
    <rPh sb="4" eb="6">
      <t>ネンド</t>
    </rPh>
    <phoneticPr fontId="3"/>
  </si>
  <si>
    <t>内訳</t>
    <rPh sb="0" eb="2">
      <t>ウチワケ</t>
    </rPh>
    <phoneticPr fontId="3"/>
  </si>
  <si>
    <t>元利償還金</t>
  </si>
  <si>
    <t>繰入金</t>
  </si>
  <si>
    <t>徴収率
(％)</t>
    <rPh sb="0" eb="2">
      <t>チョウシュウ</t>
    </rPh>
    <rPh sb="2" eb="3">
      <t>リツ</t>
    </rPh>
    <phoneticPr fontId="3"/>
  </si>
  <si>
    <t>現年</t>
    <rPh sb="0" eb="1">
      <t>ゲン</t>
    </rPh>
    <rPh sb="1" eb="2">
      <t>ネン</t>
    </rPh>
    <phoneticPr fontId="3"/>
  </si>
  <si>
    <t>　うち元金</t>
  </si>
  <si>
    <t>繰越金</t>
  </si>
  <si>
    <t>・計</t>
  </si>
  <si>
    <t>市町村民税</t>
    <rPh sb="0" eb="3">
      <t>シチョウソン</t>
    </rPh>
    <rPh sb="3" eb="4">
      <t>ミン</t>
    </rPh>
    <rPh sb="4" eb="5">
      <t>ゼイ</t>
    </rPh>
    <phoneticPr fontId="3"/>
  </si>
  <si>
    <t>　うち利子</t>
  </si>
  <si>
    <t>諸収入</t>
  </si>
  <si>
    <t>純固定資産税</t>
    <rPh sb="0" eb="1">
      <t>ジュン</t>
    </rPh>
    <rPh sb="1" eb="3">
      <t>コテイ</t>
    </rPh>
    <rPh sb="3" eb="6">
      <t>シサンゼイ</t>
    </rPh>
    <phoneticPr fontId="3"/>
  </si>
  <si>
    <t>一時借入金利子</t>
  </si>
  <si>
    <t>地方債</t>
  </si>
  <si>
    <t>その他の経費</t>
    <rPh sb="2" eb="3">
      <t>タ</t>
    </rPh>
    <rPh sb="4" eb="6">
      <t>ケイヒ</t>
    </rPh>
    <phoneticPr fontId="3"/>
  </si>
  <si>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</si>
  <si>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3"/>
  </si>
  <si>
    <t>国民健康保険事業会計の状況</t>
    <rPh sb="0" eb="2">
      <t>コクミン</t>
    </rPh>
    <rPh sb="2" eb="4">
      <t>ケンコウ</t>
    </rPh>
    <rPh sb="4" eb="6">
      <t>ホケン</t>
    </rPh>
    <rPh sb="6" eb="8">
      <t>ジギョウ</t>
    </rPh>
    <rPh sb="8" eb="10">
      <t>カイケイ</t>
    </rPh>
    <rPh sb="11" eb="13">
      <t>ジョウキョウ</t>
    </rPh>
    <phoneticPr fontId="3"/>
  </si>
  <si>
    <t>　物件費</t>
  </si>
  <si>
    <t>　うち臨時財政対策債</t>
  </si>
  <si>
    <t>合計</t>
  </si>
  <si>
    <t>実質収支</t>
    <rPh sb="0" eb="2">
      <t>ジッシツ</t>
    </rPh>
    <rPh sb="2" eb="4">
      <t>シュウシ</t>
    </rPh>
    <phoneticPr fontId="3"/>
  </si>
  <si>
    <t>　維持補修費</t>
  </si>
  <si>
    <t>歳入合計</t>
  </si>
  <si>
    <t>下水道</t>
  </si>
  <si>
    <t>再差引収支</t>
    <rPh sb="0" eb="1">
      <t>サイ</t>
    </rPh>
    <rPh sb="1" eb="3">
      <t>サシヒキ</t>
    </rPh>
    <rPh sb="3" eb="5">
      <t>シュウシ</t>
    </rPh>
    <phoneticPr fontId="3"/>
  </si>
  <si>
    <t>　補助費等</t>
    <rPh sb="1" eb="3">
      <t>ホジョ</t>
    </rPh>
    <rPh sb="3" eb="4">
      <t>ヒ</t>
    </rPh>
    <rPh sb="4" eb="5">
      <t>トウ</t>
    </rPh>
    <phoneticPr fontId="3"/>
  </si>
  <si>
    <t>病院</t>
  </si>
  <si>
    <t>加入世帯数(世帯)</t>
  </si>
  <si>
    <t>　　うち一部事務組合負担金</t>
  </si>
  <si>
    <t>上水道</t>
  </si>
  <si>
    <t>被保険者数(人)</t>
  </si>
  <si>
    <t>　繰出金</t>
  </si>
  <si>
    <t>介護サービス</t>
  </si>
  <si>
    <t>被保険者
1人当り</t>
  </si>
  <si>
    <t>保険税(料)収入額</t>
  </si>
  <si>
    <t>　積立金</t>
  </si>
  <si>
    <t>国民健康保険</t>
  </si>
  <si>
    <t>国庫支出金</t>
  </si>
  <si>
    <t>　投資・出資金・貸付金</t>
  </si>
  <si>
    <t>その他</t>
  </si>
  <si>
    <t>保険給付費</t>
  </si>
  <si>
    <t>　前年度繰上充用金</t>
  </si>
  <si>
    <t>(注釈)</t>
    <rPh sb="1" eb="2">
      <t>チュウ</t>
    </rPh>
    <rPh sb="2" eb="3">
      <t>シャク</t>
    </rPh>
    <phoneticPr fontId="3"/>
  </si>
  <si>
    <t>投資的経費計</t>
    <rPh sb="5" eb="6">
      <t>ケイ</t>
    </rPh>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</si>
  <si>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</si>
  <si>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うち人件費</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</si>
  <si>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</si>
  <si>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普通建設事業費</t>
  </si>
  <si>
    <t>　うち補助</t>
  </si>
  <si>
    <t>　うち単独</t>
  </si>
  <si>
    <t>災害復旧事業費</t>
  </si>
  <si>
    <t>失業対策事業費</t>
  </si>
  <si>
    <t>歳出合計</t>
  </si>
  <si>
    <t>(2)各会計、関係団体の財政状況及び健全化判断比率（市町村）</t>
    <rPh sb="26" eb="29">
      <t>シチョウソン</t>
    </rPh>
    <phoneticPr fontId="3"/>
  </si>
  <si>
    <t>平成27年度</t>
  </si>
  <si>
    <t>滋賀県高島市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</si>
  <si>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</si>
  <si>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</si>
  <si>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</si>
  <si>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</si>
  <si>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</si>
  <si>
    <t>形式収支</t>
  </si>
  <si>
    <t>実質収支</t>
  </si>
  <si>
    <t>他会計等
からの
繰入金</t>
    <rPh sb="9" eb="11">
      <t>クリイレ</t>
    </rPh>
    <rPh sb="11" eb="12">
      <t>キン</t>
    </rPh>
    <phoneticPr fontId="23"/>
  </si>
  <si>
    <t>地方債
現在高</t>
  </si>
  <si>
    <t>備考</t>
    <rPh sb="0" eb="2">
      <t>ビコウ</t>
    </rPh>
    <phoneticPr fontId="3"/>
  </si>
  <si>
    <t>地方公社・第三セクター等名</t>
    <rPh sb="12" eb="13">
      <t>メイ</t>
    </rPh>
    <phoneticPr fontId="3"/>
  </si>
  <si>
    <t>経常損益</t>
  </si>
  <si>
    <t>純資産又は
正味財産</t>
  </si>
  <si>
    <t>当該団体
からの
出資金</t>
  </si>
  <si>
    <t>当該団体
からの
補助金</t>
  </si>
  <si>
    <t>当該団体
からの
貸付金</t>
  </si>
  <si>
    <t>当該団体からの債務保証に係る債務残高</t>
    <rPh sb="9" eb="11">
      <t>ホショウ</t>
    </rPh>
    <phoneticPr fontId="3"/>
  </si>
  <si>
    <t>当該団体からの損失補償に係る債務残高</t>
  </si>
  <si>
    <t>一般会計等
負担見込額</t>
  </si>
  <si>
    <t>一般会計</t>
  </si>
  <si>
    <t>熱供給事業特別会計</t>
  </si>
  <si>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</si>
  <si>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</si>
  <si>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</si>
  <si>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</si>
  <si>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</si>
  <si>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</si>
  <si>
    <t>総費用
（歳出）</t>
  </si>
  <si>
    <t>純損益
（形式収支）</t>
  </si>
  <si>
    <t>資金剰余額
/不足額
（実質収支）</t>
  </si>
  <si>
    <t>他会計等
からの
繰入金</t>
  </si>
  <si>
    <t>企業債
（地方債）
現在高</t>
  </si>
  <si>
    <t>左のうち
一般会計等
繰入見込額</t>
  </si>
  <si>
    <t>資金不足
比率</t>
    <rPh sb="0" eb="2">
      <t>シキン</t>
    </rPh>
    <rPh sb="2" eb="4">
      <t>フソク</t>
    </rPh>
    <rPh sb="5" eb="7">
      <t>ヒリツ</t>
    </rPh>
    <phoneticPr fontId="3"/>
  </si>
  <si>
    <t>国民健康保険特別会計</t>
  </si>
  <si>
    <t>後期高齢者医療事業特別会計</t>
  </si>
  <si>
    <t>介護保険事業特別会計</t>
  </si>
  <si>
    <t>訪問看護ステーション事業特別会計</t>
  </si>
  <si>
    <t>水道事業会計</t>
  </si>
  <si>
    <t>法適用企業</t>
  </si>
  <si>
    <t>病院事業会計</t>
  </si>
  <si>
    <t>介護老人保健施設事業会計</t>
  </si>
  <si>
    <t>下水道事業特別会計</t>
  </si>
  <si>
    <t>法非適用企業</t>
  </si>
  <si>
    <t>農林業集落排水事業特別会計</t>
  </si>
  <si>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</si>
  <si>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</si>
  <si>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</si>
  <si>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3"/>
  </si>
  <si>
    <t>左のうち
一般会計等
負担見込額</t>
  </si>
  <si>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</si>
  <si>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</si>
  <si>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</si>
  <si>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</si>
  <si>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3"/>
  </si>
  <si>
    <t>将来負担の状況</t>
  </si>
  <si>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</si>
  <si>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</si>
  <si>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3"/>
  </si>
  <si>
    <t>平成25年度</t>
    <rPh sb="0" eb="2">
      <t>ヘイセイ</t>
    </rPh>
    <rPh sb="4" eb="6">
      <t>ネンド</t>
    </rPh>
    <phoneticPr fontId="3"/>
  </si>
  <si>
    <t>分母比</t>
    <rPh sb="0" eb="2">
      <t>ブンボ</t>
    </rPh>
    <rPh sb="2" eb="3">
      <t>ヒ</t>
    </rPh>
    <phoneticPr fontId="3"/>
  </si>
  <si>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</si>
  <si>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</si>
  <si>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</si>
  <si>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3"/>
  </si>
  <si>
    <t>PFI事業に係るもの</t>
    <rPh sb="3" eb="5">
      <t>ジギョウ</t>
    </rPh>
    <rPh sb="6" eb="7">
      <t>カカ</t>
    </rPh>
    <phoneticPr fontId="23"/>
  </si>
  <si>
    <t>-</t>
  </si>
  <si>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</si>
  <si>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</si>
  <si>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</si>
  <si>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</si>
  <si>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</si>
  <si>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</si>
  <si>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</si>
  <si>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</si>
  <si>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</si>
  <si>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</si>
  <si>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</si>
  <si>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</si>
  <si>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</si>
  <si>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</si>
  <si>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</si>
  <si>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</si>
  <si>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</si>
  <si>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</si>
  <si>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</si>
  <si>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3"/>
  </si>
  <si>
    <t>(Ａ)</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</si>
  <si>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</si>
  <si>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3"/>
  </si>
  <si>
    <t>(Ｅ)</t>
  </si>
  <si>
    <t>引き受けた債務の履行に係るもの</t>
    <rPh sb="0" eb="1">
      <t>ヒ</t>
    </rPh>
    <rPh sb="2" eb="3">
      <t>ウ</t>
    </rPh>
    <rPh sb="5" eb="7">
      <t>サイム</t>
    </rPh>
    <rPh sb="8" eb="10">
      <t>リコウ</t>
    </rPh>
    <rPh sb="11" eb="12">
      <t>カカ</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</si>
  <si>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</si>
  <si>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</si>
  <si>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3"/>
  </si>
  <si>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</si>
  <si>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</si>
  <si>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</si>
  <si>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</si>
  <si>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</si>
  <si>
    <t>水道事業会計</t>
  </si>
  <si>
    <t>将来負担比率（(Ｅ)－(Ｆ)）／（(Ｃ)－(Ｄ)）×１００</t>
    <rPh sb="0" eb="2">
      <t>ショウライ</t>
    </rPh>
    <rPh sb="2" eb="4">
      <t>フタン</t>
    </rPh>
    <rPh sb="4" eb="6">
      <t>ヒリツ</t>
    </rPh>
    <phoneticPr fontId="3"/>
  </si>
  <si>
    <t>病院事業会計</t>
  </si>
  <si>
    <t>-</t>
  </si>
  <si>
    <t>その他の会計</t>
  </si>
  <si>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</si>
  <si>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</si>
  <si>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</si>
  <si>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</si>
  <si>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</si>
  <si>
    <t>財政再生基準</t>
  </si>
  <si>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</si>
  <si>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</si>
  <si>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</si>
  <si>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</si>
  <si>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3"/>
  </si>
  <si>
    <t>(Ｂ)</t>
  </si>
  <si>
    <t>連結実質赤字比率</t>
    <rPh sb="0" eb="2">
      <t>レンケツ</t>
    </rPh>
    <rPh sb="2" eb="4">
      <t>ジッシツ</t>
    </rPh>
    <rPh sb="4" eb="6">
      <t>アカジ</t>
    </rPh>
    <rPh sb="6" eb="8">
      <t>ヒリツ</t>
    </rPh>
    <phoneticPr fontId="14"/>
  </si>
  <si>
    <t>-</t>
  </si>
  <si>
    <t>(Ｃ)</t>
  </si>
  <si>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</si>
  <si>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3"/>
  </si>
  <si>
    <t>(Ｄ)</t>
  </si>
  <si>
    <t>将来負担比率</t>
    <rPh sb="0" eb="2">
      <t>ショウライ</t>
    </rPh>
    <rPh sb="2" eb="4">
      <t>フタン</t>
    </rPh>
    <rPh sb="4" eb="6">
      <t>ヒリツ</t>
    </rPh>
    <phoneticPr fontId="14"/>
  </si>
  <si>
    <t>(Ｃ)－(Ｄ)</t>
  </si>
  <si>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</si>
  <si>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</si>
  <si>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</si>
  <si>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</si>
  <si>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</si>
  <si>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</si>
  <si>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</si>
  <si>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</si>
  <si>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類似団体平均（円）</t>
    <rPh sb="0" eb="2">
      <t>ルイジ</t>
    </rPh>
    <rPh sb="2" eb="4">
      <t>ダンタイ</t>
    </rPh>
    <rPh sb="4" eb="6">
      <t>ヘイキン</t>
    </rPh>
    <rPh sb="7" eb="8">
      <t>エン</t>
    </rPh>
    <phoneticPr fontId="3"/>
  </si>
  <si>
    <t>対比（％）</t>
    <rPh sb="0" eb="2">
      <t>タイヒ</t>
    </rPh>
    <phoneticPr fontId="3"/>
  </si>
  <si>
    <t>人件費</t>
    <rPh sb="0" eb="3">
      <t>ジンケンヒ</t>
    </rPh>
    <phoneticPr fontId="3"/>
  </si>
  <si>
    <t>賃金（物件費）</t>
    <rPh sb="0" eb="2">
      <t>チンギン</t>
    </rPh>
    <rPh sb="3" eb="5">
      <t>ブッケン</t>
    </rPh>
    <rPh sb="5" eb="6">
      <t>ヒ</t>
    </rPh>
    <phoneticPr fontId="3"/>
  </si>
  <si>
    <t>一部事務組合負担金（補助費等）</t>
    <rPh sb="0" eb="2">
      <t>イチブ</t>
    </rPh>
    <rPh sb="2" eb="4">
      <t>ジム</t>
    </rPh>
    <rPh sb="4" eb="6">
      <t>クミアイ</t>
    </rPh>
    <rPh sb="6" eb="9">
      <t>フタンキン</t>
    </rPh>
    <rPh sb="10" eb="13">
      <t>ホジョヒ</t>
    </rPh>
    <rPh sb="13" eb="14">
      <t>トウ</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</si>
  <si>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</si>
  <si>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</si>
  <si>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</si>
  <si>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</si>
  <si>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</si>
  <si>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</si>
  <si>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</si>
  <si>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</si>
  <si>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類似団体平均</t>
    <rPh sb="0" eb="2">
      <t>ルイジ</t>
    </rPh>
    <rPh sb="2" eb="4">
      <t>ダンタイ</t>
    </rPh>
    <rPh sb="4" eb="6">
      <t>ヘイキン</t>
    </rPh>
    <phoneticPr fontId="3"/>
  </si>
  <si>
    <t>対比（差引）</t>
    <rPh sb="0" eb="2">
      <t>タイヒ</t>
    </rPh>
    <rPh sb="3" eb="5">
      <t>サシヒキ</t>
    </rPh>
    <phoneticPr fontId="3"/>
  </si>
  <si>
    <t>人口1,000人当たり職員数（人）</t>
    <rPh sb="0" eb="2">
      <t>ジンコウ</t>
    </rPh>
    <rPh sb="7" eb="8">
      <t>ニン</t>
    </rPh>
    <rPh sb="8" eb="9">
      <t>ア</t>
    </rPh>
    <rPh sb="11" eb="14">
      <t>ショクインスウ</t>
    </rPh>
    <rPh sb="15" eb="16">
      <t>ヒト</t>
    </rPh>
    <phoneticPr fontId="3"/>
  </si>
  <si>
    <t>ラスパイレス指数</t>
    <rPh sb="6" eb="8">
      <t>シスウ</t>
    </rPh>
    <phoneticPr fontId="4"/>
  </si>
  <si>
    <t>（注）住民基本台帳人口については、住民基本台帳関係年報の調査基準日変更に伴い、平成25年度以降、調査年度の1月1日現在の住民基本台帳に登載されている人口を記載。</t>
  </si>
  <si>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</si>
  <si>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</si>
  <si>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3"/>
  </si>
  <si>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</si>
  <si>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</si>
  <si>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</si>
  <si>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</si>
  <si>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</si>
  <si>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</si>
  <si>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</si>
  <si>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</si>
  <si>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</si>
  <si>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</si>
  <si>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</si>
  <si>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</si>
  <si>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</si>
  <si>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</si>
  <si>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類似団体平均(円)</t>
    <rPh sb="0" eb="2">
      <t>ルイジ</t>
    </rPh>
    <rPh sb="2" eb="4">
      <t>ダンタイ</t>
    </rPh>
    <rPh sb="4" eb="6">
      <t>ヘイキン</t>
    </rPh>
    <rPh sb="7" eb="8">
      <t>エン</t>
    </rPh>
    <phoneticPr fontId="3"/>
  </si>
  <si>
    <t>増減率(%)(B)</t>
    <rPh sb="0" eb="3">
      <t>ゾウゲンリツ</t>
    </rPh>
    <phoneticPr fontId="3"/>
  </si>
  <si>
    <t>(A)-(B)</t>
  </si>
  <si>
    <t xml:space="preserve"> H23</t>
  </si>
  <si>
    <t>うち単独分</t>
    <rPh sb="2" eb="4">
      <t>タンドク</t>
    </rPh>
    <rPh sb="4" eb="5">
      <t>ブン</t>
    </rPh>
    <phoneticPr fontId="3"/>
  </si>
  <si>
    <t xml:space="preserve"> H24</t>
  </si>
  <si>
    <t xml:space="preserve"> H25</t>
  </si>
  <si>
    <t xml:space="preserve"> H26</t>
  </si>
  <si>
    <t xml:space="preserve"> H27</t>
  </si>
  <si>
    <t xml:space="preserve"> 過去５年間平均</t>
    <rPh sb="1" eb="3">
      <t>カコ</t>
    </rPh>
    <rPh sb="4" eb="6">
      <t>ネンカン</t>
    </rPh>
    <rPh sb="6" eb="8">
      <t>ヘイキン</t>
    </rPh>
    <phoneticPr fontId="3"/>
  </si>
  <si>
    <t>類似団体内平均(円)</t>
    <rPh sb="0" eb="2">
      <t>ルイジ</t>
    </rPh>
    <rPh sb="2" eb="4">
      <t>ダンタイ</t>
    </rPh>
    <phoneticPr fontId="3"/>
  </si>
  <si>
    <t>H23</t>
  </si>
  <si>
    <t>H24</t>
  </si>
  <si>
    <t>H25</t>
  </si>
  <si>
    <t>H26</t>
  </si>
  <si>
    <t>H27</t>
  </si>
  <si>
    <t>一般会計</t>
  </si>
  <si>
    <t>病院事業会計</t>
  </si>
  <si>
    <t>水道事業会計</t>
  </si>
  <si>
    <t>介護保険事業特別会計</t>
  </si>
  <si>
    <t>介護老人保健施設事業会計</t>
  </si>
  <si>
    <t>国民健康保険特別会計</t>
  </si>
  <si>
    <t>▲ 0.31</t>
  </si>
  <si>
    <t>訪問看護ステーション事業特別会計</t>
  </si>
  <si>
    <t>下水道事業特別会計</t>
  </si>
  <si>
    <t>その他会計（赤字）</t>
  </si>
  <si>
    <t>その他会計（黒字）</t>
  </si>
  <si>
    <t>-</t>
  </si>
  <si>
    <t>財団法人ひばり</t>
  </si>
  <si>
    <t>財団法人朽木むらおこし公社</t>
  </si>
  <si>
    <t>社団法人びわ湖高島観光協会</t>
  </si>
  <si>
    <t>-</t>
  </si>
  <si>
    <t>滋賀県市町村職員退職手当組合</t>
  </si>
  <si>
    <t>滋賀県市町村議会議員公務災害補償等組合</t>
  </si>
  <si>
    <t>滋賀県市町村職員研修センター</t>
  </si>
  <si>
    <t>滋賀県交通災害共済組合</t>
  </si>
  <si>
    <t>滋賀県後期高齢者医療広域連合（一般）</t>
  </si>
  <si>
    <t>滋賀県後期高齢者医療広域連合（後期）</t>
  </si>
  <si>
    <t>-</t>
  </si>
  <si>
    <t>-</t>
  </si>
  <si>
    <t>-</t>
  </si>
  <si>
    <t>-</t>
  </si>
  <si>
    <t>-</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</si>
  <si>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</si>
  <si>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
  </si>
  <si>
    <t>分析欄</t>
    <rPh sb="0" eb="2">
      <t>ブンセキ</t>
    </rPh>
    <rPh sb="2" eb="3">
      <t>ラン</t>
    </rPh>
    <phoneticPr fontId="3"/>
  </si>
  <si>
    <t>(　参考　）</t>
    <rPh sb="2" eb="4">
      <t>サンコウ</t>
    </rPh>
    <phoneticPr fontId="3"/>
  </si>
  <si>
    <t>当該団体値</t>
    <rPh sb="0" eb="2">
      <t>トウガイ</t>
    </rPh>
    <rPh sb="2" eb="4">
      <t>ダンタイ</t>
    </rPh>
    <rPh sb="4" eb="5">
      <t>アタイ</t>
    </rPh>
    <phoneticPr fontId="3"/>
  </si>
  <si>
    <t>将来負担比率</t>
    <rPh sb="0" eb="2">
      <t>ショウライ</t>
    </rPh>
    <rPh sb="2" eb="4">
      <t>フタン</t>
    </rPh>
    <rPh sb="4" eb="6">
      <t>ヒリツ</t>
    </rPh>
    <phoneticPr fontId="3"/>
  </si>
  <si>
    <t>有形固定資産減価償却率</t>
  </si>
  <si>
    <t>類似団体内平均値</t>
    <rPh sb="0" eb="2">
      <t>ルイジ</t>
    </rPh>
    <rPh sb="2" eb="4">
      <t>ダンタイ</t>
    </rPh>
    <rPh sb="4" eb="5">
      <t>ナイ</t>
    </rPh>
    <rPh sb="5" eb="8">
      <t>ヘイキンチ</t>
    </rPh>
    <phoneticPr fontId="3"/>
  </si>
  <si>
    <t>有形固定資産減価償却率</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</si>
  <si>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
  </si>
  <si>
    <t>（　参考　）</t>
    <rPh sb="2" eb="4">
      <t>サンコウ</t>
    </rPh>
    <phoneticPr fontId="3"/>
  </si>
  <si>
    <t>実質公債費比率</t>
    <rPh sb="0" eb="2">
      <t>ジッシツ</t>
    </rPh>
    <rPh sb="2" eb="5">
      <t>コウサイヒ</t>
    </rPh>
    <rPh sb="5" eb="7">
      <t>ヒリツ</t>
    </rPh>
    <phoneticPr fontId="3"/>
  </si>
  <si>
    <t>　将来負担比率、実質公債費比率とも類似団体と比較して、依然高い水準にとどまっている。近年は新たな市債の発行抑制と繰上償還による市債残高の圧縮により、両比率とも順調に低下している。人口減少が与える標準財政規模への影響を考慮し、人口規模に応じた適正なインフラ整備と公債費の管理が必要である。</t>
    <rPh sb="1" eb="3">
      <t>ショウライ</t>
    </rPh>
    <rPh sb="3" eb="5">
      <t>フタン</t>
    </rPh>
    <rPh sb="5" eb="7">
      <t>ヒリツ</t>
    </rPh>
    <rPh sb="8" eb="10">
      <t>ジッシツ</t>
    </rPh>
    <rPh sb="10" eb="12">
      <t>コウサイ</t>
    </rPh>
    <rPh sb="12" eb="13">
      <t>ヒ</t>
    </rPh>
    <rPh sb="13" eb="15">
      <t>ヒリツ</t>
    </rPh>
    <rPh sb="17" eb="19">
      <t>ルイジ</t>
    </rPh>
    <rPh sb="19" eb="21">
      <t>ダンタイ</t>
    </rPh>
    <rPh sb="22" eb="24">
      <t>ヒカク</t>
    </rPh>
    <rPh sb="27" eb="29">
      <t>イゼン</t>
    </rPh>
    <rPh sb="29" eb="30">
      <t>タカ</t>
    </rPh>
    <rPh sb="31" eb="33">
      <t>スイジュン</t>
    </rPh>
    <rPh sb="42" eb="44">
      <t>キンネン</t>
    </rPh>
    <rPh sb="45" eb="46">
      <t>アラ</t>
    </rPh>
    <rPh sb="48" eb="50">
      <t>シサイ</t>
    </rPh>
    <rPh sb="51" eb="53">
      <t>ハッコウ</t>
    </rPh>
    <rPh sb="53" eb="55">
      <t>ヨクセイ</t>
    </rPh>
    <rPh sb="56" eb="58">
      <t>クリアゲ</t>
    </rPh>
    <rPh sb="58" eb="60">
      <t>ショウカン</t>
    </rPh>
    <rPh sb="63" eb="65">
      <t>シサイ</t>
    </rPh>
    <rPh sb="65" eb="67">
      <t>ザンダカ</t>
    </rPh>
    <rPh sb="68" eb="70">
      <t>アッシュク</t>
    </rPh>
    <rPh sb="74" eb="75">
      <t>リョウ</t>
    </rPh>
    <rPh sb="75" eb="77">
      <t>ヒリツ</t>
    </rPh>
    <rPh sb="79" eb="81">
      <t>ジュンチョウ</t>
    </rPh>
    <rPh sb="82" eb="84">
      <t>テイカ</t>
    </rPh>
    <rPh sb="89" eb="91">
      <t>ジンコウ</t>
    </rPh>
    <rPh sb="91" eb="93">
      <t>ゲンショウ</t>
    </rPh>
    <rPh sb="94" eb="95">
      <t>アタ</t>
    </rPh>
    <rPh sb="97" eb="99">
      <t>ヒョウジュン</t>
    </rPh>
    <rPh sb="99" eb="101">
      <t>ザイセイ</t>
    </rPh>
    <rPh sb="101" eb="103">
      <t>キボ</t>
    </rPh>
    <rPh sb="105" eb="107">
      <t>エイキョウ</t>
    </rPh>
    <rPh sb="108" eb="110">
      <t>コウリョ</t>
    </rPh>
    <rPh sb="112" eb="114">
      <t>ジンコウ</t>
    </rPh>
    <rPh sb="114" eb="116">
      <t>キボ</t>
    </rPh>
    <rPh sb="117" eb="118">
      <t>オウ</t>
    </rPh>
    <rPh sb="120" eb="122">
      <t>テキセイ</t>
    </rPh>
    <rPh sb="127" eb="129">
      <t>セイビ</t>
    </rPh>
    <rPh sb="130" eb="132">
      <t>コウサイ</t>
    </rPh>
    <rPh sb="132" eb="133">
      <t>ヒ</t>
    </rPh>
    <rPh sb="134" eb="136">
      <t>カンリ</t>
    </rPh>
    <rPh sb="137" eb="139">
      <t>ヒツヨウ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</si>
</sst>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77">
    <font>
      <sz val="11"/>
      <color theme="1"/>
      <name val="ＭＳ Ｐゴシック"/>
      <family val="2"/>
    </font>
    <font>
      <sz val="10"/>
      <name val="Arial"/>
      <family val="2"/>
    </font>
    <font>
      <sz val="11"/>
      <color indexed="8"/>
      <name val="ＭＳ Ｐゴシック"/>
      <family val="3"/>
    </font>
    <font>
      <sz val="6"/>
      <name val="ＭＳ Ｐゴシック"/>
      <family val="2"/>
    </font>
    <font>
      <sz val="11"/>
      <color indexed="8"/>
      <name val="ＭＳ ゴシック"/>
      <family val="3"/>
    </font>
    <font>
      <b/>
      <sz val="16"/>
      <color indexed="8"/>
      <name val="ＭＳ ゴシック"/>
      <family val="3"/>
    </font>
    <font>
      <sz val="14"/>
      <color indexed="8"/>
      <name val="ＭＳ ゴシック"/>
      <family val="3"/>
    </font>
    <font>
      <sz val="13"/>
      <color indexed="8"/>
      <name val="ＭＳ ゴシック"/>
      <family val="3"/>
    </font>
    <font>
      <sz val="11"/>
      <name val="ＭＳ Ｐゴシック"/>
      <family val="3"/>
    </font>
    <font>
      <sz val="11"/>
      <name val="ＭＳ ゴシック"/>
      <family val="3"/>
    </font>
    <font>
      <sz val="10"/>
      <color indexed="8"/>
      <name val="ＭＳ Ｐゴシック"/>
      <family val="3"/>
    </font>
    <font>
      <sz val="12"/>
      <color indexed="8"/>
      <name val="ＭＳ 明朝"/>
      <family val="1"/>
    </font>
    <font>
      <sz val="11"/>
      <color theme="1"/>
      <name val="Calibri"/>
      <family val="3"/>
      <scheme val="minor"/>
    </font>
    <font>
      <sz val="9"/>
      <name val="ＭＳ ゴシック"/>
      <family val="3"/>
    </font>
    <font>
      <sz val="9"/>
      <color indexed="8"/>
      <name val="ＭＳ ゴシック"/>
      <family val="3"/>
    </font>
    <font>
      <b/>
      <sz val="28"/>
      <name val="ＭＳ ゴシック"/>
      <family val="3"/>
    </font>
    <font>
      <b/>
      <sz val="20"/>
      <color indexed="8"/>
      <name val="ＭＳ ゴシック"/>
      <family val="3"/>
    </font>
    <font>
      <b/>
      <sz val="9"/>
      <color indexed="8"/>
      <name val="ＭＳ ゴシック"/>
      <family val="3"/>
    </font>
    <font>
      <sz val="6"/>
      <name val="ＭＳ ゴシック"/>
      <family val="3"/>
    </font>
    <font>
      <sz val="8"/>
      <color indexed="8"/>
      <name val="ＭＳ ゴシック"/>
      <family val="3"/>
    </font>
    <font>
      <sz val="9"/>
      <color indexed="8"/>
      <name val="ＭＳ Ｐゴシック"/>
      <family val="3"/>
    </font>
    <font>
      <b/>
      <sz val="13"/>
      <color indexed="56"/>
      <name val="ＭＳ ゴシック"/>
      <family val="3"/>
    </font>
    <font>
      <b/>
      <sz val="9"/>
      <color indexed="12"/>
      <name val="ＭＳ ゴシック"/>
      <family val="3"/>
    </font>
    <font>
      <b/>
      <sz val="18"/>
      <color indexed="8"/>
      <name val="ＭＳ ゴシック"/>
      <family val="3"/>
    </font>
    <font>
      <b/>
      <sz val="24"/>
      <color indexed="8"/>
      <name val="ＭＳ ゴシック"/>
      <family val="3"/>
    </font>
    <font>
      <b/>
      <sz val="12"/>
      <color indexed="8"/>
      <name val="ＭＳ ゴシック"/>
      <family val="3"/>
    </font>
    <font>
      <sz val="14"/>
      <color indexed="8"/>
      <name val="ＭＳ Ｐゴシック"/>
      <family val="3"/>
    </font>
    <font>
      <sz val="12"/>
      <color indexed="8"/>
      <name val="ＭＳ Ｐゴシック"/>
      <family val="3"/>
    </font>
    <font>
      <strike/>
      <sz val="14"/>
      <color indexed="8"/>
      <name val="ＭＳ Ｐゴシック"/>
      <family val="3"/>
    </font>
    <font>
      <sz val="12"/>
      <color indexed="8"/>
      <name val="ＭＳ ゴシック"/>
      <family val="3"/>
    </font>
    <font>
      <b/>
      <sz val="22"/>
      <name val="ＭＳ Ｐゴシック"/>
      <family val="3"/>
    </font>
    <font>
      <sz val="14"/>
      <color theme="1"/>
      <name val="ＭＳ Ｐゴシック"/>
      <family val="3"/>
    </font>
    <font>
      <b/>
      <sz val="32"/>
      <color rgb="FF000000"/>
      <name val="ＭＳ Ｐゴシック"/>
      <family val="2"/>
    </font>
    <font>
      <sz val="11"/>
      <color rgb="FF000000"/>
      <name val="ＭＳ Ｐゴシック"/>
      <family val="2"/>
    </font>
    <font>
      <b/>
      <sz val="20"/>
      <color rgb="FFFFFFFF"/>
      <name val="ＭＳ ゴシック"/>
      <family val="2"/>
    </font>
    <font>
      <b/>
      <sz val="11"/>
      <color rgb="FF000000"/>
      <name val="ＭＳ ゴシック"/>
      <family val="2"/>
    </font>
    <font>
      <sz val="10"/>
      <color rgb="FF000000"/>
      <name val="ＭＳ Ｐゴシック"/>
      <family val="2"/>
    </font>
    <font>
      <sz val="50"/>
      <color rgb="FF000000"/>
      <name val="ＭＳ Ｐゴシック"/>
      <family val="2"/>
    </font>
    <font>
      <b/>
      <i/>
      <sz val="12"/>
      <color rgb="FFFF0000"/>
      <name val="ＭＳ Ｐゴシック"/>
      <family val="2"/>
    </font>
    <font>
      <sz val="13"/>
      <color theme="1"/>
      <name val="ＭＳ Ｐゴシック"/>
      <family val="2"/>
    </font>
    <font>
      <sz val="9"/>
      <name val="ＭＳ Ｐゴシック"/>
      <family val="2"/>
    </font>
    <font>
      <sz val="8"/>
      <color rgb="FF000000"/>
      <name val="ＭＳ Ｐゴシック"/>
      <family val="2"/>
    </font>
    <font>
      <sz val="8"/>
      <name val="ＭＳ Ｐゴシック"/>
      <family val="2"/>
    </font>
    <font>
      <sz val="9"/>
      <color rgb="FF000000"/>
      <name val="ＭＳ Ｐゴシック"/>
      <family val="2"/>
    </font>
    <font>
      <b/>
      <sz val="16"/>
      <color rgb="FF000000"/>
      <name val="ＭＳ Ｐゴシック"/>
      <family val="2"/>
    </font>
    <font>
      <b/>
      <sz val="11"/>
      <color rgb="FF000000"/>
      <name val="ＭＳ Ｐゴシック"/>
      <family val="2"/>
    </font>
    <font>
      <b/>
      <sz val="13"/>
      <color rgb="FFFF0000"/>
      <name val="ＭＳ Ｐゴシック"/>
      <family val="2"/>
    </font>
    <font>
      <b/>
      <i/>
      <sz val="12"/>
      <color rgb="FF4080FF"/>
      <name val="ＭＳ Ｐゴシック"/>
      <family val="2"/>
    </font>
    <font>
      <b/>
      <i/>
      <sz val="11"/>
      <color rgb="FFFF0000"/>
      <name val="ＭＳ Ｐゴシック"/>
      <family val="2"/>
    </font>
    <font>
      <b/>
      <sz val="20"/>
      <color rgb="FF000000"/>
      <name val="ＭＳ Ｐゴシック"/>
      <family val="2"/>
    </font>
    <font>
      <sz val="9"/>
      <color theme="1"/>
      <name val="ＭＳ Ｐゴシック"/>
      <family val="2"/>
    </font>
    <font>
      <sz val="14"/>
      <color rgb="FF000000"/>
      <name val="ＭＳ ゴシック"/>
      <family val="2"/>
    </font>
    <font>
      <b/>
      <sz val="14"/>
      <name val="ＭＳ ゴシック"/>
      <family val="2"/>
    </font>
    <font>
      <b/>
      <sz val="16"/>
      <color theme="1"/>
      <name val="+mn-cs"/>
      <family val="2"/>
    </font>
    <font>
      <sz val="10"/>
      <name val="ＭＳ Ｐゴシック"/>
      <family val="2"/>
    </font>
    <font>
      <b/>
      <sz val="16"/>
      <name val="ＭＳ ゴシック"/>
      <family val="2"/>
    </font>
    <font>
      <sz val="14"/>
      <color theme="1"/>
      <name val="ＭＳ ゴシック"/>
      <family val="2"/>
    </font>
    <font>
      <b/>
      <sz val="14"/>
      <color rgb="FF000000"/>
      <name val="ＭＳ ゴシック"/>
      <family val="2"/>
    </font>
    <font>
      <sz val="8"/>
      <color theme="1"/>
      <name val="ＭＳ Ｐゴシック"/>
      <family val="2"/>
    </font>
    <font>
      <sz val="10"/>
      <color theme="1"/>
      <name val="ＭＳ Ｐゴシック"/>
      <family val="2"/>
    </font>
    <font>
      <b/>
      <sz val="10"/>
      <color theme="1"/>
      <name val="ＭＳ Ｐゴシック"/>
      <family val="2"/>
    </font>
    <font>
      <b/>
      <sz val="10"/>
      <color rgb="FF000080"/>
      <name val="ＭＳ Ｐゴシック"/>
      <family val="2"/>
    </font>
    <font>
      <b/>
      <sz val="10"/>
      <color rgb="FFFF0000"/>
      <name val="ＭＳ Ｐゴシック"/>
      <family val="2"/>
    </font>
    <font>
      <sz val="10.75"/>
      <color rgb="FF000000"/>
      <name val="ＭＳ Ｐゴシック"/>
      <family val="2"/>
    </font>
    <font>
      <b/>
      <sz val="25"/>
      <name val="ＭＳ Ｐゴシック"/>
      <family val="2"/>
    </font>
    <font>
      <b/>
      <sz val="12.5"/>
      <color rgb="FFFFFFFF"/>
      <name val="ＭＳ ゴシック"/>
      <family val="2"/>
    </font>
    <font>
      <b/>
      <sz val="24"/>
      <color rgb="FF000000"/>
      <name val="ＭＳ Ｐゴシック"/>
      <family val="2"/>
    </font>
    <font>
      <sz val="11"/>
      <color theme="1"/>
      <name val="+mn-cs"/>
      <family val="2"/>
    </font>
    <font>
      <b/>
      <sz val="13"/>
      <color theme="1"/>
      <name val="ＭＳ Ｐゴシック"/>
      <family val="2"/>
    </font>
    <font>
      <b/>
      <sz val="16"/>
      <color rgb="FFFF0000"/>
      <name val="ＭＳ Ｐゴシック"/>
      <family val="2"/>
    </font>
    <font>
      <sz val="11"/>
      <color theme="0"/>
      <name val="ＭＳ Ｐゴシック"/>
      <family val="2"/>
      <scheme val="minor"/>
    </font>
    <font>
      <sz val="11"/>
      <color theme="1"/>
      <name val="ＭＳ Ｐゴシック"/>
      <family val="2"/>
      <scheme val="minor"/>
    </font>
    <font>
      <sz val="13"/>
      <color theme="1"/>
      <name val="+mn-cs"/>
      <family val="2"/>
    </font>
    <font>
      <b/>
      <sz val="15"/>
      <color rgb="FF000000"/>
      <name val="ＭＳ ゴシック"/>
      <family val="2"/>
    </font>
    <font>
      <b/>
      <sz val="24"/>
      <color rgb="FF000000"/>
      <name val="ＭＳ ゴシック"/>
      <family val="2"/>
    </font>
    <font>
      <b/>
      <sz val="16"/>
      <color rgb="FF000000"/>
      <name val="ＭＳ ゴシック"/>
      <family val="2"/>
    </font>
    <font>
      <sz val="14"/>
      <color theme="1"/>
      <name val="+mn-cs"/>
      <family val="2"/>
    </font>
  </fonts>
  <fills count="8">
    <fill>
      <patternFill/>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0">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thin"/>
      <right style="thin"/>
      <top style="medium"/>
      <bottom/>
    </border>
    <border>
      <left style="thin"/>
      <right style="medium"/>
      <top style="medium"/>
      <bottom style="medium"/>
    </border>
    <border>
      <left style="medium"/>
      <right/>
      <top/>
      <bottom/>
    </border>
    <border>
      <left style="thin"/>
      <right style="medium"/>
      <top style="medium"/>
      <bottom/>
    </border>
    <border>
      <left style="medium"/>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border>
    <border>
      <left style="medium"/>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top/>
      <bottom style="thin"/>
    </border>
    <border>
      <left style="thin"/>
      <right/>
      <top style="thin"/>
      <bottom style="thin"/>
    </border>
    <border>
      <left style="thin"/>
      <right/>
      <top style="thin"/>
      <bottom/>
    </border>
    <border>
      <left style="thin"/>
      <right/>
      <top style="thin"/>
      <bottom style="medium"/>
    </border>
    <border>
      <left/>
      <right style="thin"/>
      <top style="thin"/>
      <bottom/>
    </border>
    <border>
      <left/>
      <right/>
      <top style="thin"/>
      <bottom style="thin"/>
    </border>
    <border>
      <left/>
      <right style="thin"/>
      <top style="thin"/>
      <bottom style="thin"/>
    </border>
    <border>
      <left/>
      <right style="thin"/>
      <top/>
      <bottom style="thin"/>
    </border>
    <border>
      <left style="thin"/>
      <right style="thin"/>
      <top/>
      <bottom style="thin"/>
    </border>
    <border>
      <left style="dashed"/>
      <right style="thin"/>
      <top style="thin"/>
      <bottom style="thin"/>
    </border>
    <border>
      <left style="thin"/>
      <right style="dashed"/>
      <top style="thin"/>
      <bottom/>
    </border>
    <border>
      <left/>
      <right/>
      <top/>
      <bottom style="thin"/>
    </border>
    <border>
      <left style="dashed"/>
      <right style="thin"/>
      <top style="thin"/>
      <bottom/>
    </border>
    <border>
      <left style="dashed"/>
      <right/>
      <top style="thin"/>
      <bottom/>
    </border>
    <border>
      <left style="dashed"/>
      <right style="thin"/>
      <top style="dashed"/>
      <bottom style="thin"/>
    </border>
    <border>
      <left style="thin"/>
      <right style="thin"/>
      <top style="dashed"/>
      <bottom style="thin"/>
    </border>
    <border>
      <left style="thin"/>
      <right/>
      <top style="dashed"/>
      <bottom style="thin"/>
    </border>
    <border>
      <left style="thin"/>
      <right style="dashed"/>
      <top style="dashed"/>
      <bottom style="thin"/>
    </border>
    <border>
      <left style="dashed"/>
      <right/>
      <top style="dashed"/>
      <bottom style="thin"/>
    </border>
    <border>
      <left/>
      <right/>
      <top style="thin"/>
      <bottom/>
    </border>
    <border>
      <left style="medium"/>
      <right/>
      <top style="medium"/>
      <bottom/>
    </border>
    <border>
      <left/>
      <right/>
      <top style="medium"/>
      <bottom/>
    </border>
    <border>
      <left/>
      <right style="medium"/>
      <top style="medium"/>
      <bottom/>
    </border>
    <border>
      <left style="thin"/>
      <right style="thin"/>
      <top/>
      <bottom style="medium"/>
    </border>
    <border>
      <left style="medium"/>
      <right/>
      <top/>
      <bottom style="medium"/>
    </border>
    <border>
      <left/>
      <right/>
      <top/>
      <bottom style="medium"/>
    </border>
    <border>
      <left/>
      <right style="medium"/>
      <top/>
      <bottom style="medium"/>
    </border>
    <border>
      <left/>
      <right style="medium"/>
      <top/>
      <bottom/>
    </border>
    <border>
      <left style="thin"/>
      <right/>
      <top/>
      <bottom/>
    </border>
    <border>
      <left style="medium"/>
      <right style="thin"/>
      <top style="double"/>
      <bottom style="hair"/>
    </border>
    <border>
      <left style="thin"/>
      <right style="thin"/>
      <top style="double"/>
      <bottom style="hair"/>
    </border>
    <border>
      <left style="medium"/>
      <right style="thin"/>
      <top style="hair"/>
      <bottom style="hair"/>
    </border>
    <border>
      <left style="thin"/>
      <right style="thin"/>
      <top style="hair"/>
      <bottom style="hair"/>
    </border>
    <border>
      <left style="medium"/>
      <right style="thin"/>
      <top/>
      <bottom style="hair"/>
    </border>
    <border>
      <left style="medium"/>
      <right style="thin"/>
      <top style="hair"/>
      <bottom style="thin"/>
    </border>
    <border>
      <left/>
      <right style="thin"/>
      <top/>
      <bottom/>
    </border>
    <border>
      <left style="thin"/>
      <right style="dashed"/>
      <top style="thin"/>
      <bottom style="thin"/>
    </border>
    <border>
      <left style="dashed"/>
      <right style="thin"/>
      <top/>
      <bottom style="thin"/>
    </border>
    <border>
      <left/>
      <right/>
      <top style="thin"/>
      <bottom style="medium"/>
    </border>
    <border>
      <left/>
      <right style="medium"/>
      <top style="thin"/>
      <bottom style="medium"/>
    </border>
    <border>
      <left/>
      <right style="medium"/>
      <top style="thin"/>
      <bottom style="thin"/>
    </border>
    <border>
      <left/>
      <right style="medium"/>
      <top style="thin"/>
      <bottom/>
    </border>
    <border>
      <left/>
      <right style="medium"/>
      <top/>
      <bottom style="thin"/>
    </border>
    <border>
      <left/>
      <right style="thin"/>
      <top/>
      <bottom style="medium"/>
    </border>
    <border>
      <left/>
      <right style="thin"/>
      <top style="thin"/>
      <bottom style="medium"/>
    </border>
    <border>
      <left style="thin"/>
      <right/>
      <top/>
      <bottom style="medium"/>
    </border>
    <border>
      <left style="medium"/>
      <right/>
      <top style="medium"/>
      <bottom style="thin"/>
    </border>
    <border>
      <left/>
      <right/>
      <top style="medium"/>
      <bottom style="thin"/>
    </border>
    <border>
      <left/>
      <right style="medium"/>
      <top style="medium"/>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medium"/>
      <right style="medium"/>
      <top style="thin"/>
      <bottom style="medium"/>
    </border>
    <border>
      <left style="thin"/>
      <right/>
      <top style="medium"/>
      <bottom/>
    </border>
    <border>
      <left/>
      <right style="thin"/>
      <top style="medium"/>
      <bottom style="thin"/>
    </border>
    <border>
      <left style="thin"/>
      <right/>
      <top style="medium"/>
      <bottom style="thin"/>
    </border>
    <border>
      <left style="medium"/>
      <right style="thin"/>
      <top/>
      <bottom/>
    </border>
    <border>
      <left style="thin"/>
      <right style="thin"/>
      <top/>
      <bottom/>
    </border>
    <border>
      <left style="medium"/>
      <right style="thin"/>
      <top/>
      <bottom style="medium"/>
    </border>
    <border>
      <left style="thin"/>
      <right style="medium"/>
      <top/>
      <bottom/>
    </border>
    <border>
      <left style="thin"/>
      <right style="medium"/>
      <top/>
      <bottom style="medium"/>
    </border>
    <border>
      <left style="medium"/>
      <right style="thin"/>
      <top/>
      <bottom style="thin"/>
    </border>
    <border>
      <left style="thin"/>
      <right style="medium"/>
      <top/>
      <bottom style="thin"/>
    </border>
    <border>
      <left/>
      <right style="hair"/>
      <top/>
      <bottom style="thin"/>
    </border>
    <border>
      <left style="hair"/>
      <right/>
      <top/>
      <bottom style="thin"/>
    </border>
    <border>
      <left/>
      <right style="hair"/>
      <top/>
      <bottom/>
    </border>
    <border>
      <left style="hair"/>
      <right/>
      <top/>
      <bottom/>
    </border>
    <border>
      <left style="hair"/>
      <right style="hair"/>
      <top/>
      <bottom style="thin"/>
    </border>
    <border>
      <left style="hair"/>
      <right style="hair"/>
      <top/>
      <bottom/>
    </border>
    <border>
      <left style="hair"/>
      <right style="thin"/>
      <top/>
      <bottom/>
    </border>
    <border>
      <left style="hair"/>
      <right/>
      <top style="thin"/>
      <bottom/>
    </border>
    <border>
      <left/>
      <right style="hair"/>
      <top style="thin"/>
      <bottom/>
    </border>
    <border>
      <left style="hair"/>
      <right style="hair"/>
      <top style="thin"/>
      <bottom/>
    </border>
    <border diagonalUp="1">
      <left style="thin"/>
      <right/>
      <top/>
      <bottom style="medium"/>
      <diagonal style="thin"/>
    </border>
    <border diagonalUp="1">
      <left/>
      <right/>
      <top/>
      <bottom style="medium"/>
      <diagonal style="thin"/>
    </border>
    <border diagonalUp="1">
      <left/>
      <right style="medium"/>
      <top/>
      <bottom style="medium"/>
      <diagonal style="thin"/>
    </border>
    <border diagonalUp="1">
      <left style="hair"/>
      <right/>
      <top/>
      <bottom style="thin"/>
      <diagonal style="hair"/>
    </border>
    <border diagonalUp="1">
      <left/>
      <right/>
      <top/>
      <bottom style="thin"/>
      <diagonal style="hair"/>
    </border>
    <border diagonalUp="1">
      <left/>
      <right style="medium"/>
      <top/>
      <bottom style="thin"/>
      <diagonal style="hair"/>
    </border>
    <border diagonalUp="1">
      <left style="hair"/>
      <right/>
      <top style="thin"/>
      <bottom/>
      <diagonal style="hair"/>
    </border>
    <border diagonalUp="1">
      <left/>
      <right/>
      <top style="thin"/>
      <bottom/>
      <diagonal style="hair"/>
    </border>
    <border diagonalUp="1">
      <left/>
      <right style="medium"/>
      <top style="thin"/>
      <bottom/>
      <diagonal style="hair"/>
    </border>
    <border diagonalUp="1">
      <left style="hair"/>
      <right/>
      <top style="thin"/>
      <bottom style="medium"/>
      <diagonal style="hair"/>
    </border>
    <border diagonalUp="1">
      <left/>
      <right/>
      <top style="thin"/>
      <bottom style="medium"/>
      <diagonal style="hair"/>
    </border>
    <border diagonalUp="1">
      <left/>
      <right style="medium"/>
      <top style="thin"/>
      <bottom style="medium"/>
      <diagonal style="hair"/>
    </border>
    <border>
      <left/>
      <right style="hair"/>
      <top style="thin"/>
      <bottom style="thin"/>
    </border>
    <border>
      <left style="hair"/>
      <right/>
      <top style="thin"/>
      <bottom style="thin"/>
    </border>
    <border diagonalUp="1">
      <left style="hair"/>
      <right/>
      <top style="thin"/>
      <bottom style="thin"/>
      <diagonal style="hair"/>
    </border>
    <border diagonalUp="1">
      <left/>
      <right/>
      <top style="thin"/>
      <bottom style="thin"/>
      <diagonal style="hair"/>
    </border>
    <border diagonalUp="1">
      <left/>
      <right style="medium"/>
      <top style="thin"/>
      <bottom style="thin"/>
      <diagonal style="hair"/>
    </border>
    <border>
      <left style="hair"/>
      <right/>
      <top style="thin"/>
      <bottom style="medium"/>
    </border>
    <border>
      <left/>
      <right style="hair"/>
      <top style="thin"/>
      <bottom style="medium"/>
    </border>
    <border>
      <left style="thin"/>
      <right style="hair"/>
      <top/>
      <bottom/>
    </border>
    <border diagonalUp="1">
      <left style="hair"/>
      <right/>
      <top/>
      <bottom/>
      <diagonal style="hair"/>
    </border>
    <border diagonalUp="1">
      <left/>
      <right/>
      <top/>
      <bottom/>
      <diagonal style="hair"/>
    </border>
    <border diagonalUp="1">
      <left/>
      <right style="medium"/>
      <top/>
      <bottom/>
      <diagonal style="hair"/>
    </border>
    <border>
      <left style="thin"/>
      <right style="hair"/>
      <top style="thin"/>
      <bottom/>
    </border>
    <border>
      <left style="hair"/>
      <right style="medium"/>
      <top style="thin"/>
      <bottom/>
    </border>
    <border>
      <left style="thin"/>
      <right style="hair"/>
      <top/>
      <bottom style="medium"/>
    </border>
    <border>
      <left style="hair"/>
      <right style="hair"/>
      <top/>
      <bottom style="medium"/>
    </border>
    <border>
      <left style="hair"/>
      <right style="medium"/>
      <top/>
      <bottom style="medium"/>
    </border>
    <border>
      <left style="hair"/>
      <right style="medium"/>
      <top/>
      <bottom/>
    </border>
    <border>
      <left style="thin"/>
      <right style="hair"/>
      <top style="thin"/>
      <bottom style="medium"/>
    </border>
    <border>
      <left style="hair"/>
      <right style="hair"/>
      <top style="thin"/>
      <bottom style="medium"/>
    </border>
    <border diagonalUp="1">
      <left/>
      <right style="thin"/>
      <top style="thin"/>
      <bottom style="medium"/>
      <diagonal style="hair"/>
    </border>
    <border>
      <left style="thin"/>
      <right style="hair"/>
      <top style="thin"/>
      <bottom style="thin"/>
    </border>
    <border>
      <left style="hair"/>
      <right style="hair"/>
      <top style="thin"/>
      <bottom style="thin"/>
    </border>
    <border diagonalUp="1">
      <left/>
      <right style="thin"/>
      <top style="thin"/>
      <bottom style="thin"/>
      <diagonal style="hair"/>
    </border>
    <border>
      <left style="thin"/>
      <right style="hair"/>
      <top/>
      <bottom style="thin"/>
    </border>
    <border>
      <left style="hair"/>
      <right style="thin"/>
      <top/>
      <bottom style="thin"/>
    </border>
    <border>
      <left style="hair"/>
      <right style="thin"/>
      <top style="thin"/>
      <bottom/>
    </border>
    <border>
      <left style="thin"/>
      <right/>
      <top style="hair"/>
      <bottom style="hair"/>
    </border>
    <border>
      <left/>
      <right/>
      <top style="hair"/>
      <bottom style="hair"/>
    </border>
    <border>
      <left/>
      <right style="medium"/>
      <top style="hair"/>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hair"/>
      <bottom style="hair"/>
    </border>
    <border>
      <left style="hair"/>
      <right style="medium"/>
      <top style="thin"/>
      <bottom style="medium"/>
    </border>
    <border diagonalUp="1">
      <left style="thin"/>
      <right style="hair"/>
      <top style="thin"/>
      <bottom style="medium"/>
      <diagonal style="thin"/>
    </border>
    <border diagonalUp="1">
      <left style="hair"/>
      <right style="hair"/>
      <top style="thin"/>
      <bottom style="medium"/>
      <diagonal style="thin"/>
    </border>
    <border>
      <left style="thin"/>
      <right/>
      <top style="hair"/>
      <bottom style="thin"/>
    </border>
    <border>
      <left/>
      <right/>
      <top style="hair"/>
      <bottom style="thin"/>
    </border>
    <border>
      <left/>
      <right style="thin"/>
      <top style="hair"/>
      <bottom style="thin"/>
    </border>
    <border>
      <left style="thin"/>
      <right style="hair"/>
      <top style="hair"/>
      <bottom style="thin"/>
    </border>
    <border>
      <left style="hair"/>
      <right style="hair"/>
      <top style="hair"/>
      <bottom style="thin"/>
    </border>
    <border>
      <left style="hair"/>
      <right style="medium"/>
      <top style="hair"/>
      <bottom style="thin"/>
    </border>
    <border>
      <left style="hair"/>
      <right style="hair"/>
      <top style="hair"/>
      <bottom style="hair"/>
    </border>
    <border>
      <left style="hair"/>
      <right style="medium"/>
      <top style="hair"/>
      <bottom style="hair"/>
    </border>
    <border>
      <left style="thin"/>
      <right style="hair"/>
      <top style="hair"/>
      <bottom style="hair"/>
    </border>
    <border>
      <left/>
      <right style="hair"/>
      <top style="hair"/>
      <bottom style="hair"/>
    </border>
    <border>
      <left style="hair"/>
      <right/>
      <top style="hair"/>
      <bottom style="hair"/>
    </border>
    <border>
      <left style="hair"/>
      <right style="hair"/>
      <top style="double"/>
      <bottom style="hair"/>
    </border>
    <border>
      <left style="hair"/>
      <right style="medium"/>
      <top style="double"/>
      <bottom style="hair"/>
    </border>
    <border>
      <left style="thin"/>
      <right/>
      <top style="double"/>
      <bottom style="hair"/>
    </border>
    <border>
      <left/>
      <right/>
      <top style="double"/>
      <bottom style="hair"/>
    </border>
    <border>
      <left/>
      <right style="thin"/>
      <top style="double"/>
      <bottom style="hair"/>
    </border>
    <border>
      <left style="thin"/>
      <right style="hair"/>
      <top style="double"/>
      <bottom style="hair"/>
    </border>
    <border>
      <left style="medium"/>
      <right/>
      <top/>
      <bottom style="double"/>
    </border>
    <border>
      <left/>
      <right/>
      <top/>
      <bottom style="double"/>
    </border>
    <border>
      <left/>
      <right style="thin"/>
      <top/>
      <bottom style="double"/>
    </border>
    <border>
      <left style="thin"/>
      <right/>
      <top/>
      <bottom style="double"/>
    </border>
    <border>
      <left/>
      <right style="medium"/>
      <top/>
      <bottom style="double"/>
    </border>
    <border>
      <left style="medium"/>
      <right/>
      <top style="hair"/>
      <bottom style="hair"/>
    </border>
    <border diagonalUp="1">
      <left style="hair"/>
      <right/>
      <top style="thin"/>
      <bottom style="medium"/>
      <diagonal style="thin"/>
    </border>
    <border>
      <left style="medium"/>
      <right style="hair"/>
      <top style="thin"/>
      <bottom style="medium"/>
    </border>
    <border diagonalUp="1">
      <left/>
      <right style="hair"/>
      <top style="thin"/>
      <bottom style="medium"/>
      <diagonal style="thin"/>
    </border>
    <border>
      <left style="hair"/>
      <right style="hair"/>
      <top style="thin"/>
      <bottom style="hair"/>
    </border>
    <border>
      <left style="hair"/>
      <right style="medium"/>
      <top style="thin"/>
      <bottom style="hair"/>
    </border>
    <border>
      <left style="thin"/>
      <right style="hair"/>
      <top style="thin"/>
      <bottom style="hair"/>
    </border>
    <border>
      <left style="hair"/>
      <right/>
      <top style="thin"/>
      <bottom style="hair"/>
    </border>
    <border>
      <left style="medium"/>
      <right style="hair"/>
      <top style="thin"/>
      <bottom style="hair"/>
    </border>
    <border>
      <left/>
      <right style="hair"/>
      <top style="thin"/>
      <bottom style="hair"/>
    </border>
    <border>
      <left/>
      <right style="hair"/>
      <top style="hair"/>
      <bottom style="thin"/>
    </border>
    <border>
      <left style="hair"/>
      <right/>
      <top style="hair"/>
      <bottom style="thin"/>
    </border>
    <border>
      <left/>
      <right style="hair"/>
      <top style="double"/>
      <bottom style="hair"/>
    </border>
    <border>
      <left style="hair"/>
      <right/>
      <top style="double"/>
      <bottom style="hair"/>
    </border>
    <border>
      <left style="medium"/>
      <right/>
      <top/>
      <bottom style="hair"/>
    </border>
    <border>
      <left/>
      <right/>
      <top/>
      <bottom style="hair"/>
    </border>
    <border>
      <left/>
      <right style="medium"/>
      <top/>
      <bottom style="hair"/>
    </border>
    <border>
      <left/>
      <right style="medium"/>
      <top style="double"/>
      <bottom style="hair"/>
    </border>
    <border diagonalUp="1">
      <left style="thin"/>
      <right style="thin"/>
      <top style="thin"/>
      <bottom style="thin"/>
      <diagonal style="thin"/>
    </border>
    <border diagonalUp="1">
      <left style="thin"/>
      <right style="thin"/>
      <top style="thin"/>
      <bottom/>
      <diagonal style="thin"/>
    </border>
  </borders>
  <cellStyleXfs count="5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protection/>
    </xf>
    <xf numFmtId="9" fontId="2" fillId="0" borderId="0" applyFont="0" applyFill="0" applyBorder="0" applyProtection="0">
      <alignment/>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Protection="0">
      <alignment/>
    </xf>
    <xf numFmtId="38" fontId="8" fillId="0" borderId="0" applyFont="0" applyFill="0" applyBorder="0" applyProtection="0">
      <alignment/>
    </xf>
    <xf numFmtId="38" fontId="2" fillId="0" borderId="0" applyFont="0" applyFill="0" applyBorder="0" applyProtection="0">
      <alignment/>
    </xf>
    <xf numFmtId="38" fontId="8" fillId="0" borderId="0" applyFont="0" applyFill="0" applyBorder="0" applyProtection="0">
      <alignment/>
    </xf>
    <xf numFmtId="6" fontId="8" fillId="0" borderId="0" applyFont="0" applyFill="0" applyBorder="0" applyProtection="0">
      <alignment/>
    </xf>
    <xf numFmtId="6" fontId="8" fillId="0" borderId="0" applyFont="0" applyFill="0" applyBorder="0" applyAlignment="0" applyProtection="0"/>
    <xf numFmtId="0" fontId="8" fillId="0" borderId="0">
      <alignment vertical="center"/>
      <protection/>
    </xf>
    <xf numFmtId="0" fontId="2" fillId="0" borderId="0">
      <alignment vertical="center"/>
      <protection/>
    </xf>
    <xf numFmtId="0" fontId="2" fillId="0" borderId="0">
      <alignment vertical="center"/>
      <protection/>
    </xf>
    <xf numFmtId="0" fontId="11" fillId="0" borderId="0">
      <alignment vertical="center"/>
      <protection/>
    </xf>
    <xf numFmtId="0" fontId="8" fillId="0" borderId="0">
      <alignment/>
      <protection/>
    </xf>
    <xf numFmtId="0" fontId="2" fillId="0" borderId="0">
      <alignment vertical="center"/>
      <protection/>
    </xf>
    <xf numFmtId="0" fontId="12" fillId="0" borderId="0">
      <alignment vertical="center"/>
      <protection/>
    </xf>
    <xf numFmtId="0" fontId="8" fillId="0" borderId="0">
      <alignment vertical="center"/>
      <protection/>
    </xf>
    <xf numFmtId="0" fontId="13" fillId="0" borderId="0">
      <alignment/>
      <protection/>
    </xf>
    <xf numFmtId="0" fontId="8" fillId="0" borderId="0">
      <alignment/>
      <protection/>
    </xf>
    <xf numFmtId="0" fontId="2" fillId="0" borderId="0">
      <alignment vertical="center"/>
      <protection/>
    </xf>
    <xf numFmtId="0" fontId="12" fillId="0" borderId="0">
      <alignment vertical="center"/>
      <protection/>
    </xf>
    <xf numFmtId="0" fontId="2" fillId="0" borderId="0">
      <alignment vertical="center"/>
      <protection/>
    </xf>
    <xf numFmtId="0" fontId="1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vertical="center"/>
      <protection/>
    </xf>
    <xf numFmtId="0" fontId="8" fillId="0" borderId="0">
      <alignment vertical="center"/>
      <protection/>
    </xf>
    <xf numFmtId="0" fontId="8" fillId="0" borderId="0">
      <alignment/>
      <protection/>
    </xf>
    <xf numFmtId="0" fontId="8" fillId="0" borderId="0">
      <alignment/>
      <protection/>
    </xf>
    <xf numFmtId="0" fontId="0" fillId="0" borderId="0">
      <alignment vertical="center"/>
      <protection/>
    </xf>
  </cellStyleXfs>
  <cellXfs count="1252">
    <xf numFmtId="0" fontId="0" fillId="0" borderId="0" xfId="0" applyAlignment="1">
      <alignment vertical="center"/>
    </xf>
    <xf numFmtId="0" fontId="2" fillId="0" borderId="0" xfId="20" applyAlignment="1">
      <alignment vertical="center"/>
      <protection/>
    </xf>
    <xf numFmtId="0" fontId="4" fillId="0" borderId="0" xfId="20" applyFont="1" applyAlignment="1">
      <alignment vertical="center"/>
      <protection/>
    </xf>
    <xf numFmtId="0" fontId="5" fillId="0" borderId="0" xfId="20" applyFont="1" applyAlignment="1">
      <alignment horizontal="right" vertical="center"/>
      <protection/>
    </xf>
    <xf numFmtId="0" fontId="6" fillId="2" borderId="1" xfId="20" applyFont="1" applyFill="1" applyBorder="1" applyAlignment="1">
      <alignment/>
      <protection/>
    </xf>
    <xf numFmtId="0" fontId="6" fillId="2" borderId="2" xfId="20" applyFont="1" applyFill="1" applyBorder="1" applyAlignment="1">
      <alignment horizontal="right" vertical="top"/>
      <protection/>
    </xf>
    <xf numFmtId="0" fontId="6" fillId="2" borderId="3" xfId="20" applyFont="1" applyFill="1" applyBorder="1" applyAlignment="1">
      <alignment horizontal="right" vertical="top"/>
      <protection/>
    </xf>
    <xf numFmtId="0" fontId="6" fillId="2" borderId="4" xfId="20" applyFont="1" applyFill="1" applyBorder="1" applyAlignment="1">
      <alignment horizontal="center" vertical="center"/>
      <protection/>
    </xf>
    <xf numFmtId="0" fontId="6" fillId="2" borderId="5" xfId="20" applyFont="1" applyFill="1" applyBorder="1" applyAlignment="1">
      <alignment horizontal="center" vertical="center"/>
      <protection/>
    </xf>
    <xf numFmtId="0" fontId="6" fillId="2" borderId="6" xfId="20" applyFont="1" applyFill="1" applyBorder="1" applyAlignment="1">
      <alignment horizontal="center" vertical="center"/>
      <protection/>
    </xf>
    <xf numFmtId="0" fontId="6" fillId="0" borderId="7" xfId="20" applyFont="1" applyFill="1" applyBorder="1" applyAlignment="1">
      <alignment horizontal="center" vertical="center" wrapText="1"/>
      <protection/>
    </xf>
    <xf numFmtId="176" fontId="6" fillId="0" borderId="4" xfId="20" applyNumberFormat="1" applyFont="1" applyFill="1" applyBorder="1" applyAlignment="1" applyProtection="1">
      <alignment horizontal="right" vertical="center" wrapText="1"/>
      <protection/>
    </xf>
    <xf numFmtId="176" fontId="6" fillId="0" borderId="5" xfId="20" applyNumberFormat="1" applyFont="1" applyFill="1" applyBorder="1" applyAlignment="1" applyProtection="1">
      <alignment horizontal="right" vertical="center" wrapText="1"/>
      <protection/>
    </xf>
    <xf numFmtId="176" fontId="6" fillId="0" borderId="8" xfId="20" applyNumberFormat="1" applyFont="1" applyFill="1" applyBorder="1" applyAlignment="1" applyProtection="1">
      <alignment horizontal="right" vertical="center" wrapText="1"/>
      <protection/>
    </xf>
    <xf numFmtId="0" fontId="6" fillId="0" borderId="9" xfId="20" applyFont="1" applyFill="1" applyBorder="1" applyAlignment="1">
      <alignment horizontal="center" vertical="center" wrapText="1"/>
      <protection/>
    </xf>
    <xf numFmtId="176" fontId="6" fillId="0" borderId="10" xfId="20" applyNumberFormat="1" applyFont="1" applyFill="1" applyBorder="1" applyAlignment="1" applyProtection="1">
      <alignment horizontal="right" vertical="center" wrapText="1"/>
      <protection/>
    </xf>
    <xf numFmtId="176" fontId="6" fillId="0" borderId="11" xfId="20" applyNumberFormat="1" applyFont="1" applyFill="1" applyBorder="1" applyAlignment="1" applyProtection="1">
      <alignment horizontal="right" vertical="center" wrapText="1"/>
      <protection/>
    </xf>
    <xf numFmtId="176" fontId="6" fillId="0" borderId="12" xfId="20" applyNumberFormat="1" applyFont="1" applyFill="1" applyBorder="1" applyAlignment="1" applyProtection="1">
      <alignment horizontal="right" vertical="center" wrapText="1"/>
      <protection/>
    </xf>
    <xf numFmtId="0" fontId="6" fillId="0" borderId="13" xfId="20" applyFont="1" applyFill="1" applyBorder="1" applyAlignment="1">
      <alignment horizontal="center" vertical="center"/>
      <protection/>
    </xf>
    <xf numFmtId="176" fontId="6" fillId="0" borderId="14" xfId="20" applyNumberFormat="1" applyFont="1" applyFill="1" applyBorder="1" applyAlignment="1" applyProtection="1">
      <alignment horizontal="right" vertical="center" wrapText="1"/>
      <protection/>
    </xf>
    <xf numFmtId="176" fontId="6" fillId="0" borderId="15" xfId="20" applyNumberFormat="1" applyFont="1" applyFill="1" applyBorder="1" applyAlignment="1" applyProtection="1">
      <alignment horizontal="right" vertical="center" wrapText="1"/>
      <protection/>
    </xf>
    <xf numFmtId="176" fontId="6" fillId="0" borderId="16" xfId="20" applyNumberFormat="1" applyFont="1" applyFill="1" applyBorder="1" applyAlignment="1" applyProtection="1">
      <alignment horizontal="right" vertical="center" wrapText="1"/>
      <protection/>
    </xf>
    <xf numFmtId="0" fontId="6" fillId="0" borderId="0" xfId="21" applyFont="1" applyAlignment="1">
      <alignment vertical="center"/>
      <protection/>
    </xf>
    <xf numFmtId="0" fontId="2" fillId="0" borderId="0" xfId="21" applyAlignment="1">
      <alignment vertical="center"/>
      <protection/>
    </xf>
    <xf numFmtId="0" fontId="5" fillId="0" borderId="0" xfId="21" applyFont="1" applyAlignment="1">
      <alignment horizontal="right" vertical="center"/>
      <protection/>
    </xf>
    <xf numFmtId="0" fontId="6" fillId="3" borderId="1" xfId="21" applyFont="1" applyFill="1" applyBorder="1" applyAlignment="1">
      <alignment/>
      <protection/>
    </xf>
    <xf numFmtId="0" fontId="6" fillId="3" borderId="2" xfId="21" applyFont="1" applyFill="1" applyBorder="1" applyAlignment="1">
      <alignment horizontal="right" vertical="top"/>
      <protection/>
    </xf>
    <xf numFmtId="0" fontId="6" fillId="3" borderId="3" xfId="21" applyFont="1" applyFill="1" applyBorder="1" applyAlignment="1">
      <alignment horizontal="right" vertical="top"/>
      <protection/>
    </xf>
    <xf numFmtId="0" fontId="6" fillId="3" borderId="17" xfId="21" applyFont="1" applyFill="1" applyBorder="1" applyAlignment="1">
      <alignment horizontal="center" vertical="center"/>
      <protection/>
    </xf>
    <xf numFmtId="0" fontId="6" fillId="3" borderId="5" xfId="21" applyFont="1" applyFill="1" applyBorder="1" applyAlignment="1">
      <alignment horizontal="center" vertical="center"/>
      <protection/>
    </xf>
    <xf numFmtId="0" fontId="6" fillId="3" borderId="8" xfId="21" applyFont="1" applyFill="1" applyBorder="1" applyAlignment="1">
      <alignment horizontal="center" vertical="center"/>
      <protection/>
    </xf>
    <xf numFmtId="0" fontId="6" fillId="0" borderId="18" xfId="21" applyFont="1" applyFill="1" applyBorder="1" applyAlignment="1">
      <alignment vertical="center" wrapText="1"/>
      <protection/>
    </xf>
    <xf numFmtId="176" fontId="6" fillId="0" borderId="19" xfId="21" applyNumberFormat="1" applyFont="1" applyFill="1" applyBorder="1" applyAlignment="1">
      <alignment horizontal="right" vertical="center"/>
      <protection/>
    </xf>
    <xf numFmtId="176" fontId="6" fillId="0" borderId="20" xfId="21" applyNumberFormat="1" applyFont="1" applyFill="1" applyBorder="1" applyAlignment="1">
      <alignment horizontal="right" vertical="center"/>
      <protection/>
    </xf>
    <xf numFmtId="176" fontId="6" fillId="0" borderId="21" xfId="21" applyNumberFormat="1" applyFont="1" applyFill="1" applyBorder="1" applyAlignment="1">
      <alignment horizontal="right" vertical="center"/>
      <protection/>
    </xf>
    <xf numFmtId="0" fontId="6" fillId="0" borderId="22" xfId="21" applyFont="1" applyFill="1" applyBorder="1" applyAlignment="1">
      <alignment vertical="center"/>
      <protection/>
    </xf>
    <xf numFmtId="176" fontId="6" fillId="0" borderId="23" xfId="21" applyNumberFormat="1" applyFont="1" applyFill="1" applyBorder="1" applyAlignment="1">
      <alignment horizontal="right" vertical="center"/>
      <protection/>
    </xf>
    <xf numFmtId="176" fontId="6" fillId="0" borderId="24" xfId="21" applyNumberFormat="1" applyFont="1" applyFill="1" applyBorder="1" applyAlignment="1">
      <alignment horizontal="right" vertical="center"/>
      <protection/>
    </xf>
    <xf numFmtId="176" fontId="6" fillId="0" borderId="25" xfId="21" applyNumberFormat="1" applyFont="1" applyFill="1" applyBorder="1" applyAlignment="1">
      <alignment horizontal="right" vertical="center"/>
      <protection/>
    </xf>
    <xf numFmtId="0" fontId="6" fillId="0" borderId="9" xfId="21" applyFont="1" applyFill="1" applyBorder="1" applyAlignment="1">
      <alignment vertical="center"/>
      <protection/>
    </xf>
    <xf numFmtId="0" fontId="6" fillId="0" borderId="13" xfId="21" applyFont="1" applyFill="1" applyBorder="1" applyAlignment="1">
      <alignment vertical="center"/>
      <protection/>
    </xf>
    <xf numFmtId="176" fontId="6" fillId="0" borderId="14" xfId="21" applyNumberFormat="1" applyFont="1" applyFill="1" applyBorder="1" applyAlignment="1">
      <alignment horizontal="right" vertical="center"/>
      <protection/>
    </xf>
    <xf numFmtId="176" fontId="6" fillId="0" borderId="15" xfId="21" applyNumberFormat="1" applyFont="1" applyFill="1" applyBorder="1" applyAlignment="1">
      <alignment horizontal="right" vertical="center"/>
      <protection/>
    </xf>
    <xf numFmtId="176" fontId="6" fillId="0" borderId="16" xfId="21" applyNumberFormat="1" applyFont="1" applyFill="1" applyBorder="1" applyAlignment="1">
      <alignment horizontal="right" vertical="center"/>
      <protection/>
    </xf>
    <xf numFmtId="0" fontId="7" fillId="0" borderId="0" xfId="21" applyFont="1" applyFill="1" applyBorder="1" applyAlignment="1">
      <alignment/>
      <protection/>
    </xf>
    <xf numFmtId="0" fontId="7" fillId="0" borderId="0" xfId="21" applyNumberFormat="1" applyFont="1" applyFill="1" applyBorder="1" applyAlignment="1">
      <alignment vertical="center" wrapText="1"/>
      <protection/>
    </xf>
    <xf numFmtId="0" fontId="7" fillId="0" borderId="0" xfId="21" applyNumberFormat="1" applyFont="1" applyBorder="1" applyAlignment="1">
      <alignment vertical="center" wrapText="1"/>
      <protection/>
    </xf>
    <xf numFmtId="0" fontId="6" fillId="0" borderId="0" xfId="21" applyNumberFormat="1" applyFont="1" applyFill="1" applyBorder="1" applyAlignment="1">
      <alignment vertical="center"/>
      <protection/>
    </xf>
    <xf numFmtId="0" fontId="4" fillId="0" borderId="0" xfId="22" applyFont="1" applyAlignment="1">
      <alignment vertical="center"/>
      <protection/>
    </xf>
    <xf numFmtId="0" fontId="2" fillId="0" borderId="0" xfId="22" applyAlignment="1">
      <alignment vertical="center"/>
      <protection/>
    </xf>
    <xf numFmtId="0" fontId="5" fillId="0" borderId="0" xfId="22" applyFont="1" applyAlignment="1">
      <alignment horizontal="center" vertical="center"/>
      <protection/>
    </xf>
    <xf numFmtId="0" fontId="7" fillId="2" borderId="1" xfId="22" applyFont="1" applyFill="1" applyBorder="1" applyAlignment="1">
      <alignment/>
      <protection/>
    </xf>
    <xf numFmtId="0" fontId="7" fillId="2" borderId="2" xfId="22" applyFont="1" applyFill="1" applyBorder="1" applyAlignment="1">
      <alignment/>
      <protection/>
    </xf>
    <xf numFmtId="0" fontId="7" fillId="2" borderId="2" xfId="22" applyFont="1" applyFill="1" applyBorder="1" applyAlignment="1">
      <alignment horizontal="right" vertical="center"/>
      <protection/>
    </xf>
    <xf numFmtId="0" fontId="7" fillId="2" borderId="3" xfId="22" applyFont="1" applyFill="1" applyBorder="1" applyAlignment="1">
      <alignment horizontal="right" vertical="top"/>
      <protection/>
    </xf>
    <xf numFmtId="0" fontId="7" fillId="2" borderId="17" xfId="22" applyFont="1" applyFill="1" applyBorder="1" applyAlignment="1">
      <alignment horizontal="center" vertical="center"/>
      <protection/>
    </xf>
    <xf numFmtId="0" fontId="7" fillId="2" borderId="5" xfId="22" applyFont="1" applyFill="1" applyBorder="1" applyAlignment="1">
      <alignment horizontal="center" vertical="center"/>
      <protection/>
    </xf>
    <xf numFmtId="0" fontId="7" fillId="2" borderId="6" xfId="22" applyFont="1" applyFill="1" applyBorder="1" applyAlignment="1">
      <alignment horizontal="center" vertical="center"/>
      <protection/>
    </xf>
    <xf numFmtId="0" fontId="7" fillId="0" borderId="26" xfId="22" applyFont="1" applyFill="1" applyBorder="1" applyAlignment="1">
      <alignment vertical="center" wrapText="1"/>
      <protection/>
    </xf>
    <xf numFmtId="177" fontId="7" fillId="0" borderId="19" xfId="22" applyNumberFormat="1" applyFont="1" applyFill="1" applyBorder="1" applyAlignment="1" applyProtection="1">
      <alignment horizontal="right" vertical="center"/>
      <protection/>
    </xf>
    <xf numFmtId="177" fontId="7" fillId="0" borderId="20" xfId="22" applyNumberFormat="1" applyFont="1" applyFill="1" applyBorder="1" applyAlignment="1" applyProtection="1">
      <alignment horizontal="right" vertical="center"/>
      <protection/>
    </xf>
    <xf numFmtId="177" fontId="7" fillId="0" borderId="21" xfId="22" applyNumberFormat="1" applyFont="1" applyFill="1" applyBorder="1" applyAlignment="1" applyProtection="1">
      <alignment horizontal="right" vertical="center"/>
      <protection/>
    </xf>
    <xf numFmtId="0" fontId="7" fillId="0" borderId="27" xfId="22" applyFont="1" applyFill="1" applyBorder="1" applyAlignment="1">
      <alignment vertical="center"/>
      <protection/>
    </xf>
    <xf numFmtId="177" fontId="7" fillId="0" borderId="23" xfId="22" applyNumberFormat="1" applyFont="1" applyFill="1" applyBorder="1" applyAlignment="1" applyProtection="1">
      <alignment horizontal="right" vertical="center"/>
      <protection/>
    </xf>
    <xf numFmtId="177" fontId="7" fillId="0" borderId="24" xfId="22" applyNumberFormat="1" applyFont="1" applyFill="1" applyBorder="1" applyAlignment="1" applyProtection="1">
      <alignment horizontal="right" vertical="center"/>
      <protection/>
    </xf>
    <xf numFmtId="177" fontId="7" fillId="0" borderId="25" xfId="22" applyNumberFormat="1" applyFont="1" applyFill="1" applyBorder="1" applyAlignment="1" applyProtection="1">
      <alignment horizontal="right" vertical="center"/>
      <protection/>
    </xf>
    <xf numFmtId="0" fontId="7" fillId="0" borderId="28" xfId="22" applyFont="1" applyFill="1" applyBorder="1" applyAlignment="1">
      <alignment vertical="center"/>
      <protection/>
    </xf>
    <xf numFmtId="0" fontId="7" fillId="0" borderId="29" xfId="22" applyFont="1" applyFill="1" applyBorder="1" applyAlignment="1">
      <alignment vertical="center"/>
      <protection/>
    </xf>
    <xf numFmtId="177" fontId="7" fillId="0" borderId="14" xfId="22" applyNumberFormat="1" applyFont="1" applyFill="1" applyBorder="1" applyAlignment="1" applyProtection="1">
      <alignment horizontal="right" vertical="center"/>
      <protection/>
    </xf>
    <xf numFmtId="177" fontId="7" fillId="0" borderId="15" xfId="22" applyNumberFormat="1" applyFont="1" applyFill="1" applyBorder="1" applyAlignment="1" applyProtection="1">
      <alignment horizontal="right" vertical="center"/>
      <protection/>
    </xf>
    <xf numFmtId="177" fontId="7" fillId="0" borderId="16" xfId="22" applyNumberFormat="1" applyFont="1" applyFill="1" applyBorder="1" applyAlignment="1" applyProtection="1">
      <alignment horizontal="right" vertical="center"/>
      <protection/>
    </xf>
    <xf numFmtId="0" fontId="7" fillId="0" borderId="0" xfId="22" applyFont="1" applyAlignment="1">
      <alignment/>
      <protection/>
    </xf>
    <xf numFmtId="0" fontId="2" fillId="0" borderId="0" xfId="23" applyAlignment="1">
      <alignment vertical="center"/>
      <protection/>
    </xf>
    <xf numFmtId="0" fontId="5" fillId="0" borderId="0" xfId="23" applyFont="1" applyAlignment="1">
      <alignment horizontal="center" vertical="center"/>
      <protection/>
    </xf>
    <xf numFmtId="0" fontId="7" fillId="2" borderId="1" xfId="23" applyFont="1" applyFill="1" applyBorder="1" applyAlignment="1">
      <alignment/>
      <protection/>
    </xf>
    <xf numFmtId="0" fontId="7" fillId="2" borderId="2" xfId="23" applyFont="1" applyFill="1" applyBorder="1" applyAlignment="1">
      <alignment/>
      <protection/>
    </xf>
    <xf numFmtId="0" fontId="7" fillId="2" borderId="2" xfId="23" applyFont="1" applyFill="1" applyBorder="1" applyAlignment="1">
      <alignment horizontal="right" vertical="center"/>
      <protection/>
    </xf>
    <xf numFmtId="0" fontId="7" fillId="2" borderId="3" xfId="23" applyFont="1" applyFill="1" applyBorder="1" applyAlignment="1">
      <alignment horizontal="right" vertical="top"/>
      <protection/>
    </xf>
    <xf numFmtId="0" fontId="7" fillId="2" borderId="17" xfId="23" applyFont="1" applyFill="1" applyBorder="1" applyAlignment="1">
      <alignment horizontal="center" vertical="center"/>
      <protection/>
    </xf>
    <xf numFmtId="0" fontId="7" fillId="2" borderId="5" xfId="23" applyFont="1" applyFill="1" applyBorder="1" applyAlignment="1">
      <alignment horizontal="center" vertical="center"/>
      <protection/>
    </xf>
    <xf numFmtId="0" fontId="7" fillId="2" borderId="8" xfId="23" applyFont="1" applyFill="1" applyBorder="1" applyAlignment="1">
      <alignment horizontal="center" vertical="center"/>
      <protection/>
    </xf>
    <xf numFmtId="0" fontId="7" fillId="0" borderId="26" xfId="23" applyFont="1" applyFill="1" applyBorder="1" applyAlignment="1">
      <alignment vertical="center" wrapText="1"/>
      <protection/>
    </xf>
    <xf numFmtId="177" fontId="7" fillId="0" borderId="19" xfId="23" applyNumberFormat="1" applyFont="1" applyFill="1" applyBorder="1" applyAlignment="1" applyProtection="1">
      <alignment horizontal="right" vertical="center"/>
      <protection/>
    </xf>
    <xf numFmtId="177" fontId="7" fillId="0" borderId="20" xfId="23" applyNumberFormat="1" applyFont="1" applyFill="1" applyBorder="1" applyAlignment="1" applyProtection="1">
      <alignment horizontal="right" vertical="center"/>
      <protection/>
    </xf>
    <xf numFmtId="177" fontId="7" fillId="0" borderId="21" xfId="23" applyNumberFormat="1" applyFont="1" applyFill="1" applyBorder="1" applyAlignment="1" applyProtection="1">
      <alignment horizontal="right" vertical="center"/>
      <protection/>
    </xf>
    <xf numFmtId="0" fontId="7" fillId="0" borderId="27" xfId="23" applyFont="1" applyFill="1" applyBorder="1" applyAlignment="1">
      <alignment vertical="center"/>
      <protection/>
    </xf>
    <xf numFmtId="177" fontId="7" fillId="0" borderId="23" xfId="23" applyNumberFormat="1" applyFont="1" applyFill="1" applyBorder="1" applyAlignment="1" applyProtection="1">
      <alignment horizontal="right" vertical="center"/>
      <protection/>
    </xf>
    <xf numFmtId="177" fontId="7" fillId="0" borderId="24" xfId="23" applyNumberFormat="1" applyFont="1" applyFill="1" applyBorder="1" applyAlignment="1" applyProtection="1">
      <alignment horizontal="right" vertical="center"/>
      <protection/>
    </xf>
    <xf numFmtId="177" fontId="7" fillId="0" borderId="25" xfId="23" applyNumberFormat="1" applyFont="1" applyFill="1" applyBorder="1" applyAlignment="1" applyProtection="1">
      <alignment horizontal="right" vertical="center"/>
      <protection/>
    </xf>
    <xf numFmtId="0" fontId="7" fillId="0" borderId="27" xfId="23" applyFont="1" applyFill="1" applyBorder="1" applyAlignment="1">
      <alignment vertical="center" wrapText="1"/>
      <protection/>
    </xf>
    <xf numFmtId="0" fontId="7" fillId="0" borderId="29" xfId="23" applyFont="1" applyFill="1" applyBorder="1" applyAlignment="1">
      <alignment vertical="center"/>
      <protection/>
    </xf>
    <xf numFmtId="177" fontId="7" fillId="0" borderId="14" xfId="23" applyNumberFormat="1" applyFont="1" applyFill="1" applyBorder="1" applyAlignment="1" applyProtection="1">
      <alignment horizontal="right" vertical="center"/>
      <protection/>
    </xf>
    <xf numFmtId="177" fontId="7" fillId="0" borderId="15" xfId="23" applyNumberFormat="1" applyFont="1" applyFill="1" applyBorder="1" applyAlignment="1" applyProtection="1">
      <alignment horizontal="right" vertical="center"/>
      <protection/>
    </xf>
    <xf numFmtId="177" fontId="7" fillId="0" borderId="16" xfId="23" applyNumberFormat="1" applyFont="1" applyFill="1" applyBorder="1" applyAlignment="1" applyProtection="1">
      <alignment horizontal="right" vertical="center"/>
      <protection/>
    </xf>
    <xf numFmtId="0" fontId="7" fillId="0" borderId="0" xfId="23" applyFont="1" applyFill="1" applyBorder="1" applyAlignment="1">
      <alignment/>
      <protection/>
    </xf>
    <xf numFmtId="0" fontId="7" fillId="0" borderId="0" xfId="23" applyFont="1" applyFill="1" applyBorder="1" applyAlignment="1">
      <alignment vertical="center"/>
      <protection/>
    </xf>
    <xf numFmtId="0" fontId="7" fillId="0" borderId="0" xfId="23" applyFont="1" applyFill="1" applyBorder="1" applyAlignment="1">
      <alignment horizontal="left" vertical="center"/>
      <protection/>
    </xf>
    <xf numFmtId="177" fontId="7" fillId="0" borderId="0" xfId="23" applyNumberFormat="1" applyFont="1" applyFill="1" applyBorder="1" applyAlignment="1" applyProtection="1">
      <alignment horizontal="right" vertical="center"/>
      <protection/>
    </xf>
    <xf numFmtId="178" fontId="9" fillId="0" borderId="28" xfId="24" applyNumberFormat="1" applyFont="1" applyBorder="1" applyAlignment="1">
      <alignment vertical="center"/>
      <protection/>
    </xf>
    <xf numFmtId="178" fontId="9" fillId="0" borderId="30" xfId="24" applyNumberFormat="1" applyFont="1" applyBorder="1" applyAlignment="1">
      <alignment vertical="center"/>
      <protection/>
    </xf>
    <xf numFmtId="178" fontId="9" fillId="0" borderId="11" xfId="24" applyNumberFormat="1" applyFont="1" applyBorder="1" applyAlignment="1">
      <alignment horizontal="center" vertical="center" wrapText="1"/>
      <protection/>
    </xf>
    <xf numFmtId="178" fontId="9" fillId="0" borderId="27" xfId="24" applyNumberFormat="1" applyFont="1" applyBorder="1" applyAlignment="1">
      <alignment horizontal="center" vertical="center"/>
      <protection/>
    </xf>
    <xf numFmtId="178" fontId="9" fillId="0" borderId="31" xfId="24" applyNumberFormat="1" applyFont="1" applyBorder="1" applyAlignment="1">
      <alignment horizontal="center" vertical="center"/>
      <protection/>
    </xf>
    <xf numFmtId="178" fontId="9" fillId="0" borderId="32" xfId="24" applyNumberFormat="1" applyFont="1" applyBorder="1" applyAlignment="1">
      <alignment horizontal="center" vertical="center"/>
      <protection/>
    </xf>
    <xf numFmtId="0" fontId="8" fillId="0" borderId="0" xfId="24">
      <alignment/>
      <protection/>
    </xf>
    <xf numFmtId="178" fontId="9" fillId="0" borderId="26" xfId="24" applyNumberFormat="1" applyFont="1" applyBorder="1" applyAlignment="1">
      <alignment vertical="center"/>
      <protection/>
    </xf>
    <xf numFmtId="178" fontId="9" fillId="0" borderId="33" xfId="24" applyNumberFormat="1" applyFont="1" applyBorder="1" applyAlignment="1">
      <alignment vertical="center"/>
      <protection/>
    </xf>
    <xf numFmtId="0" fontId="8" fillId="0" borderId="34" xfId="24" applyFont="1" applyBorder="1" applyAlignment="1">
      <alignment vertical="center"/>
      <protection/>
    </xf>
    <xf numFmtId="178" fontId="9" fillId="0" borderId="28" xfId="24" applyNumberFormat="1" applyFont="1" applyBorder="1" applyAlignment="1">
      <alignment horizontal="center" vertical="center"/>
      <protection/>
    </xf>
    <xf numFmtId="178" fontId="9" fillId="0" borderId="35" xfId="24" applyNumberFormat="1" applyFont="1" applyBorder="1" applyAlignment="1">
      <alignment horizontal="center" vertical="center" wrapText="1"/>
      <protection/>
    </xf>
    <xf numFmtId="178" fontId="9" fillId="0" borderId="36" xfId="24" applyNumberFormat="1" applyFont="1" applyBorder="1" applyAlignment="1">
      <alignment horizontal="center" vertical="center"/>
      <protection/>
    </xf>
    <xf numFmtId="178" fontId="9" fillId="0" borderId="37" xfId="24" applyNumberFormat="1" applyFont="1" applyBorder="1" applyAlignment="1">
      <alignment horizontal="center" vertical="center" wrapText="1"/>
      <protection/>
    </xf>
    <xf numFmtId="178" fontId="9" fillId="0" borderId="24" xfId="24" applyNumberFormat="1" applyFont="1" applyBorder="1" applyAlignment="1">
      <alignment horizontal="center" vertical="center"/>
      <protection/>
    </xf>
    <xf numFmtId="178" fontId="9" fillId="0" borderId="30" xfId="24" applyNumberFormat="1" applyFont="1" applyBorder="1" applyAlignment="1">
      <alignment horizontal="center" vertical="center"/>
      <protection/>
    </xf>
    <xf numFmtId="179" fontId="9" fillId="0" borderId="11" xfId="24" applyNumberFormat="1" applyFont="1" applyFill="1" applyBorder="1" applyAlignment="1">
      <alignment vertical="center"/>
      <protection/>
    </xf>
    <xf numFmtId="179" fontId="9" fillId="0" borderId="28" xfId="24" applyNumberFormat="1" applyFont="1" applyFill="1" applyBorder="1" applyAlignment="1">
      <alignment vertical="center"/>
      <protection/>
    </xf>
    <xf numFmtId="180" fontId="9" fillId="0" borderId="38" xfId="24" applyNumberFormat="1" applyFont="1" applyFill="1" applyBorder="1" applyAlignment="1">
      <alignment vertical="center"/>
      <protection/>
    </xf>
    <xf numFmtId="179" fontId="9" fillId="0" borderId="36" xfId="24" applyNumberFormat="1" applyFont="1" applyFill="1" applyBorder="1" applyAlignment="1">
      <alignment vertical="center"/>
      <protection/>
    </xf>
    <xf numFmtId="180" fontId="9" fillId="0" borderId="39" xfId="24" applyNumberFormat="1" applyFont="1" applyFill="1" applyBorder="1" applyAlignment="1">
      <alignment vertical="center"/>
      <protection/>
    </xf>
    <xf numFmtId="180" fontId="9" fillId="0" borderId="11" xfId="24" applyNumberFormat="1" applyFont="1" applyBorder="1" applyAlignment="1">
      <alignment vertical="center"/>
      <protection/>
    </xf>
    <xf numFmtId="178" fontId="9" fillId="0" borderId="26" xfId="24" applyNumberFormat="1" applyFont="1" applyBorder="1" applyAlignment="1">
      <alignment horizontal="center" vertical="center"/>
      <protection/>
    </xf>
    <xf numFmtId="178" fontId="9" fillId="0" borderId="40" xfId="24" applyNumberFormat="1" applyFont="1" applyBorder="1" applyAlignment="1">
      <alignment horizontal="center" vertical="center"/>
      <protection/>
    </xf>
    <xf numFmtId="179" fontId="9" fillId="0" borderId="41" xfId="24" applyNumberFormat="1" applyFont="1" applyFill="1" applyBorder="1" applyAlignment="1">
      <alignment vertical="center"/>
      <protection/>
    </xf>
    <xf numFmtId="179" fontId="9" fillId="0" borderId="42" xfId="24" applyNumberFormat="1" applyFont="1" applyFill="1" applyBorder="1" applyAlignment="1">
      <alignment vertical="center"/>
      <protection/>
    </xf>
    <xf numFmtId="180" fontId="9" fillId="0" borderId="40" xfId="24" applyNumberFormat="1" applyFont="1" applyFill="1" applyBorder="1" applyAlignment="1">
      <alignment vertical="center"/>
      <protection/>
    </xf>
    <xf numFmtId="179" fontId="9" fillId="0" borderId="43" xfId="24" applyNumberFormat="1" applyFont="1" applyFill="1" applyBorder="1" applyAlignment="1">
      <alignment vertical="center"/>
      <protection/>
    </xf>
    <xf numFmtId="180" fontId="9" fillId="0" borderId="44" xfId="24" applyNumberFormat="1" applyFont="1" applyFill="1" applyBorder="1" applyAlignment="1">
      <alignment vertical="center"/>
      <protection/>
    </xf>
    <xf numFmtId="180" fontId="9" fillId="0" borderId="41" xfId="24" applyNumberFormat="1" applyFont="1" applyBorder="1" applyAlignment="1">
      <alignment vertical="center"/>
      <protection/>
    </xf>
    <xf numFmtId="179" fontId="9" fillId="0" borderId="41" xfId="24" applyNumberFormat="1" applyFont="1" applyFill="1" applyBorder="1" applyAlignment="1">
      <alignment vertical="center" wrapText="1"/>
      <protection/>
    </xf>
    <xf numFmtId="179" fontId="9" fillId="0" borderId="11" xfId="24" applyNumberFormat="1" applyFont="1" applyBorder="1" applyAlignment="1">
      <alignment vertical="center"/>
      <protection/>
    </xf>
    <xf numFmtId="179" fontId="9" fillId="0" borderId="28" xfId="24" applyNumberFormat="1" applyFont="1" applyBorder="1" applyAlignment="1">
      <alignment vertical="center"/>
      <protection/>
    </xf>
    <xf numFmtId="180" fontId="9" fillId="0" borderId="38" xfId="24" applyNumberFormat="1" applyFont="1" applyBorder="1" applyAlignment="1">
      <alignment vertical="center"/>
      <protection/>
    </xf>
    <xf numFmtId="179" fontId="9" fillId="0" borderId="36" xfId="24" applyNumberFormat="1" applyFont="1" applyBorder="1" applyAlignment="1">
      <alignment vertical="center"/>
      <protection/>
    </xf>
    <xf numFmtId="180" fontId="9" fillId="0" borderId="45" xfId="24" applyNumberFormat="1" applyFont="1" applyBorder="1" applyAlignment="1">
      <alignment vertical="center"/>
      <protection/>
    </xf>
    <xf numFmtId="0" fontId="8" fillId="0" borderId="24" xfId="24" applyBorder="1">
      <alignment/>
      <protection/>
    </xf>
    <xf numFmtId="0" fontId="8" fillId="0" borderId="24" xfId="24" applyBorder="1" applyAlignment="1">
      <alignment vertical="center"/>
      <protection/>
    </xf>
    <xf numFmtId="0" fontId="10" fillId="0" borderId="24" xfId="24" applyFont="1" applyBorder="1">
      <alignment/>
      <protection/>
    </xf>
    <xf numFmtId="0" fontId="14" fillId="0" borderId="0" xfId="45" applyFont="1" applyFill="1" applyAlignment="1">
      <alignment vertical="center"/>
      <protection/>
    </xf>
    <xf numFmtId="49" fontId="14" fillId="0" borderId="0" xfId="45" applyNumberFormat="1" applyFont="1" applyFill="1" applyAlignment="1">
      <alignment vertical="center"/>
      <protection/>
    </xf>
    <xf numFmtId="0" fontId="14" fillId="0" borderId="0" xfId="45" applyFont="1" applyAlignment="1">
      <alignment vertical="center"/>
      <protection/>
    </xf>
    <xf numFmtId="0" fontId="16" fillId="0" borderId="0" xfId="45" applyFont="1" applyFill="1" applyAlignment="1">
      <alignment vertical="center"/>
      <protection/>
    </xf>
    <xf numFmtId="0" fontId="17" fillId="0" borderId="0" xfId="45" applyFont="1" applyFill="1" applyAlignment="1">
      <alignmen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4" fontId="14" fillId="0" borderId="46" xfId="45" applyNumberFormat="1" applyFont="1" applyFill="1" applyBorder="1" applyAlignment="1">
      <alignment horizontal="right" vertical="center"/>
      <protection/>
    </xf>
    <xf numFmtId="184" fontId="14" fillId="0" borderId="47" xfId="45" applyNumberFormat="1" applyFont="1" applyFill="1" applyBorder="1" applyAlignment="1">
      <alignment horizontal="right" vertical="center"/>
      <protection/>
    </xf>
    <xf numFmtId="184" fontId="14" fillId="0" borderId="48" xfId="45" applyNumberFormat="1" applyFont="1" applyFill="1" applyBorder="1" applyAlignment="1">
      <alignment horizontal="right" vertical="center"/>
      <protection/>
    </xf>
    <xf numFmtId="0" fontId="13" fillId="0" borderId="34" xfId="46" applyFont="1" applyFill="1" applyBorder="1" applyAlignment="1">
      <alignment vertical="center"/>
      <protection/>
    </xf>
    <xf numFmtId="184" fontId="14" fillId="0" borderId="46" xfId="45" applyNumberFormat="1" applyFont="1" applyFill="1" applyBorder="1" applyAlignment="1">
      <alignment vertical="center"/>
      <protection/>
    </xf>
    <xf numFmtId="184" fontId="14" fillId="0" borderId="47" xfId="45" applyNumberFormat="1" applyFont="1" applyFill="1" applyBorder="1" applyAlignment="1">
      <alignment vertical="center"/>
      <protection/>
    </xf>
    <xf numFmtId="184" fontId="14" fillId="0" borderId="48" xfId="45" applyNumberFormat="1" applyFont="1" applyFill="1" applyBorder="1" applyAlignment="1">
      <alignment vertical="center"/>
      <protection/>
    </xf>
    <xf numFmtId="0" fontId="14" fillId="0" borderId="7" xfId="45" applyFont="1" applyFill="1" applyBorder="1" applyAlignment="1">
      <alignment horizontal="left" vertical="center"/>
      <protection/>
    </xf>
    <xf numFmtId="0" fontId="13" fillId="0" borderId="49" xfId="46"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9" fillId="0" borderId="51" xfId="45" applyFont="1" applyFill="1" applyBorder="1" applyAlignment="1">
      <alignment vertical="center" wrapText="1"/>
      <protection/>
    </xf>
    <xf numFmtId="0" fontId="19" fillId="0" borderId="52" xfId="45" applyFont="1" applyFill="1" applyBorder="1" applyAlignment="1">
      <alignment vertical="center" wrapText="1"/>
      <protection/>
    </xf>
    <xf numFmtId="181" fontId="14" fillId="0" borderId="50" xfId="45" applyNumberFormat="1" applyFont="1" applyFill="1" applyBorder="1" applyAlignment="1">
      <alignment vertical="center"/>
      <protection/>
    </xf>
    <xf numFmtId="181" fontId="14" fillId="0" borderId="51" xfId="45" applyNumberFormat="1" applyFont="1" applyFill="1" applyBorder="1" applyAlignment="1">
      <alignment vertical="center"/>
      <protection/>
    </xf>
    <xf numFmtId="181" fontId="14" fillId="0" borderId="52" xfId="45" applyNumberFormat="1" applyFont="1" applyFill="1" applyBorder="1" applyAlignment="1">
      <alignment vertical="center"/>
      <protection/>
    </xf>
    <xf numFmtId="0" fontId="14" fillId="0" borderId="7" xfId="45" applyFont="1" applyFill="1" applyBorder="1" applyAlignment="1">
      <alignment vertical="center"/>
      <protection/>
    </xf>
    <xf numFmtId="0" fontId="14" fillId="0" borderId="0" xfId="45" applyFont="1" applyFill="1" applyBorder="1" applyAlignment="1">
      <alignment vertical="center"/>
      <protection/>
    </xf>
    <xf numFmtId="0" fontId="14" fillId="0" borderId="53" xfId="45" applyFont="1" applyFill="1" applyBorder="1" applyAlignment="1">
      <alignment vertical="center"/>
      <protection/>
    </xf>
    <xf numFmtId="49" fontId="14" fillId="0" borderId="7" xfId="45" applyNumberFormat="1" applyFont="1" applyFill="1" applyBorder="1" applyAlignment="1">
      <alignment vertical="center"/>
      <protection/>
    </xf>
    <xf numFmtId="49" fontId="14" fillId="0" borderId="0" xfId="45" applyNumberFormat="1" applyFont="1" applyFill="1" applyBorder="1" applyAlignment="1">
      <alignment vertical="center"/>
      <protection/>
    </xf>
    <xf numFmtId="0" fontId="14" fillId="0" borderId="0" xfId="45" applyFont="1" applyFill="1" applyBorder="1" applyAlignment="1">
      <alignment vertical="center"/>
      <protection/>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50" xfId="45" applyFont="1" applyFill="1" applyBorder="1" applyAlignment="1">
      <alignment vertical="center"/>
      <protection/>
    </xf>
    <xf numFmtId="0" fontId="14" fillId="0" borderId="51" xfId="45" applyFont="1" applyFill="1" applyBorder="1" applyAlignment="1">
      <alignment vertical="center"/>
      <protection/>
    </xf>
    <xf numFmtId="0" fontId="14" fillId="0" borderId="52" xfId="45" applyFont="1" applyFill="1" applyBorder="1" applyAlignment="1">
      <alignment vertical="center"/>
      <protection/>
    </xf>
    <xf numFmtId="0" fontId="14" fillId="0" borderId="0" xfId="47" applyFont="1" applyFill="1" applyAlignment="1">
      <alignment vertical="center"/>
      <protection/>
    </xf>
    <xf numFmtId="49" fontId="22" fillId="0" borderId="0" xfId="48" applyNumberFormat="1" applyFont="1" applyAlignment="1">
      <alignment vertical="center"/>
      <protection/>
    </xf>
    <xf numFmtId="49" fontId="14" fillId="0" borderId="0" xfId="48" applyNumberFormat="1" applyFont="1" applyAlignment="1">
      <alignment vertical="center"/>
      <protection/>
    </xf>
    <xf numFmtId="49" fontId="14" fillId="0" borderId="0" xfId="48" applyNumberFormat="1" applyFont="1" applyFill="1" applyAlignment="1">
      <alignment vertical="center"/>
      <protection/>
    </xf>
    <xf numFmtId="0" fontId="14" fillId="0" borderId="0" xfId="48" applyFont="1" applyAlignment="1">
      <alignment vertical="center"/>
      <protection/>
    </xf>
    <xf numFmtId="0" fontId="23" fillId="0" borderId="0" xfId="48" applyFont="1" applyAlignment="1">
      <alignment vertical="center"/>
      <protection/>
    </xf>
    <xf numFmtId="0" fontId="4" fillId="0" borderId="37" xfId="48" applyFont="1" applyBorder="1" applyAlignment="1">
      <alignment horizontal="center" vertical="center"/>
      <protection/>
    </xf>
    <xf numFmtId="0" fontId="4" fillId="0" borderId="37" xfId="48" applyFont="1" applyBorder="1" applyAlignment="1">
      <alignment vertical="center"/>
      <protection/>
    </xf>
    <xf numFmtId="0" fontId="14" fillId="0" borderId="0" xfId="48" applyFont="1" applyBorder="1" applyAlignment="1">
      <alignment vertical="center"/>
      <protection/>
    </xf>
    <xf numFmtId="0" fontId="14" fillId="0" borderId="45" xfId="48" applyFont="1" applyBorder="1" applyAlignment="1">
      <alignment vertical="center"/>
      <protection/>
    </xf>
    <xf numFmtId="0" fontId="14" fillId="0" borderId="37" xfId="48" applyFont="1" applyBorder="1" applyAlignment="1">
      <alignment vertical="center"/>
      <protection/>
    </xf>
    <xf numFmtId="0" fontId="14" fillId="0" borderId="28" xfId="48" applyFont="1" applyBorder="1" applyAlignment="1">
      <alignment horizontal="center" vertical="center"/>
      <protection/>
    </xf>
    <xf numFmtId="0" fontId="14" fillId="0" borderId="45" xfId="48" applyFont="1" applyBorder="1" applyAlignment="1">
      <alignment horizontal="center" vertical="center"/>
      <protection/>
    </xf>
    <xf numFmtId="0" fontId="14" fillId="0" borderId="54" xfId="48" applyFont="1" applyBorder="1" applyAlignment="1">
      <alignment horizontal="center" vertical="center"/>
      <protection/>
    </xf>
    <xf numFmtId="0" fontId="14" fillId="0" borderId="0" xfId="48" applyFont="1" applyFill="1" applyBorder="1" applyAlignment="1">
      <alignment horizontal="center" vertical="center" wrapText="1"/>
      <protection/>
    </xf>
    <xf numFmtId="0" fontId="14" fillId="0" borderId="0" xfId="48" applyFont="1" applyBorder="1" applyAlignment="1">
      <alignment horizontal="center" vertical="center"/>
      <protection/>
    </xf>
    <xf numFmtId="0" fontId="14" fillId="0" borderId="37" xfId="48" applyFont="1" applyFill="1" applyBorder="1" applyAlignment="1">
      <alignment horizontal="center" vertical="center" wrapText="1"/>
      <protection/>
    </xf>
    <xf numFmtId="0" fontId="14" fillId="0" borderId="0" xfId="48" applyFont="1" applyFill="1" applyAlignment="1">
      <alignment vertical="center"/>
      <protection/>
    </xf>
    <xf numFmtId="0" fontId="13" fillId="0" borderId="0" xfId="48" applyFont="1" applyBorder="1" applyAlignment="1">
      <alignment vertical="center"/>
      <protection/>
    </xf>
    <xf numFmtId="0" fontId="13" fillId="0" borderId="0" xfId="48" applyFont="1" applyAlignment="1">
      <alignment vertical="center"/>
      <protection/>
    </xf>
    <xf numFmtId="49" fontId="14" fillId="4" borderId="0" xfId="49" applyNumberFormat="1" applyFont="1" applyFill="1" applyAlignment="1" applyProtection="1">
      <alignment vertical="center"/>
      <protection/>
    </xf>
    <xf numFmtId="0" fontId="14" fillId="4" borderId="0" xfId="49" applyFont="1" applyFill="1" applyAlignment="1" applyProtection="1">
      <alignment vertical="center"/>
      <protection/>
    </xf>
    <xf numFmtId="0" fontId="14" fillId="4" borderId="0" xfId="49" applyFont="1" applyFill="1" applyBorder="1" applyAlignment="1" applyProtection="1">
      <alignment vertical="center"/>
      <protection/>
    </xf>
    <xf numFmtId="0" fontId="14" fillId="4" borderId="51" xfId="49" applyFont="1" applyFill="1" applyBorder="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4" fillId="4" borderId="0" xfId="49" applyFont="1" applyFill="1" applyAlignment="1" applyProtection="1">
      <alignment vertical="center"/>
      <protection/>
    </xf>
    <xf numFmtId="0" fontId="14" fillId="4" borderId="0" xfId="49" applyFont="1" applyFill="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6" fillId="4" borderId="0" xfId="49" applyFont="1" applyFill="1" applyAlignment="1" applyProtection="1">
      <alignment vertical="center"/>
      <protection/>
    </xf>
    <xf numFmtId="0" fontId="27" fillId="4" borderId="0" xfId="49" applyFont="1" applyFill="1" applyAlignment="1" applyProtection="1">
      <alignment vertical="center"/>
      <protection/>
    </xf>
    <xf numFmtId="0" fontId="27" fillId="4" borderId="0" xfId="50" applyFont="1" applyFill="1" applyAlignment="1" applyProtection="1">
      <alignment vertical="center"/>
      <protection/>
    </xf>
    <xf numFmtId="0" fontId="27" fillId="0" borderId="0" xfId="50" applyFont="1" applyAlignment="1" applyProtection="1">
      <alignment vertical="center"/>
      <protection/>
    </xf>
    <xf numFmtId="0" fontId="26" fillId="4" borderId="0"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6" fillId="0" borderId="55" xfId="49" applyFont="1" applyBorder="1" applyAlignment="1" applyProtection="1">
      <alignment horizontal="center" vertical="center" shrinkToFit="1"/>
      <protection locked="0"/>
    </xf>
    <xf numFmtId="0" fontId="26" fillId="0" borderId="55" xfId="49" applyFont="1" applyFill="1" applyBorder="1" applyAlignment="1" applyProtection="1">
      <alignment horizontal="center" vertical="center" shrinkToFit="1"/>
      <protection locked="0"/>
    </xf>
    <xf numFmtId="0" fontId="26" fillId="0" borderId="56" xfId="52" applyFont="1" applyBorder="1" applyAlignment="1" applyProtection="1">
      <alignment horizontal="center" vertical="center" shrinkToFit="1"/>
      <protection locked="0"/>
    </xf>
    <xf numFmtId="0" fontId="26" fillId="0" borderId="57" xfId="49" applyFont="1" applyBorder="1" applyAlignment="1" applyProtection="1">
      <alignment horizontal="center" vertical="center" shrinkToFit="1"/>
      <protection locked="0"/>
    </xf>
    <xf numFmtId="0" fontId="26" fillId="0" borderId="57" xfId="49" applyFont="1" applyFill="1" applyBorder="1" applyAlignment="1" applyProtection="1">
      <alignment horizontal="center" vertical="center" shrinkToFit="1"/>
      <protection locked="0"/>
    </xf>
    <xf numFmtId="0" fontId="26" fillId="0" borderId="58" xfId="52" applyFont="1" applyBorder="1" applyAlignment="1" applyProtection="1">
      <alignment horizontal="center" vertical="center" shrinkToFit="1"/>
      <protection locked="0"/>
    </xf>
    <xf numFmtId="0" fontId="26" fillId="5" borderId="14" xfId="49" applyFont="1" applyFill="1" applyBorder="1" applyAlignment="1" applyProtection="1">
      <alignment horizontal="center" vertical="center" shrinkToFit="1"/>
      <protection locked="0"/>
    </xf>
    <xf numFmtId="0" fontId="20" fillId="4" borderId="0" xfId="49" applyFont="1" applyFill="1" applyAlignment="1" applyProtection="1">
      <alignment vertical="center"/>
      <protection/>
    </xf>
    <xf numFmtId="0" fontId="26" fillId="0" borderId="59" xfId="49" applyFont="1" applyBorder="1" applyAlignment="1" applyProtection="1">
      <alignment horizontal="center" vertical="center" shrinkToFit="1"/>
      <protection locked="0"/>
    </xf>
    <xf numFmtId="0" fontId="26" fillId="4" borderId="58" xfId="49" applyFont="1" applyFill="1" applyBorder="1" applyAlignment="1" applyProtection="1">
      <alignment horizontal="center" vertical="center" shrinkToFit="1"/>
      <protection locked="0"/>
    </xf>
    <xf numFmtId="0" fontId="2" fillId="4" borderId="0" xfId="50" applyFont="1" applyFill="1" applyAlignment="1" applyProtection="1">
      <alignment vertical="center"/>
      <protection/>
    </xf>
    <xf numFmtId="0" fontId="26" fillId="0" borderId="60" xfId="49" applyFont="1" applyBorder="1" applyAlignment="1" applyProtection="1">
      <alignment horizontal="center" vertical="center" shrinkToFit="1"/>
      <protection locked="0"/>
    </xf>
    <xf numFmtId="0" fontId="26" fillId="4" borderId="0" xfId="49" applyFont="1" applyFill="1" applyBorder="1" applyAlignment="1" applyProtection="1">
      <alignment horizontal="center" vertical="center" shrinkToFit="1"/>
      <protection/>
    </xf>
    <xf numFmtId="0" fontId="26" fillId="4" borderId="0" xfId="49" applyFont="1" applyFill="1" applyBorder="1" applyAlignment="1" applyProtection="1">
      <alignment horizontal="left" vertical="center" shrinkToFit="1"/>
      <protection/>
    </xf>
    <xf numFmtId="177" fontId="26" fillId="4" borderId="0" xfId="49" applyNumberFormat="1" applyFont="1" applyFill="1" applyBorder="1" applyAlignment="1" applyProtection="1">
      <alignment horizontal="right" vertical="center" shrinkToFit="1"/>
      <protection/>
    </xf>
    <xf numFmtId="177" fontId="26" fillId="4" borderId="0" xfId="49" applyNumberFormat="1" applyFont="1" applyFill="1" applyBorder="1" applyAlignment="1" applyProtection="1">
      <alignment horizontal="left" vertical="center" shrinkToFit="1"/>
      <protection/>
    </xf>
    <xf numFmtId="0" fontId="20" fillId="4" borderId="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51" xfId="49" applyFont="1" applyFill="1" applyBorder="1" applyAlignment="1" applyProtection="1">
      <alignment horizontal="center" vertical="center"/>
      <protection/>
    </xf>
    <xf numFmtId="0" fontId="26" fillId="4" borderId="31" xfId="49" applyFont="1" applyFill="1" applyBorder="1" applyAlignment="1" applyProtection="1">
      <alignment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53" xfId="49" applyFont="1" applyFill="1" applyBorder="1" applyAlignment="1" applyProtection="1">
      <alignment vertical="center"/>
      <protection/>
    </xf>
    <xf numFmtId="0" fontId="26" fillId="4" borderId="0" xfId="49" applyFont="1" applyFill="1" applyAlignment="1" applyProtection="1">
      <alignment vertical="center"/>
      <protection/>
    </xf>
    <xf numFmtId="0" fontId="26" fillId="4" borderId="0" xfId="49" applyFont="1" applyFill="1" applyBorder="1" applyAlignment="1" applyProtection="1">
      <alignment horizontal="center" vertical="center"/>
      <protection/>
    </xf>
    <xf numFmtId="0" fontId="27" fillId="4" borderId="0" xfId="49" applyFont="1" applyFill="1" applyAlignment="1" applyProtection="1">
      <alignment vertical="center"/>
      <protection/>
    </xf>
    <xf numFmtId="0" fontId="27" fillId="4" borderId="0" xfId="49" applyFont="1" applyFill="1" applyBorder="1" applyAlignment="1" applyProtection="1">
      <alignment horizontal="center" vertical="center"/>
      <protection/>
    </xf>
    <xf numFmtId="0" fontId="27" fillId="4" borderId="7"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9" fillId="4" borderId="0" xfId="50" applyFont="1" applyFill="1" applyAlignment="1" applyProtection="1">
      <alignment vertical="center"/>
      <protection/>
    </xf>
    <xf numFmtId="0" fontId="2" fillId="0" borderId="0" xfId="50" applyAlignment="1">
      <alignment vertical="center"/>
      <protection/>
    </xf>
    <xf numFmtId="0" fontId="8" fillId="4" borderId="0" xfId="24" applyFill="1" applyProtection="1">
      <alignment/>
      <protection hidden="1"/>
    </xf>
    <xf numFmtId="0" fontId="8" fillId="4" borderId="0" xfId="24" applyFill="1">
      <alignment/>
      <protection/>
    </xf>
    <xf numFmtId="0" fontId="2" fillId="0" borderId="0" xfId="53" applyFont="1" applyFill="1" applyAlignment="1">
      <alignment vertical="center"/>
      <protection/>
    </xf>
    <xf numFmtId="0" fontId="2" fillId="0" borderId="0" xfId="53" applyFont="1" applyFill="1" applyBorder="1" applyAlignment="1">
      <alignment vertical="center"/>
      <protection/>
    </xf>
    <xf numFmtId="0" fontId="26" fillId="0" borderId="28" xfId="53" applyFont="1" applyFill="1" applyBorder="1" applyAlignment="1">
      <alignment vertical="center"/>
      <protection/>
    </xf>
    <xf numFmtId="0" fontId="2" fillId="0" borderId="45" xfId="53" applyFont="1" applyFill="1" applyBorder="1" applyAlignment="1">
      <alignment vertical="center"/>
      <protection/>
    </xf>
    <xf numFmtId="0" fontId="2" fillId="0" borderId="30" xfId="53" applyFont="1" applyFill="1" applyBorder="1" applyAlignment="1">
      <alignment vertical="center"/>
      <protection/>
    </xf>
    <xf numFmtId="0" fontId="2" fillId="0" borderId="54" xfId="53" applyFont="1" applyFill="1" applyBorder="1" applyAlignment="1">
      <alignment vertical="center"/>
      <protection/>
    </xf>
    <xf numFmtId="178" fontId="4" fillId="0" borderId="0" xfId="53" applyNumberFormat="1" applyFont="1" applyFill="1" applyBorder="1" applyAlignment="1">
      <alignment vertical="center"/>
      <protection/>
    </xf>
    <xf numFmtId="0" fontId="2" fillId="0" borderId="61" xfId="53" applyFont="1" applyFill="1" applyBorder="1" applyAlignment="1">
      <alignment vertical="center"/>
      <protection/>
    </xf>
    <xf numFmtId="0" fontId="2" fillId="4" borderId="28" xfId="53" applyFont="1" applyFill="1" applyBorder="1" applyAlignment="1">
      <alignment vertical="center"/>
      <protection/>
    </xf>
    <xf numFmtId="0" fontId="2" fillId="4" borderId="45" xfId="53" applyFont="1" applyFill="1" applyBorder="1" applyAlignment="1">
      <alignment vertical="center"/>
      <protection/>
    </xf>
    <xf numFmtId="0" fontId="2" fillId="4" borderId="30" xfId="53" applyFont="1" applyFill="1" applyBorder="1" applyAlignment="1">
      <alignment vertical="center"/>
      <protection/>
    </xf>
    <xf numFmtId="0" fontId="2" fillId="4" borderId="27" xfId="53" applyFont="1" applyFill="1" applyBorder="1" applyAlignment="1">
      <alignment vertical="center"/>
      <protection/>
    </xf>
    <xf numFmtId="0" fontId="2" fillId="4" borderId="31" xfId="53" applyFont="1" applyFill="1" applyBorder="1" applyAlignment="1">
      <alignment vertical="center"/>
      <protection/>
    </xf>
    <xf numFmtId="0" fontId="2" fillId="4" borderId="32" xfId="53" applyFont="1" applyFill="1" applyBorder="1" applyAlignment="1">
      <alignment vertical="center"/>
      <protection/>
    </xf>
    <xf numFmtId="178" fontId="4" fillId="4" borderId="26" xfId="53" applyNumberFormat="1" applyFont="1" applyFill="1" applyBorder="1" applyAlignment="1">
      <alignment vertical="center"/>
      <protection/>
    </xf>
    <xf numFmtId="178" fontId="4" fillId="4" borderId="37" xfId="53" applyNumberFormat="1" applyFont="1" applyFill="1" applyBorder="1" applyAlignment="1">
      <alignment vertical="center"/>
      <protection/>
    </xf>
    <xf numFmtId="178" fontId="4" fillId="4" borderId="33" xfId="53" applyNumberFormat="1" applyFont="1" applyFill="1" applyBorder="1" applyAlignment="1">
      <alignment vertical="center"/>
      <protection/>
    </xf>
    <xf numFmtId="178" fontId="4" fillId="4" borderId="24" xfId="53" applyNumberFormat="1" applyFont="1" applyFill="1" applyBorder="1" applyAlignment="1">
      <alignment horizontal="center" vertical="center"/>
      <protection/>
    </xf>
    <xf numFmtId="178" fontId="14" fillId="4" borderId="62" xfId="53" applyNumberFormat="1" applyFont="1" applyFill="1" applyBorder="1" applyAlignment="1">
      <alignment horizontal="center" vertical="center"/>
      <protection/>
    </xf>
    <xf numFmtId="178" fontId="4" fillId="4" borderId="35" xfId="53" applyNumberFormat="1" applyFont="1" applyFill="1" applyBorder="1" applyAlignment="1">
      <alignment horizontal="center" vertical="center"/>
      <protection/>
    </xf>
    <xf numFmtId="177" fontId="4" fillId="4" borderId="34" xfId="54" applyNumberFormat="1" applyFont="1" applyFill="1" applyBorder="1" applyAlignment="1">
      <alignment horizontal="right" vertical="center" wrapText="1"/>
      <protection/>
    </xf>
    <xf numFmtId="177" fontId="4" fillId="4" borderId="34" xfId="54" applyNumberFormat="1" applyFont="1" applyFill="1" applyBorder="1" applyAlignment="1">
      <alignment horizontal="right" vertical="center"/>
      <protection/>
    </xf>
    <xf numFmtId="177" fontId="4" fillId="4" borderId="26" xfId="54" applyNumberFormat="1" applyFont="1" applyFill="1" applyBorder="1" applyAlignment="1">
      <alignment horizontal="right" vertical="center"/>
      <protection/>
    </xf>
    <xf numFmtId="188" fontId="4" fillId="4" borderId="63" xfId="54" applyNumberFormat="1" applyFont="1" applyFill="1" applyBorder="1" applyAlignment="1">
      <alignment horizontal="right" vertical="center"/>
      <protection/>
    </xf>
    <xf numFmtId="177" fontId="4" fillId="4" borderId="24" xfId="54" applyNumberFormat="1" applyFont="1" applyFill="1" applyBorder="1" applyAlignment="1">
      <alignment horizontal="right" vertical="center" wrapText="1"/>
      <protection/>
    </xf>
    <xf numFmtId="177" fontId="4" fillId="4" borderId="24" xfId="54" applyNumberFormat="1" applyFont="1" applyFill="1" applyBorder="1" applyAlignment="1">
      <alignment horizontal="right" vertical="center"/>
      <protection/>
    </xf>
    <xf numFmtId="177" fontId="4" fillId="4" borderId="27" xfId="54" applyNumberFormat="1" applyFont="1" applyFill="1" applyBorder="1" applyAlignment="1">
      <alignment horizontal="right" vertical="center"/>
      <protection/>
    </xf>
    <xf numFmtId="188" fontId="4" fillId="4" borderId="35" xfId="54" applyNumberFormat="1" applyFont="1" applyFill="1" applyBorder="1" applyAlignment="1">
      <alignment horizontal="right" vertical="center"/>
      <protection/>
    </xf>
    <xf numFmtId="190" fontId="4" fillId="0" borderId="0" xfId="53" applyNumberFormat="1" applyFont="1" applyFill="1" applyBorder="1" applyAlignment="1">
      <alignment vertical="center"/>
      <protection/>
    </xf>
    <xf numFmtId="178" fontId="4" fillId="0" borderId="27" xfId="53" applyNumberFormat="1" applyFont="1" applyFill="1" applyBorder="1" applyAlignment="1">
      <alignment vertical="center"/>
      <protection/>
    </xf>
    <xf numFmtId="178" fontId="4" fillId="0" borderId="31" xfId="53" applyNumberFormat="1" applyFont="1" applyFill="1" applyBorder="1" applyAlignment="1">
      <alignment vertical="center"/>
      <protection/>
    </xf>
    <xf numFmtId="178" fontId="4" fillId="0" borderId="32" xfId="53" applyNumberFormat="1" applyFont="1" applyFill="1" applyBorder="1" applyAlignment="1">
      <alignment vertical="center"/>
      <protection/>
    </xf>
    <xf numFmtId="178" fontId="4" fillId="0" borderId="24" xfId="53" applyNumberFormat="1" applyFont="1" applyFill="1" applyBorder="1" applyAlignment="1">
      <alignment horizontal="center" vertical="center"/>
      <protection/>
    </xf>
    <xf numFmtId="178" fontId="4" fillId="0" borderId="62" xfId="53" applyNumberFormat="1" applyFont="1" applyFill="1" applyBorder="1" applyAlignment="1">
      <alignment horizontal="center" vertical="center"/>
      <protection/>
    </xf>
    <xf numFmtId="178" fontId="4" fillId="0" borderId="35" xfId="53" applyNumberFormat="1" applyFont="1" applyFill="1" applyBorder="1" applyAlignment="1">
      <alignment horizontal="center" vertical="center"/>
      <protection/>
    </xf>
    <xf numFmtId="178" fontId="4" fillId="0" borderId="0" xfId="53" applyNumberFormat="1" applyFont="1" applyFill="1" applyBorder="1" applyAlignment="1">
      <alignment horizontal="center" vertical="center"/>
      <protection/>
    </xf>
    <xf numFmtId="178" fontId="4" fillId="0" borderId="54" xfId="53" applyNumberFormat="1" applyFont="1" applyFill="1" applyBorder="1" applyAlignment="1">
      <alignment vertical="center"/>
      <protection/>
    </xf>
    <xf numFmtId="191" fontId="9" fillId="0" borderId="24" xfId="53" applyNumberFormat="1" applyFont="1" applyFill="1" applyBorder="1" applyAlignment="1">
      <alignment horizontal="right" vertical="center" shrinkToFit="1"/>
      <protection/>
    </xf>
    <xf numFmtId="191" fontId="9" fillId="0" borderId="62" xfId="53" applyNumberFormat="1" applyFont="1" applyFill="1" applyBorder="1" applyAlignment="1">
      <alignment horizontal="right" vertical="center" shrinkToFit="1"/>
      <protection/>
    </xf>
    <xf numFmtId="191" fontId="4" fillId="0" borderId="35" xfId="53" applyNumberFormat="1" applyFont="1" applyFill="1" applyBorder="1" applyAlignment="1">
      <alignment horizontal="right" vertical="center" shrinkToFit="1"/>
      <protection/>
    </xf>
    <xf numFmtId="178" fontId="4" fillId="0" borderId="61" xfId="53" applyNumberFormat="1" applyFont="1" applyFill="1" applyBorder="1" applyAlignment="1">
      <alignment vertical="center"/>
      <protection/>
    </xf>
    <xf numFmtId="178" fontId="4" fillId="0" borderId="0" xfId="53" applyNumberFormat="1" applyFont="1" applyFill="1" applyAlignment="1">
      <alignment vertical="center"/>
      <protection/>
    </xf>
    <xf numFmtId="188" fontId="9" fillId="0" borderId="24" xfId="53" applyNumberFormat="1" applyFont="1" applyFill="1" applyBorder="1" applyAlignment="1">
      <alignment horizontal="right" vertical="center" shrinkToFit="1"/>
      <protection/>
    </xf>
    <xf numFmtId="188" fontId="9" fillId="0" borderId="62" xfId="53" applyNumberFormat="1" applyFont="1" applyFill="1" applyBorder="1" applyAlignment="1">
      <alignment horizontal="right" vertical="center" shrinkToFit="1"/>
      <protection/>
    </xf>
    <xf numFmtId="188" fontId="4" fillId="0" borderId="35" xfId="53" applyNumberFormat="1" applyFont="1" applyFill="1" applyBorder="1" applyAlignment="1">
      <alignment horizontal="right" vertical="center" shrinkToFit="1"/>
      <protection/>
    </xf>
    <xf numFmtId="178" fontId="4" fillId="0" borderId="26" xfId="53" applyNumberFormat="1" applyFont="1" applyFill="1" applyBorder="1" applyAlignment="1">
      <alignment vertical="center"/>
      <protection/>
    </xf>
    <xf numFmtId="178" fontId="4" fillId="0" borderId="37" xfId="53" applyNumberFormat="1" applyFont="1" applyFill="1" applyBorder="1" applyAlignment="1">
      <alignment vertical="center"/>
      <protection/>
    </xf>
    <xf numFmtId="190" fontId="4" fillId="0" borderId="37" xfId="53" applyNumberFormat="1" applyFont="1" applyFill="1" applyBorder="1" applyAlignment="1">
      <alignment vertical="center"/>
      <protection/>
    </xf>
    <xf numFmtId="178" fontId="4" fillId="0" borderId="33" xfId="53" applyNumberFormat="1" applyFont="1" applyFill="1" applyBorder="1" applyAlignment="1">
      <alignment vertical="center"/>
      <protection/>
    </xf>
    <xf numFmtId="0" fontId="2" fillId="0" borderId="30" xfId="53" applyFont="1" applyFill="1" applyBorder="1" applyAlignment="1">
      <alignment/>
      <protection/>
    </xf>
    <xf numFmtId="0" fontId="2" fillId="0" borderId="61" xfId="53" applyFont="1" applyFill="1" applyBorder="1" applyAlignment="1">
      <alignment/>
      <protection/>
    </xf>
    <xf numFmtId="177" fontId="4" fillId="4" borderId="24" xfId="53" applyNumberFormat="1" applyFont="1" applyFill="1" applyBorder="1" applyAlignment="1">
      <alignment horizontal="right" vertical="center"/>
      <protection/>
    </xf>
    <xf numFmtId="177" fontId="4" fillId="4" borderId="62" xfId="53" applyNumberFormat="1" applyFont="1" applyFill="1" applyBorder="1" applyAlignment="1">
      <alignment horizontal="right" vertical="center"/>
      <protection/>
    </xf>
    <xf numFmtId="188" fontId="4" fillId="4" borderId="35" xfId="53" applyNumberFormat="1" applyFont="1" applyFill="1" applyBorder="1" applyAlignment="1">
      <alignment horizontal="right" vertical="center"/>
      <protection/>
    </xf>
    <xf numFmtId="177" fontId="4" fillId="0" borderId="24" xfId="53" applyNumberFormat="1" applyFont="1" applyFill="1" applyBorder="1" applyAlignment="1">
      <alignment horizontal="right" vertical="center"/>
      <protection/>
    </xf>
    <xf numFmtId="177" fontId="4" fillId="0" borderId="62" xfId="53" applyNumberFormat="1" applyFont="1" applyFill="1" applyBorder="1" applyAlignment="1">
      <alignment horizontal="right" vertical="center"/>
      <protection/>
    </xf>
    <xf numFmtId="188" fontId="4" fillId="0" borderId="35" xfId="53" applyNumberFormat="1" applyFont="1" applyFill="1" applyBorder="1" applyAlignment="1">
      <alignment horizontal="right" vertical="center"/>
      <protection/>
    </xf>
    <xf numFmtId="177" fontId="4" fillId="4" borderId="24" xfId="53" applyNumberFormat="1" applyFont="1" applyFill="1" applyBorder="1" applyAlignment="1">
      <alignment horizontal="right" vertical="center" wrapText="1"/>
      <protection/>
    </xf>
    <xf numFmtId="177" fontId="4" fillId="4" borderId="62" xfId="53" applyNumberFormat="1" applyFont="1" applyFill="1" applyBorder="1" applyAlignment="1">
      <alignment horizontal="right" vertical="center" wrapText="1"/>
      <protection/>
    </xf>
    <xf numFmtId="188" fontId="4" fillId="4" borderId="35" xfId="53" applyNumberFormat="1" applyFont="1" applyFill="1" applyBorder="1" applyAlignment="1">
      <alignment horizontal="right" vertical="center" wrapText="1"/>
      <protection/>
    </xf>
    <xf numFmtId="0" fontId="4" fillId="0" borderId="0" xfId="53" applyFont="1" applyFill="1" applyBorder="1" applyAlignment="1">
      <alignment/>
      <protection/>
    </xf>
    <xf numFmtId="0" fontId="2" fillId="0" borderId="0" xfId="53" applyFont="1" applyFill="1" applyBorder="1" applyAlignment="1">
      <alignment/>
      <protection/>
    </xf>
    <xf numFmtId="190" fontId="4" fillId="0" borderId="45" xfId="53" applyNumberFormat="1" applyFont="1" applyFill="1" applyBorder="1" applyAlignment="1">
      <alignment vertical="center"/>
      <protection/>
    </xf>
    <xf numFmtId="0" fontId="2" fillId="0" borderId="37" xfId="53" applyFont="1" applyFill="1" applyBorder="1" applyAlignment="1">
      <alignment vertical="center"/>
      <protection/>
    </xf>
    <xf numFmtId="0" fontId="26" fillId="0" borderId="54" xfId="53" applyFont="1" applyFill="1" applyBorder="1" applyAlignment="1">
      <alignment vertical="center"/>
      <protection/>
    </xf>
    <xf numFmtId="0" fontId="2" fillId="0" borderId="37" xfId="54" applyFont="1" applyFill="1" applyBorder="1" applyAlignment="1">
      <alignment vertical="center"/>
      <protection/>
    </xf>
    <xf numFmtId="190" fontId="4" fillId="0" borderId="37" xfId="54" applyNumberFormat="1" applyFont="1" applyFill="1" applyBorder="1" applyAlignment="1">
      <alignment vertical="center"/>
      <protection/>
    </xf>
    <xf numFmtId="178" fontId="9" fillId="0" borderId="28" xfId="55" applyNumberFormat="1" applyFont="1" applyBorder="1" applyAlignment="1">
      <alignment vertical="center"/>
      <protection/>
    </xf>
    <xf numFmtId="178" fontId="9" fillId="0" borderId="30" xfId="55" applyNumberFormat="1" applyFont="1" applyBorder="1" applyAlignment="1">
      <alignment vertical="center"/>
      <protection/>
    </xf>
    <xf numFmtId="178" fontId="9" fillId="0" borderId="26" xfId="55" applyNumberFormat="1" applyFont="1" applyBorder="1" applyAlignment="1">
      <alignment vertical="center"/>
      <protection/>
    </xf>
    <xf numFmtId="178" fontId="9" fillId="0" borderId="33" xfId="55" applyNumberFormat="1" applyFont="1" applyBorder="1" applyAlignment="1">
      <alignment vertical="center"/>
      <protection/>
    </xf>
    <xf numFmtId="178" fontId="9" fillId="0" borderId="28" xfId="55" applyNumberFormat="1" applyFont="1" applyBorder="1" applyAlignment="1">
      <alignment horizontal="center" vertical="center"/>
      <protection/>
    </xf>
    <xf numFmtId="178" fontId="9" fillId="0" borderId="35" xfId="55" applyNumberFormat="1" applyFont="1" applyBorder="1" applyAlignment="1">
      <alignment horizontal="center" vertical="center" wrapText="1"/>
      <protection/>
    </xf>
    <xf numFmtId="178" fontId="13" fillId="0" borderId="36" xfId="55" applyNumberFormat="1" applyFont="1" applyBorder="1" applyAlignment="1">
      <alignment horizontal="center" vertical="center"/>
      <protection/>
    </xf>
    <xf numFmtId="178" fontId="9" fillId="0" borderId="37" xfId="55" applyNumberFormat="1" applyFont="1" applyBorder="1" applyAlignment="1">
      <alignment horizontal="center" vertical="center" wrapText="1"/>
      <protection/>
    </xf>
    <xf numFmtId="178" fontId="9" fillId="0" borderId="24" xfId="55" applyNumberFormat="1" applyFont="1" applyBorder="1" applyAlignment="1">
      <alignment horizontal="center" vertical="center"/>
      <protection/>
    </xf>
    <xf numFmtId="177" fontId="9" fillId="0" borderId="11" xfId="56" applyNumberFormat="1" applyFont="1" applyFill="1" applyBorder="1" applyAlignment="1">
      <alignment horizontal="right" vertical="center"/>
      <protection/>
    </xf>
    <xf numFmtId="177" fontId="9" fillId="0" borderId="28" xfId="56" applyNumberFormat="1" applyFont="1" applyFill="1" applyBorder="1" applyAlignment="1">
      <alignment horizontal="right" vertical="center"/>
      <protection/>
    </xf>
    <xf numFmtId="188" fontId="9" fillId="0" borderId="38" xfId="56" applyNumberFormat="1" applyFont="1" applyFill="1" applyBorder="1" applyAlignment="1">
      <alignment horizontal="right" vertical="center"/>
      <protection/>
    </xf>
    <xf numFmtId="177" fontId="9" fillId="0" borderId="36" xfId="56" applyNumberFormat="1" applyFont="1" applyFill="1" applyBorder="1" applyAlignment="1">
      <alignment horizontal="right" vertical="center"/>
      <protection/>
    </xf>
    <xf numFmtId="188" fontId="9" fillId="0" borderId="39" xfId="56" applyNumberFormat="1" applyFont="1" applyFill="1" applyBorder="1" applyAlignment="1">
      <alignment horizontal="right" vertical="center"/>
      <protection/>
    </xf>
    <xf numFmtId="188" fontId="9" fillId="0" borderId="11" xfId="56" applyNumberFormat="1" applyFont="1" applyBorder="1" applyAlignment="1">
      <alignment horizontal="right" vertical="center"/>
      <protection/>
    </xf>
    <xf numFmtId="178" fontId="9" fillId="0" borderId="26" xfId="55" applyNumberFormat="1" applyFont="1" applyBorder="1" applyAlignment="1">
      <alignment horizontal="center" vertical="center"/>
      <protection/>
    </xf>
    <xf numFmtId="178" fontId="9" fillId="0" borderId="40" xfId="55" applyNumberFormat="1" applyFont="1" applyBorder="1" applyAlignment="1">
      <alignment horizontal="center" vertical="center"/>
      <protection/>
    </xf>
    <xf numFmtId="177" fontId="9" fillId="0" borderId="41" xfId="56" applyNumberFormat="1" applyFont="1" applyFill="1" applyBorder="1" applyAlignment="1">
      <alignment horizontal="right" vertical="center"/>
      <protection/>
    </xf>
    <xf numFmtId="177" fontId="9" fillId="0" borderId="42" xfId="56" applyNumberFormat="1" applyFont="1" applyFill="1" applyBorder="1" applyAlignment="1">
      <alignment horizontal="right" vertical="center"/>
      <protection/>
    </xf>
    <xf numFmtId="188" fontId="9" fillId="0" borderId="40" xfId="56" applyNumberFormat="1" applyFont="1" applyFill="1" applyBorder="1" applyAlignment="1">
      <alignment horizontal="right" vertical="center"/>
      <protection/>
    </xf>
    <xf numFmtId="177" fontId="9" fillId="0" borderId="43" xfId="56" applyNumberFormat="1" applyFont="1" applyFill="1" applyBorder="1" applyAlignment="1">
      <alignment horizontal="right" vertical="center"/>
      <protection/>
    </xf>
    <xf numFmtId="188" fontId="9" fillId="0" borderId="44" xfId="56" applyNumberFormat="1" applyFont="1" applyFill="1" applyBorder="1" applyAlignment="1">
      <alignment horizontal="right" vertical="center"/>
      <protection/>
    </xf>
    <xf numFmtId="188" fontId="9" fillId="0" borderId="41" xfId="56" applyNumberFormat="1" applyFont="1" applyBorder="1" applyAlignment="1">
      <alignment horizontal="right" vertical="center"/>
      <protection/>
    </xf>
    <xf numFmtId="177" fontId="9" fillId="0" borderId="41" xfId="56" applyNumberFormat="1" applyFont="1" applyFill="1" applyBorder="1" applyAlignment="1">
      <alignment horizontal="right" vertical="center" wrapText="1"/>
      <protection/>
    </xf>
    <xf numFmtId="178" fontId="9" fillId="0" borderId="30" xfId="55" applyNumberFormat="1" applyFont="1" applyBorder="1" applyAlignment="1">
      <alignment horizontal="center" vertical="center"/>
      <protection/>
    </xf>
    <xf numFmtId="177" fontId="9" fillId="0" borderId="11" xfId="56" applyNumberFormat="1" applyFont="1" applyBorder="1" applyAlignment="1">
      <alignment horizontal="right" vertical="center"/>
      <protection/>
    </xf>
    <xf numFmtId="177" fontId="9" fillId="0" borderId="28" xfId="56" applyNumberFormat="1" applyFont="1" applyBorder="1" applyAlignment="1">
      <alignment horizontal="right" vertical="center"/>
      <protection/>
    </xf>
    <xf numFmtId="188" fontId="9" fillId="0" borderId="38" xfId="56" applyNumberFormat="1" applyFont="1" applyBorder="1" applyAlignment="1">
      <alignment horizontal="right" vertical="center"/>
      <protection/>
    </xf>
    <xf numFmtId="177" fontId="9" fillId="0" borderId="36" xfId="56" applyNumberFormat="1" applyFont="1" applyBorder="1" applyAlignment="1">
      <alignment horizontal="right" vertical="center"/>
      <protection/>
    </xf>
    <xf numFmtId="188" fontId="9" fillId="0" borderId="45" xfId="56" applyNumberFormat="1" applyFont="1" applyBorder="1" applyAlignment="1">
      <alignment horizontal="right" vertical="center"/>
      <protection/>
    </xf>
    <xf numFmtId="0" fontId="2" fillId="0" borderId="26" xfId="53" applyFont="1" applyFill="1" applyBorder="1" applyAlignment="1">
      <alignment vertical="center"/>
      <protection/>
    </xf>
    <xf numFmtId="0" fontId="2" fillId="0" borderId="33" xfId="53" applyFont="1" applyFill="1" applyBorder="1" applyAlignment="1">
      <alignment vertical="center"/>
      <protection/>
    </xf>
    <xf numFmtId="0" fontId="8" fillId="4" borderId="0" xfId="24" applyFont="1" applyFill="1">
      <alignment/>
      <protection/>
    </xf>
    <xf numFmtId="0" fontId="8" fillId="4" borderId="0" xfId="24" applyFont="1" applyFill="1" applyAlignment="1" applyProtection="1">
      <alignment/>
      <protection hidden="1"/>
    </xf>
    <xf numFmtId="0" fontId="30" fillId="4" borderId="0" xfId="24" applyFont="1" applyFill="1">
      <alignment/>
      <protection/>
    </xf>
    <xf numFmtId="0" fontId="8" fillId="4" borderId="0" xfId="24" applyFont="1" applyFill="1" applyProtection="1">
      <alignment/>
      <protection hidden="1"/>
    </xf>
    <xf numFmtId="0" fontId="2" fillId="0" borderId="28" xfId="53" applyFont="1" applyFill="1" applyBorder="1" applyAlignment="1">
      <alignment vertical="center"/>
      <protection/>
    </xf>
    <xf numFmtId="190" fontId="2" fillId="0" borderId="45" xfId="53" applyNumberFormat="1" applyFont="1" applyFill="1" applyBorder="1" applyAlignment="1">
      <alignment vertical="center"/>
      <protection/>
    </xf>
    <xf numFmtId="0" fontId="26" fillId="0" borderId="0" xfId="53" applyFont="1" applyFill="1" applyAlignment="1">
      <alignment vertical="center"/>
      <protection/>
    </xf>
    <xf numFmtId="0" fontId="26" fillId="0" borderId="0" xfId="53" applyFont="1" applyFill="1" applyAlignment="1">
      <alignment vertical="center"/>
      <protection/>
    </xf>
    <xf numFmtId="0" fontId="2" fillId="0" borderId="31" xfId="53" applyFont="1" applyFill="1" applyBorder="1" applyAlignment="1">
      <alignment vertical="center"/>
      <protection/>
    </xf>
    <xf numFmtId="178" fontId="0" fillId="0" borderId="0" xfId="53" applyNumberFormat="1" applyFont="1" applyFill="1" applyBorder="1" applyAlignment="1">
      <alignment vertical="center"/>
      <protection/>
    </xf>
    <xf numFmtId="178" fontId="2" fillId="0" borderId="0" xfId="53" applyNumberFormat="1" applyFont="1" applyFill="1" applyBorder="1" applyAlignment="1">
      <alignment vertical="center"/>
      <protection/>
    </xf>
    <xf numFmtId="179" fontId="2" fillId="4" borderId="0" xfId="54" applyNumberFormat="1" applyFont="1" applyFill="1" applyBorder="1" applyAlignment="1">
      <alignment vertical="center" wrapText="1"/>
      <protection/>
    </xf>
    <xf numFmtId="179" fontId="2" fillId="4" borderId="24" xfId="54" applyNumberFormat="1" applyFont="1" applyFill="1" applyBorder="1" applyAlignment="1">
      <alignment horizontal="center" vertical="center" wrapText="1"/>
      <protection/>
    </xf>
    <xf numFmtId="178" fontId="2" fillId="0" borderId="0" xfId="53" applyNumberFormat="1" applyFont="1" applyFill="1" applyAlignment="1">
      <alignment vertical="center"/>
      <protection/>
    </xf>
    <xf numFmtId="178" fontId="2" fillId="0" borderId="54" xfId="53" applyNumberFormat="1" applyFont="1" applyFill="1" applyBorder="1" applyAlignment="1">
      <alignment vertical="center"/>
      <protection/>
    </xf>
    <xf numFmtId="178" fontId="2" fillId="0" borderId="61" xfId="53" applyNumberFormat="1" applyFont="1" applyFill="1" applyBorder="1" applyAlignment="1">
      <alignment vertical="center"/>
      <protection/>
    </xf>
    <xf numFmtId="192" fontId="2" fillId="0" borderId="0" xfId="53" applyNumberFormat="1" applyFont="1" applyFill="1" applyBorder="1" applyAlignment="1">
      <alignment vertical="center"/>
      <protection/>
    </xf>
    <xf numFmtId="178" fontId="2" fillId="0" borderId="26" xfId="53" applyNumberFormat="1" applyFont="1" applyFill="1" applyBorder="1" applyAlignment="1">
      <alignment vertical="center"/>
      <protection/>
    </xf>
    <xf numFmtId="178" fontId="2" fillId="0" borderId="37" xfId="53" applyNumberFormat="1" applyFont="1" applyFill="1" applyBorder="1" applyAlignment="1">
      <alignment vertical="center"/>
      <protection/>
    </xf>
    <xf numFmtId="190" fontId="2" fillId="0" borderId="37" xfId="53" applyNumberFormat="1" applyFont="1" applyFill="1" applyBorder="1" applyAlignment="1">
      <alignment vertical="center"/>
      <protection/>
    </xf>
    <xf numFmtId="178" fontId="2" fillId="0" borderId="33" xfId="53" applyNumberFormat="1" applyFont="1" applyFill="1" applyBorder="1" applyAlignment="1">
      <alignment vertical="center"/>
      <protection/>
    </xf>
    <xf numFmtId="178" fontId="8" fillId="0" borderId="0" xfId="55" applyNumberFormat="1" applyFont="1" applyBorder="1" applyAlignment="1">
      <alignment vertical="center"/>
      <protection/>
    </xf>
    <xf numFmtId="177" fontId="8" fillId="0" borderId="0" xfId="56" applyNumberFormat="1" applyFont="1" applyFill="1" applyBorder="1" applyAlignment="1">
      <alignment horizontal="right" vertical="center"/>
      <protection/>
    </xf>
    <xf numFmtId="188" fontId="8" fillId="0" borderId="0" xfId="56" applyNumberFormat="1" applyFont="1" applyFill="1" applyBorder="1" applyAlignment="1">
      <alignment horizontal="right" vertical="center"/>
      <protection/>
    </xf>
    <xf numFmtId="188" fontId="8" fillId="0" borderId="0" xfId="56" applyNumberFormat="1" applyFont="1" applyBorder="1" applyAlignment="1">
      <alignment horizontal="right" vertical="center"/>
      <protection/>
    </xf>
    <xf numFmtId="178" fontId="2" fillId="4" borderId="0" xfId="53" applyNumberFormat="1" applyFont="1" applyFill="1" applyBorder="1" applyAlignment="1">
      <alignment vertical="center" wrapText="1"/>
      <protection/>
    </xf>
    <xf numFmtId="178" fontId="8" fillId="0" borderId="0" xfId="55" applyNumberFormat="1" applyFont="1" applyBorder="1" applyAlignment="1">
      <alignment horizontal="center" vertical="center"/>
      <protection/>
    </xf>
    <xf numFmtId="188" fontId="2" fillId="0" borderId="0" xfId="53" applyNumberFormat="1" applyFont="1" applyFill="1" applyBorder="1" applyAlignment="1">
      <alignment vertical="center"/>
      <protection/>
    </xf>
    <xf numFmtId="0" fontId="31" fillId="0" borderId="0" xfId="57" applyFont="1" applyAlignment="1">
      <alignment vertical="center"/>
      <protection/>
    </xf>
    <xf numFmtId="180" fontId="2" fillId="0" borderId="0" xfId="53" applyNumberFormat="1" applyFont="1" applyFill="1" applyBorder="1" applyAlignment="1">
      <alignment vertical="center"/>
      <protection/>
    </xf>
    <xf numFmtId="0" fontId="19" fillId="0" borderId="0" xfId="45" applyNumberFormat="1" applyFont="1" applyFill="1" applyBorder="1" applyAlignment="1" applyProtection="1">
      <alignment horizontal="left" vertical="center" wrapText="1"/>
      <protection hidden="1"/>
    </xf>
    <xf numFmtId="186" fontId="14" fillId="0" borderId="0" xfId="45" applyNumberFormat="1" applyFont="1" applyFill="1" applyBorder="1" applyAlignment="1" applyProtection="1">
      <alignment horizontal="center" vertical="center"/>
      <protection hidden="1"/>
    </xf>
    <xf numFmtId="0" fontId="14" fillId="0" borderId="0" xfId="45" applyFont="1" applyFill="1" applyBorder="1" applyAlignment="1" applyProtection="1">
      <alignment horizontal="center" vertical="center"/>
      <protection hidden="1"/>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181" fontId="14" fillId="0" borderId="29" xfId="45" applyNumberFormat="1" applyFont="1" applyFill="1" applyBorder="1" applyAlignment="1">
      <alignment horizontal="right" vertical="center"/>
      <protection/>
    </xf>
    <xf numFmtId="181" fontId="14" fillId="0" borderId="64" xfId="45" applyNumberFormat="1" applyFont="1" applyFill="1" applyBorder="1" applyAlignment="1">
      <alignment horizontal="right" vertical="center"/>
      <protection/>
    </xf>
    <xf numFmtId="181" fontId="14" fillId="0" borderId="65" xfId="45" applyNumberFormat="1" applyFont="1" applyFill="1" applyBorder="1" applyAlignment="1">
      <alignment horizontal="right" vertical="center"/>
      <protection/>
    </xf>
    <xf numFmtId="0" fontId="13" fillId="0" borderId="50" xfId="34" applyFont="1" applyFill="1" applyBorder="1" applyAlignment="1">
      <alignment horizontal="left" vertical="center"/>
      <protection/>
    </xf>
    <xf numFmtId="0" fontId="13" fillId="0" borderId="51" xfId="34" applyFont="1" applyFill="1" applyBorder="1" applyAlignment="1">
      <alignment horizontal="left" vertical="center"/>
      <protection/>
    </xf>
    <xf numFmtId="0" fontId="13" fillId="0" borderId="52" xfId="34" applyFont="1" applyFill="1" applyBorder="1" applyAlignment="1">
      <alignment horizontal="left" vertical="center"/>
      <protection/>
    </xf>
    <xf numFmtId="181" fontId="14" fillId="0" borderId="7" xfId="45" applyNumberFormat="1" applyFont="1" applyFill="1" applyBorder="1" applyAlignment="1">
      <alignment horizontal="right" vertical="center"/>
      <protection/>
    </xf>
    <xf numFmtId="181" fontId="14" fillId="0" borderId="0" xfId="45" applyNumberFormat="1" applyFont="1" applyFill="1" applyBorder="1" applyAlignment="1">
      <alignment horizontal="right" vertical="center"/>
      <protection/>
    </xf>
    <xf numFmtId="181" fontId="14" fillId="0" borderId="53" xfId="45" applyNumberFormat="1" applyFont="1" applyFill="1" applyBorder="1" applyAlignment="1">
      <alignment horizontal="right" vertical="center"/>
      <protection/>
    </xf>
    <xf numFmtId="0" fontId="14" fillId="0" borderId="27" xfId="45" applyFont="1" applyFill="1" applyBorder="1" applyAlignment="1">
      <alignment vertical="center"/>
      <protection/>
    </xf>
    <xf numFmtId="0" fontId="14" fillId="0" borderId="31" xfId="45" applyFont="1" applyFill="1" applyBorder="1" applyAlignment="1">
      <alignment vertical="center"/>
      <protection/>
    </xf>
    <xf numFmtId="0" fontId="14" fillId="0" borderId="32" xfId="45" applyFont="1" applyFill="1" applyBorder="1" applyAlignment="1">
      <alignment vertical="center"/>
      <protection/>
    </xf>
    <xf numFmtId="178" fontId="14" fillId="0" borderId="27" xfId="45" applyNumberFormat="1" applyFont="1" applyFill="1" applyBorder="1" applyAlignment="1">
      <alignment horizontal="right" vertical="center"/>
      <protection/>
    </xf>
    <xf numFmtId="178" fontId="14" fillId="0" borderId="31" xfId="45" applyNumberFormat="1" applyFont="1" applyFill="1" applyBorder="1" applyAlignment="1">
      <alignment horizontal="right" vertical="center"/>
      <protection/>
    </xf>
    <xf numFmtId="178" fontId="14" fillId="0" borderId="32" xfId="45" applyNumberFormat="1" applyFont="1" applyFill="1" applyBorder="1" applyAlignment="1">
      <alignment horizontal="right" vertical="center"/>
      <protection/>
    </xf>
    <xf numFmtId="178" fontId="14" fillId="0" borderId="66" xfId="45" applyNumberFormat="1" applyFont="1" applyFill="1" applyBorder="1" applyAlignment="1">
      <alignment horizontal="right" vertical="center"/>
      <protection/>
    </xf>
    <xf numFmtId="0" fontId="13" fillId="0" borderId="7" xfId="34" applyFont="1" applyFill="1" applyBorder="1" applyAlignment="1">
      <alignment horizontal="left" vertical="center"/>
      <protection/>
    </xf>
    <xf numFmtId="0" fontId="13" fillId="0" borderId="0" xfId="34" applyFont="1" applyFill="1" applyBorder="1" applyAlignment="1">
      <alignment horizontal="left" vertical="center"/>
      <protection/>
    </xf>
    <xf numFmtId="0" fontId="13" fillId="0" borderId="53" xfId="34" applyFont="1" applyFill="1" applyBorder="1" applyAlignment="1">
      <alignment horizontal="left" vertical="center"/>
      <protection/>
    </xf>
    <xf numFmtId="0" fontId="13" fillId="0" borderId="46" xfId="34" applyFont="1" applyFill="1" applyBorder="1" applyAlignment="1">
      <alignment horizontal="center" vertical="center" wrapText="1"/>
      <protection/>
    </xf>
    <xf numFmtId="0" fontId="13" fillId="0" borderId="47" xfId="34" applyFont="1" applyFill="1" applyBorder="1" applyAlignment="1">
      <alignment horizontal="center" vertical="center" wrapText="1"/>
      <protection/>
    </xf>
    <xf numFmtId="0" fontId="13" fillId="0" borderId="48" xfId="34" applyFont="1" applyFill="1" applyBorder="1" applyAlignment="1">
      <alignment horizontal="center" vertical="center" wrapText="1"/>
      <protection/>
    </xf>
    <xf numFmtId="0" fontId="13" fillId="0" borderId="7" xfId="34" applyFont="1" applyFill="1" applyBorder="1" applyAlignment="1">
      <alignment horizontal="center" vertical="center" wrapText="1"/>
      <protection/>
    </xf>
    <xf numFmtId="0" fontId="13" fillId="0" borderId="0" xfId="34" applyFont="1" applyFill="1" applyBorder="1" applyAlignment="1">
      <alignment horizontal="center" vertical="center" wrapText="1"/>
      <protection/>
    </xf>
    <xf numFmtId="0" fontId="13" fillId="0" borderId="53" xfId="34" applyFont="1" applyFill="1" applyBorder="1" applyAlignment="1">
      <alignment horizontal="center" vertical="center" wrapText="1"/>
      <protection/>
    </xf>
    <xf numFmtId="0" fontId="13" fillId="0" borderId="50" xfId="34" applyFont="1" applyFill="1" applyBorder="1" applyAlignment="1">
      <alignment horizontal="center" vertical="center" wrapText="1"/>
      <protection/>
    </xf>
    <xf numFmtId="0" fontId="13" fillId="0" borderId="51" xfId="34" applyFont="1" applyFill="1" applyBorder="1" applyAlignment="1">
      <alignment horizontal="center" vertical="center" wrapText="1"/>
      <protection/>
    </xf>
    <xf numFmtId="0" fontId="13" fillId="0" borderId="52" xfId="34" applyFont="1" applyFill="1" applyBorder="1" applyAlignment="1">
      <alignment horizontal="center" vertical="center" wrapText="1"/>
      <protection/>
    </xf>
    <xf numFmtId="0" fontId="13" fillId="0" borderId="46" xfId="34" applyFont="1" applyFill="1" applyBorder="1" applyAlignment="1">
      <alignment horizontal="left" vertical="center"/>
      <protection/>
    </xf>
    <xf numFmtId="0" fontId="13" fillId="0" borderId="47" xfId="34" applyFont="1" applyFill="1" applyBorder="1" applyAlignment="1">
      <alignment horizontal="left" vertical="center"/>
      <protection/>
    </xf>
    <xf numFmtId="0" fontId="13" fillId="0" borderId="48" xfId="34" applyFont="1" applyFill="1" applyBorder="1" applyAlignment="1">
      <alignment horizontal="left" vertical="center"/>
      <protection/>
    </xf>
    <xf numFmtId="178" fontId="14" fillId="0" borderId="46" xfId="45" applyNumberFormat="1" applyFont="1" applyFill="1" applyBorder="1" applyAlignment="1">
      <alignment horizontal="right" vertical="center"/>
      <protection/>
    </xf>
    <xf numFmtId="178" fontId="14" fillId="0" borderId="47" xfId="45" applyNumberFormat="1" applyFont="1" applyFill="1" applyBorder="1" applyAlignment="1">
      <alignment horizontal="right" vertical="center"/>
      <protection/>
    </xf>
    <xf numFmtId="178" fontId="14" fillId="0" borderId="48" xfId="45" applyNumberFormat="1" applyFont="1" applyFill="1" applyBorder="1" applyAlignment="1">
      <alignment horizontal="right" vertical="center"/>
      <protection/>
    </xf>
    <xf numFmtId="0" fontId="19" fillId="0" borderId="0" xfId="45" applyFont="1" applyFill="1" applyBorder="1" applyAlignment="1">
      <alignment horizontal="left" vertical="center" wrapText="1"/>
      <protection/>
    </xf>
    <xf numFmtId="0" fontId="19" fillId="0" borderId="53" xfId="45" applyFont="1" applyFill="1" applyBorder="1" applyAlignment="1">
      <alignment horizontal="left" vertical="center" wrapText="1"/>
      <protection/>
    </xf>
    <xf numFmtId="178" fontId="14" fillId="0" borderId="7" xfId="45" applyNumberFormat="1" applyFont="1" applyFill="1" applyBorder="1" applyAlignment="1">
      <alignment horizontal="right" vertical="center"/>
      <protection/>
    </xf>
    <xf numFmtId="178" fontId="14" fillId="0" borderId="0" xfId="45" applyNumberFormat="1" applyFont="1" applyFill="1" applyBorder="1" applyAlignment="1">
      <alignment horizontal="right" vertical="center"/>
      <protection/>
    </xf>
    <xf numFmtId="178" fontId="14" fillId="0" borderId="53" xfId="45" applyNumberFormat="1" applyFont="1" applyFill="1" applyBorder="1" applyAlignment="1">
      <alignment horizontal="right" vertical="center"/>
      <protection/>
    </xf>
    <xf numFmtId="178" fontId="14" fillId="0" borderId="50" xfId="45" applyNumberFormat="1" applyFont="1" applyFill="1" applyBorder="1" applyAlignment="1">
      <alignment horizontal="right" vertical="center"/>
      <protection/>
    </xf>
    <xf numFmtId="178" fontId="14" fillId="0" borderId="51" xfId="45" applyNumberFormat="1" applyFont="1" applyFill="1" applyBorder="1" applyAlignment="1">
      <alignment horizontal="right" vertical="center"/>
      <protection/>
    </xf>
    <xf numFmtId="178" fontId="14" fillId="0" borderId="52" xfId="45" applyNumberFormat="1" applyFont="1" applyFill="1" applyBorder="1" applyAlignment="1">
      <alignment horizontal="right" vertical="center"/>
      <protection/>
    </xf>
    <xf numFmtId="0" fontId="14" fillId="0" borderId="50" xfId="45" applyFont="1" applyFill="1" applyBorder="1" applyAlignment="1">
      <alignment horizontal="left" vertical="center"/>
      <protection/>
    </xf>
    <xf numFmtId="0" fontId="14" fillId="0" borderId="51" xfId="45" applyFont="1" applyFill="1" applyBorder="1" applyAlignment="1">
      <alignment horizontal="left" vertical="center"/>
      <protection/>
    </xf>
    <xf numFmtId="0" fontId="14" fillId="0" borderId="52" xfId="45" applyFont="1" applyFill="1" applyBorder="1" applyAlignment="1">
      <alignment horizontal="left" vertical="center"/>
      <protection/>
    </xf>
    <xf numFmtId="0" fontId="14" fillId="0" borderId="7" xfId="45" applyFont="1" applyFill="1" applyBorder="1" applyAlignment="1">
      <alignment horizontal="left" vertical="center"/>
      <protection/>
    </xf>
    <xf numFmtId="0" fontId="14" fillId="0" borderId="0" xfId="45" applyFont="1" applyFill="1" applyBorder="1" applyAlignment="1">
      <alignment horizontal="left" vertical="center"/>
      <protection/>
    </xf>
    <xf numFmtId="0" fontId="14" fillId="0" borderId="53" xfId="45" applyFont="1" applyFill="1" applyBorder="1" applyAlignment="1">
      <alignment horizontal="left" vertical="center"/>
      <protection/>
    </xf>
    <xf numFmtId="0" fontId="14" fillId="0" borderId="28" xfId="45" applyFont="1" applyFill="1" applyBorder="1" applyAlignment="1">
      <alignment horizontal="center" vertical="center" wrapText="1"/>
      <protection/>
    </xf>
    <xf numFmtId="0" fontId="14" fillId="0" borderId="45" xfId="45" applyFont="1" applyFill="1" applyBorder="1" applyAlignment="1">
      <alignment horizontal="center" vertical="center"/>
      <protection/>
    </xf>
    <xf numFmtId="0" fontId="14" fillId="0" borderId="30" xfId="45" applyFont="1" applyFill="1" applyBorder="1" applyAlignment="1">
      <alignment horizontal="center" vertical="center"/>
      <protection/>
    </xf>
    <xf numFmtId="0" fontId="14" fillId="0" borderId="26" xfId="45" applyFont="1" applyFill="1" applyBorder="1" applyAlignment="1">
      <alignment horizontal="center" vertical="center"/>
      <protection/>
    </xf>
    <xf numFmtId="0" fontId="14" fillId="0" borderId="37" xfId="45" applyFont="1" applyFill="1" applyBorder="1" applyAlignment="1">
      <alignment horizontal="center" vertical="center"/>
      <protection/>
    </xf>
    <xf numFmtId="0" fontId="14" fillId="0" borderId="33" xfId="45" applyFont="1" applyFill="1" applyBorder="1" applyAlignment="1">
      <alignment horizontal="center" vertical="center"/>
      <protection/>
    </xf>
    <xf numFmtId="0" fontId="14" fillId="0" borderId="45" xfId="45" applyFont="1" applyFill="1" applyBorder="1" applyAlignment="1">
      <alignment horizontal="center" vertical="center" wrapText="1"/>
      <protection/>
    </xf>
    <xf numFmtId="0" fontId="14" fillId="0" borderId="30" xfId="45" applyFont="1" applyFill="1" applyBorder="1" applyAlignment="1">
      <alignment horizontal="center" vertical="center" wrapText="1"/>
      <protection/>
    </xf>
    <xf numFmtId="0" fontId="14" fillId="0" borderId="26" xfId="45" applyFont="1" applyFill="1" applyBorder="1" applyAlignment="1">
      <alignment horizontal="center" vertical="center" wrapText="1"/>
      <protection/>
    </xf>
    <xf numFmtId="0" fontId="14" fillId="0" borderId="37" xfId="45" applyFont="1" applyFill="1" applyBorder="1" applyAlignment="1">
      <alignment horizontal="center" vertical="center" wrapText="1"/>
      <protection/>
    </xf>
    <xf numFmtId="0" fontId="14" fillId="0" borderId="33" xfId="45" applyFont="1" applyFill="1" applyBorder="1" applyAlignment="1">
      <alignment horizontal="center" vertical="center" wrapText="1"/>
      <protection/>
    </xf>
    <xf numFmtId="0" fontId="19" fillId="0" borderId="28" xfId="45" applyFont="1" applyFill="1" applyBorder="1" applyAlignment="1">
      <alignment horizontal="center" vertical="center" wrapText="1"/>
      <protection/>
    </xf>
    <xf numFmtId="0" fontId="19" fillId="0" borderId="45" xfId="45" applyFont="1" applyFill="1" applyBorder="1" applyAlignment="1">
      <alignment horizontal="center" vertical="center" wrapText="1"/>
      <protection/>
    </xf>
    <xf numFmtId="0" fontId="19" fillId="0" borderId="67" xfId="45" applyFont="1" applyFill="1" applyBorder="1" applyAlignment="1">
      <alignment horizontal="center" vertical="center" wrapText="1"/>
      <protection/>
    </xf>
    <xf numFmtId="0" fontId="19" fillId="0" borderId="26" xfId="45" applyFont="1" applyFill="1" applyBorder="1" applyAlignment="1">
      <alignment horizontal="center" vertical="center" wrapText="1"/>
      <protection/>
    </xf>
    <xf numFmtId="0" fontId="19" fillId="0" borderId="37" xfId="45" applyFont="1" applyFill="1" applyBorder="1" applyAlignment="1">
      <alignment horizontal="center" vertical="center" wrapText="1"/>
      <protection/>
    </xf>
    <xf numFmtId="0" fontId="19" fillId="0" borderId="68" xfId="45" applyFont="1" applyFill="1" applyBorder="1" applyAlignment="1">
      <alignment horizontal="center" vertical="center" wrapText="1"/>
      <protection/>
    </xf>
    <xf numFmtId="0" fontId="14" fillId="0" borderId="9" xfId="45" applyFont="1" applyFill="1" applyBorder="1" applyAlignment="1">
      <alignment horizontal="center" vertical="center" textRotation="255"/>
      <protection/>
    </xf>
    <xf numFmtId="0" fontId="14" fillId="0" borderId="45" xfId="45" applyFont="1" applyFill="1" applyBorder="1" applyAlignment="1">
      <alignment horizontal="center" vertical="center" textRotation="255"/>
      <protection/>
    </xf>
    <xf numFmtId="0" fontId="14" fillId="0" borderId="30" xfId="45" applyFont="1" applyFill="1" applyBorder="1" applyAlignment="1">
      <alignment horizontal="center" vertical="center" textRotation="255"/>
      <protection/>
    </xf>
    <xf numFmtId="0" fontId="14" fillId="0" borderId="7" xfId="45" applyFont="1" applyFill="1" applyBorder="1" applyAlignment="1">
      <alignment horizontal="center" vertical="center" textRotation="255"/>
      <protection/>
    </xf>
    <xf numFmtId="0" fontId="14" fillId="0" borderId="0" xfId="45" applyFont="1" applyFill="1" applyBorder="1" applyAlignment="1">
      <alignment horizontal="center" vertical="center" textRotation="255"/>
      <protection/>
    </xf>
    <xf numFmtId="0" fontId="14" fillId="0" borderId="61" xfId="45" applyFont="1" applyFill="1" applyBorder="1" applyAlignment="1">
      <alignment horizontal="center" vertical="center" textRotation="255"/>
      <protection/>
    </xf>
    <xf numFmtId="0" fontId="14" fillId="0" borderId="50" xfId="45" applyFont="1" applyFill="1" applyBorder="1" applyAlignment="1">
      <alignment horizontal="center" vertical="center" textRotation="255"/>
      <protection/>
    </xf>
    <xf numFmtId="0" fontId="14" fillId="0" borderId="51" xfId="45" applyFont="1" applyFill="1" applyBorder="1" applyAlignment="1">
      <alignment horizontal="center" vertical="center" textRotation="255"/>
      <protection/>
    </xf>
    <xf numFmtId="0" fontId="14" fillId="0" borderId="69" xfId="45" applyFont="1" applyFill="1" applyBorder="1" applyAlignment="1">
      <alignment horizontal="center" vertical="center" textRotation="255"/>
      <protection/>
    </xf>
    <xf numFmtId="0" fontId="14" fillId="0" borderId="28" xfId="45" applyFont="1" applyFill="1" applyBorder="1" applyAlignment="1">
      <alignment horizontal="center" vertical="center"/>
      <protection/>
    </xf>
    <xf numFmtId="0" fontId="19" fillId="0" borderId="30" xfId="45" applyFont="1" applyFill="1" applyBorder="1" applyAlignment="1">
      <alignment horizontal="center" vertical="center" wrapText="1"/>
      <protection/>
    </xf>
    <xf numFmtId="0" fontId="19" fillId="0" borderId="33" xfId="45" applyFont="1" applyFill="1" applyBorder="1" applyAlignment="1">
      <alignment horizontal="center" vertical="center" wrapText="1"/>
      <protection/>
    </xf>
    <xf numFmtId="0" fontId="14" fillId="0" borderId="28" xfId="45" applyFont="1" applyFill="1" applyBorder="1" applyAlignment="1">
      <alignment horizontal="center" vertical="center" textRotation="255"/>
      <protection/>
    </xf>
    <xf numFmtId="0" fontId="14" fillId="0" borderId="54" xfId="45" applyFont="1" applyFill="1" applyBorder="1" applyAlignment="1">
      <alignment horizontal="center" vertical="center" textRotation="255"/>
      <protection/>
    </xf>
    <xf numFmtId="0" fontId="14" fillId="0" borderId="26" xfId="45" applyFont="1" applyFill="1" applyBorder="1" applyAlignment="1">
      <alignment horizontal="center" vertical="center" textRotation="255"/>
      <protection/>
    </xf>
    <xf numFmtId="0" fontId="14" fillId="0" borderId="37" xfId="45" applyFont="1" applyFill="1" applyBorder="1" applyAlignment="1">
      <alignment horizontal="center" vertical="center" textRotation="255"/>
      <protection/>
    </xf>
    <xf numFmtId="0" fontId="14" fillId="0" borderId="33" xfId="45" applyFont="1" applyFill="1" applyBorder="1" applyAlignment="1">
      <alignment horizontal="center" vertical="center" textRotation="255"/>
      <protection/>
    </xf>
    <xf numFmtId="0" fontId="14" fillId="0" borderId="29" xfId="45" applyFont="1" applyFill="1" applyBorder="1" applyAlignment="1">
      <alignment vertical="center"/>
      <protection/>
    </xf>
    <xf numFmtId="0" fontId="14" fillId="0" borderId="64" xfId="45" applyFont="1" applyFill="1" applyBorder="1" applyAlignment="1">
      <alignment vertical="center"/>
      <protection/>
    </xf>
    <xf numFmtId="0" fontId="14" fillId="0" borderId="70" xfId="45" applyFont="1" applyFill="1" applyBorder="1" applyAlignment="1">
      <alignment vertical="center"/>
      <protection/>
    </xf>
    <xf numFmtId="178" fontId="14" fillId="0" borderId="29" xfId="45" applyNumberFormat="1" applyFont="1" applyFill="1" applyBorder="1" applyAlignment="1">
      <alignment horizontal="right" vertical="center"/>
      <protection/>
    </xf>
    <xf numFmtId="178" fontId="14" fillId="0" borderId="64" xfId="45" applyNumberFormat="1" applyFont="1" applyFill="1" applyBorder="1" applyAlignment="1">
      <alignment horizontal="right" vertical="center"/>
      <protection/>
    </xf>
    <xf numFmtId="178" fontId="14" fillId="0" borderId="70" xfId="45" applyNumberFormat="1" applyFont="1" applyFill="1" applyBorder="1" applyAlignment="1">
      <alignment horizontal="right" vertical="center"/>
      <protection/>
    </xf>
    <xf numFmtId="0" fontId="14" fillId="0" borderId="71" xfId="45" applyFont="1" applyFill="1" applyBorder="1" applyAlignment="1">
      <alignment horizontal="center" vertical="center" shrinkToFit="1"/>
      <protection/>
    </xf>
    <xf numFmtId="0" fontId="14" fillId="0" borderId="51" xfId="45" applyFont="1" applyFill="1" applyBorder="1" applyAlignment="1">
      <alignment horizontal="center" vertical="center" shrinkToFit="1"/>
      <protection/>
    </xf>
    <xf numFmtId="0" fontId="14" fillId="0" borderId="69" xfId="45" applyFont="1" applyFill="1" applyBorder="1" applyAlignment="1">
      <alignment horizontal="center" vertical="center" shrinkToFit="1"/>
      <protection/>
    </xf>
    <xf numFmtId="0" fontId="20" fillId="0" borderId="31" xfId="45" applyFont="1" applyFill="1" applyBorder="1" applyAlignment="1">
      <alignment vertical="center"/>
      <protection/>
    </xf>
    <xf numFmtId="0" fontId="20" fillId="0" borderId="32" xfId="45" applyFont="1" applyFill="1" applyBorder="1" applyAlignment="1">
      <alignment vertical="center"/>
      <protection/>
    </xf>
    <xf numFmtId="0" fontId="14" fillId="0" borderId="27" xfId="45" applyFont="1" applyFill="1" applyBorder="1" applyAlignment="1">
      <alignment horizontal="center" vertical="center"/>
      <protection/>
    </xf>
    <xf numFmtId="0" fontId="14" fillId="0" borderId="31" xfId="45" applyFont="1" applyFill="1" applyBorder="1" applyAlignment="1">
      <alignment horizontal="center" vertical="center"/>
      <protection/>
    </xf>
    <xf numFmtId="0" fontId="14" fillId="0" borderId="72" xfId="45" applyFont="1" applyFill="1" applyBorder="1" applyAlignment="1">
      <alignment horizontal="center" vertical="center"/>
      <protection/>
    </xf>
    <xf numFmtId="0" fontId="14" fillId="0" borderId="73" xfId="45" applyFont="1" applyFill="1" applyBorder="1" applyAlignment="1">
      <alignment horizontal="center" vertical="center"/>
      <protection/>
    </xf>
    <xf numFmtId="0" fontId="14" fillId="0" borderId="74" xfId="45" applyFont="1" applyFill="1" applyBorder="1" applyAlignment="1">
      <alignment horizontal="center" vertical="center"/>
      <protection/>
    </xf>
    <xf numFmtId="0" fontId="14" fillId="0" borderId="75" xfId="45" applyFont="1" applyFill="1" applyBorder="1" applyAlignment="1">
      <alignment horizontal="center" vertical="center"/>
      <protection/>
    </xf>
    <xf numFmtId="0" fontId="14" fillId="0" borderId="76" xfId="45" applyFont="1" applyFill="1" applyBorder="1" applyAlignment="1">
      <alignment horizontal="center" vertical="center"/>
      <protection/>
    </xf>
    <xf numFmtId="0" fontId="14" fillId="0" borderId="77" xfId="45" applyFont="1" applyFill="1" applyBorder="1" applyAlignment="1">
      <alignment horizontal="center" vertical="center"/>
      <protection/>
    </xf>
    <xf numFmtId="183" fontId="14" fillId="0" borderId="77" xfId="45" applyNumberFormat="1" applyFont="1" applyFill="1" applyBorder="1" applyAlignment="1">
      <alignment horizontal="right" vertical="center"/>
      <protection/>
    </xf>
    <xf numFmtId="183" fontId="14" fillId="0" borderId="78" xfId="45" applyNumberFormat="1" applyFont="1" applyFill="1" applyBorder="1" applyAlignment="1">
      <alignment horizontal="right" vertical="center"/>
      <protection/>
    </xf>
    <xf numFmtId="183" fontId="14" fillId="0" borderId="6" xfId="45" applyNumberFormat="1" applyFont="1" applyFill="1" applyBorder="1" applyAlignment="1">
      <alignment horizontal="right" vertical="center"/>
      <protection/>
    </xf>
    <xf numFmtId="181" fontId="14" fillId="0" borderId="70" xfId="45" applyNumberFormat="1" applyFont="1" applyFill="1" applyBorder="1" applyAlignment="1">
      <alignment horizontal="right" vertical="center"/>
      <protection/>
    </xf>
    <xf numFmtId="0" fontId="14" fillId="0" borderId="22" xfId="45" applyFont="1" applyFill="1" applyBorder="1" applyAlignment="1">
      <alignment vertical="center"/>
      <protection/>
    </xf>
    <xf numFmtId="178" fontId="14" fillId="0" borderId="77" xfId="45" applyNumberFormat="1" applyFont="1" applyFill="1" applyBorder="1" applyAlignment="1">
      <alignment horizontal="right" vertical="center"/>
      <protection/>
    </xf>
    <xf numFmtId="178" fontId="14" fillId="0" borderId="78" xfId="45" applyNumberFormat="1" applyFont="1" applyFill="1" applyBorder="1" applyAlignment="1">
      <alignment horizontal="right" vertical="center"/>
      <protection/>
    </xf>
    <xf numFmtId="178" fontId="14" fillId="0" borderId="6" xfId="45" applyNumberFormat="1" applyFont="1" applyFill="1" applyBorder="1" applyAlignment="1">
      <alignment horizontal="right" vertical="center"/>
      <protection/>
    </xf>
    <xf numFmtId="181" fontId="14" fillId="0" borderId="51" xfId="45" applyNumberFormat="1" applyFont="1" applyFill="1" applyBorder="1" applyAlignment="1">
      <alignment horizontal="right" vertical="center"/>
      <protection/>
    </xf>
    <xf numFmtId="181" fontId="14" fillId="0" borderId="52" xfId="45" applyNumberFormat="1" applyFont="1" applyFill="1" applyBorder="1" applyAlignment="1">
      <alignment horizontal="right" vertical="center"/>
      <protection/>
    </xf>
    <xf numFmtId="0" fontId="14" fillId="0" borderId="13" xfId="45" applyFont="1" applyFill="1" applyBorder="1" applyAlignment="1">
      <alignment vertical="center"/>
      <protection/>
    </xf>
    <xf numFmtId="0" fontId="14" fillId="0" borderId="16" xfId="45" applyFont="1" applyFill="1" applyBorder="1" applyAlignment="1">
      <alignment horizontal="center" vertical="center"/>
      <protection/>
    </xf>
    <xf numFmtId="0" fontId="14" fillId="0" borderId="65" xfId="45" applyFont="1" applyFill="1" applyBorder="1" applyAlignment="1">
      <alignment horizontal="center" vertical="center"/>
      <protection/>
    </xf>
    <xf numFmtId="0" fontId="14" fillId="0" borderId="79" xfId="45" applyFont="1" applyFill="1" applyBorder="1" applyAlignment="1">
      <alignment horizontal="center" vertical="center"/>
      <protection/>
    </xf>
    <xf numFmtId="0" fontId="14" fillId="0" borderId="46" xfId="45" applyFont="1" applyFill="1" applyBorder="1" applyAlignment="1">
      <alignment horizontal="center" vertical="center"/>
      <protection/>
    </xf>
    <xf numFmtId="0" fontId="14" fillId="0" borderId="4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4" fillId="0" borderId="51" xfId="45" applyFont="1" applyFill="1" applyBorder="1" applyAlignment="1">
      <alignment horizontal="center" vertical="center"/>
      <protection/>
    </xf>
    <xf numFmtId="0" fontId="13" fillId="0" borderId="29" xfId="46" applyFont="1" applyFill="1" applyBorder="1" applyAlignment="1">
      <alignment horizontal="center" vertical="center"/>
      <protection/>
    </xf>
    <xf numFmtId="0" fontId="13" fillId="0" borderId="64" xfId="46" applyFont="1" applyFill="1" applyBorder="1" applyAlignment="1">
      <alignment horizontal="center" vertical="center"/>
      <protection/>
    </xf>
    <xf numFmtId="0" fontId="13" fillId="0" borderId="70" xfId="46" applyFont="1" applyFill="1" applyBorder="1" applyAlignment="1">
      <alignment horizontal="center" vertical="center"/>
      <protection/>
    </xf>
    <xf numFmtId="185" fontId="13" fillId="0" borderId="28" xfId="45" applyNumberFormat="1" applyFont="1" applyFill="1" applyBorder="1" applyAlignment="1">
      <alignment horizontal="right" vertical="center"/>
      <protection/>
    </xf>
    <xf numFmtId="185" fontId="13" fillId="0" borderId="45" xfId="45" applyNumberFormat="1" applyFont="1" applyFill="1" applyBorder="1" applyAlignment="1">
      <alignment horizontal="right" vertical="center"/>
      <protection/>
    </xf>
    <xf numFmtId="185" fontId="13" fillId="0" borderId="67" xfId="45" applyNumberFormat="1" applyFont="1" applyFill="1" applyBorder="1" applyAlignment="1">
      <alignment horizontal="right" vertical="center"/>
      <protection/>
    </xf>
    <xf numFmtId="0" fontId="14" fillId="0" borderId="9" xfId="45" applyFont="1" applyFill="1" applyBorder="1" applyAlignment="1">
      <alignment horizontal="center" vertical="center"/>
      <protection/>
    </xf>
    <xf numFmtId="0" fontId="14" fillId="0" borderId="69" xfId="45" applyFont="1" applyFill="1" applyBorder="1" applyAlignment="1">
      <alignment horizontal="center" vertical="center"/>
      <protection/>
    </xf>
    <xf numFmtId="0" fontId="13" fillId="0" borderId="28" xfId="45" applyFont="1" applyFill="1" applyBorder="1" applyAlignment="1">
      <alignment vertical="center"/>
      <protection/>
    </xf>
    <xf numFmtId="0" fontId="13" fillId="0" borderId="45" xfId="45" applyFont="1" applyFill="1" applyBorder="1" applyAlignment="1">
      <alignment vertical="center"/>
      <protection/>
    </xf>
    <xf numFmtId="0" fontId="13" fillId="0" borderId="30" xfId="45" applyFont="1" applyFill="1" applyBorder="1" applyAlignment="1">
      <alignment vertical="center"/>
      <protection/>
    </xf>
    <xf numFmtId="181" fontId="14" fillId="0" borderId="27" xfId="45" applyNumberFormat="1" applyFont="1" applyFill="1" applyBorder="1" applyAlignment="1">
      <alignment horizontal="right" vertical="center"/>
      <protection/>
    </xf>
    <xf numFmtId="181" fontId="14" fillId="0" borderId="31" xfId="45" applyNumberFormat="1" applyFont="1" applyFill="1" applyBorder="1" applyAlignment="1">
      <alignment horizontal="right" vertical="center"/>
      <protection/>
    </xf>
    <xf numFmtId="181" fontId="14" fillId="0" borderId="32" xfId="45" applyNumberFormat="1" applyFont="1" applyFill="1" applyBorder="1" applyAlignment="1">
      <alignment horizontal="right" vertical="center"/>
      <protection/>
    </xf>
    <xf numFmtId="181" fontId="14" fillId="0" borderId="66" xfId="45" applyNumberFormat="1" applyFont="1" applyFill="1" applyBorder="1" applyAlignment="1">
      <alignment horizontal="right" vertical="center"/>
      <protection/>
    </xf>
    <xf numFmtId="0" fontId="13" fillId="0" borderId="28" xfId="46" applyFont="1" applyFill="1" applyBorder="1" applyAlignment="1">
      <alignment horizontal="center" vertical="center"/>
      <protection/>
    </xf>
    <xf numFmtId="0" fontId="13" fillId="0" borderId="45" xfId="46" applyFont="1" applyFill="1" applyBorder="1" applyAlignment="1">
      <alignment horizontal="center" vertical="center"/>
      <protection/>
    </xf>
    <xf numFmtId="0" fontId="13" fillId="0" borderId="30" xfId="46" applyFont="1" applyFill="1" applyBorder="1" applyAlignment="1">
      <alignment horizontal="center" vertical="center"/>
      <protection/>
    </xf>
    <xf numFmtId="178" fontId="13" fillId="0" borderId="27" xfId="45" applyNumberFormat="1" applyFont="1" applyFill="1" applyBorder="1" applyAlignment="1">
      <alignment horizontal="right" vertical="center"/>
      <protection/>
    </xf>
    <xf numFmtId="178" fontId="13" fillId="0" borderId="31" xfId="45" applyNumberFormat="1" applyFont="1" applyFill="1" applyBorder="1" applyAlignment="1">
      <alignment horizontal="right" vertical="center"/>
      <protection/>
    </xf>
    <xf numFmtId="178" fontId="13" fillId="0" borderId="66" xfId="45" applyNumberFormat="1" applyFont="1" applyFill="1" applyBorder="1" applyAlignment="1">
      <alignment horizontal="right" vertical="center"/>
      <protection/>
    </xf>
    <xf numFmtId="0" fontId="14" fillId="0" borderId="18" xfId="45" applyFont="1" applyFill="1" applyBorder="1" applyAlignment="1">
      <alignment horizontal="center" vertical="center"/>
      <protection/>
    </xf>
    <xf numFmtId="181" fontId="14" fillId="0" borderId="50" xfId="45" applyNumberFormat="1" applyFont="1" applyFill="1" applyBorder="1" applyAlignment="1">
      <alignment horizontal="right" vertical="center"/>
      <protection/>
    </xf>
    <xf numFmtId="0" fontId="14" fillId="0" borderId="46" xfId="47" applyFont="1" applyFill="1" applyBorder="1" applyAlignment="1">
      <alignment horizontal="left" vertical="center"/>
      <protection/>
    </xf>
    <xf numFmtId="0" fontId="14" fillId="0" borderId="47" xfId="47" applyFont="1" applyFill="1" applyBorder="1" applyAlignment="1">
      <alignment horizontal="left" vertical="center"/>
      <protection/>
    </xf>
    <xf numFmtId="0" fontId="14" fillId="0" borderId="48" xfId="47" applyFont="1" applyFill="1" applyBorder="1" applyAlignment="1">
      <alignment horizontal="left" vertical="center"/>
      <protection/>
    </xf>
    <xf numFmtId="183" fontId="14" fillId="0" borderId="7" xfId="45" applyNumberFormat="1" applyFont="1" applyFill="1" applyBorder="1" applyAlignment="1">
      <alignment horizontal="right" vertical="center"/>
      <protection/>
    </xf>
    <xf numFmtId="183" fontId="14" fillId="0" borderId="0" xfId="45" applyNumberFormat="1" applyFont="1" applyFill="1" applyBorder="1" applyAlignment="1">
      <alignment horizontal="right" vertical="center"/>
      <protection/>
    </xf>
    <xf numFmtId="183" fontId="14" fillId="0" borderId="53" xfId="45" applyNumberFormat="1" applyFont="1" applyFill="1" applyBorder="1" applyAlignment="1">
      <alignment horizontal="right" vertical="center"/>
      <protection/>
    </xf>
    <xf numFmtId="0" fontId="14" fillId="0" borderId="46" xfId="45" applyFont="1" applyFill="1" applyBorder="1" applyAlignment="1">
      <alignment horizontal="center" vertical="center" wrapText="1"/>
      <protection/>
    </xf>
    <xf numFmtId="0" fontId="14" fillId="0" borderId="47" xfId="45" applyFont="1" applyFill="1" applyBorder="1" applyAlignment="1">
      <alignment horizontal="center" vertical="center" wrapText="1"/>
      <protection/>
    </xf>
    <xf numFmtId="0" fontId="14" fillId="0" borderId="17" xfId="45" applyFont="1" applyFill="1" applyBorder="1" applyAlignment="1">
      <alignment horizontal="center" vertical="center" wrapText="1"/>
      <protection/>
    </xf>
    <xf numFmtId="0" fontId="14" fillId="0" borderId="7" xfId="45" applyFont="1" applyFill="1" applyBorder="1" applyAlignment="1">
      <alignment horizontal="center" vertical="center" wrapText="1"/>
      <protection/>
    </xf>
    <xf numFmtId="0" fontId="14" fillId="0" borderId="0" xfId="45" applyFont="1" applyFill="1" applyBorder="1" applyAlignment="1">
      <alignment horizontal="center" vertical="center" wrapText="1"/>
      <protection/>
    </xf>
    <xf numFmtId="0" fontId="14" fillId="0" borderId="61" xfId="45" applyFont="1" applyFill="1" applyBorder="1" applyAlignment="1">
      <alignment horizontal="center" vertical="center" wrapText="1"/>
      <protection/>
    </xf>
    <xf numFmtId="0" fontId="14" fillId="0" borderId="50" xfId="45" applyFont="1" applyFill="1" applyBorder="1" applyAlignment="1">
      <alignment horizontal="center" vertical="center" wrapText="1"/>
      <protection/>
    </xf>
    <xf numFmtId="0" fontId="14" fillId="0" borderId="51" xfId="45" applyFont="1" applyFill="1" applyBorder="1" applyAlignment="1">
      <alignment horizontal="center" vertical="center" wrapText="1"/>
      <protection/>
    </xf>
    <xf numFmtId="0" fontId="14" fillId="0" borderId="69" xfId="45" applyFont="1" applyFill="1" applyBorder="1" applyAlignment="1">
      <alignment horizontal="center" vertical="center" wrapText="1"/>
      <protection/>
    </xf>
    <xf numFmtId="0" fontId="13" fillId="0" borderId="80" xfId="45" applyFont="1" applyFill="1" applyBorder="1" applyAlignment="1">
      <alignment vertical="center"/>
      <protection/>
    </xf>
    <xf numFmtId="0" fontId="13" fillId="0" borderId="73" xfId="45" applyFont="1" applyFill="1" applyBorder="1" applyAlignment="1">
      <alignment vertical="center"/>
      <protection/>
    </xf>
    <xf numFmtId="0" fontId="13" fillId="0" borderId="81" xfId="45" applyFont="1" applyFill="1" applyBorder="1" applyAlignment="1">
      <alignment vertical="center"/>
      <protection/>
    </xf>
    <xf numFmtId="178" fontId="13" fillId="0" borderId="80" xfId="45" applyNumberFormat="1" applyFont="1" applyFill="1" applyBorder="1" applyAlignment="1">
      <alignment horizontal="right" vertical="center"/>
      <protection/>
    </xf>
    <xf numFmtId="178" fontId="13" fillId="0" borderId="47" xfId="45" applyNumberFormat="1" applyFont="1" applyFill="1" applyBorder="1" applyAlignment="1">
      <alignment horizontal="right" vertical="center"/>
      <protection/>
    </xf>
    <xf numFmtId="178" fontId="13" fillId="0" borderId="48" xfId="45" applyNumberFormat="1" applyFont="1" applyFill="1" applyBorder="1" applyAlignment="1">
      <alignment horizontal="right" vertical="center"/>
      <protection/>
    </xf>
    <xf numFmtId="0" fontId="14" fillId="0" borderId="22" xfId="45" applyFont="1" applyFill="1" applyBorder="1" applyAlignment="1">
      <alignment horizontal="center" vertical="center"/>
      <protection/>
    </xf>
    <xf numFmtId="0" fontId="14" fillId="0" borderId="32" xfId="45" applyFont="1" applyFill="1" applyBorder="1" applyAlignment="1">
      <alignment horizontal="center" vertical="center"/>
      <protection/>
    </xf>
    <xf numFmtId="0" fontId="14" fillId="0" borderId="66" xfId="45" applyFont="1" applyFill="1" applyBorder="1" applyAlignment="1">
      <alignment horizontal="center" vertical="center"/>
      <protection/>
    </xf>
    <xf numFmtId="0" fontId="13" fillId="0" borderId="31" xfId="45" applyFont="1" applyFill="1" applyBorder="1" applyAlignment="1">
      <alignment vertical="center"/>
      <protection/>
    </xf>
    <xf numFmtId="0" fontId="13" fillId="0" borderId="32" xfId="45" applyFont="1" applyFill="1" applyBorder="1" applyAlignment="1">
      <alignment vertical="center"/>
      <protection/>
    </xf>
    <xf numFmtId="185" fontId="14" fillId="0" borderId="29" xfId="45" applyNumberFormat="1" applyFont="1" applyFill="1" applyBorder="1" applyAlignment="1">
      <alignment horizontal="right" vertical="center"/>
      <protection/>
    </xf>
    <xf numFmtId="185" fontId="14" fillId="0" borderId="64" xfId="45" applyNumberFormat="1" applyFont="1" applyFill="1" applyBorder="1" applyAlignment="1">
      <alignment horizontal="right" vertical="center"/>
      <protection/>
    </xf>
    <xf numFmtId="185" fontId="14" fillId="0" borderId="65" xfId="45" applyNumberFormat="1" applyFont="1" applyFill="1" applyBorder="1" applyAlignment="1">
      <alignment horizontal="right" vertical="center"/>
      <protection/>
    </xf>
    <xf numFmtId="0" fontId="14" fillId="0" borderId="1" xfId="45" applyFont="1" applyFill="1" applyBorder="1" applyAlignment="1">
      <alignment horizontal="center" vertical="center"/>
      <protection/>
    </xf>
    <xf numFmtId="0" fontId="14" fillId="0" borderId="2" xfId="45" applyFont="1" applyFill="1" applyBorder="1" applyAlignment="1">
      <alignment horizontal="center" vertical="center"/>
      <protection/>
    </xf>
    <xf numFmtId="0" fontId="14" fillId="0" borderId="82" xfId="45" applyFont="1" applyFill="1" applyBorder="1" applyAlignment="1">
      <alignment vertical="center"/>
      <protection/>
    </xf>
    <xf numFmtId="0" fontId="14" fillId="0" borderId="73" xfId="45" applyFont="1" applyFill="1" applyBorder="1" applyAlignment="1">
      <alignment vertical="center"/>
      <protection/>
    </xf>
    <xf numFmtId="0" fontId="14" fillId="0" borderId="81" xfId="45" applyFont="1" applyFill="1" applyBorder="1" applyAlignment="1">
      <alignment vertical="center"/>
      <protection/>
    </xf>
    <xf numFmtId="178" fontId="14" fillId="0" borderId="82" xfId="45" applyNumberFormat="1" applyFont="1" applyFill="1" applyBorder="1" applyAlignment="1">
      <alignment horizontal="right" vertical="center"/>
      <protection/>
    </xf>
    <xf numFmtId="178" fontId="14" fillId="0" borderId="73" xfId="45" applyNumberFormat="1" applyFont="1" applyFill="1" applyBorder="1" applyAlignment="1">
      <alignment horizontal="right" vertical="center"/>
      <protection/>
    </xf>
    <xf numFmtId="178" fontId="14" fillId="0" borderId="74" xfId="45" applyNumberFormat="1" applyFont="1" applyFill="1" applyBorder="1" applyAlignment="1">
      <alignment horizontal="right" vertical="center"/>
      <protection/>
    </xf>
    <xf numFmtId="0" fontId="14" fillId="0" borderId="48" xfId="45"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3" xfId="45" applyFont="1" applyFill="1" applyBorder="1" applyAlignment="1">
      <alignment horizontal="center" vertical="center"/>
      <protection/>
    </xf>
    <xf numFmtId="182" fontId="14" fillId="0" borderId="7" xfId="45" applyNumberFormat="1" applyFont="1" applyFill="1" applyBorder="1" applyAlignment="1">
      <alignment horizontal="right" vertical="center"/>
      <protection/>
    </xf>
    <xf numFmtId="182" fontId="14" fillId="0" borderId="0" xfId="45" applyNumberFormat="1" applyFont="1" applyFill="1" applyBorder="1" applyAlignment="1">
      <alignment horizontal="right" vertical="center"/>
      <protection/>
    </xf>
    <xf numFmtId="182" fontId="14" fillId="0" borderId="53" xfId="45" applyNumberFormat="1" applyFont="1" applyFill="1" applyBorder="1" applyAlignment="1">
      <alignment horizontal="right" vertical="center"/>
      <protection/>
    </xf>
    <xf numFmtId="0" fontId="14" fillId="0" borderId="10" xfId="45" applyFont="1" applyFill="1" applyBorder="1" applyAlignment="1">
      <alignment horizontal="center" vertical="center"/>
      <protection/>
    </xf>
    <xf numFmtId="0" fontId="14" fillId="0" borderId="11" xfId="45" applyFont="1" applyFill="1" applyBorder="1" applyAlignment="1">
      <alignment horizontal="center" vertical="center"/>
      <protection/>
    </xf>
    <xf numFmtId="0" fontId="14" fillId="0" borderId="83" xfId="45" applyFont="1" applyFill="1" applyBorder="1" applyAlignment="1">
      <alignment horizontal="center" vertical="center"/>
      <protection/>
    </xf>
    <xf numFmtId="0" fontId="14" fillId="0" borderId="61" xfId="45" applyFont="1" applyFill="1" applyBorder="1" applyAlignment="1">
      <alignment horizontal="center" vertical="center"/>
      <protection/>
    </xf>
    <xf numFmtId="0" fontId="14" fillId="0" borderId="84" xfId="45" applyFont="1" applyFill="1" applyBorder="1" applyAlignment="1">
      <alignment horizontal="center" vertical="center"/>
      <protection/>
    </xf>
    <xf numFmtId="0" fontId="14" fillId="0" borderId="85" xfId="45" applyFont="1" applyFill="1" applyBorder="1" applyAlignment="1">
      <alignment horizontal="center" vertical="center"/>
      <protection/>
    </xf>
    <xf numFmtId="0" fontId="14" fillId="0" borderId="49" xfId="45" applyFont="1" applyFill="1" applyBorder="1" applyAlignment="1">
      <alignment horizontal="center" vertical="center"/>
      <protection/>
    </xf>
    <xf numFmtId="0" fontId="14" fillId="0" borderId="12" xfId="45" applyFont="1" applyFill="1" applyBorder="1" applyAlignment="1">
      <alignment horizontal="center" vertical="center"/>
      <protection/>
    </xf>
    <xf numFmtId="0" fontId="14" fillId="0" borderId="54" xfId="45" applyFont="1" applyFill="1" applyBorder="1" applyAlignment="1">
      <alignment horizontal="center" vertical="center"/>
      <protection/>
    </xf>
    <xf numFmtId="0" fontId="14" fillId="0" borderId="86" xfId="45" applyFont="1" applyFill="1" applyBorder="1" applyAlignment="1">
      <alignment horizontal="center" vertical="center"/>
      <protection/>
    </xf>
    <xf numFmtId="0" fontId="14" fillId="0" borderId="71" xfId="45" applyFont="1" applyFill="1" applyBorder="1" applyAlignment="1">
      <alignment horizontal="center" vertical="center"/>
      <protection/>
    </xf>
    <xf numFmtId="0" fontId="14" fillId="0" borderId="87" xfId="45" applyFont="1" applyFill="1" applyBorder="1" applyAlignment="1">
      <alignment horizontal="center" vertical="center"/>
      <protection/>
    </xf>
    <xf numFmtId="49" fontId="14" fillId="0" borderId="28" xfId="45" applyNumberFormat="1" applyFont="1" applyFill="1" applyBorder="1" applyAlignment="1">
      <alignment horizontal="center" vertical="center"/>
      <protection/>
    </xf>
    <xf numFmtId="49" fontId="14" fillId="0" borderId="45" xfId="45" applyNumberFormat="1" applyFont="1" applyFill="1" applyBorder="1" applyAlignment="1">
      <alignment horizontal="center" vertical="center"/>
      <protection/>
    </xf>
    <xf numFmtId="49" fontId="14" fillId="0" borderId="67" xfId="45" applyNumberFormat="1" applyFont="1" applyFill="1" applyBorder="1" applyAlignment="1">
      <alignment horizontal="center" vertical="center"/>
      <protection/>
    </xf>
    <xf numFmtId="49" fontId="14" fillId="0" borderId="54" xfId="45" applyNumberFormat="1" applyFont="1" applyFill="1" applyBorder="1" applyAlignment="1">
      <alignment horizontal="center" vertical="center"/>
      <protection/>
    </xf>
    <xf numFmtId="49" fontId="14" fillId="0" borderId="53" xfId="45" applyNumberFormat="1" applyFont="1" applyFill="1" applyBorder="1" applyAlignment="1">
      <alignment horizontal="center" vertical="center"/>
      <protection/>
    </xf>
    <xf numFmtId="49" fontId="14" fillId="0" borderId="71" xfId="45" applyNumberFormat="1" applyFont="1" applyFill="1" applyBorder="1" applyAlignment="1">
      <alignment horizontal="center" vertical="center"/>
      <protection/>
    </xf>
    <xf numFmtId="49" fontId="14" fillId="0" borderId="51" xfId="45" applyNumberFormat="1" applyFont="1" applyFill="1" applyBorder="1" applyAlignment="1">
      <alignment horizontal="center" vertical="center"/>
      <protection/>
    </xf>
    <xf numFmtId="49" fontId="14" fillId="0" borderId="52" xfId="45" applyNumberFormat="1" applyFont="1" applyFill="1" applyBorder="1" applyAlignment="1">
      <alignment horizontal="center"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1" fontId="14" fillId="0" borderId="46" xfId="45" applyNumberFormat="1" applyFont="1" applyFill="1" applyBorder="1" applyAlignment="1">
      <alignment horizontal="right" vertical="center"/>
      <protection/>
    </xf>
    <xf numFmtId="181" fontId="14" fillId="0" borderId="47" xfId="45" applyNumberFormat="1" applyFont="1" applyFill="1" applyBorder="1" applyAlignment="1">
      <alignment horizontal="right" vertical="center"/>
      <protection/>
    </xf>
    <xf numFmtId="181" fontId="14" fillId="0" borderId="48" xfId="45" applyNumberFormat="1" applyFont="1" applyFill="1" applyBorder="1" applyAlignment="1">
      <alignment horizontal="right" vertical="center"/>
      <protection/>
    </xf>
    <xf numFmtId="49" fontId="15" fillId="0" borderId="0" xfId="45" applyNumberFormat="1" applyFont="1" applyFill="1" applyAlignment="1">
      <alignment horizontal="center" vertical="center"/>
      <protection/>
    </xf>
    <xf numFmtId="0" fontId="14" fillId="0" borderId="4" xfId="45" applyFont="1" applyFill="1" applyBorder="1" applyAlignment="1">
      <alignment horizontal="center" vertical="center"/>
      <protection/>
    </xf>
    <xf numFmtId="0" fontId="14" fillId="0" borderId="17" xfId="45" applyFont="1" applyFill="1" applyBorder="1" applyAlignment="1">
      <alignment horizontal="center" vertical="center"/>
      <protection/>
    </xf>
    <xf numFmtId="0" fontId="14" fillId="0" borderId="5" xfId="45" applyFont="1" applyFill="1" applyBorder="1" applyAlignment="1">
      <alignment horizontal="center" vertical="center"/>
      <protection/>
    </xf>
    <xf numFmtId="0" fontId="14" fillId="0" borderId="88" xfId="45" applyFont="1" applyFill="1" applyBorder="1" applyAlignment="1">
      <alignment horizontal="center" vertical="center"/>
      <protection/>
    </xf>
    <xf numFmtId="0" fontId="14" fillId="0" borderId="34" xfId="45" applyFont="1" applyFill="1" applyBorder="1" applyAlignment="1">
      <alignment horizontal="center" vertical="center"/>
      <protection/>
    </xf>
    <xf numFmtId="0" fontId="14" fillId="0" borderId="80" xfId="45" applyFont="1" applyFill="1" applyBorder="1" applyAlignment="1">
      <alignment horizontal="center" vertical="center"/>
      <protection/>
    </xf>
    <xf numFmtId="0" fontId="14" fillId="0" borderId="8" xfId="45" applyFont="1" applyFill="1" applyBorder="1" applyAlignment="1">
      <alignment horizontal="center" vertical="center"/>
      <protection/>
    </xf>
    <xf numFmtId="0" fontId="14" fillId="0" borderId="89" xfId="45" applyFont="1" applyFill="1" applyBorder="1" applyAlignment="1">
      <alignment horizontal="center" vertical="center"/>
      <protection/>
    </xf>
    <xf numFmtId="0" fontId="14" fillId="0" borderId="68" xfId="45" applyFont="1" applyFill="1" applyBorder="1" applyAlignment="1">
      <alignment horizontal="center" vertical="center"/>
      <protection/>
    </xf>
    <xf numFmtId="0" fontId="14" fillId="0" borderId="3" xfId="45" applyFont="1" applyFill="1" applyBorder="1" applyAlignment="1">
      <alignment horizontal="center" vertical="center"/>
      <protection/>
    </xf>
    <xf numFmtId="0" fontId="14" fillId="0" borderId="26" xfId="48" applyFont="1" applyBorder="1" applyAlignment="1">
      <alignment vertical="center"/>
      <protection/>
    </xf>
    <xf numFmtId="0" fontId="14" fillId="0" borderId="37" xfId="48" applyFont="1" applyBorder="1" applyAlignment="1">
      <alignment vertical="center"/>
      <protection/>
    </xf>
    <xf numFmtId="0" fontId="14" fillId="0" borderId="33" xfId="48" applyFont="1" applyBorder="1" applyAlignment="1">
      <alignment vertical="center"/>
      <protection/>
    </xf>
    <xf numFmtId="178" fontId="14" fillId="0" borderId="26" xfId="48" applyNumberFormat="1" applyFont="1" applyFill="1" applyBorder="1" applyAlignment="1">
      <alignment horizontal="right" vertical="center"/>
      <protection/>
    </xf>
    <xf numFmtId="0" fontId="2" fillId="0" borderId="37" xfId="48" applyFill="1" applyBorder="1" applyAlignment="1">
      <alignment horizontal="right" vertical="center"/>
      <protection/>
    </xf>
    <xf numFmtId="0" fontId="2" fillId="0" borderId="90" xfId="48" applyFill="1" applyBorder="1" applyAlignment="1">
      <alignment horizontal="right" vertical="center"/>
      <protection/>
    </xf>
    <xf numFmtId="187" fontId="14" fillId="0" borderId="91" xfId="48" applyNumberFormat="1" applyFont="1" applyFill="1" applyBorder="1" applyAlignment="1">
      <alignment horizontal="right" vertical="center"/>
      <protection/>
    </xf>
    <xf numFmtId="187" fontId="2" fillId="0" borderId="37" xfId="48" applyNumberFormat="1" applyFill="1" applyBorder="1" applyAlignment="1">
      <alignment horizontal="right" vertical="center"/>
      <protection/>
    </xf>
    <xf numFmtId="187" fontId="2" fillId="0" borderId="90" xfId="48" applyNumberFormat="1" applyFill="1" applyBorder="1" applyAlignment="1">
      <alignment horizontal="right" vertical="center"/>
      <protection/>
    </xf>
    <xf numFmtId="178" fontId="14" fillId="0" borderId="91" xfId="48" applyNumberFormat="1" applyFont="1" applyFill="1" applyBorder="1" applyAlignment="1">
      <alignment horizontal="right" vertical="center"/>
      <protection/>
    </xf>
    <xf numFmtId="178" fontId="14" fillId="6" borderId="91" xfId="48" applyNumberFormat="1" applyFont="1" applyFill="1" applyBorder="1" applyAlignment="1">
      <alignment horizontal="right" vertical="center"/>
      <protection/>
    </xf>
    <xf numFmtId="178" fontId="14" fillId="6" borderId="37" xfId="48" applyNumberFormat="1" applyFont="1" applyFill="1" applyBorder="1" applyAlignment="1">
      <alignment horizontal="right" vertical="center"/>
      <protection/>
    </xf>
    <xf numFmtId="178" fontId="14" fillId="6" borderId="90" xfId="48" applyNumberFormat="1" applyFont="1" applyFill="1" applyBorder="1" applyAlignment="1">
      <alignment horizontal="right" vertical="center"/>
      <protection/>
    </xf>
    <xf numFmtId="0" fontId="14" fillId="6" borderId="91" xfId="48" applyFont="1" applyFill="1" applyBorder="1" applyAlignment="1">
      <alignment horizontal="right" vertical="center"/>
      <protection/>
    </xf>
    <xf numFmtId="0" fontId="14" fillId="6" borderId="37" xfId="48" applyFont="1" applyFill="1" applyBorder="1" applyAlignment="1">
      <alignment horizontal="right" vertical="center"/>
      <protection/>
    </xf>
    <xf numFmtId="0" fontId="14" fillId="6" borderId="33" xfId="48" applyFont="1" applyFill="1" applyBorder="1" applyAlignment="1">
      <alignment horizontal="right" vertical="center"/>
      <protection/>
    </xf>
    <xf numFmtId="0" fontId="14" fillId="0" borderId="54" xfId="48" applyFont="1" applyBorder="1" applyAlignment="1">
      <alignment vertical="center"/>
      <protection/>
    </xf>
    <xf numFmtId="0" fontId="14" fillId="0" borderId="0" xfId="48" applyFont="1" applyBorder="1" applyAlignment="1">
      <alignment vertical="center"/>
      <protection/>
    </xf>
    <xf numFmtId="0" fontId="14" fillId="0" borderId="61" xfId="48" applyFont="1" applyBorder="1" applyAlignment="1">
      <alignment vertical="center"/>
      <protection/>
    </xf>
    <xf numFmtId="178" fontId="14" fillId="0" borderId="54" xfId="48" applyNumberFormat="1" applyFont="1" applyFill="1" applyBorder="1" applyAlignment="1">
      <alignment horizontal="right" vertical="center"/>
      <protection/>
    </xf>
    <xf numFmtId="178" fontId="14" fillId="0" borderId="0" xfId="48" applyNumberFormat="1" applyFont="1" applyFill="1" applyBorder="1" applyAlignment="1">
      <alignment horizontal="right" vertical="center"/>
      <protection/>
    </xf>
    <xf numFmtId="178" fontId="14" fillId="0" borderId="92" xfId="48" applyNumberFormat="1" applyFont="1" applyFill="1" applyBorder="1" applyAlignment="1">
      <alignment horizontal="right" vertical="center"/>
      <protection/>
    </xf>
    <xf numFmtId="187" fontId="14" fillId="0" borderId="93" xfId="48" applyNumberFormat="1" applyFont="1" applyFill="1" applyBorder="1" applyAlignment="1">
      <alignment horizontal="right" vertical="center"/>
      <protection/>
    </xf>
    <xf numFmtId="187" fontId="14" fillId="0" borderId="0" xfId="48" applyNumberFormat="1" applyFont="1" applyFill="1" applyBorder="1" applyAlignment="1">
      <alignment horizontal="right" vertical="center"/>
      <protection/>
    </xf>
    <xf numFmtId="187" fontId="14" fillId="0" borderId="92" xfId="48" applyNumberFormat="1" applyFont="1" applyFill="1" applyBorder="1" applyAlignment="1">
      <alignment horizontal="right" vertical="center"/>
      <protection/>
    </xf>
    <xf numFmtId="178" fontId="14" fillId="0" borderId="93" xfId="48" applyNumberFormat="1" applyFont="1" applyFill="1" applyBorder="1" applyAlignment="1">
      <alignment horizontal="right" vertical="center"/>
      <protection/>
    </xf>
    <xf numFmtId="178" fontId="14" fillId="6" borderId="93" xfId="48" applyNumberFormat="1" applyFont="1" applyFill="1" applyBorder="1" applyAlignment="1">
      <alignment horizontal="right" vertical="center"/>
      <protection/>
    </xf>
    <xf numFmtId="178" fontId="14" fillId="6" borderId="0" xfId="48" applyNumberFormat="1" applyFont="1" applyFill="1" applyBorder="1" applyAlignment="1">
      <alignment horizontal="right" vertical="center"/>
      <protection/>
    </xf>
    <xf numFmtId="178" fontId="14" fillId="6" borderId="92" xfId="48" applyNumberFormat="1" applyFont="1" applyFill="1" applyBorder="1" applyAlignment="1">
      <alignment horizontal="right" vertical="center"/>
      <protection/>
    </xf>
    <xf numFmtId="0" fontId="14" fillId="6" borderId="93" xfId="48" applyFont="1" applyFill="1" applyBorder="1" applyAlignment="1">
      <alignment horizontal="right" vertical="center"/>
      <protection/>
    </xf>
    <xf numFmtId="0" fontId="14" fillId="6" borderId="0" xfId="48" applyFont="1" applyFill="1" applyBorder="1" applyAlignment="1">
      <alignment horizontal="right" vertical="center"/>
      <protection/>
    </xf>
    <xf numFmtId="0" fontId="14" fillId="6" borderId="61" xfId="48" applyFont="1" applyFill="1" applyBorder="1" applyAlignment="1">
      <alignment horizontal="right" vertical="center"/>
      <protection/>
    </xf>
    <xf numFmtId="0" fontId="14" fillId="0" borderId="28" xfId="48" applyFont="1" applyBorder="1" applyAlignment="1">
      <alignment horizontal="center" vertical="center" textRotation="255"/>
      <protection/>
    </xf>
    <xf numFmtId="0" fontId="14" fillId="0" borderId="30" xfId="48" applyFont="1" applyBorder="1" applyAlignment="1">
      <alignment horizontal="center" vertical="center" textRotation="255"/>
      <protection/>
    </xf>
    <xf numFmtId="0" fontId="14" fillId="0" borderId="54" xfId="48" applyFont="1" applyBorder="1" applyAlignment="1">
      <alignment horizontal="center" vertical="center" textRotation="255"/>
      <protection/>
    </xf>
    <xf numFmtId="0" fontId="14" fillId="0" borderId="61" xfId="48" applyFont="1" applyBorder="1" applyAlignment="1">
      <alignment horizontal="center" vertical="center" textRotation="255"/>
      <protection/>
    </xf>
    <xf numFmtId="0" fontId="14" fillId="0" borderId="26" xfId="48" applyFont="1" applyBorder="1" applyAlignment="1">
      <alignment horizontal="center" vertical="center" textRotation="255"/>
      <protection/>
    </xf>
    <xf numFmtId="0" fontId="14" fillId="0" borderId="33" xfId="48" applyFont="1" applyBorder="1" applyAlignment="1">
      <alignment horizontal="center" vertical="center" textRotation="255"/>
      <protection/>
    </xf>
    <xf numFmtId="0" fontId="2" fillId="0" borderId="0" xfId="48" applyFill="1" applyAlignment="1">
      <alignment horizontal="right" vertical="center"/>
      <protection/>
    </xf>
    <xf numFmtId="0" fontId="2" fillId="0" borderId="92" xfId="48" applyFill="1" applyBorder="1" applyAlignment="1">
      <alignment horizontal="right" vertical="center"/>
      <protection/>
    </xf>
    <xf numFmtId="187" fontId="2" fillId="0" borderId="0" xfId="48" applyNumberFormat="1" applyFill="1" applyAlignment="1">
      <alignment horizontal="right" vertical="center"/>
      <protection/>
    </xf>
    <xf numFmtId="187" fontId="2" fillId="0" borderId="92" xfId="48" applyNumberFormat="1" applyFill="1" applyBorder="1" applyAlignment="1">
      <alignment horizontal="right" vertical="center"/>
      <protection/>
    </xf>
    <xf numFmtId="181" fontId="14" fillId="0" borderId="93" xfId="48" applyNumberFormat="1" applyFont="1" applyFill="1" applyBorder="1" applyAlignment="1">
      <alignment horizontal="right" vertical="center"/>
      <protection/>
    </xf>
    <xf numFmtId="181" fontId="2" fillId="0" borderId="0" xfId="48" applyNumberFormat="1" applyFill="1" applyAlignment="1">
      <alignment horizontal="right" vertical="center"/>
      <protection/>
    </xf>
    <xf numFmtId="181" fontId="2" fillId="0" borderId="61" xfId="48" applyNumberFormat="1" applyFill="1" applyBorder="1" applyAlignment="1">
      <alignment horizontal="right" vertical="center"/>
      <protection/>
    </xf>
    <xf numFmtId="0" fontId="14" fillId="0" borderId="54" xfId="48" applyFont="1" applyFill="1" applyBorder="1" applyAlignment="1">
      <alignment horizontal="left" vertical="center"/>
      <protection/>
    </xf>
    <xf numFmtId="0" fontId="14" fillId="0" borderId="0" xfId="48" applyFont="1" applyFill="1" applyBorder="1" applyAlignment="1">
      <alignment horizontal="left" vertical="center"/>
      <protection/>
    </xf>
    <xf numFmtId="0" fontId="14" fillId="0" borderId="61" xfId="48" applyFont="1" applyFill="1" applyBorder="1" applyAlignment="1">
      <alignment horizontal="left" vertical="center"/>
      <protection/>
    </xf>
    <xf numFmtId="0" fontId="2" fillId="0" borderId="61" xfId="48" applyFill="1" applyBorder="1" applyAlignment="1">
      <alignment horizontal="right" vertical="center"/>
      <protection/>
    </xf>
    <xf numFmtId="0" fontId="14" fillId="0" borderId="54" xfId="48" applyFont="1" applyFill="1" applyBorder="1" applyAlignment="1">
      <alignment horizontal="center" vertical="center" wrapText="1"/>
      <protection/>
    </xf>
    <xf numFmtId="0" fontId="14" fillId="0" borderId="0" xfId="48" applyFont="1" applyFill="1" applyBorder="1" applyAlignment="1">
      <alignment horizontal="center" vertical="center" wrapText="1"/>
      <protection/>
    </xf>
    <xf numFmtId="0" fontId="14" fillId="0" borderId="26" xfId="48" applyFont="1" applyFill="1" applyBorder="1" applyAlignment="1">
      <alignment horizontal="center" vertical="center" wrapText="1"/>
      <protection/>
    </xf>
    <xf numFmtId="0" fontId="14" fillId="0" borderId="37" xfId="48" applyFont="1" applyFill="1" applyBorder="1" applyAlignment="1">
      <alignment horizontal="center" vertical="center" wrapText="1"/>
      <protection/>
    </xf>
    <xf numFmtId="0" fontId="14" fillId="0" borderId="0" xfId="48" applyFont="1" applyFill="1" applyBorder="1" applyAlignment="1">
      <alignment vertical="center"/>
      <protection/>
    </xf>
    <xf numFmtId="0" fontId="14" fillId="0" borderId="61" xfId="48" applyFont="1" applyFill="1" applyBorder="1" applyAlignment="1">
      <alignment vertical="center"/>
      <protection/>
    </xf>
    <xf numFmtId="178" fontId="14" fillId="0" borderId="61" xfId="48" applyNumberFormat="1" applyFont="1" applyFill="1" applyBorder="1" applyAlignment="1">
      <alignment horizontal="right" vertical="center"/>
      <protection/>
    </xf>
    <xf numFmtId="0" fontId="14" fillId="0" borderId="54" xfId="48" applyFont="1" applyFill="1" applyBorder="1" applyAlignment="1">
      <alignment vertical="center"/>
      <protection/>
    </xf>
    <xf numFmtId="0" fontId="14" fillId="0" borderId="26" xfId="48" applyFont="1" applyFill="1" applyBorder="1" applyAlignment="1">
      <alignment vertical="center"/>
      <protection/>
    </xf>
    <xf numFmtId="0" fontId="14" fillId="0" borderId="37" xfId="48" applyFont="1" applyFill="1" applyBorder="1" applyAlignment="1">
      <alignment vertical="center"/>
      <protection/>
    </xf>
    <xf numFmtId="0" fontId="14" fillId="0" borderId="33" xfId="48" applyFont="1" applyFill="1" applyBorder="1" applyAlignment="1">
      <alignment vertical="center"/>
      <protection/>
    </xf>
    <xf numFmtId="178" fontId="14" fillId="0" borderId="37" xfId="48" applyNumberFormat="1" applyFont="1" applyFill="1" applyBorder="1" applyAlignment="1">
      <alignment horizontal="right" vertical="center"/>
      <protection/>
    </xf>
    <xf numFmtId="0" fontId="2" fillId="0" borderId="33" xfId="48" applyFill="1" applyBorder="1" applyAlignment="1">
      <alignment horizontal="right" vertical="center"/>
      <protection/>
    </xf>
    <xf numFmtId="178" fontId="14" fillId="0" borderId="33" xfId="48" applyNumberFormat="1" applyFont="1" applyFill="1" applyBorder="1" applyAlignment="1">
      <alignment horizontal="right" vertical="center"/>
      <protection/>
    </xf>
    <xf numFmtId="178" fontId="14" fillId="0" borderId="90" xfId="48" applyNumberFormat="1" applyFont="1" applyFill="1" applyBorder="1" applyAlignment="1">
      <alignment horizontal="right" vertical="center"/>
      <protection/>
    </xf>
    <xf numFmtId="181" fontId="14" fillId="0" borderId="94" xfId="48" applyNumberFormat="1" applyFont="1" applyFill="1" applyBorder="1" applyAlignment="1">
      <alignment horizontal="right" vertical="center"/>
      <protection/>
    </xf>
    <xf numFmtId="178" fontId="14" fillId="0" borderId="94" xfId="48" applyNumberFormat="1" applyFont="1" applyFill="1" applyBorder="1" applyAlignment="1">
      <alignment horizontal="right" vertical="center"/>
      <protection/>
    </xf>
    <xf numFmtId="181" fontId="14" fillId="0" borderId="91" xfId="48" applyNumberFormat="1" applyFont="1" applyFill="1" applyBorder="1" applyAlignment="1">
      <alignment horizontal="right" vertical="center"/>
      <protection/>
    </xf>
    <xf numFmtId="181" fontId="14" fillId="0" borderId="37" xfId="48" applyNumberFormat="1" applyFont="1" applyFill="1" applyBorder="1" applyAlignment="1">
      <alignment horizontal="right" vertical="center"/>
      <protection/>
    </xf>
    <xf numFmtId="181" fontId="14" fillId="0" borderId="33" xfId="48" applyNumberFormat="1" applyFont="1" applyFill="1" applyBorder="1" applyAlignment="1">
      <alignment horizontal="right" vertical="center"/>
      <protection/>
    </xf>
    <xf numFmtId="178" fontId="14" fillId="0" borderId="28" xfId="48" applyNumberFormat="1" applyFont="1" applyFill="1" applyBorder="1" applyAlignment="1">
      <alignment horizontal="right" vertical="center"/>
      <protection/>
    </xf>
    <xf numFmtId="178" fontId="14" fillId="0" borderId="45" xfId="48" applyNumberFormat="1" applyFont="1" applyFill="1" applyBorder="1" applyAlignment="1">
      <alignment horizontal="right" vertical="center"/>
      <protection/>
    </xf>
    <xf numFmtId="178" fontId="14" fillId="0" borderId="30" xfId="48" applyNumberFormat="1" applyFont="1" applyFill="1" applyBorder="1" applyAlignment="1">
      <alignment horizontal="right" vertical="center"/>
      <protection/>
    </xf>
    <xf numFmtId="181" fontId="14" fillId="0" borderId="95" xfId="48" applyNumberFormat="1" applyFont="1" applyFill="1" applyBorder="1" applyAlignment="1">
      <alignment horizontal="right" vertical="center"/>
      <protection/>
    </xf>
    <xf numFmtId="178" fontId="14" fillId="0" borderId="95" xfId="48" applyNumberFormat="1" applyFont="1" applyFill="1" applyBorder="1" applyAlignment="1">
      <alignment horizontal="right" vertical="center"/>
      <protection/>
    </xf>
    <xf numFmtId="181" fontId="14" fillId="0" borderId="0" xfId="48" applyNumberFormat="1" applyFont="1" applyFill="1" applyBorder="1" applyAlignment="1">
      <alignment horizontal="right" vertical="center"/>
      <protection/>
    </xf>
    <xf numFmtId="181" fontId="14" fillId="0" borderId="61" xfId="48" applyNumberFormat="1" applyFont="1" applyFill="1" applyBorder="1" applyAlignment="1">
      <alignment horizontal="right" vertical="center"/>
      <protection/>
    </xf>
    <xf numFmtId="0" fontId="14" fillId="0" borderId="28" xfId="48" applyFont="1" applyFill="1" applyBorder="1" applyAlignment="1">
      <alignment vertical="center"/>
      <protection/>
    </xf>
    <xf numFmtId="0" fontId="14" fillId="0" borderId="45" xfId="48" applyFont="1" applyFill="1" applyBorder="1" applyAlignment="1">
      <alignment vertical="center"/>
      <protection/>
    </xf>
    <xf numFmtId="0" fontId="14" fillId="0" borderId="30" xfId="48" applyFont="1" applyFill="1" applyBorder="1" applyAlignment="1">
      <alignment vertical="center"/>
      <protection/>
    </xf>
    <xf numFmtId="0" fontId="14" fillId="0" borderId="27" xfId="48" applyFont="1" applyBorder="1" applyAlignment="1">
      <alignment horizontal="center" vertical="center"/>
      <protection/>
    </xf>
    <xf numFmtId="0" fontId="14" fillId="0" borderId="31" xfId="48" applyFont="1" applyBorder="1" applyAlignment="1">
      <alignment horizontal="center" vertical="center"/>
      <protection/>
    </xf>
    <xf numFmtId="0" fontId="14" fillId="0" borderId="32" xfId="48" applyFont="1" applyBorder="1" applyAlignment="1">
      <alignment horizontal="center" vertical="center"/>
      <protection/>
    </xf>
    <xf numFmtId="181" fontId="14" fillId="0" borderId="26" xfId="48" applyNumberFormat="1" applyFont="1" applyFill="1" applyBorder="1" applyAlignment="1">
      <alignment horizontal="right" vertical="center"/>
      <protection/>
    </xf>
    <xf numFmtId="181" fontId="14" fillId="0" borderId="54" xfId="48" applyNumberFormat="1" applyFont="1" applyFill="1" applyBorder="1" applyAlignment="1">
      <alignment horizontal="right" vertical="center"/>
      <protection/>
    </xf>
    <xf numFmtId="0" fontId="2" fillId="0" borderId="0" xfId="48" applyFill="1" applyBorder="1" applyAlignment="1">
      <alignment horizontal="right" vertical="center"/>
      <protection/>
    </xf>
    <xf numFmtId="181" fontId="14" fillId="0" borderId="28" xfId="48" applyNumberFormat="1" applyFont="1" applyFill="1" applyBorder="1" applyAlignment="1">
      <alignment horizontal="right" vertical="center"/>
      <protection/>
    </xf>
    <xf numFmtId="0" fontId="2" fillId="0" borderId="45" xfId="48" applyFill="1" applyBorder="1" applyAlignment="1">
      <alignment horizontal="right" vertical="center"/>
      <protection/>
    </xf>
    <xf numFmtId="181" fontId="14" fillId="0" borderId="45" xfId="48" applyNumberFormat="1" applyFont="1" applyFill="1" applyBorder="1" applyAlignment="1">
      <alignment horizontal="right" vertical="center"/>
      <protection/>
    </xf>
    <xf numFmtId="0" fontId="2" fillId="0" borderId="30" xfId="48" applyFill="1" applyBorder="1" applyAlignment="1">
      <alignment horizontal="right" vertical="center"/>
      <protection/>
    </xf>
    <xf numFmtId="0" fontId="14" fillId="0" borderId="28" xfId="48" applyFont="1" applyFill="1" applyBorder="1" applyAlignment="1">
      <alignment horizontal="center" vertical="center" textRotation="255"/>
      <protection/>
    </xf>
    <xf numFmtId="0" fontId="14" fillId="0" borderId="30" xfId="48" applyFont="1" applyFill="1" applyBorder="1" applyAlignment="1">
      <alignment horizontal="center" vertical="center" textRotation="255"/>
      <protection/>
    </xf>
    <xf numFmtId="0" fontId="14" fillId="0" borderId="54" xfId="48" applyFont="1" applyFill="1" applyBorder="1" applyAlignment="1">
      <alignment horizontal="center" vertical="center" textRotation="255"/>
      <protection/>
    </xf>
    <xf numFmtId="0" fontId="14" fillId="0" borderId="61" xfId="48" applyFont="1" applyFill="1" applyBorder="1" applyAlignment="1">
      <alignment horizontal="center" vertical="center" textRotation="255"/>
      <protection/>
    </xf>
    <xf numFmtId="0" fontId="14" fillId="0" borderId="26" xfId="48" applyFont="1" applyFill="1" applyBorder="1" applyAlignment="1">
      <alignment horizontal="center" vertical="center" textRotation="255"/>
      <protection/>
    </xf>
    <xf numFmtId="0" fontId="14" fillId="0" borderId="33" xfId="48" applyFont="1" applyFill="1" applyBorder="1" applyAlignment="1">
      <alignment horizontal="center" vertical="center" textRotation="255"/>
      <protection/>
    </xf>
    <xf numFmtId="0" fontId="2" fillId="0" borderId="31" xfId="48" applyBorder="1" applyAlignment="1">
      <alignment horizontal="center" vertical="center"/>
      <protection/>
    </xf>
    <xf numFmtId="0" fontId="2" fillId="0" borderId="32" xfId="48" applyBorder="1" applyAlignment="1">
      <alignment horizontal="center" vertical="center"/>
      <protection/>
    </xf>
    <xf numFmtId="0" fontId="14" fillId="0" borderId="28" xfId="48" applyFont="1" applyBorder="1" applyAlignment="1">
      <alignment horizontal="center" vertical="center" wrapText="1"/>
      <protection/>
    </xf>
    <xf numFmtId="0" fontId="14" fillId="0" borderId="45" xfId="48" applyFont="1" applyBorder="1" applyAlignment="1">
      <alignment horizontal="center" vertical="center" wrapText="1"/>
      <protection/>
    </xf>
    <xf numFmtId="0" fontId="14" fillId="0" borderId="54" xfId="48" applyFont="1" applyBorder="1" applyAlignment="1">
      <alignment horizontal="center" vertical="center" wrapText="1"/>
      <protection/>
    </xf>
    <xf numFmtId="0" fontId="14" fillId="0" borderId="0" xfId="48" applyFont="1" applyBorder="1" applyAlignment="1">
      <alignment horizontal="center" vertical="center" wrapText="1"/>
      <protection/>
    </xf>
    <xf numFmtId="0" fontId="14" fillId="0" borderId="26" xfId="48" applyFont="1" applyBorder="1" applyAlignment="1">
      <alignment horizontal="center" vertical="center" wrapText="1"/>
      <protection/>
    </xf>
    <xf numFmtId="0" fontId="14" fillId="0" borderId="37" xfId="48" applyFont="1" applyBorder="1" applyAlignment="1">
      <alignment horizontal="center" vertical="center" wrapText="1"/>
      <protection/>
    </xf>
    <xf numFmtId="0" fontId="14" fillId="0" borderId="45" xfId="48" applyFont="1" applyBorder="1" applyAlignment="1">
      <alignment vertical="center" textRotation="255"/>
      <protection/>
    </xf>
    <xf numFmtId="0" fontId="14" fillId="0" borderId="0" xfId="48" applyFont="1" applyBorder="1" applyAlignment="1">
      <alignment vertical="center" textRotation="255"/>
      <protection/>
    </xf>
    <xf numFmtId="0" fontId="14" fillId="0" borderId="37" xfId="48" applyFont="1" applyBorder="1" applyAlignment="1">
      <alignment vertical="center" textRotation="255"/>
      <protection/>
    </xf>
    <xf numFmtId="0" fontId="14" fillId="0" borderId="28" xfId="48" applyFont="1" applyBorder="1" applyAlignment="1">
      <alignment vertical="center"/>
      <protection/>
    </xf>
    <xf numFmtId="0" fontId="14" fillId="0" borderId="45" xfId="48" applyFont="1" applyBorder="1" applyAlignment="1">
      <alignment vertical="center"/>
      <protection/>
    </xf>
    <xf numFmtId="0" fontId="14" fillId="0" borderId="30" xfId="48" applyFont="1" applyBorder="1" applyAlignment="1">
      <alignment vertical="center"/>
      <protection/>
    </xf>
    <xf numFmtId="178" fontId="14" fillId="0" borderId="96" xfId="48" applyNumberFormat="1" applyFont="1" applyFill="1" applyBorder="1" applyAlignment="1">
      <alignment horizontal="right" vertical="center"/>
      <protection/>
    </xf>
    <xf numFmtId="0" fontId="14" fillId="0" borderId="54" xfId="48" applyFont="1" applyBorder="1" applyAlignment="1">
      <alignment vertical="center"/>
      <protection/>
    </xf>
    <xf numFmtId="0" fontId="8" fillId="0" borderId="0" xfId="24" applyBorder="1" applyAlignment="1">
      <alignment vertical="center"/>
      <protection/>
    </xf>
    <xf numFmtId="0" fontId="8" fillId="0" borderId="61" xfId="24" applyBorder="1" applyAlignment="1">
      <alignment vertical="center"/>
      <protection/>
    </xf>
    <xf numFmtId="0" fontId="19" fillId="0" borderId="54" xfId="48" applyFont="1" applyBorder="1" applyAlignment="1">
      <alignment vertical="center"/>
      <protection/>
    </xf>
    <xf numFmtId="0" fontId="19" fillId="0" borderId="0" xfId="48" applyFont="1" applyBorder="1" applyAlignment="1">
      <alignment vertical="center"/>
      <protection/>
    </xf>
    <xf numFmtId="0" fontId="19" fillId="0" borderId="61" xfId="48" applyFont="1" applyBorder="1" applyAlignment="1">
      <alignment vertical="center"/>
      <protection/>
    </xf>
    <xf numFmtId="178" fontId="14" fillId="0" borderId="97" xfId="48" applyNumberFormat="1" applyFont="1" applyFill="1" applyBorder="1" applyAlignment="1">
      <alignment horizontal="right" vertical="center"/>
      <protection/>
    </xf>
    <xf numFmtId="178" fontId="14" fillId="0" borderId="98" xfId="48" applyNumberFormat="1" applyFont="1" applyFill="1" applyBorder="1" applyAlignment="1">
      <alignment horizontal="right" vertical="center"/>
      <protection/>
    </xf>
    <xf numFmtId="181" fontId="14" fillId="0" borderId="97" xfId="48" applyNumberFormat="1" applyFont="1" applyFill="1" applyBorder="1" applyAlignment="1">
      <alignment horizontal="right" vertical="center"/>
      <protection/>
    </xf>
    <xf numFmtId="181" fontId="14" fillId="0" borderId="30" xfId="48" applyNumberFormat="1" applyFont="1" applyFill="1" applyBorder="1" applyAlignment="1">
      <alignment horizontal="right" vertical="center"/>
      <protection/>
    </xf>
    <xf numFmtId="0" fontId="8" fillId="0" borderId="0" xfId="24" applyAlignment="1">
      <alignment vertical="center"/>
      <protection/>
    </xf>
    <xf numFmtId="187" fontId="14" fillId="0" borderId="97" xfId="48" applyNumberFormat="1" applyFont="1" applyFill="1" applyBorder="1" applyAlignment="1">
      <alignment horizontal="right" vertical="center"/>
      <protection/>
    </xf>
    <xf numFmtId="187" fontId="14" fillId="0" borderId="45" xfId="48" applyNumberFormat="1" applyFont="1" applyFill="1" applyBorder="1" applyAlignment="1">
      <alignment horizontal="right" vertical="center"/>
      <protection/>
    </xf>
    <xf numFmtId="187" fontId="14" fillId="0" borderId="98" xfId="48" applyNumberFormat="1" applyFont="1" applyFill="1" applyBorder="1" applyAlignment="1">
      <alignment horizontal="right" vertical="center"/>
      <protection/>
    </xf>
    <xf numFmtId="0" fontId="14" fillId="0" borderId="27" xfId="48" applyFont="1" applyFill="1" applyBorder="1" applyAlignment="1">
      <alignment horizontal="center" vertical="center"/>
      <protection/>
    </xf>
    <xf numFmtId="0" fontId="14" fillId="0" borderId="31" xfId="48" applyFont="1" applyFill="1" applyBorder="1" applyAlignment="1">
      <alignment horizontal="center" vertical="center"/>
      <protection/>
    </xf>
    <xf numFmtId="0" fontId="14" fillId="0" borderId="32" xfId="48" applyFont="1" applyFill="1" applyBorder="1" applyAlignment="1">
      <alignment horizontal="center" vertical="center"/>
      <protection/>
    </xf>
    <xf numFmtId="0" fontId="19" fillId="0" borderId="27" xfId="48" applyFont="1" applyFill="1" applyBorder="1" applyAlignment="1">
      <alignment horizontal="center" vertical="center"/>
      <protection/>
    </xf>
    <xf numFmtId="0" fontId="19" fillId="0" borderId="31" xfId="48" applyFont="1" applyFill="1" applyBorder="1" applyAlignment="1">
      <alignment horizontal="center" vertical="center"/>
      <protection/>
    </xf>
    <xf numFmtId="0" fontId="19" fillId="0" borderId="32" xfId="48" applyFont="1" applyFill="1" applyBorder="1" applyAlignment="1">
      <alignment horizontal="center" vertical="center"/>
      <protection/>
    </xf>
    <xf numFmtId="181" fontId="14" fillId="0" borderId="99" xfId="48" applyNumberFormat="1" applyFont="1" applyFill="1" applyBorder="1" applyAlignment="1">
      <alignment horizontal="right" vertical="center"/>
      <protection/>
    </xf>
    <xf numFmtId="178" fontId="14" fillId="0" borderId="99" xfId="48" applyNumberFormat="1" applyFont="1" applyFill="1" applyBorder="1" applyAlignment="1">
      <alignment horizontal="right" vertical="center"/>
      <protection/>
    </xf>
    <xf numFmtId="49" fontId="17" fillId="0" borderId="1" xfId="48" applyNumberFormat="1" applyFont="1" applyFill="1" applyBorder="1" applyAlignment="1">
      <alignment horizontal="center" vertical="center"/>
      <protection/>
    </xf>
    <xf numFmtId="49" fontId="17" fillId="0" borderId="2" xfId="48" applyNumberFormat="1" applyFont="1" applyFill="1" applyBorder="1" applyAlignment="1">
      <alignment horizontal="center" vertical="center"/>
      <protection/>
    </xf>
    <xf numFmtId="49" fontId="17" fillId="0" borderId="3" xfId="48" applyNumberFormat="1" applyFont="1" applyFill="1" applyBorder="1" applyAlignment="1">
      <alignment horizontal="center" vertical="center"/>
      <protection/>
    </xf>
    <xf numFmtId="0" fontId="14" fillId="0" borderId="24" xfId="48" applyFont="1" applyBorder="1" applyAlignment="1">
      <alignment horizontal="center" vertical="center"/>
      <protection/>
    </xf>
    <xf numFmtId="189" fontId="26" fillId="4" borderId="71" xfId="51" applyNumberFormat="1" applyFont="1" applyFill="1" applyBorder="1" applyAlignment="1" applyProtection="1">
      <alignment horizontal="right" vertical="center" shrinkToFit="1"/>
      <protection/>
    </xf>
    <xf numFmtId="189" fontId="26" fillId="4" borderId="51" xfId="51" applyNumberFormat="1" applyFont="1" applyFill="1" applyBorder="1" applyAlignment="1" applyProtection="1">
      <alignment horizontal="right" vertical="center" shrinkToFit="1"/>
      <protection/>
    </xf>
    <xf numFmtId="189" fontId="26" fillId="4" borderId="69" xfId="51" applyNumberFormat="1" applyFont="1" applyFill="1" applyBorder="1" applyAlignment="1" applyProtection="1">
      <alignment horizontal="right" vertical="center" shrinkToFit="1"/>
      <protection/>
    </xf>
    <xf numFmtId="189" fontId="26" fillId="4" borderId="100" xfId="51" applyNumberFormat="1" applyFont="1" applyFill="1" applyBorder="1" applyAlignment="1" applyProtection="1">
      <alignment horizontal="right" vertical="center" shrinkToFit="1"/>
      <protection/>
    </xf>
    <xf numFmtId="189" fontId="26" fillId="4" borderId="101" xfId="51" applyNumberFormat="1" applyFont="1" applyFill="1" applyBorder="1" applyAlignment="1" applyProtection="1">
      <alignment horizontal="right" vertical="center" shrinkToFit="1"/>
      <protection/>
    </xf>
    <xf numFmtId="189" fontId="26" fillId="4" borderId="102" xfId="51" applyNumberFormat="1" applyFont="1" applyFill="1" applyBorder="1" applyAlignment="1" applyProtection="1">
      <alignment horizontal="right" vertical="center" shrinkToFit="1"/>
      <protection/>
    </xf>
    <xf numFmtId="0" fontId="28" fillId="4" borderId="18" xfId="49" applyFont="1" applyFill="1" applyBorder="1" applyAlignment="1" applyProtection="1">
      <alignment horizontal="left" vertical="center"/>
      <protection/>
    </xf>
    <xf numFmtId="0" fontId="26" fillId="4" borderId="37" xfId="49" applyFont="1" applyFill="1" applyBorder="1" applyAlignment="1" applyProtection="1">
      <alignment horizontal="left" vertical="center"/>
      <protection/>
    </xf>
    <xf numFmtId="0" fontId="26" fillId="4" borderId="37" xfId="49" applyFont="1" applyFill="1" applyBorder="1" applyAlignment="1" applyProtection="1">
      <alignment horizontal="right" vertical="center" wrapText="1"/>
      <protection/>
    </xf>
    <xf numFmtId="0" fontId="26" fillId="4" borderId="37" xfId="49" applyFont="1" applyFill="1" applyBorder="1" applyAlignment="1" applyProtection="1">
      <alignment horizontal="right" vertical="center"/>
      <protection/>
    </xf>
    <xf numFmtId="0" fontId="26" fillId="4" borderId="33" xfId="49" applyFont="1" applyFill="1" applyBorder="1" applyAlignment="1" applyProtection="1">
      <alignment horizontal="right" vertical="center"/>
      <protection/>
    </xf>
    <xf numFmtId="177" fontId="26" fillId="4" borderId="26" xfId="51" applyNumberFormat="1" applyFont="1" applyFill="1" applyBorder="1" applyAlignment="1" applyProtection="1">
      <alignment horizontal="right" vertical="center" shrinkToFit="1"/>
      <protection/>
    </xf>
    <xf numFmtId="177" fontId="26" fillId="4" borderId="37" xfId="51" applyNumberFormat="1" applyFont="1" applyFill="1" applyBorder="1" applyAlignment="1" applyProtection="1">
      <alignment horizontal="right" vertical="center" shrinkToFit="1"/>
      <protection/>
    </xf>
    <xf numFmtId="177" fontId="26" fillId="4" borderId="90" xfId="51" applyNumberFormat="1" applyFont="1" applyFill="1" applyBorder="1" applyAlignment="1" applyProtection="1">
      <alignment horizontal="right" vertical="center" shrinkToFit="1"/>
      <protection/>
    </xf>
    <xf numFmtId="177" fontId="26" fillId="4" borderId="91" xfId="51" applyNumberFormat="1" applyFont="1" applyFill="1" applyBorder="1" applyAlignment="1" applyProtection="1">
      <alignment horizontal="right" vertical="center" shrinkToFit="1"/>
      <protection/>
    </xf>
    <xf numFmtId="188" fontId="26" fillId="4" borderId="103" xfId="51" applyNumberFormat="1" applyFont="1" applyFill="1" applyBorder="1" applyAlignment="1" applyProtection="1">
      <alignment horizontal="right" vertical="center" shrinkToFit="1"/>
      <protection/>
    </xf>
    <xf numFmtId="188" fontId="26" fillId="4" borderId="104" xfId="51" applyNumberFormat="1" applyFont="1" applyFill="1" applyBorder="1" applyAlignment="1" applyProtection="1">
      <alignment horizontal="right" vertical="center" shrinkToFit="1"/>
      <protection/>
    </xf>
    <xf numFmtId="188" fontId="26" fillId="4" borderId="105" xfId="51" applyNumberFormat="1" applyFont="1" applyFill="1" applyBorder="1" applyAlignment="1" applyProtection="1">
      <alignment horizontal="right" vertical="center" shrinkToFit="1"/>
      <protection/>
    </xf>
    <xf numFmtId="177" fontId="26" fillId="4" borderId="28" xfId="50" applyNumberFormat="1" applyFont="1" applyFill="1" applyBorder="1" applyAlignment="1" applyProtection="1">
      <alignment horizontal="right" vertical="center" shrinkToFit="1"/>
      <protection/>
    </xf>
    <xf numFmtId="177" fontId="26" fillId="4" borderId="45" xfId="50" applyNumberFormat="1" applyFont="1" applyFill="1" applyBorder="1" applyAlignment="1" applyProtection="1">
      <alignment horizontal="right" vertical="center" shrinkToFit="1"/>
      <protection/>
    </xf>
    <xf numFmtId="177" fontId="26" fillId="4" borderId="98" xfId="50" applyNumberFormat="1" applyFont="1" applyFill="1" applyBorder="1" applyAlignment="1" applyProtection="1">
      <alignment horizontal="right" vertical="center" shrinkToFit="1"/>
      <protection/>
    </xf>
    <xf numFmtId="177" fontId="26" fillId="4" borderId="97" xfId="50" applyNumberFormat="1" applyFont="1" applyFill="1" applyBorder="1" applyAlignment="1" applyProtection="1">
      <alignment horizontal="right" vertical="center" shrinkToFit="1"/>
      <protection/>
    </xf>
    <xf numFmtId="188" fontId="26" fillId="4" borderId="106" xfId="51" applyNumberFormat="1" applyFont="1" applyFill="1" applyBorder="1" applyAlignment="1" applyProtection="1">
      <alignment horizontal="right" vertical="center" shrinkToFit="1"/>
      <protection/>
    </xf>
    <xf numFmtId="188" fontId="26" fillId="4" borderId="107" xfId="51" applyNumberFormat="1" applyFont="1" applyFill="1" applyBorder="1" applyAlignment="1" applyProtection="1">
      <alignment horizontal="right" vertical="center" shrinkToFit="1"/>
      <protection/>
    </xf>
    <xf numFmtId="188" fontId="26" fillId="4" borderId="108" xfId="51" applyNumberFormat="1" applyFont="1" applyFill="1" applyBorder="1" applyAlignment="1" applyProtection="1">
      <alignment horizontal="right" vertical="center" shrinkToFit="1"/>
      <protection/>
    </xf>
    <xf numFmtId="188" fontId="26" fillId="4" borderId="109" xfId="51" applyNumberFormat="1" applyFont="1" applyFill="1" applyBorder="1" applyAlignment="1" applyProtection="1">
      <alignment horizontal="right" vertical="center" shrinkToFit="1"/>
      <protection/>
    </xf>
    <xf numFmtId="188" fontId="26" fillId="4" borderId="110" xfId="51" applyNumberFormat="1" applyFont="1" applyFill="1" applyBorder="1" applyAlignment="1" applyProtection="1">
      <alignment horizontal="right" vertical="center" shrinkToFit="1"/>
      <protection/>
    </xf>
    <xf numFmtId="188" fontId="26" fillId="4" borderId="111"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wrapText="1"/>
      <protection/>
    </xf>
    <xf numFmtId="0" fontId="26" fillId="4" borderId="45" xfId="49" applyFont="1" applyFill="1" applyBorder="1" applyAlignment="1" applyProtection="1">
      <alignment horizontal="left" vertical="center" wrapText="1"/>
      <protection/>
    </xf>
    <xf numFmtId="0" fontId="26" fillId="4" borderId="50" xfId="49" applyFont="1" applyFill="1" applyBorder="1" applyAlignment="1" applyProtection="1">
      <alignment horizontal="left" vertical="center" wrapText="1"/>
      <protection/>
    </xf>
    <xf numFmtId="0" fontId="26" fillId="4" borderId="51" xfId="49" applyFont="1" applyFill="1" applyBorder="1" applyAlignment="1" applyProtection="1">
      <alignment horizontal="left" vertical="center" wrapText="1"/>
      <protection/>
    </xf>
    <xf numFmtId="0" fontId="26" fillId="4" borderId="45" xfId="49" applyFont="1" applyFill="1" applyBorder="1" applyAlignment="1" applyProtection="1">
      <alignment horizontal="center" vertical="center"/>
      <protection/>
    </xf>
    <xf numFmtId="0" fontId="26" fillId="4" borderId="30" xfId="49" applyFont="1" applyFill="1" applyBorder="1" applyAlignment="1" applyProtection="1">
      <alignment horizontal="center" vertical="center"/>
      <protection/>
    </xf>
    <xf numFmtId="188" fontId="26" fillId="4" borderId="27" xfId="51" applyNumberFormat="1" applyFont="1" applyFill="1" applyBorder="1" applyAlignment="1" applyProtection="1">
      <alignment horizontal="right" vertical="center" shrinkToFit="1"/>
      <protection/>
    </xf>
    <xf numFmtId="188" fontId="26" fillId="4" borderId="31" xfId="51" applyNumberFormat="1" applyFont="1" applyFill="1" applyBorder="1" applyAlignment="1" applyProtection="1">
      <alignment horizontal="right" vertical="center" shrinkToFit="1"/>
      <protection/>
    </xf>
    <xf numFmtId="188" fontId="26" fillId="4" borderId="112" xfId="51" applyNumberFormat="1" applyFont="1" applyFill="1" applyBorder="1" applyAlignment="1" applyProtection="1">
      <alignment horizontal="right" vertical="center" shrinkToFit="1"/>
      <protection/>
    </xf>
    <xf numFmtId="188" fontId="26" fillId="4" borderId="113" xfId="51" applyNumberFormat="1" applyFont="1" applyFill="1" applyBorder="1" applyAlignment="1" applyProtection="1">
      <alignment horizontal="right" vertical="center" shrinkToFit="1"/>
      <protection/>
    </xf>
    <xf numFmtId="188" fontId="26" fillId="4" borderId="114" xfId="51" applyNumberFormat="1" applyFont="1" applyFill="1" applyBorder="1" applyAlignment="1" applyProtection="1">
      <alignment horizontal="right" vertical="center" shrinkToFit="1"/>
      <protection/>
    </xf>
    <xf numFmtId="188" fontId="26" fillId="4" borderId="115" xfId="51" applyNumberFormat="1" applyFont="1" applyFill="1" applyBorder="1" applyAlignment="1" applyProtection="1">
      <alignment horizontal="right" vertical="center" shrinkToFit="1"/>
      <protection/>
    </xf>
    <xf numFmtId="188" fontId="26" fillId="4" borderId="116" xfId="51" applyNumberFormat="1" applyFont="1" applyFill="1" applyBorder="1" applyAlignment="1" applyProtection="1">
      <alignment horizontal="right" vertical="center" shrinkToFit="1"/>
      <protection/>
    </xf>
    <xf numFmtId="0" fontId="26" fillId="4" borderId="51" xfId="49" applyFont="1" applyFill="1" applyBorder="1" applyAlignment="1" applyProtection="1">
      <alignment horizontal="center" vertical="center"/>
      <protection/>
    </xf>
    <xf numFmtId="0" fontId="26" fillId="4" borderId="69" xfId="49" applyFont="1" applyFill="1" applyBorder="1" applyAlignment="1" applyProtection="1">
      <alignment horizontal="center" vertical="center"/>
      <protection/>
    </xf>
    <xf numFmtId="188" fontId="26" fillId="4" borderId="117" xfId="51" applyNumberFormat="1" applyFont="1" applyFill="1" applyBorder="1" applyAlignment="1" applyProtection="1">
      <alignment horizontal="right" vertical="center" shrinkToFit="1"/>
      <protection/>
    </xf>
    <xf numFmtId="188" fontId="26" fillId="4" borderId="64" xfId="51" applyNumberFormat="1" applyFont="1" applyFill="1" applyBorder="1" applyAlignment="1" applyProtection="1">
      <alignment horizontal="right" vertical="center" shrinkToFit="1"/>
      <protection/>
    </xf>
    <xf numFmtId="188" fontId="26" fillId="4" borderId="118" xfId="51" applyNumberFormat="1" applyFont="1" applyFill="1" applyBorder="1" applyAlignment="1" applyProtection="1">
      <alignment horizontal="right" vertical="center" shrinkToFit="1"/>
      <protection/>
    </xf>
    <xf numFmtId="0" fontId="26" fillId="4" borderId="5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69" xfId="49" applyFont="1" applyFill="1" applyBorder="1" applyAlignment="1" applyProtection="1">
      <alignment vertical="center"/>
      <protection/>
    </xf>
    <xf numFmtId="188" fontId="26" fillId="4" borderId="93" xfId="51" applyNumberFormat="1" applyFont="1" applyFill="1" applyBorder="1" applyAlignment="1" applyProtection="1">
      <alignment horizontal="right" vertical="center" shrinkToFit="1"/>
      <protection/>
    </xf>
    <xf numFmtId="188" fontId="26" fillId="4" borderId="0" xfId="51" applyNumberFormat="1" applyFont="1" applyFill="1" applyBorder="1" applyAlignment="1" applyProtection="1">
      <alignment horizontal="right" vertical="center" shrinkToFit="1"/>
      <protection/>
    </xf>
    <xf numFmtId="188" fontId="26" fillId="4" borderId="53"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0" xfId="49" applyFont="1" applyFill="1" applyBorder="1" applyAlignment="1" applyProtection="1">
      <alignment vertical="center"/>
      <protection/>
    </xf>
    <xf numFmtId="176" fontId="26" fillId="4" borderId="28" xfId="51" applyNumberFormat="1" applyFont="1" applyFill="1" applyBorder="1" applyAlignment="1" applyProtection="1">
      <alignment horizontal="right" vertical="center" shrinkToFit="1"/>
      <protection/>
    </xf>
    <xf numFmtId="176" fontId="26" fillId="4" borderId="45" xfId="51" applyNumberFormat="1" applyFont="1" applyFill="1" applyBorder="1" applyAlignment="1" applyProtection="1">
      <alignment horizontal="right" vertical="center" shrinkToFit="1"/>
      <protection/>
    </xf>
    <xf numFmtId="176" fontId="26" fillId="4" borderId="30" xfId="51" applyNumberFormat="1" applyFont="1" applyFill="1" applyBorder="1" applyAlignment="1" applyProtection="1">
      <alignment horizontal="right" vertical="center" shrinkToFit="1"/>
      <protection/>
    </xf>
    <xf numFmtId="0" fontId="26" fillId="4" borderId="82" xfId="49" applyFont="1" applyFill="1" applyBorder="1" applyAlignment="1" applyProtection="1">
      <alignment horizontal="center" vertical="center"/>
      <protection/>
    </xf>
    <xf numFmtId="0" fontId="26" fillId="4" borderId="73" xfId="49" applyFont="1" applyFill="1" applyBorder="1" applyAlignment="1" applyProtection="1">
      <alignment horizontal="center" vertical="center"/>
      <protection/>
    </xf>
    <xf numFmtId="0" fontId="26" fillId="4" borderId="81" xfId="49" applyFont="1" applyFill="1" applyBorder="1" applyAlignment="1" applyProtection="1">
      <alignment horizontal="center" vertical="center"/>
      <protection/>
    </xf>
    <xf numFmtId="0" fontId="26" fillId="4" borderId="74" xfId="49" applyFont="1" applyFill="1" applyBorder="1" applyAlignment="1" applyProtection="1">
      <alignment horizontal="center" vertical="center"/>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177" fontId="26" fillId="4" borderId="119" xfId="51" applyNumberFormat="1" applyFont="1" applyFill="1" applyBorder="1" applyAlignment="1" applyProtection="1">
      <alignment horizontal="right" vertical="center" shrinkToFit="1"/>
      <protection/>
    </xf>
    <xf numFmtId="177" fontId="26" fillId="4" borderId="95"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vertical="center"/>
      <protection/>
    </xf>
    <xf numFmtId="189" fontId="26" fillId="4" borderId="54" xfId="51" applyNumberFormat="1" applyFont="1" applyFill="1" applyBorder="1" applyAlignment="1" applyProtection="1">
      <alignment horizontal="right" vertical="center" shrinkToFit="1"/>
      <protection/>
    </xf>
    <xf numFmtId="189" fontId="26" fillId="4" borderId="0" xfId="51" applyNumberFormat="1" applyFont="1" applyFill="1" applyBorder="1" applyAlignment="1" applyProtection="1">
      <alignment horizontal="right" vertical="center" shrinkToFit="1"/>
      <protection/>
    </xf>
    <xf numFmtId="189" fontId="26" fillId="4" borderId="61" xfId="51" applyNumberFormat="1" applyFont="1" applyFill="1" applyBorder="1" applyAlignment="1" applyProtection="1">
      <alignment horizontal="right" vertical="center" shrinkToFit="1"/>
      <protection/>
    </xf>
    <xf numFmtId="189" fontId="26" fillId="4" borderId="0" xfId="51" applyNumberFormat="1" applyFont="1" applyFill="1" applyAlignment="1" applyProtection="1">
      <alignment horizontal="right" vertical="center" shrinkToFit="1"/>
      <protection/>
    </xf>
    <xf numFmtId="189" fontId="26" fillId="4" borderId="53"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horizontal="left" vertical="center"/>
      <protection/>
    </xf>
    <xf numFmtId="0" fontId="26" fillId="4" borderId="0" xfId="49" applyFont="1" applyFill="1" applyBorder="1" applyAlignment="1" applyProtection="1">
      <alignment horizontal="left" vertical="center"/>
      <protection/>
    </xf>
    <xf numFmtId="0" fontId="26" fillId="4" borderId="0" xfId="49" applyFont="1" applyFill="1" applyBorder="1" applyAlignment="1" applyProtection="1">
      <alignment horizontal="right" vertical="center" wrapText="1"/>
      <protection/>
    </xf>
    <xf numFmtId="0" fontId="26" fillId="4" borderId="0" xfId="49" applyFont="1" applyFill="1" applyBorder="1" applyAlignment="1" applyProtection="1">
      <alignment horizontal="right" vertical="center"/>
      <protection/>
    </xf>
    <xf numFmtId="0" fontId="26" fillId="4" borderId="61" xfId="49" applyFont="1" applyFill="1" applyBorder="1" applyAlignment="1" applyProtection="1">
      <alignment horizontal="right" vertical="center"/>
      <protection/>
    </xf>
    <xf numFmtId="177" fontId="26" fillId="4" borderId="54" xfId="51" applyNumberFormat="1" applyFont="1" applyFill="1" applyBorder="1" applyAlignment="1" applyProtection="1">
      <alignment horizontal="right" vertical="center" shrinkToFit="1"/>
      <protection/>
    </xf>
    <xf numFmtId="177" fontId="26" fillId="4" borderId="0" xfId="51" applyNumberFormat="1" applyFont="1" applyFill="1" applyBorder="1" applyAlignment="1" applyProtection="1">
      <alignment horizontal="right" vertical="center" shrinkToFit="1"/>
      <protection/>
    </xf>
    <xf numFmtId="177" fontId="26" fillId="4" borderId="92" xfId="51" applyNumberFormat="1" applyFont="1" applyFill="1" applyBorder="1" applyAlignment="1" applyProtection="1">
      <alignment horizontal="right" vertical="center" shrinkToFit="1"/>
      <protection/>
    </xf>
    <xf numFmtId="177" fontId="26" fillId="4" borderId="93" xfId="51" applyNumberFormat="1" applyFont="1" applyFill="1" applyBorder="1" applyAlignment="1" applyProtection="1">
      <alignment horizontal="right" vertical="center" shrinkToFit="1"/>
      <protection/>
    </xf>
    <xf numFmtId="188" fontId="26" fillId="4" borderId="120" xfId="51" applyNumberFormat="1" applyFont="1" applyFill="1" applyBorder="1" applyAlignment="1" applyProtection="1">
      <alignment horizontal="right" vertical="center" shrinkToFit="1"/>
      <protection/>
    </xf>
    <xf numFmtId="188" fontId="26" fillId="4" borderId="121" xfId="51" applyNumberFormat="1" applyFont="1" applyFill="1" applyBorder="1" applyAlignment="1" applyProtection="1">
      <alignment horizontal="right" vertical="center" shrinkToFit="1"/>
      <protection/>
    </xf>
    <xf numFmtId="188" fontId="26" fillId="4" borderId="122" xfId="51" applyNumberFormat="1" applyFont="1" applyFill="1" applyBorder="1" applyAlignment="1" applyProtection="1">
      <alignment horizontal="right" vertical="center" shrinkToFit="1"/>
      <protection/>
    </xf>
    <xf numFmtId="176" fontId="26" fillId="4" borderId="54" xfId="51" applyNumberFormat="1" applyFont="1" applyFill="1" applyBorder="1" applyAlignment="1" applyProtection="1">
      <alignment horizontal="right" vertical="center" shrinkToFit="1"/>
      <protection/>
    </xf>
    <xf numFmtId="176" fontId="26" fillId="4" borderId="0" xfId="51" applyNumberFormat="1" applyFont="1" applyFill="1" applyBorder="1" applyAlignment="1" applyProtection="1">
      <alignment horizontal="right" vertical="center" shrinkToFit="1"/>
      <protection/>
    </xf>
    <xf numFmtId="176" fontId="26" fillId="4" borderId="61" xfId="51" applyNumberFormat="1" applyFont="1" applyFill="1" applyBorder="1" applyAlignment="1" applyProtection="1">
      <alignment horizontal="right" vertical="center" shrinkToFit="1"/>
      <protection/>
    </xf>
    <xf numFmtId="176" fontId="26" fillId="4" borderId="0" xfId="51" applyNumberFormat="1" applyFont="1" applyFill="1" applyAlignment="1" applyProtection="1">
      <alignment horizontal="right" vertical="center" shrinkToFit="1"/>
      <protection/>
    </xf>
    <xf numFmtId="176" fontId="26" fillId="4" borderId="53"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protection/>
    </xf>
    <xf numFmtId="0" fontId="26" fillId="4" borderId="45" xfId="49" applyFont="1" applyFill="1" applyBorder="1" applyAlignment="1" applyProtection="1">
      <alignment horizontal="left" vertical="center"/>
      <protection/>
    </xf>
    <xf numFmtId="0" fontId="26" fillId="4" borderId="45" xfId="49" applyFont="1" applyFill="1" applyBorder="1" applyAlignment="1" applyProtection="1">
      <alignment horizontal="right" vertical="center"/>
      <protection/>
    </xf>
    <xf numFmtId="0" fontId="26" fillId="4" borderId="30" xfId="49" applyFont="1" applyFill="1" applyBorder="1" applyAlignment="1" applyProtection="1">
      <alignment horizontal="right" vertical="center"/>
      <protection/>
    </xf>
    <xf numFmtId="177" fontId="26" fillId="4" borderId="123" xfId="51" applyNumberFormat="1" applyFont="1" applyFill="1" applyBorder="1" applyAlignment="1" applyProtection="1">
      <alignment horizontal="right" vertical="center" shrinkToFit="1"/>
      <protection/>
    </xf>
    <xf numFmtId="177" fontId="26" fillId="4" borderId="99" xfId="51" applyNumberFormat="1" applyFont="1" applyFill="1" applyBorder="1" applyAlignment="1" applyProtection="1">
      <alignment horizontal="right" vertical="center" shrinkToFit="1"/>
      <protection/>
    </xf>
    <xf numFmtId="188" fontId="26" fillId="4" borderId="99" xfId="51" applyNumberFormat="1" applyFont="1" applyFill="1" applyBorder="1" applyAlignment="1" applyProtection="1">
      <alignment horizontal="right" vertical="center" shrinkToFit="1"/>
      <protection/>
    </xf>
    <xf numFmtId="188" fontId="26" fillId="4" borderId="124"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0" fontId="26" fillId="4" borderId="72" xfId="49" applyFont="1" applyFill="1" applyBorder="1" applyAlignment="1" applyProtection="1">
      <alignment horizontal="center" vertical="center"/>
      <protection/>
    </xf>
    <xf numFmtId="188" fontId="26" fillId="4" borderId="91" xfId="51" applyNumberFormat="1" applyFont="1" applyFill="1" applyBorder="1" applyAlignment="1" applyProtection="1">
      <alignment horizontal="right" vertical="center" shrinkToFit="1"/>
      <protection/>
    </xf>
    <xf numFmtId="188" fontId="26" fillId="4" borderId="37" xfId="51" applyNumberFormat="1" applyFont="1" applyFill="1" applyBorder="1" applyAlignment="1" applyProtection="1">
      <alignment horizontal="right" vertical="center" shrinkToFit="1"/>
      <protection/>
    </xf>
    <xf numFmtId="188" fontId="26" fillId="4" borderId="68" xfId="51" applyNumberFormat="1" applyFont="1" applyFill="1" applyBorder="1" applyAlignment="1" applyProtection="1">
      <alignment horizontal="right" vertical="center" shrinkToFit="1"/>
      <protection/>
    </xf>
    <xf numFmtId="0" fontId="26" fillId="4" borderId="45" xfId="49" applyFont="1" applyFill="1" applyBorder="1" applyAlignment="1" applyProtection="1">
      <alignment horizontal="center" vertical="center" wrapText="1"/>
      <protection/>
    </xf>
    <xf numFmtId="0" fontId="26" fillId="4" borderId="30" xfId="49" applyFont="1" applyFill="1" applyBorder="1" applyAlignment="1" applyProtection="1">
      <alignment horizontal="center" vertical="center" wrapText="1"/>
      <protection/>
    </xf>
    <xf numFmtId="0" fontId="26" fillId="4" borderId="0" xfId="49" applyFont="1" applyFill="1" applyBorder="1" applyAlignment="1" applyProtection="1">
      <alignment horizontal="center" vertical="center" wrapText="1"/>
      <protection/>
    </xf>
    <xf numFmtId="0" fontId="26" fillId="4" borderId="61" xfId="49" applyFont="1" applyFill="1" applyBorder="1" applyAlignment="1" applyProtection="1">
      <alignment horizontal="center" vertical="center" wrapText="1"/>
      <protection/>
    </xf>
    <xf numFmtId="0" fontId="26" fillId="4" borderId="51" xfId="49" applyFont="1" applyFill="1" applyBorder="1" applyAlignment="1" applyProtection="1">
      <alignment horizontal="center" vertical="center" wrapText="1"/>
      <protection/>
    </xf>
    <xf numFmtId="0" fontId="26" fillId="4" borderId="69" xfId="49" applyFont="1" applyFill="1" applyBorder="1" applyAlignment="1" applyProtection="1">
      <alignment horizontal="center" vertical="center" wrapText="1"/>
      <protection/>
    </xf>
    <xf numFmtId="0" fontId="26" fillId="4" borderId="28" xfId="49" applyFont="1" applyFill="1" applyBorder="1" applyAlignment="1" applyProtection="1">
      <alignment vertical="center"/>
      <protection/>
    </xf>
    <xf numFmtId="176" fontId="26" fillId="4" borderId="67" xfId="51" applyNumberFormat="1" applyFont="1" applyFill="1" applyBorder="1" applyAlignment="1" applyProtection="1">
      <alignment horizontal="right" vertical="center" shrinkToFit="1"/>
      <protection/>
    </xf>
    <xf numFmtId="0" fontId="26" fillId="4" borderId="71" xfId="49" applyFont="1" applyFill="1" applyBorder="1" applyAlignment="1" applyProtection="1">
      <alignment vertical="center"/>
      <protection/>
    </xf>
    <xf numFmtId="177" fontId="26" fillId="4" borderId="125" xfId="51" applyNumberFormat="1" applyFont="1" applyFill="1" applyBorder="1" applyAlignment="1" applyProtection="1">
      <alignment horizontal="right" vertical="center" shrinkToFit="1"/>
      <protection/>
    </xf>
    <xf numFmtId="177" fontId="26" fillId="4" borderId="126" xfId="51" applyNumberFormat="1" applyFont="1" applyFill="1" applyBorder="1" applyAlignment="1" applyProtection="1">
      <alignment horizontal="right" vertical="center" shrinkToFit="1"/>
      <protection/>
    </xf>
    <xf numFmtId="188" fontId="26" fillId="4" borderId="126" xfId="51" applyNumberFormat="1" applyFont="1" applyFill="1" applyBorder="1" applyAlignment="1" applyProtection="1">
      <alignment horizontal="right" vertical="center" shrinkToFit="1"/>
      <protection/>
    </xf>
    <xf numFmtId="188" fontId="26" fillId="4" borderId="127" xfId="51" applyNumberFormat="1" applyFont="1" applyFill="1" applyBorder="1" applyAlignment="1" applyProtection="1">
      <alignment horizontal="right" vertical="center" shrinkToFit="1"/>
      <protection/>
    </xf>
    <xf numFmtId="188" fontId="26" fillId="4" borderId="95" xfId="51" applyNumberFormat="1" applyFont="1" applyFill="1" applyBorder="1" applyAlignment="1" applyProtection="1">
      <alignment horizontal="right" vertical="center" shrinkToFit="1"/>
      <protection/>
    </xf>
    <xf numFmtId="188" fontId="26" fillId="4" borderId="128" xfId="51" applyNumberFormat="1" applyFont="1" applyFill="1" applyBorder="1" applyAlignment="1" applyProtection="1">
      <alignment horizontal="righ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3" xfId="49" applyFont="1" applyFill="1" applyBorder="1" applyAlignment="1" applyProtection="1">
      <alignment vertical="center"/>
      <protection/>
    </xf>
    <xf numFmtId="0" fontId="26" fillId="4" borderId="54" xfId="51" applyFont="1" applyFill="1" applyBorder="1" applyAlignment="1" applyProtection="1">
      <alignment horizontal="left" vertical="center" shrinkToFit="1"/>
      <protection/>
    </xf>
    <xf numFmtId="0" fontId="26" fillId="4" borderId="0" xfId="51" applyFont="1" applyFill="1" applyBorder="1" applyAlignment="1" applyProtection="1">
      <alignment horizontal="left" vertical="center" shrinkToFit="1"/>
      <protection/>
    </xf>
    <xf numFmtId="0" fontId="26" fillId="4" borderId="61" xfId="51" applyFont="1" applyFill="1" applyBorder="1" applyAlignment="1" applyProtection="1">
      <alignment horizontal="left" vertical="center" shrinkToFit="1"/>
      <protection/>
    </xf>
    <xf numFmtId="188" fontId="26" fillId="4" borderId="129" xfId="51" applyNumberFormat="1" applyFont="1" applyFill="1" applyBorder="1" applyAlignment="1" applyProtection="1">
      <alignment horizontal="right" vertical="center" shrinkToFit="1"/>
      <protection/>
    </xf>
    <xf numFmtId="188" fontId="26" fillId="4" borderId="130" xfId="51" applyNumberFormat="1" applyFont="1" applyFill="1" applyBorder="1" applyAlignment="1" applyProtection="1">
      <alignment horizontal="right" vertical="center" shrinkToFit="1"/>
      <protection/>
    </xf>
    <xf numFmtId="188" fontId="26" fillId="4" borderId="131" xfId="51" applyNumberFormat="1" applyFont="1" applyFill="1" applyBorder="1" applyAlignment="1" applyProtection="1">
      <alignment horizontal="right" vertical="center" shrinkToFit="1"/>
      <protection/>
    </xf>
    <xf numFmtId="0" fontId="26" fillId="4" borderId="13" xfId="49" applyFont="1" applyFill="1" applyBorder="1" applyAlignment="1" applyProtection="1">
      <alignment horizontal="left" vertical="center" wrapText="1"/>
      <protection/>
    </xf>
    <xf numFmtId="0" fontId="26" fillId="4" borderId="64" xfId="49" applyFont="1" applyFill="1" applyBorder="1" applyAlignment="1" applyProtection="1">
      <alignment horizontal="left" vertical="center"/>
      <protection/>
    </xf>
    <xf numFmtId="0" fontId="26" fillId="4" borderId="70" xfId="49" applyFont="1" applyFill="1" applyBorder="1" applyAlignment="1" applyProtection="1">
      <alignment horizontal="left" vertical="center"/>
      <protection/>
    </xf>
    <xf numFmtId="0" fontId="26" fillId="4" borderId="31" xfId="49" applyFont="1" applyFill="1" applyBorder="1" applyAlignment="1" applyProtection="1">
      <alignment horizontal="center" vertical="center" wrapText="1"/>
      <protection/>
    </xf>
    <xf numFmtId="0" fontId="28" fillId="4" borderId="32" xfId="49" applyFont="1" applyFill="1" applyBorder="1" applyAlignment="1" applyProtection="1">
      <alignment horizontal="center" vertical="center"/>
      <protection/>
    </xf>
    <xf numFmtId="177" fontId="26" fillId="4" borderId="132" xfId="51" applyNumberFormat="1" applyFont="1" applyFill="1" applyBorder="1" applyAlignment="1" applyProtection="1">
      <alignment horizontal="right" vertical="center" shrinkToFit="1"/>
      <protection/>
    </xf>
    <xf numFmtId="177" fontId="26" fillId="4" borderId="133" xfId="51" applyNumberFormat="1" applyFont="1" applyFill="1" applyBorder="1" applyAlignment="1" applyProtection="1">
      <alignment horizontal="right" vertical="center" shrinkToFit="1"/>
      <protection/>
    </xf>
    <xf numFmtId="188" fontId="26" fillId="4" borderId="134"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shrinkToFit="1"/>
      <protection/>
    </xf>
    <xf numFmtId="0" fontId="26" fillId="4" borderId="0" xfId="49" applyFont="1" applyFill="1" applyBorder="1" applyAlignment="1" applyProtection="1">
      <alignment vertical="center" shrinkToFit="1"/>
      <protection/>
    </xf>
    <xf numFmtId="0" fontId="26" fillId="4" borderId="61" xfId="49" applyFont="1" applyFill="1" applyBorder="1" applyAlignment="1" applyProtection="1">
      <alignmen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3" xfId="49" applyFont="1" applyFill="1" applyBorder="1" applyAlignment="1" applyProtection="1">
      <alignment vertical="center"/>
      <protection/>
    </xf>
    <xf numFmtId="188" fontId="26" fillId="4" borderId="96" xfId="51" applyNumberFormat="1" applyFont="1" applyFill="1" applyBorder="1" applyAlignment="1" applyProtection="1">
      <alignment horizontal="right" vertical="center" shrinkToFit="1"/>
      <protection/>
    </xf>
    <xf numFmtId="188" fontId="26" fillId="4" borderId="84"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horizontal="center" vertical="center" wrapText="1"/>
      <protection/>
    </xf>
    <xf numFmtId="0" fontId="26" fillId="4" borderId="54" xfId="49" applyFont="1" applyFill="1" applyBorder="1" applyAlignment="1" applyProtection="1">
      <alignment horizontal="center" vertical="center" wrapText="1"/>
      <protection/>
    </xf>
    <xf numFmtId="0" fontId="26" fillId="4" borderId="37" xfId="49" applyFont="1" applyFill="1" applyBorder="1" applyAlignment="1" applyProtection="1">
      <alignment horizontal="center" vertical="center" wrapText="1"/>
      <protection/>
    </xf>
    <xf numFmtId="0" fontId="26" fillId="4" borderId="33" xfId="49" applyFont="1" applyFill="1" applyBorder="1" applyAlignment="1" applyProtection="1">
      <alignment horizontal="center" vertical="center" wrapText="1"/>
      <protection/>
    </xf>
    <xf numFmtId="0" fontId="26" fillId="4" borderId="28" xfId="51" applyFont="1" applyFill="1" applyBorder="1" applyAlignment="1" applyProtection="1">
      <alignment horizontal="left" vertical="center" shrinkToFit="1"/>
      <protection/>
    </xf>
    <xf numFmtId="0" fontId="26" fillId="4" borderId="45" xfId="51" applyFont="1" applyFill="1" applyBorder="1" applyAlignment="1" applyProtection="1">
      <alignment horizontal="left" vertical="center" shrinkToFit="1"/>
      <protection/>
    </xf>
    <xf numFmtId="0" fontId="26" fillId="4" borderId="30" xfId="51" applyFont="1" applyFill="1" applyBorder="1" applyAlignment="1" applyProtection="1">
      <alignment horizontal="left" vertical="center" shrinkToFit="1"/>
      <protection/>
    </xf>
    <xf numFmtId="177" fontId="26" fillId="4" borderId="135" xfId="51" applyNumberFormat="1" applyFont="1" applyFill="1" applyBorder="1" applyAlignment="1" applyProtection="1">
      <alignment horizontal="right" vertical="center" shrinkToFit="1"/>
      <protection/>
    </xf>
    <xf numFmtId="177" fontId="26" fillId="4" borderId="94" xfId="51" applyNumberFormat="1" applyFont="1" applyFill="1" applyBorder="1" applyAlignment="1" applyProtection="1">
      <alignment horizontal="right" vertical="center" shrinkToFit="1"/>
      <protection/>
    </xf>
    <xf numFmtId="188" fontId="26" fillId="4" borderId="136" xfId="51" applyNumberFormat="1" applyFont="1" applyFill="1" applyBorder="1" applyAlignment="1" applyProtection="1">
      <alignment horizontal="right" vertical="center" shrinkToFit="1"/>
      <protection/>
    </xf>
    <xf numFmtId="188" fontId="26" fillId="4" borderId="34" xfId="51" applyNumberFormat="1" applyFont="1" applyFill="1" applyBorder="1" applyAlignment="1" applyProtection="1">
      <alignment horizontal="right" vertical="center" shrinkToFit="1"/>
      <protection/>
    </xf>
    <xf numFmtId="188" fontId="26" fillId="4" borderId="137" xfId="51" applyNumberFormat="1" applyFont="1" applyFill="1" applyBorder="1" applyAlignment="1" applyProtection="1">
      <alignment horizontal="right" vertical="center" shrinkToFit="1"/>
      <protection/>
    </xf>
    <xf numFmtId="188" fontId="26" fillId="4" borderId="11"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center" textRotation="255" wrapText="1"/>
      <protection/>
    </xf>
    <xf numFmtId="0" fontId="26" fillId="4" borderId="30" xfId="49" applyFont="1" applyFill="1" applyBorder="1" applyAlignment="1" applyProtection="1">
      <alignment horizontal="center" vertical="center" textRotation="255" wrapText="1"/>
      <protection/>
    </xf>
    <xf numFmtId="0" fontId="26" fillId="4" borderId="7" xfId="49" applyFont="1" applyFill="1" applyBorder="1" applyAlignment="1" applyProtection="1">
      <alignment horizontal="center" vertical="center" textRotation="255" wrapText="1"/>
      <protection/>
    </xf>
    <xf numFmtId="0" fontId="26" fillId="4" borderId="61" xfId="49" applyFont="1" applyFill="1" applyBorder="1" applyAlignment="1" applyProtection="1">
      <alignment horizontal="center" vertical="center" textRotation="255" wrapText="1"/>
      <protection/>
    </xf>
    <xf numFmtId="0" fontId="26" fillId="4" borderId="18" xfId="49" applyFont="1" applyFill="1" applyBorder="1" applyAlignment="1" applyProtection="1">
      <alignment horizontal="center" vertical="center" textRotation="255" wrapText="1"/>
      <protection/>
    </xf>
    <xf numFmtId="0" fontId="26" fillId="4" borderId="33" xfId="49" applyFont="1" applyFill="1" applyBorder="1" applyAlignment="1" applyProtection="1">
      <alignment horizontal="center" vertical="center" textRotation="255" wrapText="1"/>
      <protection/>
    </xf>
    <xf numFmtId="0" fontId="26" fillId="4" borderId="28"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0" xfId="49" applyFont="1" applyFill="1" applyBorder="1" applyAlignment="1" applyProtection="1">
      <alignment vertical="center"/>
      <protection/>
    </xf>
    <xf numFmtId="177" fontId="26" fillId="4" borderId="28" xfId="51" applyNumberFormat="1" applyFont="1" applyFill="1" applyBorder="1" applyAlignment="1" applyProtection="1">
      <alignment horizontal="right" vertical="center" shrinkToFit="1"/>
      <protection/>
    </xf>
    <xf numFmtId="177" fontId="26" fillId="4" borderId="45" xfId="51" applyNumberFormat="1" applyFont="1" applyFill="1" applyBorder="1" applyAlignment="1" applyProtection="1">
      <alignment horizontal="right" vertical="center" shrinkToFit="1"/>
      <protection/>
    </xf>
    <xf numFmtId="177" fontId="26" fillId="4" borderId="98" xfId="51" applyNumberFormat="1" applyFont="1" applyFill="1" applyBorder="1" applyAlignment="1" applyProtection="1">
      <alignment horizontal="right" vertical="center" shrinkToFit="1"/>
      <protection/>
    </xf>
    <xf numFmtId="177" fontId="26" fillId="4" borderId="97" xfId="51" applyNumberFormat="1" applyFont="1" applyFill="1" applyBorder="1" applyAlignment="1" applyProtection="1">
      <alignment horizontal="right" vertical="center" shrinkToFit="1"/>
      <protection/>
    </xf>
    <xf numFmtId="188" fontId="26" fillId="4" borderId="97" xfId="51" applyNumberFormat="1" applyFont="1" applyFill="1" applyBorder="1" applyAlignment="1" applyProtection="1">
      <alignment horizontal="right" vertical="center" shrinkToFit="1"/>
      <protection/>
    </xf>
    <xf numFmtId="188" fontId="26" fillId="4" borderId="45" xfId="51" applyNumberFormat="1" applyFont="1" applyFill="1" applyBorder="1" applyAlignment="1" applyProtection="1">
      <alignment horizontal="right" vertical="center" shrinkToFit="1"/>
      <protection/>
    </xf>
    <xf numFmtId="188" fontId="26" fillId="4" borderId="67"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top" wrapText="1"/>
      <protection/>
    </xf>
    <xf numFmtId="0" fontId="26" fillId="4" borderId="45" xfId="49" applyFont="1" applyFill="1" applyBorder="1" applyAlignment="1" applyProtection="1">
      <alignment horizontal="center" vertical="top" wrapText="1"/>
      <protection/>
    </xf>
    <xf numFmtId="0" fontId="26" fillId="4" borderId="30" xfId="49" applyFont="1" applyFill="1" applyBorder="1" applyAlignment="1" applyProtection="1">
      <alignment horizontal="center" vertical="top" wrapText="1"/>
      <protection/>
    </xf>
    <xf numFmtId="0" fontId="26" fillId="4" borderId="7" xfId="49" applyFont="1" applyFill="1" applyBorder="1" applyAlignment="1" applyProtection="1">
      <alignment horizontal="center" vertical="top" wrapText="1"/>
      <protection/>
    </xf>
    <xf numFmtId="0" fontId="26" fillId="4" borderId="0" xfId="49" applyFont="1" applyFill="1" applyBorder="1" applyAlignment="1" applyProtection="1">
      <alignment horizontal="center" vertical="top" wrapText="1"/>
      <protection/>
    </xf>
    <xf numFmtId="0" fontId="26" fillId="4" borderId="61" xfId="49" applyFont="1" applyFill="1" applyBorder="1" applyAlignment="1" applyProtection="1">
      <alignment horizontal="center" vertical="top" wrapText="1"/>
      <protection/>
    </xf>
    <xf numFmtId="0" fontId="26" fillId="4" borderId="18" xfId="49" applyFont="1" applyFill="1" applyBorder="1" applyAlignment="1" applyProtection="1">
      <alignment horizontal="center" vertical="top" wrapText="1"/>
      <protection/>
    </xf>
    <xf numFmtId="0" fontId="26" fillId="4" borderId="37" xfId="49" applyFont="1" applyFill="1" applyBorder="1" applyAlignment="1" applyProtection="1">
      <alignment horizontal="center" vertical="top" wrapText="1"/>
      <protection/>
    </xf>
    <xf numFmtId="0" fontId="26" fillId="4" borderId="22" xfId="49" applyFont="1" applyFill="1" applyBorder="1" applyAlignment="1" applyProtection="1">
      <alignment horizontal="center" vertical="center"/>
      <protection/>
    </xf>
    <xf numFmtId="0" fontId="26" fillId="4" borderId="31" xfId="49" applyFont="1" applyFill="1" applyBorder="1" applyAlignment="1" applyProtection="1">
      <alignment horizontal="center" vertical="center"/>
      <protection/>
    </xf>
    <xf numFmtId="0" fontId="26" fillId="4" borderId="32" xfId="49" applyFont="1" applyFill="1" applyBorder="1" applyAlignment="1" applyProtection="1">
      <alignment horizontal="center" vertical="center"/>
      <protection/>
    </xf>
    <xf numFmtId="0" fontId="26" fillId="4" borderId="27" xfId="49" applyFont="1" applyFill="1" applyBorder="1" applyAlignment="1" applyProtection="1">
      <alignment horizontal="center" vertical="center"/>
      <protection/>
    </xf>
    <xf numFmtId="0" fontId="26" fillId="4" borderId="27" xfId="51" applyFont="1" applyFill="1" applyBorder="1" applyAlignment="1" applyProtection="1">
      <alignment horizontal="center" vertical="center"/>
      <protection/>
    </xf>
    <xf numFmtId="0" fontId="26" fillId="4" borderId="31" xfId="51" applyFont="1" applyFill="1" applyBorder="1" applyAlignment="1" applyProtection="1">
      <alignment horizontal="center" vertical="center"/>
      <protection/>
    </xf>
    <xf numFmtId="0" fontId="26" fillId="4" borderId="66" xfId="51" applyFont="1" applyFill="1" applyBorder="1" applyAlignment="1" applyProtection="1">
      <alignment horizontal="center" vertical="center"/>
      <protection/>
    </xf>
    <xf numFmtId="177" fontId="26" fillId="4" borderId="27" xfId="51" applyNumberFormat="1" applyFont="1" applyFill="1" applyBorder="1" applyAlignment="1" applyProtection="1">
      <alignment horizontal="right" vertical="center" shrinkToFit="1"/>
      <protection/>
    </xf>
    <xf numFmtId="177" fontId="26" fillId="4" borderId="31" xfId="51" applyNumberFormat="1" applyFont="1" applyFill="1" applyBorder="1" applyAlignment="1" applyProtection="1">
      <alignment horizontal="right" vertical="center" shrinkToFit="1"/>
      <protection/>
    </xf>
    <xf numFmtId="177" fontId="26" fillId="4" borderId="112" xfId="51" applyNumberFormat="1" applyFont="1" applyFill="1" applyBorder="1" applyAlignment="1" applyProtection="1">
      <alignment horizontal="right" vertical="center" shrinkToFit="1"/>
      <protection/>
    </xf>
    <xf numFmtId="0" fontId="26" fillId="4" borderId="0" xfId="49" applyFont="1" applyFill="1" applyAlignment="1" applyProtection="1">
      <alignment vertical="center"/>
      <protection/>
    </xf>
    <xf numFmtId="177" fontId="26" fillId="4" borderId="113" xfId="51" applyNumberFormat="1" applyFont="1" applyFill="1" applyBorder="1" applyAlignment="1" applyProtection="1">
      <alignment horizontal="right" vertical="center" shrinkToFit="1"/>
      <protection/>
    </xf>
    <xf numFmtId="177" fontId="26" fillId="4" borderId="114" xfId="51" applyNumberFormat="1" applyFont="1" applyFill="1" applyBorder="1" applyAlignment="1" applyProtection="1">
      <alignment horizontal="right" vertical="center" shrinkToFit="1"/>
      <protection/>
    </xf>
    <xf numFmtId="177" fontId="26" fillId="4" borderId="115" xfId="51" applyNumberFormat="1" applyFont="1" applyFill="1" applyBorder="1" applyAlignment="1" applyProtection="1">
      <alignment horizontal="right" vertical="center" shrinkToFit="1"/>
      <protection/>
    </xf>
    <xf numFmtId="177" fontId="26" fillId="4" borderId="116"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center" textRotation="255" shrinkToFit="1"/>
      <protection/>
    </xf>
    <xf numFmtId="0" fontId="26" fillId="4" borderId="30" xfId="49" applyFont="1" applyFill="1" applyBorder="1" applyAlignment="1" applyProtection="1">
      <alignment horizontal="center" vertical="center" textRotation="255" shrinkToFit="1"/>
      <protection/>
    </xf>
    <xf numFmtId="0" fontId="26" fillId="4" borderId="7" xfId="49" applyFont="1" applyFill="1" applyBorder="1" applyAlignment="1" applyProtection="1">
      <alignment horizontal="center" vertical="center" textRotation="255" shrinkToFit="1"/>
      <protection/>
    </xf>
    <xf numFmtId="0" fontId="26" fillId="4" borderId="61" xfId="49" applyFont="1" applyFill="1" applyBorder="1" applyAlignment="1" applyProtection="1">
      <alignment horizontal="center" vertical="center" textRotation="255" shrinkToFit="1"/>
      <protection/>
    </xf>
    <xf numFmtId="0" fontId="26" fillId="4" borderId="18" xfId="49" applyFont="1" applyFill="1" applyBorder="1" applyAlignment="1" applyProtection="1">
      <alignment horizontal="center" vertical="center" textRotation="255" shrinkToFit="1"/>
      <protection/>
    </xf>
    <xf numFmtId="0" fontId="26" fillId="4" borderId="33" xfId="49" applyFont="1" applyFill="1" applyBorder="1" applyAlignment="1" applyProtection="1">
      <alignment horizontal="center" vertical="center" textRotation="255" shrinkToFit="1"/>
      <protection/>
    </xf>
    <xf numFmtId="177" fontId="26" fillId="4" borderId="54" xfId="50" applyNumberFormat="1" applyFont="1" applyFill="1" applyBorder="1" applyAlignment="1" applyProtection="1">
      <alignment horizontal="right" vertical="center" shrinkToFit="1"/>
      <protection/>
    </xf>
    <xf numFmtId="177" fontId="26" fillId="4" borderId="0" xfId="50" applyNumberFormat="1" applyFont="1" applyFill="1" applyBorder="1" applyAlignment="1" applyProtection="1">
      <alignment horizontal="right" vertical="center" shrinkToFit="1"/>
      <protection/>
    </xf>
    <xf numFmtId="177" fontId="26" fillId="4" borderId="92" xfId="50" applyNumberFormat="1" applyFont="1" applyFill="1" applyBorder="1" applyAlignment="1" applyProtection="1">
      <alignment horizontal="right" vertical="center" shrinkToFit="1"/>
      <protection/>
    </xf>
    <xf numFmtId="177" fontId="26" fillId="4" borderId="93" xfId="50" applyNumberFormat="1" applyFont="1" applyFill="1" applyBorder="1" applyAlignment="1" applyProtection="1">
      <alignment horizontal="right" vertical="center" shrinkToFit="1"/>
      <protection/>
    </xf>
    <xf numFmtId="188" fontId="26" fillId="4" borderId="93" xfId="50" applyNumberFormat="1" applyFont="1" applyFill="1" applyBorder="1" applyAlignment="1" applyProtection="1">
      <alignment horizontal="right" vertical="center" shrinkToFit="1"/>
      <protection/>
    </xf>
    <xf numFmtId="188" fontId="26" fillId="4" borderId="0" xfId="50" applyNumberFormat="1" applyFont="1" applyFill="1" applyBorder="1" applyAlignment="1" applyProtection="1">
      <alignment horizontal="right" vertical="center" shrinkToFit="1"/>
      <protection/>
    </xf>
    <xf numFmtId="188" fontId="26" fillId="4" borderId="53" xfId="50" applyNumberFormat="1" applyFont="1" applyFill="1" applyBorder="1" applyAlignment="1" applyProtection="1">
      <alignment horizontal="right" vertical="center" shrinkToFit="1"/>
      <protection/>
    </xf>
    <xf numFmtId="0" fontId="26" fillId="4" borderId="61" xfId="49" applyFont="1" applyFill="1" applyBorder="1" applyAlignment="1" applyProtection="1">
      <alignment horizontal="left" vertical="center"/>
      <protection/>
    </xf>
    <xf numFmtId="0" fontId="26" fillId="4" borderId="28"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horizontal="center" vertical="center" textRotation="255" wrapText="1"/>
      <protection/>
    </xf>
    <xf numFmtId="0" fontId="26" fillId="4" borderId="26" xfId="49" applyFont="1" applyFill="1" applyBorder="1" applyAlignment="1" applyProtection="1">
      <alignment horizontal="center" vertical="center" textRotation="255" wrapText="1"/>
      <protection/>
    </xf>
    <xf numFmtId="0" fontId="26" fillId="4" borderId="66" xfId="49" applyFont="1" applyFill="1" applyBorder="1" applyAlignment="1" applyProtection="1">
      <alignment horizontal="center" vertical="center"/>
      <protection/>
    </xf>
    <xf numFmtId="0" fontId="26" fillId="4" borderId="9" xfId="49" applyFont="1" applyFill="1" applyBorder="1" applyAlignment="1" applyProtection="1">
      <alignment horizontal="center" vertical="top"/>
      <protection/>
    </xf>
    <xf numFmtId="0" fontId="26" fillId="4" borderId="45" xfId="49" applyFont="1" applyFill="1" applyBorder="1" applyAlignment="1" applyProtection="1">
      <alignment horizontal="center" vertical="top"/>
      <protection/>
    </xf>
    <xf numFmtId="0" fontId="26" fillId="4" borderId="30" xfId="49" applyFont="1" applyFill="1" applyBorder="1" applyAlignment="1" applyProtection="1">
      <alignment horizontal="center" vertical="top"/>
      <protection/>
    </xf>
    <xf numFmtId="0" fontId="26" fillId="4" borderId="7" xfId="49" applyFont="1" applyFill="1" applyBorder="1" applyAlignment="1" applyProtection="1">
      <alignment horizontal="center" vertical="top"/>
      <protection/>
    </xf>
    <xf numFmtId="0" fontId="26" fillId="4" borderId="0" xfId="49" applyFont="1" applyFill="1" applyBorder="1" applyAlignment="1" applyProtection="1">
      <alignment horizontal="center" vertical="top"/>
      <protection/>
    </xf>
    <xf numFmtId="0" fontId="26" fillId="4" borderId="61" xfId="49" applyFont="1" applyFill="1" applyBorder="1" applyAlignment="1" applyProtection="1">
      <alignment horizontal="center" vertical="top"/>
      <protection/>
    </xf>
    <xf numFmtId="0" fontId="26" fillId="4" borderId="18" xfId="49" applyFont="1" applyFill="1" applyBorder="1" applyAlignment="1" applyProtection="1">
      <alignment horizontal="center" vertical="top"/>
      <protection/>
    </xf>
    <xf numFmtId="0" fontId="26" fillId="4" borderId="37" xfId="49" applyFont="1" applyFill="1" applyBorder="1" applyAlignment="1" applyProtection="1">
      <alignment horizontal="center" vertical="top"/>
      <protection/>
    </xf>
    <xf numFmtId="0" fontId="26" fillId="4" borderId="24" xfId="49" applyFont="1" applyFill="1" applyBorder="1" applyAlignment="1" applyProtection="1">
      <alignment horizontal="center" vertical="center"/>
      <protection/>
    </xf>
    <xf numFmtId="0" fontId="26" fillId="5" borderId="29" xfId="49" applyNumberFormat="1" applyFont="1" applyFill="1" applyBorder="1" applyAlignment="1" applyProtection="1">
      <alignment horizontal="left" vertical="center" shrinkToFit="1"/>
      <protection locked="0"/>
    </xf>
    <xf numFmtId="0" fontId="26" fillId="5" borderId="64" xfId="49" applyNumberFormat="1" applyFont="1" applyFill="1" applyBorder="1" applyAlignment="1" applyProtection="1">
      <alignment horizontal="left" vertical="center" shrinkToFit="1"/>
      <protection locked="0"/>
    </xf>
    <xf numFmtId="0" fontId="26" fillId="5" borderId="65" xfId="49" applyNumberFormat="1" applyFont="1" applyFill="1" applyBorder="1" applyAlignment="1" applyProtection="1">
      <alignment horizontal="left" vertical="center" shrinkToFit="1"/>
      <protection locked="0"/>
    </xf>
    <xf numFmtId="0" fontId="26" fillId="4" borderId="47" xfId="49" applyFont="1" applyFill="1" applyBorder="1" applyAlignment="1" applyProtection="1">
      <alignment horizontal="left" vertical="center" wrapText="1"/>
      <protection/>
    </xf>
    <xf numFmtId="0" fontId="26" fillId="4" borderId="0" xfId="50" applyFont="1" applyFill="1" applyAlignment="1" applyProtection="1">
      <alignment horizontal="left" vertical="center"/>
      <protection/>
    </xf>
    <xf numFmtId="0" fontId="26" fillId="4" borderId="18" xfId="49" applyFont="1" applyFill="1" applyBorder="1" applyAlignment="1" applyProtection="1">
      <alignment horizontal="center" vertical="center"/>
      <protection/>
    </xf>
    <xf numFmtId="0" fontId="26" fillId="4" borderId="37" xfId="49" applyFont="1" applyFill="1" applyBorder="1" applyAlignment="1" applyProtection="1">
      <alignment horizontal="center" vertical="center"/>
      <protection/>
    </xf>
    <xf numFmtId="0" fontId="26" fillId="4" borderId="68" xfId="49" applyFont="1" applyFill="1" applyBorder="1" applyAlignment="1" applyProtection="1">
      <alignment horizontal="center" vertical="center"/>
      <protection/>
    </xf>
    <xf numFmtId="0" fontId="26" fillId="4" borderId="138" xfId="49" applyNumberFormat="1" applyFont="1" applyFill="1" applyBorder="1" applyAlignment="1" applyProtection="1">
      <alignment horizontal="left" vertical="center" shrinkToFit="1"/>
      <protection locked="0"/>
    </xf>
    <xf numFmtId="0" fontId="26" fillId="4" borderId="139" xfId="49" applyNumberFormat="1" applyFont="1" applyFill="1" applyBorder="1" applyAlignment="1" applyProtection="1">
      <alignment horizontal="left" vertical="center" shrinkToFit="1"/>
      <protection locked="0"/>
    </xf>
    <xf numFmtId="0" fontId="26" fillId="4" borderId="140" xfId="49" applyNumberFormat="1" applyFont="1" applyFill="1" applyBorder="1" applyAlignment="1" applyProtection="1">
      <alignment horizontal="left" vertical="center" shrinkToFit="1"/>
      <protection locked="0"/>
    </xf>
    <xf numFmtId="0" fontId="26" fillId="5" borderId="29" xfId="49" applyFont="1" applyFill="1" applyBorder="1" applyAlignment="1" applyProtection="1">
      <alignment horizontal="left" vertical="center" shrinkToFit="1"/>
      <protection locked="0"/>
    </xf>
    <xf numFmtId="0" fontId="26" fillId="5" borderId="64" xfId="49" applyFont="1" applyFill="1" applyBorder="1" applyAlignment="1" applyProtection="1">
      <alignment horizontal="left" vertical="center" shrinkToFit="1"/>
      <protection locked="0"/>
    </xf>
    <xf numFmtId="0" fontId="26" fillId="5" borderId="70" xfId="49" applyFont="1" applyFill="1" applyBorder="1" applyAlignment="1" applyProtection="1">
      <alignment horizontal="left" vertical="center" shrinkToFit="1"/>
      <protection locked="0"/>
    </xf>
    <xf numFmtId="177" fontId="26" fillId="5" borderId="141" xfId="49" applyNumberFormat="1" applyFont="1" applyFill="1" applyBorder="1" applyAlignment="1" applyProtection="1">
      <alignment horizontal="right" vertical="center" shrinkToFit="1"/>
      <protection locked="0"/>
    </xf>
    <xf numFmtId="177" fontId="26" fillId="5" borderId="142" xfId="49" applyNumberFormat="1" applyFont="1" applyFill="1" applyBorder="1" applyAlignment="1" applyProtection="1">
      <alignment horizontal="right" vertical="center" shrinkToFit="1"/>
      <protection locked="0"/>
    </xf>
    <xf numFmtId="177" fontId="26" fillId="5" borderId="143" xfId="49" applyNumberFormat="1" applyFont="1" applyFill="1" applyBorder="1" applyAlignment="1" applyProtection="1">
      <alignment horizontal="right" vertical="center" shrinkToFit="1"/>
      <protection locked="0"/>
    </xf>
    <xf numFmtId="177" fontId="26" fillId="5" borderId="29" xfId="49" applyNumberFormat="1" applyFont="1" applyFill="1" applyBorder="1" applyAlignment="1" applyProtection="1">
      <alignment horizontal="right" vertical="center" shrinkToFit="1"/>
      <protection locked="0"/>
    </xf>
    <xf numFmtId="177" fontId="26" fillId="5" borderId="64" xfId="49" applyNumberFormat="1" applyFont="1" applyFill="1" applyBorder="1" applyAlignment="1" applyProtection="1">
      <alignment horizontal="right" vertical="center" shrinkToFit="1"/>
      <protection locked="0"/>
    </xf>
    <xf numFmtId="177" fontId="26" fillId="5" borderId="70" xfId="49" applyNumberFormat="1" applyFont="1" applyFill="1" applyBorder="1" applyAlignment="1" applyProtection="1">
      <alignment horizontal="right" vertical="center" shrinkToFit="1"/>
      <protection locked="0"/>
    </xf>
    <xf numFmtId="0" fontId="26" fillId="4" borderId="138" xfId="49" applyFont="1" applyFill="1" applyBorder="1" applyAlignment="1" applyProtection="1">
      <alignment horizontal="left" vertical="center" shrinkToFit="1"/>
      <protection locked="0"/>
    </xf>
    <xf numFmtId="0" fontId="26" fillId="4" borderId="139" xfId="49" applyFont="1" applyFill="1" applyBorder="1" applyAlignment="1" applyProtection="1">
      <alignment horizontal="left" vertical="center" shrinkToFit="1"/>
      <protection locked="0"/>
    </xf>
    <xf numFmtId="0" fontId="26" fillId="4" borderId="144" xfId="49" applyFont="1" applyFill="1" applyBorder="1" applyAlignment="1" applyProtection="1">
      <alignment horizontal="left" vertical="center" shrinkToFit="1"/>
      <protection locked="0"/>
    </xf>
    <xf numFmtId="177" fontId="26" fillId="4" borderId="138" xfId="49" applyNumberFormat="1" applyFont="1" applyFill="1" applyBorder="1" applyAlignment="1" applyProtection="1">
      <alignment horizontal="right" vertical="center" shrinkToFit="1"/>
      <protection locked="0"/>
    </xf>
    <xf numFmtId="177" fontId="26" fillId="4" borderId="139" xfId="49" applyNumberFormat="1" applyFont="1" applyFill="1" applyBorder="1" applyAlignment="1" applyProtection="1">
      <alignment horizontal="right" vertical="center" shrinkToFit="1"/>
      <protection locked="0"/>
    </xf>
    <xf numFmtId="177" fontId="26" fillId="4" borderId="144" xfId="49" applyNumberFormat="1" applyFont="1" applyFill="1" applyBorder="1" applyAlignment="1" applyProtection="1">
      <alignment horizontal="right" vertical="center" shrinkToFit="1"/>
      <protection locked="0"/>
    </xf>
    <xf numFmtId="177" fontId="26" fillId="5" borderId="130" xfId="49" applyNumberFormat="1" applyFont="1" applyFill="1" applyBorder="1" applyAlignment="1" applyProtection="1">
      <alignment horizontal="right" vertical="center" shrinkToFit="1"/>
      <protection locked="0"/>
    </xf>
    <xf numFmtId="0" fontId="26" fillId="5" borderId="130" xfId="49" applyNumberFormat="1" applyFont="1" applyFill="1" applyBorder="1" applyAlignment="1" applyProtection="1">
      <alignment horizontal="left" vertical="center" shrinkToFit="1"/>
      <protection locked="0"/>
    </xf>
    <xf numFmtId="0" fontId="26" fillId="5" borderId="145" xfId="49" applyNumberFormat="1" applyFont="1" applyFill="1" applyBorder="1" applyAlignment="1" applyProtection="1">
      <alignment horizontal="left" vertical="center" shrinkToFit="1"/>
      <protection locked="0"/>
    </xf>
    <xf numFmtId="177" fontId="26" fillId="5" borderId="146" xfId="49" applyNumberFormat="1" applyFont="1" applyFill="1" applyBorder="1" applyAlignment="1" applyProtection="1">
      <alignment horizontal="right" vertical="center" shrinkToFit="1"/>
      <protection locked="0"/>
    </xf>
    <xf numFmtId="177" fontId="26" fillId="5" borderId="147" xfId="49" applyNumberFormat="1" applyFont="1" applyFill="1" applyBorder="1" applyAlignment="1" applyProtection="1">
      <alignment horizontal="right" vertical="center" shrinkToFit="1"/>
      <protection locked="0"/>
    </xf>
    <xf numFmtId="0" fontId="26" fillId="4" borderId="148" xfId="49" applyFont="1" applyFill="1" applyBorder="1" applyAlignment="1" applyProtection="1">
      <alignment horizontal="left" vertical="center" shrinkToFit="1"/>
      <protection locked="0"/>
    </xf>
    <xf numFmtId="0" fontId="26" fillId="4" borderId="149" xfId="49" applyFont="1" applyFill="1" applyBorder="1" applyAlignment="1" applyProtection="1">
      <alignment horizontal="left" vertical="center" shrinkToFit="1"/>
      <protection locked="0"/>
    </xf>
    <xf numFmtId="0" fontId="26" fillId="4" borderId="150" xfId="49" applyFont="1" applyFill="1" applyBorder="1" applyAlignment="1" applyProtection="1">
      <alignment horizontal="left" vertical="center" shrinkToFit="1"/>
      <protection locked="0"/>
    </xf>
    <xf numFmtId="177" fontId="26" fillId="4" borderId="151" xfId="49" applyNumberFormat="1" applyFont="1" applyFill="1" applyBorder="1" applyAlignment="1" applyProtection="1">
      <alignment horizontal="right" vertical="center" shrinkToFit="1"/>
      <protection locked="0"/>
    </xf>
    <xf numFmtId="177" fontId="26" fillId="4" borderId="152" xfId="49" applyNumberFormat="1" applyFont="1" applyFill="1" applyBorder="1" applyAlignment="1" applyProtection="1">
      <alignment horizontal="right" vertical="center" shrinkToFit="1"/>
      <protection locked="0"/>
    </xf>
    <xf numFmtId="0" fontId="26" fillId="4" borderId="152" xfId="49" applyNumberFormat="1" applyFont="1" applyFill="1" applyBorder="1" applyAlignment="1" applyProtection="1">
      <alignment horizontal="left" vertical="center" shrinkToFit="1"/>
      <protection locked="0"/>
    </xf>
    <xf numFmtId="0" fontId="26" fillId="4" borderId="153" xfId="49" applyNumberFormat="1" applyFont="1" applyFill="1" applyBorder="1" applyAlignment="1" applyProtection="1">
      <alignment horizontal="left" vertical="center" shrinkToFit="1"/>
      <protection locked="0"/>
    </xf>
    <xf numFmtId="177" fontId="26" fillId="0" borderId="154" xfId="49" applyNumberFormat="1" applyFont="1" applyBorder="1" applyAlignment="1" applyProtection="1">
      <alignment horizontal="right" vertical="center" shrinkToFit="1"/>
      <protection locked="0"/>
    </xf>
    <xf numFmtId="0" fontId="26" fillId="0" borderId="154" xfId="49" applyNumberFormat="1" applyFont="1" applyBorder="1" applyAlignment="1" applyProtection="1">
      <alignment horizontal="left" vertical="center" shrinkToFit="1"/>
      <protection locked="0"/>
    </xf>
    <xf numFmtId="0" fontId="26" fillId="0" borderId="155" xfId="49" applyNumberFormat="1" applyFont="1" applyBorder="1" applyAlignment="1" applyProtection="1">
      <alignment horizontal="left" vertical="center" shrinkToFit="1"/>
      <protection locked="0"/>
    </xf>
    <xf numFmtId="0" fontId="26" fillId="0" borderId="138" xfId="49" applyFont="1" applyBorder="1" applyAlignment="1" applyProtection="1">
      <alignment horizontal="left" vertical="center" shrinkToFit="1"/>
      <protection locked="0"/>
    </xf>
    <xf numFmtId="0" fontId="26" fillId="0" borderId="139" xfId="49" applyFont="1" applyBorder="1" applyAlignment="1" applyProtection="1">
      <alignment horizontal="left" vertical="center" shrinkToFit="1"/>
      <protection locked="0"/>
    </xf>
    <xf numFmtId="0" fontId="26" fillId="0" borderId="144" xfId="49" applyFont="1" applyBorder="1" applyAlignment="1" applyProtection="1">
      <alignment horizontal="left" vertical="center" shrinkToFit="1"/>
      <protection locked="0"/>
    </xf>
    <xf numFmtId="177" fontId="26" fillId="0" borderId="156" xfId="49" applyNumberFormat="1" applyFont="1" applyBorder="1" applyAlignment="1" applyProtection="1">
      <alignment horizontal="right" vertical="center" shrinkToFit="1"/>
      <protection locked="0"/>
    </xf>
    <xf numFmtId="177" fontId="26" fillId="0" borderId="138" xfId="49" applyNumberFormat="1" applyFont="1" applyBorder="1" applyAlignment="1" applyProtection="1">
      <alignment horizontal="right" vertical="center" shrinkToFit="1"/>
      <protection locked="0"/>
    </xf>
    <xf numFmtId="177" fontId="26" fillId="0" borderId="139" xfId="49" applyNumberFormat="1" applyFont="1" applyBorder="1" applyAlignment="1" applyProtection="1">
      <alignment horizontal="right" vertical="center" shrinkToFit="1"/>
      <protection locked="0"/>
    </xf>
    <xf numFmtId="177" fontId="26" fillId="0" borderId="157" xfId="49" applyNumberFormat="1" applyFont="1" applyBorder="1" applyAlignment="1" applyProtection="1">
      <alignment horizontal="right" vertical="center" shrinkToFit="1"/>
      <protection locked="0"/>
    </xf>
    <xf numFmtId="177" fontId="26" fillId="0" borderId="158" xfId="49" applyNumberFormat="1" applyFont="1" applyBorder="1" applyAlignment="1" applyProtection="1">
      <alignment horizontal="right" vertical="center" shrinkToFit="1"/>
      <protection locked="0"/>
    </xf>
    <xf numFmtId="177" fontId="26" fillId="0" borderId="159" xfId="49" applyNumberFormat="1" applyFont="1" applyBorder="1" applyAlignment="1" applyProtection="1">
      <alignment horizontal="right" vertical="center" shrinkToFit="1"/>
      <protection locked="0"/>
    </xf>
    <xf numFmtId="0" fontId="26" fillId="0" borderId="159" xfId="49" applyNumberFormat="1" applyFont="1" applyBorder="1" applyAlignment="1" applyProtection="1">
      <alignment horizontal="left" vertical="center" shrinkToFit="1"/>
      <protection locked="0"/>
    </xf>
    <xf numFmtId="0" fontId="26" fillId="0" borderId="160" xfId="49" applyNumberFormat="1" applyFont="1" applyBorder="1" applyAlignment="1" applyProtection="1">
      <alignment horizontal="left" vertical="center" shrinkToFit="1"/>
      <protection locked="0"/>
    </xf>
    <xf numFmtId="0" fontId="26" fillId="0" borderId="161" xfId="49" applyFont="1" applyBorder="1" applyAlignment="1" applyProtection="1">
      <alignment horizontal="left" vertical="center" shrinkToFit="1"/>
      <protection locked="0"/>
    </xf>
    <xf numFmtId="0" fontId="26" fillId="0" borderId="162" xfId="49" applyFont="1" applyBorder="1" applyAlignment="1" applyProtection="1">
      <alignment horizontal="left" vertical="center" shrinkToFit="1"/>
      <protection locked="0"/>
    </xf>
    <xf numFmtId="0" fontId="26" fillId="0" borderId="163" xfId="49" applyFont="1" applyBorder="1" applyAlignment="1" applyProtection="1">
      <alignment horizontal="left" vertical="center" shrinkToFit="1"/>
      <protection locked="0"/>
    </xf>
    <xf numFmtId="177" fontId="26" fillId="0" borderId="164" xfId="49" applyNumberFormat="1" applyFont="1" applyBorder="1" applyAlignment="1" applyProtection="1">
      <alignment horizontal="right" vertical="center" shrinkToFit="1"/>
      <protection locked="0"/>
    </xf>
    <xf numFmtId="177" fontId="26" fillId="0" borderId="138" xfId="52" applyNumberFormat="1" applyFont="1" applyBorder="1" applyAlignment="1" applyProtection="1">
      <alignment horizontal="right" vertical="center" shrinkToFit="1"/>
      <protection locked="0"/>
    </xf>
    <xf numFmtId="177" fontId="26" fillId="0" borderId="139" xfId="52" applyNumberFormat="1" applyFont="1" applyBorder="1" applyAlignment="1" applyProtection="1">
      <alignment horizontal="right" vertical="center" shrinkToFit="1"/>
      <protection locked="0"/>
    </xf>
    <xf numFmtId="177" fontId="26" fillId="0" borderId="144" xfId="52" applyNumberFormat="1" applyFont="1" applyBorder="1" applyAlignment="1" applyProtection="1">
      <alignment horizontal="right" vertical="center" shrinkToFit="1"/>
      <protection locked="0"/>
    </xf>
    <xf numFmtId="0" fontId="26" fillId="0" borderId="138" xfId="52" applyNumberFormat="1" applyFont="1" applyBorder="1" applyAlignment="1" applyProtection="1">
      <alignment horizontal="left" vertical="center" shrinkToFit="1"/>
      <protection locked="0"/>
    </xf>
    <xf numFmtId="0" fontId="26" fillId="0" borderId="139" xfId="52" applyNumberFormat="1" applyFont="1" applyBorder="1" applyAlignment="1" applyProtection="1">
      <alignment horizontal="left" vertical="center" shrinkToFit="1"/>
      <protection locked="0"/>
    </xf>
    <xf numFmtId="0" fontId="26" fillId="0" borderId="140" xfId="52" applyNumberFormat="1" applyFont="1" applyBorder="1" applyAlignment="1" applyProtection="1">
      <alignment horizontal="left" vertical="center" shrinkToFit="1"/>
      <protection locked="0"/>
    </xf>
    <xf numFmtId="0" fontId="26" fillId="7" borderId="46" xfId="49" applyFont="1" applyFill="1" applyBorder="1" applyAlignment="1" applyProtection="1">
      <alignment horizontal="center" vertical="center"/>
      <protection locked="0"/>
    </xf>
    <xf numFmtId="0" fontId="26" fillId="7" borderId="47" xfId="49" applyFont="1" applyFill="1" applyBorder="1" applyAlignment="1" applyProtection="1">
      <alignment horizontal="center" vertical="center"/>
      <protection locked="0"/>
    </xf>
    <xf numFmtId="0" fontId="26" fillId="7" borderId="17" xfId="49" applyFont="1" applyFill="1" applyBorder="1" applyAlignment="1" applyProtection="1">
      <alignment horizontal="center" vertical="center"/>
      <protection locked="0"/>
    </xf>
    <xf numFmtId="0" fontId="26" fillId="7" borderId="165" xfId="49" applyFont="1" applyFill="1" applyBorder="1" applyAlignment="1" applyProtection="1">
      <alignment horizontal="center" vertical="center"/>
      <protection locked="0"/>
    </xf>
    <xf numFmtId="0" fontId="26" fillId="7" borderId="166" xfId="49" applyFont="1" applyFill="1" applyBorder="1" applyAlignment="1" applyProtection="1">
      <alignment horizontal="center" vertical="center"/>
      <protection locked="0"/>
    </xf>
    <xf numFmtId="0" fontId="26" fillId="7" borderId="167" xfId="49" applyFont="1" applyFill="1" applyBorder="1" applyAlignment="1" applyProtection="1">
      <alignment horizontal="center" vertical="center"/>
      <protection locked="0"/>
    </xf>
    <xf numFmtId="0" fontId="26" fillId="7" borderId="80" xfId="49" applyFont="1" applyFill="1" applyBorder="1" applyAlignment="1" applyProtection="1">
      <alignment horizontal="center" vertical="center" wrapText="1"/>
      <protection locked="0"/>
    </xf>
    <xf numFmtId="0" fontId="26" fillId="7" borderId="47" xfId="49" applyFont="1" applyFill="1" applyBorder="1" applyAlignment="1" applyProtection="1">
      <alignment horizontal="center" vertical="center" wrapText="1"/>
      <protection locked="0"/>
    </xf>
    <xf numFmtId="0" fontId="26" fillId="7" borderId="17" xfId="49" applyFont="1" applyFill="1" applyBorder="1" applyAlignment="1" applyProtection="1">
      <alignment horizontal="center" vertical="center" wrapText="1"/>
      <protection locked="0"/>
    </xf>
    <xf numFmtId="0" fontId="26" fillId="7" borderId="168" xfId="49" applyFont="1" applyFill="1" applyBorder="1" applyAlignment="1" applyProtection="1">
      <alignment horizontal="center" vertical="center" wrapText="1"/>
      <protection locked="0"/>
    </xf>
    <xf numFmtId="0" fontId="26" fillId="7" borderId="166" xfId="49" applyFont="1" applyFill="1" applyBorder="1" applyAlignment="1" applyProtection="1">
      <alignment horizontal="center" vertical="center" wrapText="1"/>
      <protection locked="0"/>
    </xf>
    <xf numFmtId="0" fontId="26" fillId="7" borderId="167" xfId="49" applyFont="1" applyFill="1" applyBorder="1" applyAlignment="1" applyProtection="1">
      <alignment horizontal="center" vertical="center" wrapText="1"/>
      <protection locked="0"/>
    </xf>
    <xf numFmtId="0" fontId="26" fillId="7" borderId="80" xfId="49" applyFont="1" applyFill="1" applyBorder="1" applyAlignment="1" applyProtection="1">
      <alignment horizontal="center" vertical="center" wrapText="1" shrinkToFit="1"/>
      <protection locked="0"/>
    </xf>
    <xf numFmtId="0" fontId="26" fillId="7" borderId="47" xfId="49" applyFont="1" applyFill="1" applyBorder="1" applyAlignment="1" applyProtection="1">
      <alignment horizontal="center" vertical="center" shrinkToFit="1"/>
      <protection locked="0"/>
    </xf>
    <xf numFmtId="0" fontId="26" fillId="7" borderId="17" xfId="49" applyFont="1" applyFill="1" applyBorder="1" applyAlignment="1" applyProtection="1">
      <alignment horizontal="center" vertical="center" shrinkToFit="1"/>
      <protection locked="0"/>
    </xf>
    <xf numFmtId="0" fontId="26" fillId="7" borderId="168" xfId="49" applyFont="1" applyFill="1" applyBorder="1" applyAlignment="1" applyProtection="1">
      <alignment horizontal="center" vertical="center" shrinkToFit="1"/>
      <protection locked="0"/>
    </xf>
    <xf numFmtId="0" fontId="26" fillId="7" borderId="166" xfId="49" applyFont="1" applyFill="1" applyBorder="1" applyAlignment="1" applyProtection="1">
      <alignment horizontal="center" vertical="center" shrinkToFit="1"/>
      <protection locked="0"/>
    </xf>
    <xf numFmtId="0" fontId="26" fillId="7" borderId="167" xfId="49" applyFont="1" applyFill="1" applyBorder="1" applyAlignment="1" applyProtection="1">
      <alignment horizontal="center" vertical="center" shrinkToFit="1"/>
      <protection locked="0"/>
    </xf>
    <xf numFmtId="0" fontId="26" fillId="7" borderId="168" xfId="49" applyFont="1" applyFill="1" applyBorder="1" applyAlignment="1" applyProtection="1">
      <alignment horizontal="center" vertical="center"/>
      <protection locked="0"/>
    </xf>
    <xf numFmtId="0" fontId="26" fillId="0" borderId="138" xfId="52" applyFont="1" applyBorder="1" applyAlignment="1" applyProtection="1">
      <alignment horizontal="left" vertical="center" shrinkToFit="1"/>
      <protection locked="0"/>
    </xf>
    <xf numFmtId="0" fontId="26" fillId="0" borderId="139" xfId="52" applyFont="1" applyBorder="1" applyAlignment="1" applyProtection="1">
      <alignment horizontal="left" vertical="center" shrinkToFit="1"/>
      <protection locked="0"/>
    </xf>
    <xf numFmtId="0" fontId="26" fillId="0" borderId="144" xfId="52" applyFont="1" applyBorder="1" applyAlignment="1" applyProtection="1">
      <alignment horizontal="left" vertical="center" shrinkToFit="1"/>
      <protection locked="0"/>
    </xf>
    <xf numFmtId="0" fontId="26" fillId="7" borderId="48" xfId="49" applyFont="1" applyFill="1" applyBorder="1" applyAlignment="1" applyProtection="1">
      <alignment horizontal="center" vertical="center" wrapText="1"/>
      <protection locked="0"/>
    </xf>
    <xf numFmtId="0" fontId="26" fillId="7" borderId="169" xfId="49" applyFont="1" applyFill="1" applyBorder="1" applyAlignment="1" applyProtection="1">
      <alignment horizontal="center" vertical="center" wrapText="1"/>
      <protection locked="0"/>
    </xf>
    <xf numFmtId="177" fontId="26" fillId="0" borderId="170" xfId="51" applyNumberFormat="1" applyFont="1" applyBorder="1" applyAlignment="1" applyProtection="1">
      <alignment horizontal="right" vertical="center" shrinkToFit="1"/>
      <protection locked="0"/>
    </xf>
    <xf numFmtId="177" fontId="26" fillId="0" borderId="139" xfId="51" applyNumberFormat="1" applyFont="1" applyBorder="1" applyAlignment="1" applyProtection="1">
      <alignment horizontal="right" vertical="center" shrinkToFit="1"/>
      <protection locked="0"/>
    </xf>
    <xf numFmtId="177" fontId="26" fillId="0" borderId="140" xfId="51" applyNumberFormat="1" applyFont="1" applyBorder="1" applyAlignment="1" applyProtection="1">
      <alignment horizontal="right" vertical="center" shrinkToFit="1"/>
      <protection locked="0"/>
    </xf>
    <xf numFmtId="177" fontId="26" fillId="4" borderId="157" xfId="50" applyNumberFormat="1" applyFont="1" applyFill="1" applyBorder="1" applyAlignment="1" applyProtection="1">
      <alignment horizontal="right" vertical="center" shrinkToFit="1"/>
      <protection locked="0"/>
    </xf>
    <xf numFmtId="177" fontId="26" fillId="4" borderId="154" xfId="50" applyNumberFormat="1" applyFont="1" applyFill="1" applyBorder="1" applyAlignment="1" applyProtection="1">
      <alignment horizontal="right" vertical="center" shrinkToFit="1"/>
      <protection locked="0"/>
    </xf>
    <xf numFmtId="188" fontId="26" fillId="4" borderId="154" xfId="50" applyNumberFormat="1" applyFont="1" applyFill="1" applyBorder="1" applyAlignment="1" applyProtection="1">
      <alignment horizontal="right" vertical="center" shrinkToFit="1"/>
      <protection locked="0"/>
    </xf>
    <xf numFmtId="188" fontId="26" fillId="5" borderId="147" xfId="49" applyNumberFormat="1" applyFont="1" applyFill="1" applyBorder="1" applyAlignment="1" applyProtection="1">
      <alignment horizontal="right" vertical="center" shrinkToFit="1"/>
      <protection locked="0"/>
    </xf>
    <xf numFmtId="177" fontId="26" fillId="5" borderId="13" xfId="49" applyNumberFormat="1" applyFont="1" applyFill="1" applyBorder="1" applyAlignment="1" applyProtection="1">
      <alignment horizontal="right" vertical="center" shrinkToFit="1"/>
      <protection locked="0"/>
    </xf>
    <xf numFmtId="177" fontId="26" fillId="5" borderId="65" xfId="49" applyNumberFormat="1" applyFont="1" applyFill="1" applyBorder="1" applyAlignment="1" applyProtection="1">
      <alignment horizontal="right" vertical="center" shrinkToFit="1"/>
      <protection locked="0"/>
    </xf>
    <xf numFmtId="177" fontId="26" fillId="5" borderId="171" xfId="49" applyNumberFormat="1" applyFont="1" applyFill="1" applyBorder="1" applyAlignment="1" applyProtection="1">
      <alignment horizontal="right" vertical="center" shrinkToFit="1"/>
      <protection locked="0"/>
    </xf>
    <xf numFmtId="177" fontId="26" fillId="5" borderId="172" xfId="49" applyNumberFormat="1" applyFont="1" applyFill="1" applyBorder="1" applyAlignment="1" applyProtection="1">
      <alignment horizontal="right" vertical="center" shrinkToFit="1"/>
      <protection locked="0"/>
    </xf>
    <xf numFmtId="177" fontId="26" fillId="5" borderId="145" xfId="49" applyNumberFormat="1" applyFont="1" applyFill="1" applyBorder="1" applyAlignment="1" applyProtection="1">
      <alignment horizontal="right" vertical="center" shrinkToFit="1"/>
      <protection locked="0"/>
    </xf>
    <xf numFmtId="177" fontId="26" fillId="5" borderId="173" xfId="49" applyNumberFormat="1" applyFont="1" applyFill="1" applyBorder="1" applyAlignment="1" applyProtection="1">
      <alignment horizontal="right" vertical="center" shrinkToFit="1"/>
      <protection locked="0"/>
    </xf>
    <xf numFmtId="0" fontId="26" fillId="0" borderId="154" xfId="49" applyFont="1" applyBorder="1" applyAlignment="1" applyProtection="1">
      <alignment horizontal="left" vertical="center" shrinkToFit="1"/>
      <protection locked="0"/>
    </xf>
    <xf numFmtId="0" fontId="26" fillId="0" borderId="155" xfId="49" applyFont="1" applyBorder="1" applyAlignment="1" applyProtection="1">
      <alignment horizontal="left" vertical="center" shrinkToFit="1"/>
      <protection locked="0"/>
    </xf>
    <xf numFmtId="0" fontId="26" fillId="0" borderId="72" xfId="49" applyFont="1" applyBorder="1" applyAlignment="1" applyProtection="1">
      <alignment horizontal="center" vertical="center" shrinkToFit="1"/>
      <protection locked="0"/>
    </xf>
    <xf numFmtId="0" fontId="26" fillId="0" borderId="73" xfId="49" applyFont="1" applyBorder="1" applyAlignment="1" applyProtection="1">
      <alignment horizontal="center" vertical="center"/>
      <protection locked="0"/>
    </xf>
    <xf numFmtId="0" fontId="26" fillId="0" borderId="74" xfId="49" applyFont="1" applyBorder="1" applyAlignment="1" applyProtection="1">
      <alignment horizontal="center" vertical="center"/>
      <protection locked="0"/>
    </xf>
    <xf numFmtId="0" fontId="26" fillId="0" borderId="138" xfId="51" applyFont="1" applyBorder="1" applyAlignment="1" applyProtection="1">
      <alignment horizontal="left" vertical="center" shrinkToFit="1"/>
      <protection locked="0"/>
    </xf>
    <xf numFmtId="0" fontId="26" fillId="0" borderId="139" xfId="51" applyFont="1" applyBorder="1" applyAlignment="1" applyProtection="1">
      <alignment horizontal="left" vertical="center" shrinkToFit="1"/>
      <protection locked="0"/>
    </xf>
    <xf numFmtId="0" fontId="26" fillId="0" borderId="144" xfId="51" applyFont="1" applyBorder="1" applyAlignment="1" applyProtection="1">
      <alignment horizontal="left" vertical="center" shrinkToFit="1"/>
      <protection locked="0"/>
    </xf>
    <xf numFmtId="177" fontId="26" fillId="4" borderId="156" xfId="50" applyNumberFormat="1" applyFont="1" applyFill="1" applyBorder="1" applyAlignment="1" applyProtection="1">
      <alignment horizontal="right" vertical="center" shrinkToFit="1"/>
      <protection locked="0"/>
    </xf>
    <xf numFmtId="177" fontId="26" fillId="4" borderId="158" xfId="50" applyNumberFormat="1" applyFont="1" applyFill="1" applyBorder="1" applyAlignment="1" applyProtection="1">
      <alignment horizontal="right" vertical="center" shrinkToFit="1"/>
      <protection locked="0"/>
    </xf>
    <xf numFmtId="188" fontId="26" fillId="0" borderId="154" xfId="49" applyNumberFormat="1" applyFont="1" applyBorder="1" applyAlignment="1" applyProtection="1">
      <alignment horizontal="right" vertical="center" shrinkToFit="1"/>
      <protection locked="0"/>
    </xf>
    <xf numFmtId="177" fontId="26" fillId="0" borderId="156" xfId="51" applyNumberFormat="1" applyFont="1" applyBorder="1" applyAlignment="1" applyProtection="1">
      <alignment horizontal="right" vertical="center" shrinkToFit="1"/>
      <protection locked="0"/>
    </xf>
    <xf numFmtId="177" fontId="26" fillId="0" borderId="154" xfId="51" applyNumberFormat="1" applyFont="1" applyBorder="1" applyAlignment="1" applyProtection="1">
      <alignment horizontal="right" vertical="center" shrinkToFit="1"/>
      <protection locked="0"/>
    </xf>
    <xf numFmtId="177" fontId="26" fillId="0" borderId="158" xfId="51" applyNumberFormat="1" applyFont="1" applyBorder="1" applyAlignment="1" applyProtection="1">
      <alignment horizontal="right" vertical="center" shrinkToFit="1"/>
      <protection locked="0"/>
    </xf>
    <xf numFmtId="177" fontId="26" fillId="0" borderId="174" xfId="49" applyNumberFormat="1" applyFont="1" applyBorder="1" applyAlignment="1" applyProtection="1">
      <alignment horizontal="right" vertical="center" shrinkToFit="1"/>
      <protection locked="0"/>
    </xf>
    <xf numFmtId="188" fontId="26" fillId="0" borderId="174" xfId="49" applyNumberFormat="1" applyFont="1" applyBorder="1" applyAlignment="1" applyProtection="1">
      <alignment horizontal="right" vertical="center" shrinkToFit="1"/>
      <protection locked="0"/>
    </xf>
    <xf numFmtId="0" fontId="26" fillId="0" borderId="174" xfId="49" applyFont="1" applyBorder="1" applyAlignment="1" applyProtection="1">
      <alignment horizontal="left" vertical="center" shrinkToFit="1"/>
      <protection locked="0"/>
    </xf>
    <xf numFmtId="0" fontId="26" fillId="0" borderId="175" xfId="49" applyFont="1" applyBorder="1" applyAlignment="1" applyProtection="1">
      <alignment horizontal="left" vertical="center" shrinkToFit="1"/>
      <protection locked="0"/>
    </xf>
    <xf numFmtId="0" fontId="26" fillId="0" borderId="161" xfId="51" applyFont="1" applyBorder="1" applyAlignment="1" applyProtection="1">
      <alignment horizontal="left" vertical="center" shrinkToFit="1"/>
      <protection locked="0"/>
    </xf>
    <xf numFmtId="0" fontId="26" fillId="0" borderId="162" xfId="51" applyFont="1" applyBorder="1" applyAlignment="1" applyProtection="1">
      <alignment horizontal="left" vertical="center" shrinkToFit="1"/>
      <protection locked="0"/>
    </xf>
    <xf numFmtId="0" fontId="26" fillId="0" borderId="163" xfId="51" applyFont="1" applyBorder="1" applyAlignment="1" applyProtection="1">
      <alignment horizontal="left" vertical="center" shrinkToFit="1"/>
      <protection locked="0"/>
    </xf>
    <xf numFmtId="177" fontId="26" fillId="0" borderId="176" xfId="51" applyNumberFormat="1" applyFont="1" applyBorder="1" applyAlignment="1" applyProtection="1">
      <alignment horizontal="right" vertical="center" shrinkToFit="1"/>
      <protection locked="0"/>
    </xf>
    <xf numFmtId="177" fontId="26" fillId="0" borderId="174" xfId="51" applyNumberFormat="1" applyFont="1" applyBorder="1" applyAlignment="1" applyProtection="1">
      <alignment horizontal="right" vertical="center" shrinkToFit="1"/>
      <protection locked="0"/>
    </xf>
    <xf numFmtId="177" fontId="26" fillId="0" borderId="177" xfId="51" applyNumberFormat="1" applyFont="1" applyBorder="1" applyAlignment="1" applyProtection="1">
      <alignment horizontal="right" vertical="center" shrinkToFit="1"/>
      <protection locked="0"/>
    </xf>
    <xf numFmtId="177" fontId="26" fillId="0" borderId="178" xfId="51" applyNumberFormat="1" applyFont="1" applyBorder="1" applyAlignment="1" applyProtection="1">
      <alignment horizontal="right" vertical="center" shrinkToFit="1"/>
      <protection locked="0"/>
    </xf>
    <xf numFmtId="177" fontId="26" fillId="0" borderId="175" xfId="51" applyNumberFormat="1" applyFont="1" applyBorder="1" applyAlignment="1" applyProtection="1">
      <alignment horizontal="right" vertical="center" shrinkToFit="1"/>
      <protection locked="0"/>
    </xf>
    <xf numFmtId="177" fontId="26" fillId="0" borderId="179" xfId="49" applyNumberFormat="1" applyFont="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wrapText="1" shrinkToFit="1"/>
      <protection locked="0"/>
    </xf>
    <xf numFmtId="0" fontId="26" fillId="7" borderId="48" xfId="49" applyFont="1" applyFill="1" applyBorder="1" applyAlignment="1" applyProtection="1">
      <alignment horizontal="center" vertical="center" shrinkToFit="1"/>
      <protection locked="0"/>
    </xf>
    <xf numFmtId="0" fontId="26" fillId="7" borderId="165" xfId="49" applyFont="1" applyFill="1" applyBorder="1" applyAlignment="1" applyProtection="1">
      <alignment horizontal="center" vertical="center" shrinkToFit="1"/>
      <protection locked="0"/>
    </xf>
    <xf numFmtId="0" fontId="26" fillId="7" borderId="169" xfId="49" applyFont="1" applyFill="1" applyBorder="1" applyAlignment="1" applyProtection="1">
      <alignment horizontal="center" vertical="center" shrinkToFit="1"/>
      <protection locked="0"/>
    </xf>
    <xf numFmtId="0" fontId="26" fillId="4" borderId="51" xfId="49" applyFont="1" applyFill="1" applyBorder="1" applyAlignment="1" applyProtection="1">
      <alignment horizontal="left" vertical="center"/>
      <protection/>
    </xf>
    <xf numFmtId="0" fontId="26" fillId="4" borderId="47" xfId="49" applyFont="1" applyFill="1" applyBorder="1" applyAlignment="1" applyProtection="1">
      <alignment horizontal="left" vertical="center"/>
      <protection/>
    </xf>
    <xf numFmtId="177" fontId="26" fillId="5" borderId="13" xfId="52" applyNumberFormat="1" applyFont="1" applyFill="1" applyBorder="1" applyAlignment="1" applyProtection="1">
      <alignment horizontal="right" vertical="center" shrinkToFit="1"/>
      <protection locked="0"/>
    </xf>
    <xf numFmtId="177" fontId="26" fillId="5" borderId="64" xfId="52" applyNumberFormat="1" applyFont="1" applyFill="1" applyBorder="1" applyAlignment="1" applyProtection="1">
      <alignment horizontal="right" vertical="center" shrinkToFit="1"/>
      <protection locked="0"/>
    </xf>
    <xf numFmtId="177" fontId="26" fillId="5" borderId="65" xfId="52" applyNumberFormat="1" applyFont="1" applyFill="1" applyBorder="1" applyAlignment="1" applyProtection="1">
      <alignment horizontal="right" vertical="center" shrinkToFit="1"/>
      <protection locked="0"/>
    </xf>
    <xf numFmtId="177" fontId="26" fillId="5" borderId="129" xfId="52" applyNumberFormat="1" applyFont="1" applyFill="1" applyBorder="1" applyAlignment="1" applyProtection="1">
      <alignment horizontal="right" vertical="center" shrinkToFit="1"/>
      <protection locked="0"/>
    </xf>
    <xf numFmtId="177" fontId="26" fillId="5" borderId="130" xfId="52" applyNumberFormat="1" applyFont="1" applyFill="1" applyBorder="1" applyAlignment="1" applyProtection="1">
      <alignment horizontal="right" vertical="center" shrinkToFit="1"/>
      <protection locked="0"/>
    </xf>
    <xf numFmtId="177" fontId="26" fillId="5" borderId="117" xfId="52" applyNumberFormat="1" applyFont="1" applyFill="1" applyBorder="1" applyAlignment="1" applyProtection="1">
      <alignment horizontal="right" vertical="center" shrinkToFit="1"/>
      <protection locked="0"/>
    </xf>
    <xf numFmtId="177" fontId="26" fillId="5" borderId="172" xfId="52" applyNumberFormat="1" applyFont="1" applyFill="1" applyBorder="1" applyAlignment="1" applyProtection="1">
      <alignment horizontal="right" vertical="center" shrinkToFit="1"/>
      <protection locked="0"/>
    </xf>
    <xf numFmtId="177" fontId="26" fillId="5" borderId="145" xfId="52" applyNumberFormat="1" applyFont="1" applyFill="1" applyBorder="1" applyAlignment="1" applyProtection="1">
      <alignment horizontal="right" vertical="center" shrinkToFit="1"/>
      <protection locked="0"/>
    </xf>
    <xf numFmtId="177" fontId="26" fillId="5" borderId="173" xfId="52" applyNumberFormat="1" applyFont="1" applyFill="1" applyBorder="1" applyAlignment="1" applyProtection="1">
      <alignment horizontal="right" vertical="center" shrinkToFit="1"/>
      <protection locked="0"/>
    </xf>
    <xf numFmtId="177" fontId="26" fillId="5" borderId="147" xfId="52" applyNumberFormat="1" applyFont="1" applyFill="1" applyBorder="1" applyAlignment="1" applyProtection="1">
      <alignment horizontal="right" vertical="center" shrinkToFit="1"/>
      <protection locked="0"/>
    </xf>
    <xf numFmtId="0" fontId="26" fillId="5" borderId="130" xfId="52" applyNumberFormat="1" applyFont="1" applyFill="1" applyBorder="1" applyAlignment="1" applyProtection="1">
      <alignment horizontal="left" vertical="center" shrinkToFit="1"/>
      <protection locked="0"/>
    </xf>
    <xf numFmtId="0" fontId="26" fillId="5" borderId="145" xfId="52" applyNumberFormat="1" applyFont="1" applyFill="1" applyBorder="1" applyAlignment="1" applyProtection="1">
      <alignment horizontal="left" vertical="center" shrinkToFit="1"/>
      <protection locked="0"/>
    </xf>
    <xf numFmtId="177" fontId="26" fillId="0" borderId="180" xfId="52" applyNumberFormat="1" applyFont="1" applyBorder="1" applyAlignment="1" applyProtection="1">
      <alignment horizontal="right" vertical="center" shrinkToFit="1"/>
      <protection locked="0"/>
    </xf>
    <xf numFmtId="177" fontId="26" fillId="0" borderId="152" xfId="52" applyNumberFormat="1" applyFont="1" applyBorder="1" applyAlignment="1" applyProtection="1">
      <alignment horizontal="right" vertical="center" shrinkToFit="1"/>
      <protection locked="0"/>
    </xf>
    <xf numFmtId="0" fontId="26" fillId="0" borderId="152" xfId="52" applyNumberFormat="1" applyFont="1" applyBorder="1" applyAlignment="1" applyProtection="1">
      <alignment horizontal="left" vertical="center" shrinkToFit="1"/>
      <protection locked="0"/>
    </xf>
    <xf numFmtId="0" fontId="26" fillId="0" borderId="153" xfId="52" applyNumberFormat="1" applyFont="1" applyBorder="1" applyAlignment="1" applyProtection="1">
      <alignment horizontal="left" vertical="center" shrinkToFit="1"/>
      <protection locked="0"/>
    </xf>
    <xf numFmtId="177" fontId="26" fillId="0" borderId="151" xfId="51" applyNumberFormat="1" applyFont="1" applyBorder="1" applyAlignment="1" applyProtection="1">
      <alignment horizontal="right" vertical="center" shrinkToFit="1"/>
      <protection locked="0"/>
    </xf>
    <xf numFmtId="177" fontId="26" fillId="0" borderId="152" xfId="51" applyNumberFormat="1" applyFont="1" applyBorder="1" applyAlignment="1" applyProtection="1">
      <alignment horizontal="right" vertical="center" shrinkToFit="1"/>
      <protection locked="0"/>
    </xf>
    <xf numFmtId="177" fontId="26" fillId="0" borderId="181" xfId="51" applyNumberFormat="1" applyFont="1" applyBorder="1" applyAlignment="1" applyProtection="1">
      <alignment horizontal="right" vertical="center" shrinkToFit="1"/>
      <protection locked="0"/>
    </xf>
    <xf numFmtId="0" fontId="26" fillId="0" borderId="154" xfId="52" applyNumberFormat="1" applyFont="1" applyBorder="1" applyAlignment="1" applyProtection="1">
      <alignment horizontal="left" vertical="center" shrinkToFit="1"/>
      <protection locked="0"/>
    </xf>
    <xf numFmtId="0" fontId="26" fillId="0" borderId="155" xfId="52" applyNumberFormat="1" applyFont="1" applyBorder="1" applyAlignment="1" applyProtection="1">
      <alignment horizontal="left" vertical="center" shrinkToFit="1"/>
      <protection locked="0"/>
    </xf>
    <xf numFmtId="177" fontId="26" fillId="0" borderId="157" xfId="52" applyNumberFormat="1" applyFont="1" applyBorder="1" applyAlignment="1" applyProtection="1">
      <alignment horizontal="right" vertical="center" shrinkToFit="1"/>
      <protection locked="0"/>
    </xf>
    <xf numFmtId="177" fontId="26" fillId="0" borderId="154" xfId="52" applyNumberFormat="1" applyFont="1" applyBorder="1" applyAlignment="1" applyProtection="1">
      <alignment horizontal="right" vertical="center" shrinkToFit="1"/>
      <protection locked="0"/>
    </xf>
    <xf numFmtId="177" fontId="26" fillId="0" borderId="161" xfId="52" applyNumberFormat="1" applyFont="1" applyBorder="1" applyAlignment="1" applyProtection="1">
      <alignment horizontal="right" vertical="center" shrinkToFit="1"/>
      <protection locked="0"/>
    </xf>
    <xf numFmtId="177" fontId="26" fillId="0" borderId="162" xfId="52" applyNumberFormat="1" applyFont="1" applyBorder="1" applyAlignment="1" applyProtection="1">
      <alignment horizontal="right" vertical="center" shrinkToFit="1"/>
      <protection locked="0"/>
    </xf>
    <xf numFmtId="177" fontId="26" fillId="0" borderId="163" xfId="52" applyNumberFormat="1" applyFont="1" applyBorder="1" applyAlignment="1" applyProtection="1">
      <alignment horizontal="right" vertical="center" shrinkToFit="1"/>
      <protection locked="0"/>
    </xf>
    <xf numFmtId="177" fontId="26" fillId="0" borderId="182" xfId="52" applyNumberFormat="1" applyFont="1" applyBorder="1" applyAlignment="1" applyProtection="1">
      <alignment horizontal="right" vertical="center" shrinkToFit="1"/>
      <protection locked="0"/>
    </xf>
    <xf numFmtId="177" fontId="26" fillId="0" borderId="159" xfId="52" applyNumberFormat="1" applyFont="1" applyBorder="1" applyAlignment="1" applyProtection="1">
      <alignment horizontal="right" vertical="center" shrinkToFit="1"/>
      <protection locked="0"/>
    </xf>
    <xf numFmtId="0" fontId="26" fillId="0" borderId="159" xfId="52" applyNumberFormat="1" applyFont="1" applyBorder="1" applyAlignment="1" applyProtection="1">
      <alignment horizontal="left" vertical="center" shrinkToFit="1"/>
      <protection locked="0"/>
    </xf>
    <xf numFmtId="0" fontId="26" fillId="0" borderId="160" xfId="52" applyNumberFormat="1" applyFont="1" applyBorder="1" applyAlignment="1" applyProtection="1">
      <alignment horizontal="left" vertical="center" shrinkToFit="1"/>
      <protection locked="0"/>
    </xf>
    <xf numFmtId="0" fontId="26" fillId="0" borderId="161" xfId="52" applyFont="1" applyBorder="1" applyAlignment="1" applyProtection="1">
      <alignment horizontal="left" vertical="center" shrinkToFit="1"/>
      <protection locked="0"/>
    </xf>
    <xf numFmtId="0" fontId="26" fillId="0" borderId="162" xfId="52" applyFont="1" applyBorder="1" applyAlignment="1" applyProtection="1">
      <alignment horizontal="left" vertical="center" shrinkToFit="1"/>
      <protection locked="0"/>
    </xf>
    <xf numFmtId="0" fontId="26" fillId="0" borderId="163" xfId="52" applyFont="1" applyBorder="1" applyAlignment="1" applyProtection="1">
      <alignment horizontal="left" vertical="center" shrinkToFit="1"/>
      <protection locked="0"/>
    </xf>
    <xf numFmtId="0" fontId="2" fillId="7" borderId="80" xfId="49" applyFont="1" applyFill="1" applyBorder="1" applyAlignment="1" applyProtection="1">
      <alignment horizontal="center" vertical="center" wrapText="1"/>
      <protection locked="0"/>
    </xf>
    <xf numFmtId="0" fontId="2" fillId="7" borderId="47" xfId="49" applyFont="1" applyFill="1" applyBorder="1" applyAlignment="1" applyProtection="1">
      <alignment horizontal="center" vertical="center" wrapText="1"/>
      <protection locked="0"/>
    </xf>
    <xf numFmtId="0" fontId="2" fillId="7" borderId="17" xfId="49" applyFont="1" applyFill="1" applyBorder="1" applyAlignment="1" applyProtection="1">
      <alignment horizontal="center" vertical="center" wrapText="1"/>
      <protection locked="0"/>
    </xf>
    <xf numFmtId="0" fontId="2" fillId="7" borderId="168" xfId="49" applyFont="1" applyFill="1" applyBorder="1" applyAlignment="1" applyProtection="1">
      <alignment horizontal="center" vertical="center" wrapText="1"/>
      <protection locked="0"/>
    </xf>
    <xf numFmtId="0" fontId="2" fillId="7" borderId="166" xfId="49" applyFont="1" applyFill="1" applyBorder="1" applyAlignment="1" applyProtection="1">
      <alignment horizontal="center" vertical="center" wrapText="1"/>
      <protection locked="0"/>
    </xf>
    <xf numFmtId="0" fontId="2" fillId="7" borderId="167" xfId="49" applyFont="1" applyFill="1" applyBorder="1" applyAlignment="1" applyProtection="1">
      <alignment horizontal="center" vertical="center" wrapText="1"/>
      <protection locked="0"/>
    </xf>
    <xf numFmtId="177" fontId="26" fillId="0" borderId="164" xfId="51" applyNumberFormat="1" applyFont="1" applyBorder="1" applyAlignment="1" applyProtection="1">
      <alignment horizontal="right" vertical="center" shrinkToFit="1"/>
      <protection locked="0"/>
    </xf>
    <xf numFmtId="177" fontId="26" fillId="0" borderId="159" xfId="51" applyNumberFormat="1" applyFont="1" applyBorder="1" applyAlignment="1" applyProtection="1">
      <alignment horizontal="right" vertical="center" shrinkToFit="1"/>
      <protection locked="0"/>
    </xf>
    <xf numFmtId="177" fontId="26" fillId="0" borderId="183" xfId="51" applyNumberFormat="1" applyFont="1" applyBorder="1" applyAlignment="1" applyProtection="1">
      <alignment horizontal="right" vertical="center" shrinkToFit="1"/>
      <protection locked="0"/>
    </xf>
    <xf numFmtId="177" fontId="26" fillId="0" borderId="184" xfId="51" applyNumberFormat="1" applyFont="1" applyBorder="1" applyAlignment="1" applyProtection="1">
      <alignment horizontal="right" vertical="center" shrinkToFit="1"/>
      <protection locked="0"/>
    </xf>
    <xf numFmtId="177" fontId="26" fillId="0" borderId="185" xfId="51" applyNumberFormat="1" applyFont="1" applyBorder="1" applyAlignment="1" applyProtection="1">
      <alignment horizontal="right" vertical="center" shrinkToFit="1"/>
      <protection locked="0"/>
    </xf>
    <xf numFmtId="177" fontId="26" fillId="0" borderId="186" xfId="51" applyNumberFormat="1" applyFont="1" applyBorder="1" applyAlignment="1" applyProtection="1">
      <alignment horizontal="right" vertical="center" shrinkToFit="1"/>
      <protection locked="0"/>
    </xf>
    <xf numFmtId="0" fontId="25" fillId="4" borderId="1" xfId="49" applyFont="1" applyFill="1" applyBorder="1" applyAlignment="1" applyProtection="1">
      <alignment horizontal="center" vertical="center"/>
      <protection/>
    </xf>
    <xf numFmtId="0" fontId="25" fillId="4" borderId="2" xfId="49" applyFont="1" applyFill="1" applyBorder="1" applyAlignment="1" applyProtection="1">
      <alignment horizontal="center" vertical="center"/>
      <protection/>
    </xf>
    <xf numFmtId="0" fontId="25" fillId="4" borderId="3" xfId="49" applyFont="1" applyFill="1" applyBorder="1" applyAlignment="1" applyProtection="1">
      <alignment horizontal="center" vertical="center"/>
      <protection/>
    </xf>
    <xf numFmtId="0" fontId="26" fillId="7" borderId="46" xfId="49" applyFont="1" applyFill="1" applyBorder="1" applyAlignment="1" applyProtection="1">
      <alignment horizontal="center" vertical="center" wrapText="1"/>
      <protection locked="0"/>
    </xf>
    <xf numFmtId="0" fontId="26" fillId="7" borderId="165" xfId="49" applyFont="1" applyFill="1" applyBorder="1" applyAlignment="1" applyProtection="1">
      <alignment horizontal="center" vertical="center" wrapText="1"/>
      <protection locked="0"/>
    </xf>
    <xf numFmtId="0" fontId="26" fillId="0" borderId="161" xfId="52" applyNumberFormat="1" applyFont="1" applyBorder="1" applyAlignment="1" applyProtection="1">
      <alignment horizontal="left" vertical="center" shrinkToFit="1"/>
      <protection locked="0"/>
    </xf>
    <xf numFmtId="0" fontId="26" fillId="0" borderId="162" xfId="52" applyNumberFormat="1" applyFont="1" applyBorder="1" applyAlignment="1" applyProtection="1">
      <alignment horizontal="left" vertical="center" shrinkToFit="1"/>
      <protection locked="0"/>
    </xf>
    <xf numFmtId="0" fontId="26" fillId="0" borderId="187" xfId="52" applyNumberFormat="1" applyFont="1" applyBorder="1" applyAlignment="1" applyProtection="1">
      <alignment horizontal="left" vertical="center" shrinkToFit="1"/>
      <protection locked="0"/>
    </xf>
    <xf numFmtId="178" fontId="9" fillId="0" borderId="11" xfId="55" applyNumberFormat="1" applyFont="1" applyBorder="1" applyAlignment="1">
      <alignment horizontal="center" vertical="center" wrapText="1"/>
      <protection/>
    </xf>
    <xf numFmtId="178" fontId="9" fillId="0" borderId="34" xfId="55" applyNumberFormat="1" applyFont="1" applyBorder="1" applyAlignment="1">
      <alignment horizontal="center" vertical="center" wrapText="1"/>
      <protection/>
    </xf>
    <xf numFmtId="178" fontId="9" fillId="0" borderId="27" xfId="55" applyNumberFormat="1" applyFont="1" applyBorder="1" applyAlignment="1">
      <alignment horizontal="center" vertical="center"/>
      <protection/>
    </xf>
    <xf numFmtId="178" fontId="9" fillId="0" borderId="31" xfId="55" applyNumberFormat="1" applyFont="1" applyBorder="1" applyAlignment="1">
      <alignment horizontal="center" vertical="center"/>
      <protection/>
    </xf>
    <xf numFmtId="178" fontId="9" fillId="0" borderId="32" xfId="55" applyNumberFormat="1" applyFont="1" applyBorder="1" applyAlignment="1">
      <alignment horizontal="center" vertical="center"/>
      <protection/>
    </xf>
    <xf numFmtId="0" fontId="2" fillId="4" borderId="24" xfId="53" applyFont="1" applyFill="1" applyBorder="1" applyAlignment="1">
      <alignment horizontal="center" vertical="center" wrapText="1"/>
      <protection/>
    </xf>
    <xf numFmtId="0" fontId="2" fillId="4" borderId="24" xfId="53" applyFont="1" applyFill="1" applyBorder="1" applyAlignment="1">
      <alignment horizontal="center" vertical="center"/>
      <protection/>
    </xf>
    <xf numFmtId="178" fontId="4" fillId="4" borderId="27" xfId="53" applyNumberFormat="1" applyFont="1" applyFill="1" applyBorder="1" applyAlignment="1">
      <alignment vertical="center" wrapText="1"/>
      <protection/>
    </xf>
    <xf numFmtId="178" fontId="4" fillId="4" borderId="31" xfId="53" applyNumberFormat="1" applyFont="1" applyFill="1" applyBorder="1" applyAlignment="1">
      <alignment vertical="center" wrapText="1"/>
      <protection/>
    </xf>
    <xf numFmtId="178" fontId="4" fillId="4" borderId="32" xfId="53" applyNumberFormat="1" applyFont="1" applyFill="1" applyBorder="1" applyAlignment="1">
      <alignment vertical="center" wrapText="1"/>
      <protection/>
    </xf>
    <xf numFmtId="178" fontId="4" fillId="0" borderId="27" xfId="53" applyNumberFormat="1" applyFont="1" applyFill="1" applyBorder="1" applyAlignment="1">
      <alignment vertical="center" wrapText="1"/>
      <protection/>
    </xf>
    <xf numFmtId="178" fontId="4" fillId="0" borderId="31" xfId="53" applyNumberFormat="1" applyFont="1" applyFill="1" applyBorder="1" applyAlignment="1">
      <alignment vertical="center" wrapText="1"/>
      <protection/>
    </xf>
    <xf numFmtId="178" fontId="4" fillId="0" borderId="32" xfId="53" applyNumberFormat="1" applyFont="1" applyFill="1" applyBorder="1" applyAlignment="1">
      <alignment vertical="center" wrapText="1"/>
      <protection/>
    </xf>
    <xf numFmtId="0" fontId="4" fillId="4" borderId="27" xfId="53" applyFont="1" applyFill="1" applyBorder="1" applyAlignment="1">
      <alignment vertical="center"/>
      <protection/>
    </xf>
    <xf numFmtId="0" fontId="4" fillId="4" borderId="31" xfId="53" applyFont="1" applyFill="1" applyBorder="1" applyAlignment="1">
      <alignment vertical="center"/>
      <protection/>
    </xf>
    <xf numFmtId="0" fontId="4" fillId="4" borderId="32" xfId="53" applyFont="1" applyFill="1" applyBorder="1" applyAlignment="1">
      <alignment vertical="center"/>
      <protection/>
    </xf>
    <xf numFmtId="178" fontId="9" fillId="0" borderId="27" xfId="53" applyNumberFormat="1" applyFont="1" applyFill="1" applyBorder="1" applyAlignment="1">
      <alignment vertical="center"/>
      <protection/>
    </xf>
    <xf numFmtId="178" fontId="9" fillId="0" borderId="31" xfId="53" applyNumberFormat="1" applyFont="1" applyFill="1" applyBorder="1" applyAlignment="1">
      <alignment vertical="center"/>
      <protection/>
    </xf>
    <xf numFmtId="178" fontId="9" fillId="0" borderId="32" xfId="53" applyNumberFormat="1" applyFont="1" applyFill="1" applyBorder="1" applyAlignment="1">
      <alignment vertical="center"/>
      <protection/>
    </xf>
    <xf numFmtId="179" fontId="4" fillId="4" borderId="27" xfId="54" applyNumberFormat="1" applyFont="1" applyFill="1" applyBorder="1" applyAlignment="1">
      <alignment horizontal="left" vertical="center" wrapText="1"/>
      <protection/>
    </xf>
    <xf numFmtId="179" fontId="4" fillId="4" borderId="31" xfId="54" applyNumberFormat="1" applyFont="1" applyFill="1" applyBorder="1" applyAlignment="1">
      <alignment horizontal="left" vertical="center" wrapText="1"/>
      <protection/>
    </xf>
    <xf numFmtId="179" fontId="4" fillId="4" borderId="32" xfId="54" applyNumberFormat="1" applyFont="1" applyFill="1" applyBorder="1" applyAlignment="1">
      <alignment horizontal="left" vertical="center" wrapText="1"/>
      <protection/>
    </xf>
    <xf numFmtId="0" fontId="4" fillId="4" borderId="27" xfId="54" applyFont="1" applyFill="1" applyBorder="1" applyAlignment="1">
      <alignment horizontal="left" vertical="center"/>
      <protection/>
    </xf>
    <xf numFmtId="0" fontId="4" fillId="4" borderId="31" xfId="54" applyFont="1" applyFill="1" applyBorder="1" applyAlignment="1">
      <alignment horizontal="left" vertical="center"/>
      <protection/>
    </xf>
    <xf numFmtId="0" fontId="4" fillId="4" borderId="32" xfId="54" applyFont="1" applyFill="1" applyBorder="1" applyAlignment="1">
      <alignment horizontal="left" vertical="center"/>
      <protection/>
    </xf>
    <xf numFmtId="0" fontId="6" fillId="0" borderId="47" xfId="20" applyFont="1" applyFill="1" applyBorder="1" applyAlignment="1" applyProtection="1">
      <alignment horizontal="left" vertical="center" wrapText="1"/>
      <protection/>
    </xf>
    <xf numFmtId="0" fontId="6" fillId="0" borderId="48" xfId="20" applyFont="1" applyFill="1" applyBorder="1" applyAlignment="1" applyProtection="1">
      <alignment horizontal="left" vertical="center" wrapText="1"/>
      <protection/>
    </xf>
    <xf numFmtId="0" fontId="6" fillId="0" borderId="45" xfId="20" applyFont="1" applyFill="1" applyBorder="1" applyAlignment="1" applyProtection="1">
      <alignment horizontal="left" vertical="center"/>
      <protection/>
    </xf>
    <xf numFmtId="0" fontId="6" fillId="0" borderId="67" xfId="20" applyFont="1" applyFill="1" applyBorder="1" applyAlignment="1" applyProtection="1">
      <alignment horizontal="left" vertical="center"/>
      <protection/>
    </xf>
    <xf numFmtId="0" fontId="6" fillId="0" borderId="64" xfId="20" applyFont="1" applyFill="1" applyBorder="1" applyAlignment="1" applyProtection="1">
      <alignment horizontal="left" vertical="center"/>
      <protection/>
    </xf>
    <xf numFmtId="0" fontId="6" fillId="0" borderId="65" xfId="20" applyFont="1" applyFill="1" applyBorder="1" applyAlignment="1" applyProtection="1">
      <alignment horizontal="left" vertical="center"/>
      <protection/>
    </xf>
    <xf numFmtId="0" fontId="7" fillId="0" borderId="31" xfId="21" applyFont="1" applyFill="1" applyBorder="1" applyAlignment="1">
      <alignment horizontal="left" vertical="center" wrapText="1"/>
      <protection/>
    </xf>
    <xf numFmtId="0" fontId="7" fillId="0" borderId="31" xfId="21" applyFont="1" applyBorder="1" applyAlignment="1">
      <alignment horizontal="left" vertical="center" wrapText="1"/>
      <protection/>
    </xf>
    <xf numFmtId="0" fontId="7" fillId="0" borderId="66" xfId="21" applyFont="1" applyBorder="1" applyAlignment="1">
      <alignment horizontal="left" vertical="center" wrapText="1"/>
      <protection/>
    </xf>
    <xf numFmtId="0" fontId="7" fillId="0" borderId="64" xfId="21" applyFont="1" applyFill="1" applyBorder="1" applyAlignment="1">
      <alignment horizontal="left" vertical="center" wrapText="1"/>
      <protection/>
    </xf>
    <xf numFmtId="0" fontId="7" fillId="0" borderId="64" xfId="21" applyFont="1" applyBorder="1" applyAlignment="1">
      <alignment horizontal="left" vertical="center" wrapText="1"/>
      <protection/>
    </xf>
    <xf numFmtId="0" fontId="7" fillId="0" borderId="65" xfId="21" applyFont="1" applyBorder="1" applyAlignment="1">
      <alignment horizontal="left" vertical="center" wrapText="1"/>
      <protection/>
    </xf>
    <xf numFmtId="0" fontId="7" fillId="0" borderId="73" xfId="21" applyFont="1" applyFill="1" applyBorder="1" applyAlignment="1">
      <alignment horizontal="left" vertical="center" wrapText="1"/>
      <protection/>
    </xf>
    <xf numFmtId="0" fontId="7" fillId="0" borderId="74" xfId="21" applyFont="1" applyFill="1" applyBorder="1" applyAlignment="1">
      <alignment horizontal="left" vertical="center" wrapText="1"/>
      <protection/>
    </xf>
    <xf numFmtId="0" fontId="7" fillId="0" borderId="22" xfId="22" applyFont="1" applyFill="1" applyBorder="1" applyAlignment="1">
      <alignment vertical="center" wrapText="1"/>
      <protection/>
    </xf>
    <xf numFmtId="0" fontId="7" fillId="0" borderId="32" xfId="22" applyFont="1" applyFill="1" applyBorder="1" applyAlignment="1">
      <alignment vertical="center" wrapText="1"/>
      <protection/>
    </xf>
    <xf numFmtId="0" fontId="7" fillId="0" borderId="31" xfId="22" applyFont="1" applyFill="1" applyBorder="1" applyAlignment="1">
      <alignment vertical="center"/>
      <protection/>
    </xf>
    <xf numFmtId="0" fontId="7" fillId="0" borderId="66" xfId="22" applyFont="1" applyFill="1" applyBorder="1" applyAlignment="1">
      <alignment vertical="center"/>
      <protection/>
    </xf>
    <xf numFmtId="0" fontId="7" fillId="0" borderId="13" xfId="22" applyFont="1" applyFill="1" applyBorder="1" applyAlignment="1">
      <alignment vertical="center"/>
      <protection/>
    </xf>
    <xf numFmtId="0" fontId="7" fillId="0" borderId="70" xfId="22" applyFont="1" applyFill="1" applyBorder="1" applyAlignment="1">
      <alignment vertical="center"/>
      <protection/>
    </xf>
    <xf numFmtId="0" fontId="7" fillId="0" borderId="64" xfId="22" applyFont="1" applyFill="1" applyBorder="1" applyAlignment="1">
      <alignment vertical="center"/>
      <protection/>
    </xf>
    <xf numFmtId="0" fontId="7" fillId="0" borderId="65" xfId="22" applyFont="1" applyFill="1" applyBorder="1" applyAlignment="1">
      <alignment vertical="center"/>
      <protection/>
    </xf>
    <xf numFmtId="0" fontId="7" fillId="0" borderId="46" xfId="22" applyFont="1" applyFill="1" applyBorder="1" applyAlignment="1">
      <alignment vertical="center" wrapText="1"/>
      <protection/>
    </xf>
    <xf numFmtId="0" fontId="7" fillId="0" borderId="17" xfId="22" applyFont="1" applyFill="1" applyBorder="1" applyAlignment="1">
      <alignment vertical="center" wrapText="1"/>
      <protection/>
    </xf>
    <xf numFmtId="0" fontId="7" fillId="0" borderId="7" xfId="22" applyFont="1" applyFill="1" applyBorder="1" applyAlignment="1">
      <alignment vertical="center" wrapText="1"/>
      <protection/>
    </xf>
    <xf numFmtId="0" fontId="7" fillId="0" borderId="61" xfId="22" applyFont="1" applyFill="1" applyBorder="1" applyAlignment="1">
      <alignment vertical="center" wrapText="1"/>
      <protection/>
    </xf>
    <xf numFmtId="0" fontId="7" fillId="0" borderId="18" xfId="22" applyFont="1" applyFill="1" applyBorder="1" applyAlignment="1">
      <alignment vertical="center" wrapText="1"/>
      <protection/>
    </xf>
    <xf numFmtId="0" fontId="7" fillId="0" borderId="33" xfId="22" applyFont="1" applyFill="1" applyBorder="1" applyAlignment="1">
      <alignment vertical="center" wrapText="1"/>
      <protection/>
    </xf>
    <xf numFmtId="0" fontId="7" fillId="0" borderId="73" xfId="22" applyFont="1" applyFill="1" applyBorder="1" applyAlignment="1">
      <alignment vertical="center"/>
      <protection/>
    </xf>
    <xf numFmtId="0" fontId="7" fillId="0" borderId="74" xfId="22" applyFont="1" applyFill="1" applyBorder="1" applyAlignment="1">
      <alignment vertical="center"/>
      <protection/>
    </xf>
    <xf numFmtId="0" fontId="7" fillId="0" borderId="9" xfId="23" applyFont="1" applyFill="1" applyBorder="1" applyAlignment="1">
      <alignment vertical="center" wrapText="1"/>
      <protection/>
    </xf>
    <xf numFmtId="0" fontId="7" fillId="0" borderId="30" xfId="23" applyFont="1" applyFill="1" applyBorder="1" applyAlignment="1">
      <alignment vertical="center" wrapText="1"/>
      <protection/>
    </xf>
    <xf numFmtId="0" fontId="7" fillId="0" borderId="7" xfId="23" applyFont="1" applyFill="1" applyBorder="1" applyAlignment="1">
      <alignment vertical="center" wrapText="1"/>
      <protection/>
    </xf>
    <xf numFmtId="0" fontId="7" fillId="0" borderId="61" xfId="23" applyFont="1" applyFill="1" applyBorder="1" applyAlignment="1">
      <alignment vertical="center" wrapText="1"/>
      <protection/>
    </xf>
    <xf numFmtId="0" fontId="7" fillId="0" borderId="18" xfId="23" applyFont="1" applyFill="1" applyBorder="1" applyAlignment="1">
      <alignment vertical="center" wrapText="1"/>
      <protection/>
    </xf>
    <xf numFmtId="0" fontId="7" fillId="0" borderId="33" xfId="23" applyFont="1" applyFill="1" applyBorder="1" applyAlignment="1">
      <alignment vertical="center" wrapText="1"/>
      <protection/>
    </xf>
    <xf numFmtId="0" fontId="7" fillId="0" borderId="31" xfId="23" applyFont="1" applyFill="1" applyBorder="1" applyAlignment="1">
      <alignment horizontal="left" vertical="center"/>
      <protection/>
    </xf>
    <xf numFmtId="0" fontId="7" fillId="0" borderId="66" xfId="23" applyFont="1" applyFill="1" applyBorder="1" applyAlignment="1">
      <alignment horizontal="left" vertical="center"/>
      <protection/>
    </xf>
    <xf numFmtId="0" fontId="7" fillId="0" borderId="13" xfId="23" applyFont="1" applyFill="1" applyBorder="1" applyAlignment="1">
      <alignment vertical="center"/>
      <protection/>
    </xf>
    <xf numFmtId="0" fontId="7" fillId="0" borderId="70" xfId="23" applyFont="1" applyFill="1" applyBorder="1" applyAlignment="1">
      <alignment vertical="center"/>
      <protection/>
    </xf>
    <xf numFmtId="0" fontId="7" fillId="0" borderId="64" xfId="23" applyFont="1" applyFill="1" applyBorder="1" applyAlignment="1">
      <alignment horizontal="left" vertical="center"/>
      <protection/>
    </xf>
    <xf numFmtId="0" fontId="7" fillId="0" borderId="65" xfId="23" applyFont="1" applyFill="1" applyBorder="1" applyAlignment="1">
      <alignment horizontal="left" vertical="center"/>
      <protection/>
    </xf>
    <xf numFmtId="0" fontId="7" fillId="0" borderId="46" xfId="23" applyFont="1" applyFill="1" applyBorder="1" applyAlignment="1">
      <alignment vertical="center" wrapText="1"/>
      <protection/>
    </xf>
    <xf numFmtId="0" fontId="7" fillId="0" borderId="17" xfId="23" applyFont="1" applyFill="1" applyBorder="1" applyAlignment="1">
      <alignment vertical="center" wrapText="1"/>
      <protection/>
    </xf>
    <xf numFmtId="0" fontId="7" fillId="0" borderId="73" xfId="23" applyFont="1" applyFill="1" applyBorder="1" applyAlignment="1">
      <alignment horizontal="left" vertical="center"/>
      <protection/>
    </xf>
    <xf numFmtId="0" fontId="7" fillId="0" borderId="74" xfId="23" applyFont="1" applyFill="1" applyBorder="1" applyAlignment="1">
      <alignment horizontal="left" vertical="center"/>
      <protection/>
    </xf>
    <xf numFmtId="0" fontId="2" fillId="0" borderId="28" xfId="53" applyFont="1" applyFill="1" applyBorder="1" applyAlignment="1" applyProtection="1">
      <alignment horizontal="left" vertical="top"/>
      <protection locked="0"/>
    </xf>
    <xf numFmtId="0" fontId="2" fillId="0" borderId="45" xfId="53" applyFont="1" applyFill="1" applyBorder="1" applyAlignment="1" applyProtection="1">
      <alignment horizontal="left" vertical="top"/>
      <protection locked="0"/>
    </xf>
    <xf numFmtId="0" fontId="2" fillId="0" borderId="30" xfId="53" applyFont="1" applyFill="1" applyBorder="1" applyAlignment="1" applyProtection="1">
      <alignment horizontal="left" vertical="top"/>
      <protection locked="0"/>
    </xf>
    <xf numFmtId="0" fontId="2" fillId="0" borderId="54" xfId="53" applyFont="1" applyFill="1" applyBorder="1" applyAlignment="1" applyProtection="1">
      <alignment horizontal="left" vertical="top"/>
      <protection locked="0"/>
    </xf>
    <xf numFmtId="0" fontId="2" fillId="0" borderId="0" xfId="53" applyFont="1" applyFill="1" applyBorder="1" applyAlignment="1" applyProtection="1">
      <alignment horizontal="left" vertical="top"/>
      <protection locked="0"/>
    </xf>
    <xf numFmtId="0" fontId="2" fillId="0" borderId="61" xfId="53" applyFont="1" applyFill="1" applyBorder="1" applyAlignment="1" applyProtection="1">
      <alignment horizontal="left" vertical="top"/>
      <protection locked="0"/>
    </xf>
    <xf numFmtId="0" fontId="2" fillId="0" borderId="26" xfId="53" applyFont="1" applyFill="1" applyBorder="1" applyAlignment="1" applyProtection="1">
      <alignment horizontal="left" vertical="top"/>
      <protection locked="0"/>
    </xf>
    <xf numFmtId="0" fontId="2" fillId="0" borderId="37" xfId="53" applyFont="1" applyFill="1" applyBorder="1" applyAlignment="1" applyProtection="1">
      <alignment horizontal="left" vertical="top"/>
      <protection locked="0"/>
    </xf>
    <xf numFmtId="0" fontId="2" fillId="0" borderId="33" xfId="53" applyFont="1" applyFill="1" applyBorder="1" applyAlignment="1" applyProtection="1">
      <alignment horizontal="left" vertical="top"/>
      <protection locked="0"/>
    </xf>
    <xf numFmtId="0" fontId="2" fillId="0" borderId="27" xfId="53" applyFont="1" applyFill="1" applyBorder="1" applyAlignment="1">
      <alignment horizontal="center" vertical="center"/>
      <protection/>
    </xf>
    <xf numFmtId="0" fontId="2" fillId="0" borderId="31" xfId="53" applyFont="1" applyFill="1" applyBorder="1" applyAlignment="1">
      <alignment horizontal="center" vertical="center"/>
      <protection/>
    </xf>
    <xf numFmtId="0" fontId="2" fillId="0" borderId="32" xfId="53" applyFont="1" applyFill="1" applyBorder="1" applyAlignment="1">
      <alignment horizontal="center" vertical="center"/>
      <protection/>
    </xf>
    <xf numFmtId="179" fontId="2" fillId="4" borderId="28" xfId="54" applyNumberFormat="1" applyFont="1" applyFill="1" applyBorder="1" applyAlignment="1">
      <alignment horizontal="center" vertical="center" wrapText="1"/>
      <protection/>
    </xf>
    <xf numFmtId="179" fontId="2" fillId="4" borderId="30" xfId="54" applyNumberFormat="1" applyFont="1" applyFill="1" applyBorder="1" applyAlignment="1">
      <alignment horizontal="center" vertical="center" wrapText="1"/>
      <protection/>
    </xf>
    <xf numFmtId="179" fontId="2" fillId="4" borderId="54" xfId="54" applyNumberFormat="1" applyFont="1" applyFill="1" applyBorder="1" applyAlignment="1">
      <alignment horizontal="center" vertical="center" wrapText="1"/>
      <protection/>
    </xf>
    <xf numFmtId="179" fontId="2" fillId="4" borderId="61" xfId="54" applyNumberFormat="1" applyFont="1" applyFill="1" applyBorder="1" applyAlignment="1">
      <alignment horizontal="center" vertical="center" wrapText="1"/>
      <protection/>
    </xf>
    <xf numFmtId="179" fontId="2" fillId="4" borderId="26" xfId="54" applyNumberFormat="1" applyFont="1" applyFill="1" applyBorder="1" applyAlignment="1">
      <alignment horizontal="center" vertical="center" wrapText="1"/>
      <protection/>
    </xf>
    <xf numFmtId="179" fontId="2" fillId="4" borderId="33" xfId="54" applyNumberFormat="1" applyFont="1" applyFill="1" applyBorder="1" applyAlignment="1">
      <alignment horizontal="center" vertical="center" wrapText="1"/>
      <protection/>
    </xf>
    <xf numFmtId="179" fontId="2" fillId="0" borderId="34" xfId="54" applyNumberFormat="1" applyFont="1" applyFill="1" applyBorder="1" applyAlignment="1">
      <alignment horizontal="center" vertical="center" wrapText="1"/>
      <protection/>
    </xf>
    <xf numFmtId="179" fontId="2" fillId="0" borderId="24" xfId="54" applyNumberFormat="1" applyFont="1" applyFill="1" applyBorder="1" applyAlignment="1">
      <alignment horizontal="center" vertical="center" wrapText="1"/>
      <protection/>
    </xf>
    <xf numFmtId="188" fontId="2" fillId="4" borderId="188" xfId="54" applyNumberFormat="1" applyFont="1" applyFill="1" applyBorder="1" applyAlignment="1">
      <alignment horizontal="center" vertical="center"/>
      <protection/>
    </xf>
    <xf numFmtId="188" fontId="2" fillId="4" borderId="24" xfId="54" applyNumberFormat="1" applyFont="1" applyFill="1" applyBorder="1" applyAlignment="1">
      <alignment horizontal="center" vertical="center"/>
      <protection/>
    </xf>
    <xf numFmtId="0" fontId="2" fillId="0" borderId="24" xfId="53" applyFont="1" applyFill="1" applyBorder="1" applyAlignment="1">
      <alignment horizontal="center" vertical="center"/>
      <protection/>
    </xf>
    <xf numFmtId="0" fontId="2" fillId="0" borderId="28" xfId="53" applyFont="1" applyFill="1" applyBorder="1" applyAlignment="1">
      <alignment horizontal="center" vertical="center"/>
      <protection/>
    </xf>
    <xf numFmtId="0" fontId="2" fillId="0" borderId="30" xfId="53" applyFont="1" applyFill="1" applyBorder="1" applyAlignment="1">
      <alignment horizontal="center" vertical="center"/>
      <protection/>
    </xf>
    <xf numFmtId="0" fontId="2" fillId="0" borderId="54" xfId="53" applyFont="1" applyFill="1" applyBorder="1" applyAlignment="1">
      <alignment horizontal="center" vertical="center"/>
      <protection/>
    </xf>
    <xf numFmtId="0" fontId="2" fillId="0" borderId="61" xfId="53" applyFont="1" applyFill="1" applyBorder="1" applyAlignment="1">
      <alignment horizontal="center" vertical="center"/>
      <protection/>
    </xf>
    <xf numFmtId="0" fontId="2" fillId="0" borderId="26" xfId="53" applyFont="1" applyFill="1" applyBorder="1" applyAlignment="1">
      <alignment horizontal="center" vertical="center"/>
      <protection/>
    </xf>
    <xf numFmtId="0" fontId="2" fillId="0" borderId="33" xfId="53" applyFont="1" applyFill="1" applyBorder="1" applyAlignment="1">
      <alignment horizontal="center" vertical="center"/>
      <protection/>
    </xf>
    <xf numFmtId="188" fontId="2" fillId="4" borderId="189" xfId="54" applyNumberFormat="1" applyFont="1" applyFill="1" applyBorder="1" applyAlignment="1">
      <alignment horizontal="center" vertical="center"/>
      <protection/>
    </xf>
    <xf numFmtId="188" fontId="2" fillId="4" borderId="34" xfId="54" applyNumberFormat="1" applyFont="1" applyFill="1" applyBorder="1" applyAlignment="1">
      <alignment horizontal="center" vertical="center"/>
      <protection/>
    </xf>
    <xf numFmtId="178" fontId="8" fillId="0" borderId="24" xfId="53" applyNumberFormat="1" applyFont="1" applyFill="1" applyBorder="1" applyAlignment="1">
      <alignment horizontal="center" vertical="center"/>
      <protection/>
    </xf>
    <xf numFmtId="0" fontId="2" fillId="0" borderId="28" xfId="53" applyFont="1" applyFill="1" applyBorder="1" applyAlignment="1" applyProtection="1">
      <alignment horizontal="left" vertical="top" wrapText="1"/>
      <protection locked="0"/>
    </xf>
    <xf numFmtId="188" fontId="2" fillId="4" borderId="24" xfId="54" applyNumberFormat="1" applyFont="1" applyFill="1" applyBorder="1" applyAlignment="1">
      <alignment horizontal="center" vertical="center" wrapText="1"/>
      <protection/>
    </xf>
    <xf numFmtId="188" fontId="2" fillId="4" borderId="11" xfId="54" applyNumberFormat="1" applyFont="1" applyFill="1" applyBorder="1" applyAlignment="1">
      <alignment horizontal="center" vertical="center"/>
      <protection/>
    </xf>
    <xf numFmtId="178" fontId="0" fillId="0" borderId="24" xfId="53" applyNumberFormat="1" applyFont="1" applyFill="1" applyBorder="1" applyAlignment="1">
      <alignment horizontal="center" vertical="center"/>
      <protection/>
    </xf>
    <xf numFmtId="188" fontId="2" fillId="0" borderId="24" xfId="53" applyNumberFormat="1" applyFont="1" applyFill="1" applyBorder="1" applyAlignment="1">
      <alignment horizontal="center" vertical="center"/>
      <protection/>
    </xf>
  </cellXfs>
  <cellStyles count="44">
    <cellStyle name="Normal" xfId="0"/>
    <cellStyle name="Percent" xfId="15"/>
    <cellStyle name="Currency" xfId="16"/>
    <cellStyle name="Currency [0]" xfId="17"/>
    <cellStyle name="Comma" xfId="18"/>
    <cellStyle name="Comma [0]" xfId="19"/>
    <cellStyle name="標準 4_APAHO401600" xfId="20"/>
    <cellStyle name="標準_O-JJ0722-001-8_連結実質赤字比率に係る赤字・黒字の構成分析" xfId="21"/>
    <cellStyle name="標準 4_ZJ08_022012_青森市_2010" xfId="22"/>
    <cellStyle name="標準 4_APAHO4019001" xfId="23"/>
    <cellStyle name="標準 2" xfId="24"/>
    <cellStyle name="パーセント 2" xfId="25"/>
    <cellStyle name="桁区切り 2" xfId="26"/>
    <cellStyle name="桁区切り 2 2" xfId="27"/>
    <cellStyle name="桁区切り 2 3" xfId="28"/>
    <cellStyle name="桁区切り 3" xfId="29"/>
    <cellStyle name="桁区切り 4" xfId="30"/>
    <cellStyle name="桁区切り 5" xfId="31"/>
    <cellStyle name="通貨 2" xfId="32"/>
    <cellStyle name="通貨 3" xfId="33"/>
    <cellStyle name="標準 2 2" xfId="34"/>
    <cellStyle name="標準 2 3" xfId="35"/>
    <cellStyle name="標準 2_2007AJAHO401600" xfId="36"/>
    <cellStyle name="標準 3" xfId="37"/>
    <cellStyle name="標準 3 2" xfId="38"/>
    <cellStyle name="標準 3_APAHO401000" xfId="39"/>
    <cellStyle name="標準 4" xfId="40"/>
    <cellStyle name="標準 4 2" xfId="41"/>
    <cellStyle name="標準 4_APAHO401000" xfId="42"/>
    <cellStyle name="標準 5" xfId="43"/>
    <cellStyle name="標準 6" xfId="44"/>
    <cellStyle name="標準 6 2" xfId="45"/>
    <cellStyle name="標準 6_APAHO401000" xfId="46"/>
    <cellStyle name="標準 2 4" xfId="47"/>
    <cellStyle name="標準 3 3" xfId="48"/>
    <cellStyle name="標準 6_APAHO402200_O-JJ1016-001-3_財政状況資料集(決算状況カード(各会計・関係団体))(Rev2)2" xfId="49"/>
    <cellStyle name="標準_Book1" xfId="50"/>
    <cellStyle name="標準_O-JJ0722-001-3_決算状況カード(各会計・関係団体)_O-JJ1016-001-3_財政状況資料集(決算状況カード(各会計・関係団体))(Rev2)2" xfId="51"/>
    <cellStyle name="標準 6_APAHO401200_O-JJ1016-001-3_財政状況資料集(決算状況カード(各会計・関係団体))(Rev2)2" xfId="52"/>
    <cellStyle name="標準_【レイアウト】（県）資料３（Ｐ２）　歳出比較分析表" xfId="53"/>
    <cellStyle name="標準_【レイアウト】（市）資料３（Ｐ２）　歳出比較分析表" xfId="54"/>
    <cellStyle name="標準_APAHO251300" xfId="55"/>
    <cellStyle name="標準_APAHO252300" xfId="56"/>
    <cellStyle name="標準 7"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375"/>
          <c:y val="0.183"/>
          <c:w val="0.87"/>
          <c:h val="0.58175"/>
        </c:manualLayout>
      </c:layout>
      <c:lineChart>
        <c:grouping val="standard"/>
        <c:varyColors val="0"/>
        <c:ser>
          <c:idx val="0"/>
          <c:order val="0"/>
          <c:tx>
            <c:strRef>
              <c:f>データシート!$F$2</c:f>
              <c:strCache>
                <c:ptCount val="1"/>
                <c:pt idx="0">
                  <c:v>類似団体内平均(円)</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(データシート!$F$3,データシート!$F$5,データシート!$F$7,データシート!$F$9,データシート!$F$11)</c:f>
              <c:numCache/>
            </c:numRef>
          </c:val>
          <c:smooth val="0"/>
        </c:ser>
        <c:ser>
          <c:idx val="1"/>
          <c:order val="1"/>
          <c:tx>
            <c:strRef>
              <c:f>データシート!$D$2</c:f>
              <c:strCache>
                <c:ptCount val="1"/>
                <c:pt idx="0">
                  <c:v>当該団体(円)</c:v>
                </c:pt>
              </c:strCache>
            </c:strRef>
          </c:tx>
          <c:spPr>
            <a:ln w="127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(データシート!$D$3,データシート!$D$5,データシート!$D$7,データシート!$D$9,データシート!$D$11)</c:f>
              <c:numCache/>
            </c:numRef>
          </c:val>
          <c:smooth val="0"/>
        </c:ser>
        <c:marker val="1"/>
        <c:axId val="57074192"/>
        <c:axId val="43905681"/>
      </c:lineChart>
      <c:catAx>
        <c:axId val="57074192"/>
        <c:scaling>
          <c:orientation val="minMax"/>
        </c:scaling>
        <c:axPos val="b"/>
        <c:delete val="0"/>
        <c:numFmt formatCode="General"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43905681"/>
        <c:crosses val="autoZero"/>
        <c:auto val="1"/>
        <c:lblOffset val="100"/>
        <c:tickLblSkip val="1"/>
        <c:noMultiLvlLbl val="0"/>
      </c:catAx>
      <c:valAx>
        <c:axId val="43905681"/>
        <c:scaling>
          <c:orientation val="minMax"/>
          <c:max val="90000"/>
          <c:min val="0"/>
        </c:scaling>
        <c:axPos val="l"/>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（円）</a:t>
                </a:r>
              </a:p>
            </c:rich>
          </c:tx>
          <c:layout>
            <c:manualLayout>
              <c:xMode val="edge"/>
              <c:yMode val="edge"/>
              <c:x val="0.09375"/>
              <c:y val="0.07525"/>
            </c:manualLayout>
          </c:layout>
          <c:overlay val="0"/>
          <c:spPr>
            <a:noFill/>
            <a:ln w="25400">
              <a:noFill/>
            </a:ln>
          </c:spPr>
        </c:title>
        <c:majorGridlines>
          <c:spPr>
            <a:ln w="12700">
              <a:solidFill>
                <a:srgbClr val="C0C0C0"/>
              </a:solidFill>
              <a:prstDash val="solid"/>
            </a:ln>
          </c:spPr>
        </c:majorGridlines>
        <c:delete val="0"/>
        <c:numFmt formatCode="#,##0;&quot;△ &quot;#,##0"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57074192"/>
        <c:crosses val="autoZero"/>
        <c:crossBetween val="between"/>
        <c:dispUnits/>
      </c:valAx>
      <c:spPr>
        <a:solidFill>
          <a:srgbClr val="E6FFD5"/>
        </a:solidFill>
        <a:ln w="12700">
          <a:solidFill>
            <a:srgbClr val="000000"/>
          </a:solidFill>
          <a:prstDash val="solid"/>
        </a:ln>
      </c:spPr>
    </c:plotArea>
    <c:plotVisOnly val="1"/>
    <c:dispBlanksAs val="gap"/>
    <c:showDLblsOverMax val="0"/>
  </c:chart>
  <c:spPr>
    <a:noFill/>
    <a:ln w="952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65"/>
          <c:y val="0.07775"/>
          <c:w val="0.92125"/>
          <c:h val="0.8467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データシート!$B$19:$F$19</c:f>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データシート!$B$20:$F$20</c:f>
              <c:numCache/>
            </c:numRef>
          </c:val>
        </c:ser>
        <c:overlap val="100"/>
        <c:gapWidth val="250"/>
        <c:axId val="59606810"/>
        <c:axId val="66699243"/>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データシート!$B$18:$F$18</c:f>
              <c:strCache/>
            </c:strRef>
          </c:cat>
          <c:val>
            <c:numRef>
              <c:f>データシート!$B$21:$F$21</c:f>
              <c:numCache/>
            </c:numRef>
          </c:val>
          <c:smooth val="0"/>
        </c:ser>
        <c:marker val="1"/>
        <c:axId val="59606810"/>
        <c:axId val="66699243"/>
      </c:lineChart>
      <c:catAx>
        <c:axId val="59606810"/>
        <c:scaling>
          <c:orientation val="minMax"/>
        </c:scaling>
        <c:axPos val="b"/>
        <c:delete val="0"/>
        <c:numFmt formatCode="General" sourceLinked="1"/>
        <c:majorTickMark val="none"/>
        <c:minorTickMark val="none"/>
        <c:tickLblPos val="low"/>
        <c:spPr>
          <a:ln w="3175">
            <a:solidFill>
              <a:srgbClr val="000000"/>
            </a:solidFill>
            <a:prstDash val="solid"/>
          </a:ln>
        </c:spPr>
        <c:crossAx val="66699243"/>
        <c:crosses val="autoZero"/>
        <c:auto val="1"/>
        <c:lblOffset val="100"/>
        <c:tickLblSkip val="1"/>
        <c:noMultiLvlLbl val="0"/>
      </c:catAx>
      <c:valAx>
        <c:axId val="66699243"/>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59606810"/>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575"/>
          <c:y val="0.07725"/>
          <c:w val="0.93125"/>
          <c:h val="0.7177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データシート!$B$27:$K$27</c:f>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データシート!$B$28:$K$28</c:f>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データシート!$B$29:$K$29</c:f>
              <c:numCache/>
            </c:numRef>
          </c:val>
        </c:ser>
        <c:ser>
          <c:idx val="3"/>
          <c:order val="3"/>
          <c:tx>
            <c:strRef>
              <c:f>データシート!$A$30</c:f>
              <c:strCache>
                <c:ptCount val="1"/>
                <c:pt idx="0">
                  <c:v>訪問看護ステーション事業特別会計</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データシート!$B$30:$K$30</c:f>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データシート!$B$31:$K$31</c:f>
              <c:numCache/>
            </c:numRef>
          </c:val>
        </c:ser>
        <c:ser>
          <c:idx val="5"/>
          <c:order val="5"/>
          <c:tx>
            <c:strRef>
              <c:f>データシート!$A$32</c:f>
              <c:strCache>
                <c:ptCount val="1"/>
                <c:pt idx="0">
                  <c:v>介護老人保健施設事業会計</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データシート!$B$32:$K$32</c:f>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データシート!$B$33:$K$33</c:f>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データシート!$B$34:$K$34</c:f>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データシート!$B$35:$K$35</c:f>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データシート!$B$36:$K$36</c:f>
              <c:numCache/>
            </c:numRef>
          </c:val>
        </c:ser>
        <c:overlap val="100"/>
        <c:axId val="63422276"/>
        <c:axId val="33929573"/>
      </c:barChart>
      <c:catAx>
        <c:axId val="63422276"/>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33929573"/>
        <c:crosses val="autoZero"/>
        <c:auto val="1"/>
        <c:lblOffset val="100"/>
        <c:tickLblSkip val="1"/>
        <c:noMultiLvlLbl val="0"/>
      </c:catAx>
      <c:valAx>
        <c:axId val="33929573"/>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63422276"/>
        <c:crosses val="autoZero"/>
        <c:crossBetween val="between"/>
        <c:dispUnits/>
      </c:valAx>
      <c:spPr>
        <a:solidFill>
          <a:schemeClr val="bg1"/>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65"/>
          <c:y val="0.088"/>
          <c:w val="0.9035"/>
          <c:h val="0.6392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データシート!$B$42:$P$42</c:f>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データシート!$B$43:$P$43</c:f>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データシート!$B$44:$P$44</c:f>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データシート!$B$45:$P$45</c:f>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データシート!$B$46:$P$46</c:f>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データシート!$B$47:$P$47</c:f>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データシート!$B$48:$P$48</c:f>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データシート!$B$49:$P$49</c:f>
              <c:numCache/>
            </c:numRef>
          </c:val>
        </c:ser>
        <c:overlap val="100"/>
        <c:gapWidth val="100"/>
        <c:axId val="36930702"/>
        <c:axId val="63940863"/>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データシート!$B$40:$P$41</c:f>
              <c:multiLvlStrCache/>
            </c:multiLvlStrRef>
          </c:cat>
          <c:val>
            <c:numRef>
              <c:f>データシート!$B$50:$P$50</c:f>
              <c:numCache/>
            </c:numRef>
          </c:val>
          <c:smooth val="0"/>
        </c:ser>
        <c:marker val="1"/>
        <c:axId val="36930702"/>
        <c:axId val="63940863"/>
      </c:lineChart>
      <c:catAx>
        <c:axId val="36930702"/>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63940863"/>
        <c:crosses val="autoZero"/>
        <c:auto val="1"/>
        <c:lblOffset val="100"/>
        <c:tickLblSkip val="1"/>
        <c:noMultiLvlLbl val="0"/>
      </c:catAx>
      <c:valAx>
        <c:axId val="63940863"/>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36930702"/>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35"/>
          <c:y val="0.08625"/>
          <c:w val="0.865"/>
          <c:h val="0.5892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データシート!$B$56:$P$56</c:f>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データシート!$B$57:$P$57</c:f>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データシート!$B$58:$P$58</c:f>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データシート!$B$59:$P$59</c:f>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データシート!$B$60:$P$60</c:f>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データシート!$B$61:$P$61</c:f>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データシート!$B$62:$P$62</c:f>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データシート!$B$63:$P$63</c:f>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データシート!$B$64:$P$64</c:f>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データシート!$B$65:$P$65</c:f>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データシート!$B$66:$P$66</c:f>
              <c:numCache/>
            </c:numRef>
          </c:val>
        </c:ser>
        <c:overlap val="100"/>
        <c:gapWidth val="100"/>
        <c:axId val="38596856"/>
        <c:axId val="11827385"/>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w="38100">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データシート!$B$54:$P$55</c:f>
              <c:multiLvlStrCache/>
            </c:multiLvlStrRef>
          </c:cat>
          <c:val>
            <c:numRef>
              <c:f>データシート!$B$67:$P$67</c:f>
              <c:numCache/>
            </c:numRef>
          </c:val>
          <c:smooth val="0"/>
        </c:ser>
        <c:marker val="1"/>
        <c:axId val="38596856"/>
        <c:axId val="11827385"/>
      </c:lineChart>
      <c:catAx>
        <c:axId val="38596856"/>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latin typeface="ＭＳ ゴシック"/>
                <a:ea typeface="ＭＳ ゴシック"/>
                <a:cs typeface="ＭＳ ゴシック"/>
              </a:defRPr>
            </a:pPr>
          </a:p>
        </c:txPr>
        <c:crossAx val="11827385"/>
        <c:crosses val="autoZero"/>
        <c:auto val="1"/>
        <c:lblOffset val="100"/>
        <c:tickLblSkip val="1"/>
        <c:noMultiLvlLbl val="0"/>
      </c:catAx>
      <c:valAx>
        <c:axId val="11827385"/>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crossAx val="38596856"/>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0"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65"/>
          <c:y val="0.04925"/>
          <c:w val="0.84475"/>
          <c:h val="0.7795"/>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H27</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'公会計指標分析・財政指標組合せ分析表'!$K$53:$O$53</c:f>
              <c:numCache/>
            </c:numRef>
          </c:xVal>
          <c:yVal>
            <c:numRef>
              <c:f>'公会計指標分析・財政指標組合せ分析表'!$K$51:$O$51</c:f>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H27</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'公会計指標分析・財政指標組合せ分析表'!$K$57:$O$57</c:f>
              <c:numCache/>
            </c:numRef>
          </c:xVal>
          <c:yVal>
            <c:numRef>
              <c:f>'公会計指標分析・財政指標組合せ分析表'!$K$55:$O$55</c:f>
              <c:numCache/>
            </c:numRef>
          </c:yVal>
          <c:smooth val="0"/>
        </c:ser>
        <c:axId val="39337602"/>
        <c:axId val="18494099"/>
      </c:scatterChart>
      <c:valAx>
        <c:axId val="39337602"/>
        <c:scaling>
          <c:orientation val="minMax"/>
        </c:scaling>
        <c:axPos val="b"/>
        <c:title>
          <c:tx>
            <c:rich>
              <a:bodyPr vert="horz" rot="0" anchor="ctr"/>
              <a:lstStyle/>
              <a:p>
                <a:pPr algn="ctr">
                  <a:defRPr/>
                </a:pPr>
                <a:r>
                  <a:rPr lang="en-US" cap="none" sz="1050" b="0" u="none" baseline="0">
                    <a:latin typeface="ＭＳ Ｐゴシック"/>
                    <a:ea typeface="ＭＳ Ｐゴシック"/>
                    <a:cs typeface="ＭＳ Ｐゴシック"/>
                  </a:rPr>
                  <a:t>有形固定資産減価償却率</a:t>
                </a:r>
              </a:p>
            </c:rich>
          </c:tx>
          <c:layout>
            <c:manualLayout>
              <c:xMode val="edge"/>
              <c:yMode val="edge"/>
              <c:x val="0.4135"/>
              <c:y val="0.9107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18494099"/>
        <c:crosses val="autoZero"/>
        <c:crossBetween val="midCat"/>
        <c:dispUnits/>
      </c:valAx>
      <c:valAx>
        <c:axId val="18494099"/>
        <c:scaling>
          <c:orientation val="minMax"/>
        </c:scaling>
        <c:axPos val="l"/>
        <c:title>
          <c:tx>
            <c:rich>
              <a:bodyPr vert="wordArtVertRtl" rot="0" anchor="ctr"/>
              <a:lstStyle/>
              <a:p>
                <a:pPr algn="ctr" rtl="1">
                  <a:defRPr/>
                </a:pPr>
                <a:r>
                  <a:rPr lang="en-US" cap="none" sz="1050" b="0" u="none" baseline="0">
                    <a:latin typeface="ＭＳ Ｐゴシック"/>
                    <a:ea typeface="ＭＳ Ｐゴシック"/>
                    <a:cs typeface="ＭＳ Ｐゴシック"/>
                  </a:rPr>
                  <a:t>将来負担比率</a:t>
                </a:r>
              </a:p>
            </c:rich>
          </c:tx>
          <c:layout>
            <c:manualLayout>
              <c:xMode val="edge"/>
              <c:yMode val="edge"/>
              <c:x val="0.01625"/>
              <c:y val="0.251"/>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39337602"/>
        <c:crosses val="autoZero"/>
        <c:crossBetween val="midCat"/>
        <c:dispUnits/>
      </c:valAx>
      <c:spPr>
        <a:solidFill>
          <a:srgbClr val="E6FFD5"/>
        </a:solidFill>
        <a:ln w="19050">
          <a:solidFill>
            <a:srgbClr val="000000"/>
          </a:solidFill>
        </a:ln>
      </c:spPr>
    </c:plotArea>
    <c:plotVisOnly val="1"/>
    <c:dispBlanksAs val="span"/>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125"/>
          <c:y val="0.047"/>
          <c:w val="0.847"/>
          <c:h val="0.77925"/>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H26</c:v>
                    </c:pt>
                  </c:strCache>
                </c:strRef>
              </c:tx>
              <c:dLblPos val="t"/>
              <c:showLegendKey val="0"/>
              <c:showVal val="0"/>
              <c:showBubbleSize val="0"/>
              <c:showCatName val="0"/>
              <c:showSerName val="0"/>
              <c:showPercent val="0"/>
            </c:dLbl>
            <c:dLbl>
              <c:idx val="4"/>
              <c:layout>
                <c:manualLayout>
                  <c:x val="-0.027"/>
                  <c:y val="-0.06225"/>
                </c:manualLayout>
              </c:layout>
              <c:tx>
                <c:strRef>
                  <c:f>'公会計指標分析・財政指標組合せ分析表'!$O$72</c:f>
                  <c:strCache>
                    <c:ptCount val="1"/>
                    <c:pt idx="0">
                      <c:v>H27</c:v>
                    </c:pt>
                  </c:strCache>
                </c:strRef>
              </c:tx>
              <c:dLblPos val="r"/>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'公会計指標分析・財政指標組合せ分析表'!$K$75:$O$75</c:f>
              <c:numCache/>
            </c:numRef>
          </c:xVal>
          <c:yVal>
            <c:numRef>
              <c:f>'公会計指標分析・財政指標組合せ分析表'!$K$73:$O$73</c:f>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cap="rnd">
                <a:solidFill>
                  <a:srgbClr val="000080"/>
                </a:solidFill>
                <a:round/>
              </a:ln>
            </c:spPr>
          </c:marker>
          <c:dLbls>
            <c:dLbl>
              <c:idx val="0"/>
              <c:layout>
                <c:manualLayout>
                  <c:x val="-0.03575"/>
                  <c:y val="-0.06225"/>
                </c:manualLayout>
              </c:layout>
              <c:tx>
                <c:strRef>
                  <c:f>'公会計指標分析・財政指標組合せ分析表'!$K$72</c:f>
                  <c:strCache>
                    <c:ptCount val="1"/>
                    <c:pt idx="0">
                      <c:v>H23</c:v>
                    </c:pt>
                  </c:strCache>
                </c:strRef>
              </c:tx>
              <c:dLblPos val="r"/>
              <c:showLegendKey val="0"/>
              <c:showVal val="0"/>
              <c:showBubbleSize val="0"/>
              <c:showCatName val="0"/>
              <c:showSerName val="0"/>
              <c:showPercent val="0"/>
            </c:dLbl>
            <c:dLbl>
              <c:idx val="1"/>
              <c:tx>
                <c:strRef>
                  <c:f>'公会計指標分析・財政指標組合せ分析表'!$L$72</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H27</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'公会計指標分析・財政指標組合せ分析表'!$K$79:$O$79</c:f>
              <c:numCache/>
            </c:numRef>
          </c:xVal>
          <c:yVal>
            <c:numRef>
              <c:f>'公会計指標分析・財政指標組合せ分析表'!$K$77:$O$77</c:f>
              <c:numCache/>
            </c:numRef>
          </c:yVal>
          <c:smooth val="0"/>
        </c:ser>
        <c:axId val="32229164"/>
        <c:axId val="21627021"/>
      </c:scatterChart>
      <c:valAx>
        <c:axId val="32229164"/>
        <c:scaling>
          <c:orientation val="minMax"/>
          <c:max val="16.6"/>
          <c:min val="7.3"/>
        </c:scaling>
        <c:axPos val="b"/>
        <c:title>
          <c:tx>
            <c:rich>
              <a:bodyPr vert="horz" rot="0" anchor="ctr"/>
              <a:lstStyle/>
              <a:p>
                <a:pPr algn="ctr">
                  <a:defRPr/>
                </a:pPr>
                <a:r>
                  <a:rPr lang="en-US" cap="none" sz="1050" b="0" u="none" baseline="0">
                    <a:latin typeface="ＭＳ Ｐゴシック"/>
                    <a:ea typeface="ＭＳ Ｐゴシック"/>
                    <a:cs typeface="ＭＳ Ｐゴシック"/>
                  </a:rPr>
                  <a:t>実質公債費比率</a:t>
                </a:r>
              </a:p>
            </c:rich>
          </c:tx>
          <c:layout>
            <c:manualLayout>
              <c:xMode val="edge"/>
              <c:yMode val="edge"/>
              <c:x val="0.468"/>
              <c:y val="0.899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21627021"/>
        <c:crosses val="autoZero"/>
        <c:crossBetween val="midCat"/>
        <c:dispUnits/>
      </c:valAx>
      <c:valAx>
        <c:axId val="21627021"/>
        <c:scaling>
          <c:orientation val="minMax"/>
          <c:max val="180"/>
          <c:min val="20"/>
        </c:scaling>
        <c:axPos val="l"/>
        <c:title>
          <c:tx>
            <c:rich>
              <a:bodyPr vert="wordArtVertRtl" rot="0" anchor="ctr"/>
              <a:lstStyle/>
              <a:p>
                <a:pPr algn="ctr" rtl="1">
                  <a:defRPr/>
                </a:pPr>
                <a:r>
                  <a:rPr lang="en-US" cap="none" sz="1050" b="0" u="none" baseline="0">
                    <a:latin typeface="ＭＳ Ｐゴシック"/>
                    <a:ea typeface="ＭＳ Ｐゴシック"/>
                    <a:cs typeface="ＭＳ Ｐゴシック"/>
                  </a:rPr>
                  <a:t>将来負担比率</a:t>
                </a:r>
              </a:p>
            </c:rich>
          </c:tx>
          <c:layout>
            <c:manualLayout>
              <c:xMode val="edge"/>
              <c:yMode val="edge"/>
              <c:x val="0.01825"/>
              <c:y val="0.25125"/>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32229164"/>
        <c:crosses val="autoZero"/>
        <c:crossBetween val="midCat"/>
        <c:dispUnits/>
      </c:valAx>
      <c:spPr>
        <a:solidFill>
          <a:srgbClr val="E6FFD5"/>
        </a:solidFill>
        <a:ln w="19050">
          <a:solidFill>
            <a:srgbClr val="000000"/>
          </a:solidFill>
        </a:ln>
      </c:spPr>
    </c:plotArea>
    <c:plotVisOnly val="1"/>
    <c:dispBlanksAs val="gap"/>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610225" y="4448175"/>
          <a:ext cx="314325" cy="381000"/>
        </a:xfrm>
        <a:prstGeom prst="bracketPair">
          <a:avLst>
            <a:gd name="adj" fmla="val 16667"/>
          </a:avLst>
        </a:prstGeom>
        <a:noFill/>
        <a:ln w="9525">
          <a:solidFill>
            <a:srgbClr val="000000"/>
          </a:solidFill>
          <a:round/>
          <a:headEnd type="none"/>
          <a:tailEnd type="none"/>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type="none"/>
          <a:tailEnd type="none"/>
        </a:ln>
      </xdr:spPr>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滋賀県高島市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type="none"/>
          <a:tailEnd type="none"/>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type="none"/>
          <a:tailEnd type="none"/>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type="none"/>
          <a:tailEnd type="none"/>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type="none"/>
          <a:tailEnd type="none"/>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type="none"/>
          <a:tailEnd type="none"/>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type="none"/>
          <a:tailEnd type="none"/>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type="none"/>
          <a:tailEnd type="none"/>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type="none"/>
          <a:tailEnd type="none"/>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type="none"/>
          <a:tailEnd type="none"/>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type="none"/>
          <a:tailEnd type="none"/>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type="none"/>
          <a:tailEnd type="none"/>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228600" y="685800"/>
        <a:ext cx="17783175" cy="6496050"/>
      </xdr:xfrm>
      <a:graphic>
        <a:graphicData uri="http://schemas.openxmlformats.org/drawingml/2006/chart">
          <c:chart xmlns:c="http://schemas.openxmlformats.org/drawingml/2006/chart"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228600</xdr:rowOff>
    </xdr:to>
    <xdr:sp macro="" fLocksText="0" textlink="">
      <xdr:nvSpPr>
        <xdr:cNvPr id="20" name="テキスト ボックス 19"/>
        <xdr:cNvSpPr txBox="1"/>
      </xdr:nvSpPr>
      <xdr:spPr>
        <a:xfrm>
          <a:off x="13230225" y="7934325"/>
          <a:ext cx="4162425" cy="34004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市債の発行額抑制により、元利償還金は減少している。市債発行については、今後も引き続き事業内容を十分に精査するとともに</a:t>
          </a:r>
          <a:r>
            <a:rPr kumimoji="1" lang="ja-JP" altLang="ja-JP" sz="1400">
              <a:solidFill>
                <a:schemeClr val="dk1"/>
              </a:solidFill>
              <a:effectLst/>
              <a:latin typeface="+mn-lt"/>
              <a:ea typeface="+mn-ea"/>
              <a:cs typeface="+mn-cs"/>
            </a:rPr>
            <a:t>、</a:t>
          </a:r>
          <a:r>
            <a:rPr kumimoji="1" lang="ja-JP" altLang="en-US" sz="1400">
              <a:latin typeface="ＭＳ ゴシック" pitchFamily="49" charset="-128"/>
              <a:ea typeface="ＭＳ ゴシック" pitchFamily="49" charset="-128"/>
            </a:rPr>
            <a:t>交付税算入率の高いものを借入することとし、公債費の縮減に努める。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238125" y="733425"/>
        <a:ext cx="18002250" cy="6515100"/>
      </xdr:xfrm>
      <a:graphic>
        <a:graphicData uri="http://schemas.openxmlformats.org/drawingml/2006/chart">
          <c:chart xmlns:c="http://schemas.openxmlformats.org/drawingml/2006/chart"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13</xdr:col>
      <xdr:colOff>333375</xdr:colOff>
      <xdr:row>39</xdr:row>
      <xdr:rowOff>9525</xdr:rowOff>
    </xdr:from>
    <xdr:to>
      <xdr:col>15</xdr:col>
      <xdr:colOff>838200</xdr:colOff>
      <xdr:row>40</xdr:row>
      <xdr:rowOff>333375</xdr:rowOff>
    </xdr:to>
    <xdr:sp macro="" textlink="">
      <xdr:nvSpPr>
        <xdr:cNvPr id="4" name="テキスト ボックス 3"/>
        <xdr:cNvSpPr txBox="1"/>
      </xdr:nvSpPr>
      <xdr:spPr>
        <a:xfrm>
          <a:off x="13049250" y="7600950"/>
          <a:ext cx="2428875" cy="676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type="none"/>
          <a:tailEnd type="none"/>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type="none"/>
          <a:tailEnd type="none"/>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type="none"/>
          <a:tailEnd type="none"/>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type="none"/>
          <a:tailEnd type="none"/>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type="none"/>
          <a:tailEnd type="none"/>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type="none"/>
          <a:tailEnd type="none"/>
        </a:ln>
      </xdr:spPr>
    </xdr:sp>
    <xdr:clientData/>
  </xdr:oneCellAnchor>
  <xdr:oneCellAnchor>
    <xdr:from>
      <xdr:col>3</xdr:col>
      <xdr:colOff>161925</xdr:colOff>
      <xdr:row>46</xdr:row>
      <xdr:rowOff>57150</xdr:rowOff>
    </xdr:from>
    <xdr:ext cx="542925" cy="257175"/>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type="none"/>
          <a:tailEnd type="none"/>
        </a:ln>
      </xdr:spPr>
    </xdr:sp>
    <xdr:clientData/>
  </xdr:oneCellAnchor>
  <xdr:oneCellAnchor>
    <xdr:from>
      <xdr:col>3</xdr:col>
      <xdr:colOff>161925</xdr:colOff>
      <xdr:row>47</xdr:row>
      <xdr:rowOff>47625</xdr:rowOff>
    </xdr:from>
    <xdr:ext cx="542925" cy="257175"/>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type="none"/>
          <a:tailEnd type="none"/>
        </a:ln>
      </xdr:spPr>
    </xdr:sp>
    <xdr:clientData/>
  </xdr:oneCellAnchor>
  <xdr:oneCellAnchor>
    <xdr:from>
      <xdr:col>3</xdr:col>
      <xdr:colOff>161925</xdr:colOff>
      <xdr:row>48</xdr:row>
      <xdr:rowOff>57150</xdr:rowOff>
    </xdr:from>
    <xdr:ext cx="542925" cy="247650"/>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type="none"/>
          <a:tailEnd type="none"/>
        </a:ln>
      </xdr:spPr>
    </xdr:sp>
    <xdr:clientData/>
  </xdr:oneCellAnchor>
  <xdr:oneCellAnchor>
    <xdr:from>
      <xdr:col>3</xdr:col>
      <xdr:colOff>161925</xdr:colOff>
      <xdr:row>49</xdr:row>
      <xdr:rowOff>57150</xdr:rowOff>
    </xdr:from>
    <xdr:ext cx="542925" cy="257175"/>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type="none"/>
          <a:tailEnd type="none"/>
        </a:ln>
      </xdr:spPr>
    </xdr:sp>
    <xdr:clientData/>
  </xdr:oneCellAnchor>
  <xdr:oneCellAnchor>
    <xdr:from>
      <xdr:col>3</xdr:col>
      <xdr:colOff>161925</xdr:colOff>
      <xdr:row>50</xdr:row>
      <xdr:rowOff>47625</xdr:rowOff>
    </xdr:from>
    <xdr:ext cx="542925" cy="257175"/>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type="none"/>
          <a:tailEnd type="none"/>
        </a:ln>
      </xdr:spPr>
    </xdr:sp>
    <xdr:clientData/>
  </xdr:one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type="none"/>
          <a:tailEnd type="none"/>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type="none"/>
          <a:tailEnd type="none"/>
        </a:ln>
      </xdr:spPr>
    </xdr:sp>
    <xdr:clientData/>
  </xdr:twoCellAnchor>
  <xdr:twoCellAnchor>
    <xdr:from>
      <xdr:col>0</xdr:col>
      <xdr:colOff>142875</xdr:colOff>
      <xdr:row>0</xdr:row>
      <xdr:rowOff>142875</xdr:rowOff>
    </xdr:from>
    <xdr:to>
      <xdr:col>10</xdr:col>
      <xdr:colOff>400050</xdr:colOff>
      <xdr:row>4</xdr:row>
      <xdr:rowOff>19050</xdr:rowOff>
    </xdr:to>
    <xdr:sp macro="" textlink="">
      <xdr:nvSpPr>
        <xdr:cNvPr id="18" name="表題ボックス"/>
        <xdr:cNvSpPr>
          <a:spLocks noChangeArrowheads="1"/>
        </xdr:cNvSpPr>
      </xdr:nvSpPr>
      <xdr:spPr bwMode="auto">
        <a:xfrm>
          <a:off x="142875" y="142875"/>
          <a:ext cx="9229725"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滋賀県高島市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type="none"/>
          <a:tailEnd type="none"/>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51</xdr:row>
      <xdr:rowOff>247650</xdr:rowOff>
    </xdr:to>
    <xdr:sp macro="" fLocksText="0" textlink="">
      <xdr:nvSpPr>
        <xdr:cNvPr id="23" name="テキスト ボックス 22"/>
        <xdr:cNvSpPr txBox="1"/>
      </xdr:nvSpPr>
      <xdr:spPr>
        <a:xfrm>
          <a:off x="13106400" y="7962900"/>
          <a:ext cx="4438650" cy="41052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市債の発行額抑制により、地方債残高は順調に減少している。公営企業債の残高が減少したことにより繰出金が約</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億円減となり、将来負担額は削減の傾向となった。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44</xdr:row>
      <xdr:rowOff>57150</xdr:rowOff>
    </xdr:from>
    <xdr:to>
      <xdr:col>5</xdr:col>
      <xdr:colOff>1162050</xdr:colOff>
      <xdr:row>60</xdr:row>
      <xdr:rowOff>114300</xdr:rowOff>
    </xdr:to>
    <xdr:graphicFrame macro="">
      <xdr:nvGraphicFramePr>
        <xdr:cNvPr id="2" name="グラフ1"/>
        <xdr:cNvGraphicFramePr/>
      </xdr:nvGraphicFramePr>
      <xdr:xfrm>
        <a:off x="523875" y="8429625"/>
        <a:ext cx="6991350" cy="28003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66</xdr:row>
      <xdr:rowOff>9525</xdr:rowOff>
    </xdr:from>
    <xdr:to>
      <xdr:col>5</xdr:col>
      <xdr:colOff>1104900</xdr:colOff>
      <xdr:row>82</xdr:row>
      <xdr:rowOff>133350</xdr:rowOff>
    </xdr:to>
    <xdr:graphicFrame macro="">
      <xdr:nvGraphicFramePr>
        <xdr:cNvPr id="3" name="グラフ2"/>
        <xdr:cNvGraphicFramePr/>
      </xdr:nvGraphicFramePr>
      <xdr:xfrm>
        <a:off x="495300" y="12201525"/>
        <a:ext cx="6962775" cy="2914650"/>
      </xdr:xfrm>
      <a:graphic>
        <a:graphicData uri="http://schemas.openxmlformats.org/drawingml/2006/chart">
          <c:chart xmlns:c="http://schemas.openxmlformats.org/drawingml/2006/chart" r:id="rId2"/>
        </a:graphicData>
      </a:graphic>
    </xdr:graphicFrame>
    <xdr:clientData/>
  </xdr:twoCellAnchor>
  <xdr:twoCellAnchor>
    <xdr:from>
      <xdr:col>0</xdr:col>
      <xdr:colOff>352425</xdr:colOff>
      <xdr:row>0</xdr:row>
      <xdr:rowOff>66675</xdr:rowOff>
    </xdr:from>
    <xdr:to>
      <xdr:col>9</xdr:col>
      <xdr:colOff>1181100</xdr:colOff>
      <xdr:row>1</xdr:row>
      <xdr:rowOff>152400</xdr:rowOff>
    </xdr:to>
    <xdr:sp macro="" textlink="">
      <xdr:nvSpPr>
        <xdr:cNvPr id="4" name="正方形/長方形 3"/>
        <xdr:cNvSpPr/>
      </xdr:nvSpPr>
      <xdr:spPr>
        <a:xfrm>
          <a:off x="352425" y="66675"/>
          <a:ext cx="12706350"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447675</xdr:colOff>
      <xdr:row>1</xdr:row>
      <xdr:rowOff>209550</xdr:rowOff>
    </xdr:to>
    <xdr:sp macro="" textlink="">
      <xdr:nvSpPr>
        <xdr:cNvPr id="5" name="正方形/長方形 4"/>
        <xdr:cNvSpPr/>
      </xdr:nvSpPr>
      <xdr:spPr>
        <a:xfrm>
          <a:off x="17030700" y="190500"/>
          <a:ext cx="393382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685800</xdr:colOff>
      <xdr:row>0</xdr:row>
      <xdr:rowOff>219075</xdr:rowOff>
    </xdr:from>
    <xdr:to>
      <xdr:col>15</xdr:col>
      <xdr:colOff>428625</xdr:colOff>
      <xdr:row>1</xdr:row>
      <xdr:rowOff>180975</xdr:rowOff>
    </xdr:to>
    <xdr:sp macro="" textlink="">
      <xdr:nvSpPr>
        <xdr:cNvPr id="6" name="正方形/長方形 5"/>
        <xdr:cNvSpPr/>
      </xdr:nvSpPr>
      <xdr:spPr>
        <a:xfrm>
          <a:off x="17059275" y="219075"/>
          <a:ext cx="38862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238125</xdr:rowOff>
    </xdr:from>
    <xdr:to>
      <xdr:col>15</xdr:col>
      <xdr:colOff>390525</xdr:colOff>
      <xdr:row>1</xdr:row>
      <xdr:rowOff>142875</xdr:rowOff>
    </xdr:to>
    <xdr:sp macro="" textlink="">
      <xdr:nvSpPr>
        <xdr:cNvPr id="7" name="正方形/長方形 6"/>
        <xdr:cNvSpPr/>
      </xdr:nvSpPr>
      <xdr:spPr>
        <a:xfrm>
          <a:off x="17078325" y="238125"/>
          <a:ext cx="382905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滋賀県高島市</a:t>
          </a:r>
        </a:p>
      </xdr:txBody>
    </xdr:sp>
    <xdr:clientData/>
  </xdr:twoCellAnchor>
  <xdr:twoCellAnchor>
    <xdr:from>
      <xdr:col>10</xdr:col>
      <xdr:colOff>628650</xdr:colOff>
      <xdr:row>0</xdr:row>
      <xdr:rowOff>190500</xdr:rowOff>
    </xdr:from>
    <xdr:to>
      <xdr:col>12</xdr:col>
      <xdr:colOff>523875</xdr:colOff>
      <xdr:row>1</xdr:row>
      <xdr:rowOff>209550</xdr:rowOff>
    </xdr:to>
    <xdr:sp macro="" textlink="">
      <xdr:nvSpPr>
        <xdr:cNvPr id="8" name="正方形/長方形 7"/>
        <xdr:cNvSpPr/>
      </xdr:nvSpPr>
      <xdr:spPr>
        <a:xfrm>
          <a:off x="142398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219075</xdr:rowOff>
    </xdr:from>
    <xdr:to>
      <xdr:col>12</xdr:col>
      <xdr:colOff>504825</xdr:colOff>
      <xdr:row>1</xdr:row>
      <xdr:rowOff>180975</xdr:rowOff>
    </xdr:to>
    <xdr:sp macro="" textlink="">
      <xdr:nvSpPr>
        <xdr:cNvPr id="9" name="正方形/長方形 8"/>
        <xdr:cNvSpPr/>
      </xdr:nvSpPr>
      <xdr:spPr>
        <a:xfrm>
          <a:off x="142589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238125</xdr:rowOff>
    </xdr:from>
    <xdr:to>
      <xdr:col>12</xdr:col>
      <xdr:colOff>476250</xdr:colOff>
      <xdr:row>1</xdr:row>
      <xdr:rowOff>152400</xdr:rowOff>
    </xdr:to>
    <xdr:sp macro="" textlink="">
      <xdr:nvSpPr>
        <xdr:cNvPr id="10" name="正方形/長方形 9"/>
        <xdr:cNvSpPr/>
      </xdr:nvSpPr>
      <xdr:spPr>
        <a:xfrm>
          <a:off x="142875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485775</xdr:colOff>
      <xdr:row>2</xdr:row>
      <xdr:rowOff>19050</xdr:rowOff>
    </xdr:from>
    <xdr:to>
      <xdr:col>7</xdr:col>
      <xdr:colOff>1085850</xdr:colOff>
      <xdr:row>11</xdr:row>
      <xdr:rowOff>104775</xdr:rowOff>
    </xdr:to>
    <xdr:sp macro="" textlink="">
      <xdr:nvSpPr>
        <xdr:cNvPr id="11" name="正方形/長方形 10"/>
        <xdr:cNvSpPr/>
      </xdr:nvSpPr>
      <xdr:spPr>
        <a:xfrm>
          <a:off x="485775"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57150</xdr:rowOff>
    </xdr:from>
    <xdr:to>
      <xdr:col>2</xdr:col>
      <xdr:colOff>142875</xdr:colOff>
      <xdr:row>11</xdr:row>
      <xdr:rowOff>76200</xdr:rowOff>
    </xdr:to>
    <xdr:sp macro="" textlink="">
      <xdr:nvSpPr>
        <xdr:cNvPr id="12" name="正方形/長方形 11"/>
        <xdr:cNvSpPr/>
      </xdr:nvSpPr>
      <xdr:spPr>
        <a:xfrm>
          <a:off x="609600"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57150</xdr:rowOff>
    </xdr:from>
    <xdr:to>
      <xdr:col>2</xdr:col>
      <xdr:colOff>1343025</xdr:colOff>
      <xdr:row>11</xdr:row>
      <xdr:rowOff>76200</xdr:rowOff>
    </xdr:to>
    <xdr:sp macro="" textlink="">
      <xdr:nvSpPr>
        <xdr:cNvPr id="13" name="正方形/長方形 12"/>
        <xdr:cNvSpPr/>
      </xdr:nvSpPr>
      <xdr:spPr>
        <a:xfrm>
          <a:off x="1943100" y="92392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51,007
50,607
693.05
29,015,503
27,649,088
1,249,724
18,134,608
24,215,383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57150</xdr:rowOff>
    </xdr:from>
    <xdr:to>
      <xdr:col>3</xdr:col>
      <xdr:colOff>1209675</xdr:colOff>
      <xdr:row>11</xdr:row>
      <xdr:rowOff>76200</xdr:rowOff>
    </xdr:to>
    <xdr:sp macro="" textlink="">
      <xdr:nvSpPr>
        <xdr:cNvPr id="14" name="正方形/長方形 13"/>
        <xdr:cNvSpPr/>
      </xdr:nvSpPr>
      <xdr:spPr>
        <a:xfrm>
          <a:off x="3276600"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76200</xdr:rowOff>
    </xdr:from>
    <xdr:to>
      <xdr:col>5</xdr:col>
      <xdr:colOff>476250</xdr:colOff>
      <xdr:row>7</xdr:row>
      <xdr:rowOff>0</xdr:rowOff>
    </xdr:to>
    <xdr:sp macro="" textlink="">
      <xdr:nvSpPr>
        <xdr:cNvPr id="15" name="正方形/長方形 14"/>
        <xdr:cNvSpPr/>
      </xdr:nvSpPr>
      <xdr:spPr>
        <a:xfrm>
          <a:off x="4800600" y="942975"/>
          <a:ext cx="2028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476250</xdr:colOff>
      <xdr:row>2</xdr:row>
      <xdr:rowOff>76200</xdr:rowOff>
    </xdr:from>
    <xdr:to>
      <xdr:col>6</xdr:col>
      <xdr:colOff>371475</xdr:colOff>
      <xdr:row>7</xdr:row>
      <xdr:rowOff>0</xdr:rowOff>
    </xdr:to>
    <xdr:sp macro="" textlink="">
      <xdr:nvSpPr>
        <xdr:cNvPr id="16" name="正方形/長方形 15"/>
        <xdr:cNvSpPr/>
      </xdr:nvSpPr>
      <xdr:spPr>
        <a:xfrm>
          <a:off x="6829425" y="942975"/>
          <a:ext cx="1276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11.3
71.9</a:t>
          </a:r>
          <a:endParaRPr kumimoji="1" lang="ja-JP" altLang="en-US" sz="1100" b="1">
            <a:solidFill>
              <a:srgbClr val="000000"/>
            </a:solidFill>
            <a:latin typeface="ＭＳ ゴシック"/>
          </a:endParaRPr>
        </a:p>
      </xdr:txBody>
    </xdr:sp>
    <xdr:clientData/>
  </xdr:twoCellAnchor>
  <xdr:twoCellAnchor>
    <xdr:from>
      <xdr:col>6</xdr:col>
      <xdr:colOff>428625</xdr:colOff>
      <xdr:row>2</xdr:row>
      <xdr:rowOff>85725</xdr:rowOff>
    </xdr:from>
    <xdr:to>
      <xdr:col>6</xdr:col>
      <xdr:colOff>1066800</xdr:colOff>
      <xdr:row>7</xdr:row>
      <xdr:rowOff>19050</xdr:rowOff>
    </xdr:to>
    <xdr:sp macro="" textlink="">
      <xdr:nvSpPr>
        <xdr:cNvPr id="17" name="正方形/長方形 16"/>
        <xdr:cNvSpPr/>
      </xdr:nvSpPr>
      <xdr:spPr>
        <a:xfrm>
          <a:off x="8162925" y="952500"/>
          <a:ext cx="63817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476250</xdr:colOff>
      <xdr:row>9</xdr:row>
      <xdr:rowOff>133350</xdr:rowOff>
    </xdr:to>
    <xdr:sp macro="" textlink="">
      <xdr:nvSpPr>
        <xdr:cNvPr id="18" name="正方形/長方形 17"/>
        <xdr:cNvSpPr/>
      </xdr:nvSpPr>
      <xdr:spPr>
        <a:xfrm>
          <a:off x="4800600" y="1714500"/>
          <a:ext cx="2028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1085850</xdr:colOff>
      <xdr:row>9</xdr:row>
      <xdr:rowOff>133350</xdr:rowOff>
    </xdr:to>
    <xdr:sp macro="" textlink="">
      <xdr:nvSpPr>
        <xdr:cNvPr id="19" name="正方形/長方形 18"/>
        <xdr:cNvSpPr/>
      </xdr:nvSpPr>
      <xdr:spPr>
        <a:xfrm>
          <a:off x="6896100"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200025</xdr:colOff>
      <xdr:row>2</xdr:row>
      <xdr:rowOff>19050</xdr:rowOff>
    </xdr:from>
    <xdr:to>
      <xdr:col>9</xdr:col>
      <xdr:colOff>342900</xdr:colOff>
      <xdr:row>5</xdr:row>
      <xdr:rowOff>114300</xdr:rowOff>
    </xdr:to>
    <xdr:sp macro="" textlink="">
      <xdr:nvSpPr>
        <xdr:cNvPr id="20" name="角丸四角形 19"/>
        <xdr:cNvSpPr/>
      </xdr:nvSpPr>
      <xdr:spPr>
        <a:xfrm>
          <a:off x="10696575" y="885825"/>
          <a:ext cx="1524000" cy="762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342900</xdr:colOff>
      <xdr:row>3</xdr:row>
      <xdr:rowOff>19050</xdr:rowOff>
    </xdr:to>
    <xdr:sp macro="" textlink="">
      <xdr:nvSpPr>
        <xdr:cNvPr id="21" name="正方形/長方形 20"/>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342900</xdr:colOff>
      <xdr:row>6</xdr:row>
      <xdr:rowOff>38100</xdr:rowOff>
    </xdr:to>
    <xdr:sp macro="" textlink="">
      <xdr:nvSpPr>
        <xdr:cNvPr id="22" name="正方形/長方形 21"/>
        <xdr:cNvSpPr/>
      </xdr:nvSpPr>
      <xdr:spPr>
        <a:xfrm>
          <a:off x="10953750" y="1219200"/>
          <a:ext cx="1266825" cy="5238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276225</xdr:colOff>
      <xdr:row>2</xdr:row>
      <xdr:rowOff>171450</xdr:rowOff>
    </xdr:from>
    <xdr:to>
      <xdr:col>8</xdr:col>
      <xdr:colOff>485775</xdr:colOff>
      <xdr:row>2</xdr:row>
      <xdr:rowOff>171450</xdr:rowOff>
    </xdr:to>
    <xdr:cxnSp macro="">
      <xdr:nvCxnSpPr>
        <xdr:cNvPr id="23" name="直線コネクタ 22"/>
        <xdr:cNvCxnSpPr/>
      </xdr:nvCxnSpPr>
      <xdr:spPr>
        <a:xfrm flipH="1">
          <a:off x="10772775" y="1038225"/>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133350</xdr:rowOff>
    </xdr:from>
    <xdr:to>
      <xdr:col>8</xdr:col>
      <xdr:colOff>438150</xdr:colOff>
      <xdr:row>2</xdr:row>
      <xdr:rowOff>238125</xdr:rowOff>
    </xdr:to>
    <xdr:sp macro="" textlink="">
      <xdr:nvSpPr>
        <xdr:cNvPr id="24" name="円/楕円 23"/>
        <xdr:cNvSpPr/>
      </xdr:nvSpPr>
      <xdr:spPr>
        <a:xfrm>
          <a:off x="10829925" y="1000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114300</xdr:rowOff>
    </xdr:from>
    <xdr:to>
      <xdr:col>8</xdr:col>
      <xdr:colOff>438150</xdr:colOff>
      <xdr:row>4</xdr:row>
      <xdr:rowOff>47625</xdr:rowOff>
    </xdr:to>
    <xdr:sp macro="" textlink="">
      <xdr:nvSpPr>
        <xdr:cNvPr id="25" name="フローチャート : 判断 24"/>
        <xdr:cNvSpPr/>
      </xdr:nvSpPr>
      <xdr:spPr>
        <a:xfrm>
          <a:off x="10829925" y="1304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9525</xdr:rowOff>
    </xdr:from>
    <xdr:ext cx="8896350" cy="257175"/>
    <xdr:sp macro="" textlink="">
      <xdr:nvSpPr>
        <xdr:cNvPr id="26" name="テキスト ボックス 25"/>
        <xdr:cNvSpPr txBox="1"/>
      </xdr:nvSpPr>
      <xdr:spPr>
        <a:xfrm>
          <a:off x="419100" y="30956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5975" cy="257175"/>
    <xdr:sp macro="" textlink="">
      <xdr:nvSpPr>
        <xdr:cNvPr id="27" name="テキスト ボックス 26"/>
        <xdr:cNvSpPr txBox="1"/>
      </xdr:nvSpPr>
      <xdr:spPr>
        <a:xfrm>
          <a:off x="419100" y="3390900"/>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85725</xdr:rowOff>
    </xdr:from>
    <xdr:ext cx="8296275" cy="257175"/>
    <xdr:sp macro="" textlink="">
      <xdr:nvSpPr>
        <xdr:cNvPr id="28" name="テキスト ボックス 27"/>
        <xdr:cNvSpPr txBox="1"/>
      </xdr:nvSpPr>
      <xdr:spPr>
        <a:xfrm>
          <a:off x="419100" y="36861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650" cy="257175"/>
    <xdr:sp macro="" textlink="">
      <xdr:nvSpPr>
        <xdr:cNvPr id="29" name="テキスト ボックス 28"/>
        <xdr:cNvSpPr txBox="1"/>
      </xdr:nvSpPr>
      <xdr:spPr>
        <a:xfrm>
          <a:off x="419100" y="2819400"/>
          <a:ext cx="12439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781050</xdr:colOff>
      <xdr:row>20</xdr:row>
      <xdr:rowOff>142875</xdr:rowOff>
    </xdr:from>
    <xdr:to>
      <xdr:col>4</xdr:col>
      <xdr:colOff>542925</xdr:colOff>
      <xdr:row>22</xdr:row>
      <xdr:rowOff>19050</xdr:rowOff>
    </xdr:to>
    <xdr:sp macro="" textlink="">
      <xdr:nvSpPr>
        <xdr:cNvPr id="30" name="正方形/長方形 29"/>
        <xdr:cNvSpPr/>
      </xdr:nvSpPr>
      <xdr:spPr>
        <a:xfrm>
          <a:off x="1266825" y="4257675"/>
          <a:ext cx="42481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123825</xdr:colOff>
      <xdr:row>22</xdr:row>
      <xdr:rowOff>76200</xdr:rowOff>
    </xdr:from>
    <xdr:to>
      <xdr:col>3</xdr:col>
      <xdr:colOff>133350</xdr:colOff>
      <xdr:row>24</xdr:row>
      <xdr:rowOff>0</xdr:rowOff>
    </xdr:to>
    <xdr:sp macro="" textlink="">
      <xdr:nvSpPr>
        <xdr:cNvPr id="31" name="正方形/長方形 30"/>
        <xdr:cNvSpPr/>
      </xdr:nvSpPr>
      <xdr:spPr>
        <a:xfrm>
          <a:off x="1990725" y="4629150"/>
          <a:ext cx="1733550"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419100</xdr:colOff>
      <xdr:row>22</xdr:row>
      <xdr:rowOff>57150</xdr:rowOff>
    </xdr:from>
    <xdr:to>
      <xdr:col>3</xdr:col>
      <xdr:colOff>904875</xdr:colOff>
      <xdr:row>24</xdr:row>
      <xdr:rowOff>19050</xdr:rowOff>
    </xdr:to>
    <xdr:sp macro="" textlink="">
      <xdr:nvSpPr>
        <xdr:cNvPr id="32" name="正方形/長方形 31"/>
        <xdr:cNvSpPr/>
      </xdr:nvSpPr>
      <xdr:spPr>
        <a:xfrm>
          <a:off x="4010025" y="4610100"/>
          <a:ext cx="485775"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485775</xdr:colOff>
      <xdr:row>21</xdr:row>
      <xdr:rowOff>47625</xdr:rowOff>
    </xdr:from>
    <xdr:to>
      <xdr:col>5</xdr:col>
      <xdr:colOff>628650</xdr:colOff>
      <xdr:row>22</xdr:row>
      <xdr:rowOff>85725</xdr:rowOff>
    </xdr:to>
    <xdr:sp macro="" textlink="">
      <xdr:nvSpPr>
        <xdr:cNvPr id="33" name="正方形/長方形 32"/>
        <xdr:cNvSpPr/>
      </xdr:nvSpPr>
      <xdr:spPr>
        <a:xfrm>
          <a:off x="545782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485775</xdr:colOff>
      <xdr:row>22</xdr:row>
      <xdr:rowOff>19050</xdr:rowOff>
    </xdr:from>
    <xdr:to>
      <xdr:col>5</xdr:col>
      <xdr:colOff>628650</xdr:colOff>
      <xdr:row>23</xdr:row>
      <xdr:rowOff>104775</xdr:rowOff>
    </xdr:to>
    <xdr:sp macro="" textlink="">
      <xdr:nvSpPr>
        <xdr:cNvPr id="34" name="正方形/長方形 33"/>
        <xdr:cNvSpPr/>
      </xdr:nvSpPr>
      <xdr:spPr>
        <a:xfrm>
          <a:off x="545782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628650</xdr:colOff>
      <xdr:row>21</xdr:row>
      <xdr:rowOff>47625</xdr:rowOff>
    </xdr:from>
    <xdr:to>
      <xdr:col>6</xdr:col>
      <xdr:colOff>771525</xdr:colOff>
      <xdr:row>22</xdr:row>
      <xdr:rowOff>85725</xdr:rowOff>
    </xdr:to>
    <xdr:sp macro="" textlink="">
      <xdr:nvSpPr>
        <xdr:cNvPr id="35" name="正方形/長方形 34"/>
        <xdr:cNvSpPr/>
      </xdr:nvSpPr>
      <xdr:spPr>
        <a:xfrm>
          <a:off x="698182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628650</xdr:colOff>
      <xdr:row>22</xdr:row>
      <xdr:rowOff>19050</xdr:rowOff>
    </xdr:from>
    <xdr:to>
      <xdr:col>6</xdr:col>
      <xdr:colOff>771525</xdr:colOff>
      <xdr:row>23</xdr:row>
      <xdr:rowOff>104775</xdr:rowOff>
    </xdr:to>
    <xdr:sp macro="" textlink="">
      <xdr:nvSpPr>
        <xdr:cNvPr id="36" name="正方形/長方形 35"/>
        <xdr:cNvSpPr/>
      </xdr:nvSpPr>
      <xdr:spPr>
        <a:xfrm>
          <a:off x="698182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904875</xdr:colOff>
      <xdr:row>21</xdr:row>
      <xdr:rowOff>47625</xdr:rowOff>
    </xdr:from>
    <xdr:to>
      <xdr:col>7</xdr:col>
      <xdr:colOff>1047750</xdr:colOff>
      <xdr:row>22</xdr:row>
      <xdr:rowOff>85725</xdr:rowOff>
    </xdr:to>
    <xdr:sp macro="" textlink="">
      <xdr:nvSpPr>
        <xdr:cNvPr id="37" name="正方形/長方形 36"/>
        <xdr:cNvSpPr/>
      </xdr:nvSpPr>
      <xdr:spPr>
        <a:xfrm>
          <a:off x="8639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6</xdr:col>
      <xdr:colOff>904875</xdr:colOff>
      <xdr:row>22</xdr:row>
      <xdr:rowOff>19050</xdr:rowOff>
    </xdr:from>
    <xdr:to>
      <xdr:col>7</xdr:col>
      <xdr:colOff>1047750</xdr:colOff>
      <xdr:row>23</xdr:row>
      <xdr:rowOff>104775</xdr:rowOff>
    </xdr:to>
    <xdr:sp macro="" textlink="">
      <xdr:nvSpPr>
        <xdr:cNvPr id="38" name="正方形/長方形 37"/>
        <xdr:cNvSpPr/>
      </xdr:nvSpPr>
      <xdr:spPr>
        <a:xfrm>
          <a:off x="8639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781050</xdr:colOff>
      <xdr:row>24</xdr:row>
      <xdr:rowOff>57150</xdr:rowOff>
    </xdr:from>
    <xdr:to>
      <xdr:col>4</xdr:col>
      <xdr:colOff>542925</xdr:colOff>
      <xdr:row>36</xdr:row>
      <xdr:rowOff>161925</xdr:rowOff>
    </xdr:to>
    <xdr:sp macro="" textlink="">
      <xdr:nvSpPr>
        <xdr:cNvPr id="39" name="正方形/長方形 38"/>
        <xdr:cNvSpPr/>
      </xdr:nvSpPr>
      <xdr:spPr>
        <a:xfrm>
          <a:off x="1266825" y="4953000"/>
          <a:ext cx="4248150"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57150</xdr:rowOff>
    </xdr:from>
    <xdr:to>
      <xdr:col>7</xdr:col>
      <xdr:colOff>1362075</xdr:colOff>
      <xdr:row>36</xdr:row>
      <xdr:rowOff>161925</xdr:rowOff>
    </xdr:to>
    <xdr:sp macro="" textlink="">
      <xdr:nvSpPr>
        <xdr:cNvPr id="40" name="正方形/長方形 39"/>
        <xdr:cNvSpPr/>
      </xdr:nvSpPr>
      <xdr:spPr>
        <a:xfrm>
          <a:off x="5781675" y="4953000"/>
          <a:ext cx="469582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123825</xdr:rowOff>
    </xdr:from>
    <xdr:to>
      <xdr:col>7</xdr:col>
      <xdr:colOff>1238250</xdr:colOff>
      <xdr:row>26</xdr:row>
      <xdr:rowOff>28575</xdr:rowOff>
    </xdr:to>
    <xdr:sp macro="" textlink="">
      <xdr:nvSpPr>
        <xdr:cNvPr id="41" name="正方形/長方形 40"/>
        <xdr:cNvSpPr/>
      </xdr:nvSpPr>
      <xdr:spPr>
        <a:xfrm>
          <a:off x="5781675" y="5019675"/>
          <a:ext cx="4572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847725</xdr:colOff>
      <xdr:row>26</xdr:row>
      <xdr:rowOff>9525</xdr:rowOff>
    </xdr:from>
    <xdr:to>
      <xdr:col>7</xdr:col>
      <xdr:colOff>1295400</xdr:colOff>
      <xdr:row>36</xdr:row>
      <xdr:rowOff>123825</xdr:rowOff>
    </xdr:to>
    <xdr:sp macro="" fLocksText="0" textlink="">
      <xdr:nvSpPr>
        <xdr:cNvPr id="42" name="テキスト ボックス 41"/>
        <xdr:cNvSpPr txBox="1"/>
      </xdr:nvSpPr>
      <xdr:spPr>
        <a:xfrm>
          <a:off x="5819775" y="5248275"/>
          <a:ext cx="4591050" cy="18288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781050</xdr:colOff>
      <xdr:row>24</xdr:row>
      <xdr:rowOff>57150</xdr:rowOff>
    </xdr:from>
    <xdr:to>
      <xdr:col>4</xdr:col>
      <xdr:colOff>552450</xdr:colOff>
      <xdr:row>36</xdr:row>
      <xdr:rowOff>161925</xdr:rowOff>
    </xdr:to>
    <xdr:sp macro="" textlink="">
      <xdr:nvSpPr>
        <xdr:cNvPr id="43" name="正方形/長方形 42"/>
        <xdr:cNvSpPr/>
      </xdr:nvSpPr>
      <xdr:spPr>
        <a:xfrm>
          <a:off x="1266825" y="4953000"/>
          <a:ext cx="425767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809625</xdr:colOff>
      <xdr:row>20</xdr:row>
      <xdr:rowOff>142875</xdr:rowOff>
    </xdr:from>
    <xdr:to>
      <xdr:col>11</xdr:col>
      <xdr:colOff>552450</xdr:colOff>
      <xdr:row>22</xdr:row>
      <xdr:rowOff>19050</xdr:rowOff>
    </xdr:to>
    <xdr:sp macro="" textlink="">
      <xdr:nvSpPr>
        <xdr:cNvPr id="44" name="正方形/長方形 43"/>
        <xdr:cNvSpPr/>
      </xdr:nvSpPr>
      <xdr:spPr>
        <a:xfrm>
          <a:off x="11306175" y="4257675"/>
          <a:ext cx="42386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352425</xdr:colOff>
      <xdr:row>22</xdr:row>
      <xdr:rowOff>76200</xdr:rowOff>
    </xdr:from>
    <xdr:to>
      <xdr:col>9</xdr:col>
      <xdr:colOff>1676400</xdr:colOff>
      <xdr:row>24</xdr:row>
      <xdr:rowOff>0</xdr:rowOff>
    </xdr:to>
    <xdr:sp macro="" textlink="">
      <xdr:nvSpPr>
        <xdr:cNvPr id="45" name="正方形/長方形 44"/>
        <xdr:cNvSpPr/>
      </xdr:nvSpPr>
      <xdr:spPr>
        <a:xfrm>
          <a:off x="12230100" y="4629150"/>
          <a:ext cx="1323975"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438150</xdr:colOff>
      <xdr:row>22</xdr:row>
      <xdr:rowOff>57150</xdr:rowOff>
    </xdr:from>
    <xdr:to>
      <xdr:col>10</xdr:col>
      <xdr:colOff>914400</xdr:colOff>
      <xdr:row>24</xdr:row>
      <xdr:rowOff>19050</xdr:rowOff>
    </xdr:to>
    <xdr:sp macro="" textlink="">
      <xdr:nvSpPr>
        <xdr:cNvPr id="46" name="正方形/長方形 45"/>
        <xdr:cNvSpPr/>
      </xdr:nvSpPr>
      <xdr:spPr>
        <a:xfrm>
          <a:off x="14049375" y="4610100"/>
          <a:ext cx="476250"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504825</xdr:colOff>
      <xdr:row>21</xdr:row>
      <xdr:rowOff>47625</xdr:rowOff>
    </xdr:from>
    <xdr:to>
      <xdr:col>12</xdr:col>
      <xdr:colOff>647700</xdr:colOff>
      <xdr:row>22</xdr:row>
      <xdr:rowOff>85725</xdr:rowOff>
    </xdr:to>
    <xdr:sp macro="" textlink="">
      <xdr:nvSpPr>
        <xdr:cNvPr id="47" name="正方形/長方形 46"/>
        <xdr:cNvSpPr/>
      </xdr:nvSpPr>
      <xdr:spPr>
        <a:xfrm>
          <a:off x="15497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504825</xdr:colOff>
      <xdr:row>22</xdr:row>
      <xdr:rowOff>19050</xdr:rowOff>
    </xdr:from>
    <xdr:to>
      <xdr:col>12</xdr:col>
      <xdr:colOff>647700</xdr:colOff>
      <xdr:row>23</xdr:row>
      <xdr:rowOff>104775</xdr:rowOff>
    </xdr:to>
    <xdr:sp macro="" textlink="">
      <xdr:nvSpPr>
        <xdr:cNvPr id="48" name="正方形/長方形 47"/>
        <xdr:cNvSpPr/>
      </xdr:nvSpPr>
      <xdr:spPr>
        <a:xfrm>
          <a:off x="15497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647700</xdr:colOff>
      <xdr:row>21</xdr:row>
      <xdr:rowOff>47625</xdr:rowOff>
    </xdr:from>
    <xdr:to>
      <xdr:col>13</xdr:col>
      <xdr:colOff>790575</xdr:colOff>
      <xdr:row>22</xdr:row>
      <xdr:rowOff>85725</xdr:rowOff>
    </xdr:to>
    <xdr:sp macro="" textlink="">
      <xdr:nvSpPr>
        <xdr:cNvPr id="49" name="正方形/長方形 48"/>
        <xdr:cNvSpPr/>
      </xdr:nvSpPr>
      <xdr:spPr>
        <a:xfrm>
          <a:off x="17021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647700</xdr:colOff>
      <xdr:row>22</xdr:row>
      <xdr:rowOff>19050</xdr:rowOff>
    </xdr:from>
    <xdr:to>
      <xdr:col>13</xdr:col>
      <xdr:colOff>790575</xdr:colOff>
      <xdr:row>23</xdr:row>
      <xdr:rowOff>104775</xdr:rowOff>
    </xdr:to>
    <xdr:sp macro="" textlink="">
      <xdr:nvSpPr>
        <xdr:cNvPr id="50" name="正方形/長方形 49"/>
        <xdr:cNvSpPr/>
      </xdr:nvSpPr>
      <xdr:spPr>
        <a:xfrm>
          <a:off x="17021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85725</xdr:rowOff>
    </xdr:to>
    <xdr:sp macro="" textlink="">
      <xdr:nvSpPr>
        <xdr:cNvPr id="51" name="正方形/長方形 50"/>
        <xdr:cNvSpPr/>
      </xdr:nvSpPr>
      <xdr:spPr>
        <a:xfrm>
          <a:off x="18669000"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914400</xdr:colOff>
      <xdr:row>22</xdr:row>
      <xdr:rowOff>19050</xdr:rowOff>
    </xdr:from>
    <xdr:to>
      <xdr:col>14</xdr:col>
      <xdr:colOff>1057275</xdr:colOff>
      <xdr:row>23</xdr:row>
      <xdr:rowOff>104775</xdr:rowOff>
    </xdr:to>
    <xdr:sp macro="" textlink="">
      <xdr:nvSpPr>
        <xdr:cNvPr id="52" name="正方形/長方形 51"/>
        <xdr:cNvSpPr/>
      </xdr:nvSpPr>
      <xdr:spPr>
        <a:xfrm>
          <a:off x="18669000"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8</xdr:col>
      <xdr:colOff>809625</xdr:colOff>
      <xdr:row>24</xdr:row>
      <xdr:rowOff>57150</xdr:rowOff>
    </xdr:from>
    <xdr:to>
      <xdr:col>11</xdr:col>
      <xdr:colOff>552450</xdr:colOff>
      <xdr:row>36</xdr:row>
      <xdr:rowOff>161925</xdr:rowOff>
    </xdr:to>
    <xdr:sp macro="" textlink="">
      <xdr:nvSpPr>
        <xdr:cNvPr id="53" name="正方形/長方形 52"/>
        <xdr:cNvSpPr/>
      </xdr:nvSpPr>
      <xdr:spPr>
        <a:xfrm>
          <a:off x="11306175" y="4953000"/>
          <a:ext cx="4238625"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1371600</xdr:colOff>
      <xdr:row>36</xdr:row>
      <xdr:rowOff>161925</xdr:rowOff>
    </xdr:to>
    <xdr:sp macro="" textlink="">
      <xdr:nvSpPr>
        <xdr:cNvPr id="54" name="正方形/長方形 53"/>
        <xdr:cNvSpPr/>
      </xdr:nvSpPr>
      <xdr:spPr>
        <a:xfrm>
          <a:off x="15811500" y="4953000"/>
          <a:ext cx="469582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123825</xdr:rowOff>
    </xdr:from>
    <xdr:to>
      <xdr:col>14</xdr:col>
      <xdr:colOff>1247775</xdr:colOff>
      <xdr:row>26</xdr:row>
      <xdr:rowOff>28575</xdr:rowOff>
    </xdr:to>
    <xdr:sp macro="" textlink="">
      <xdr:nvSpPr>
        <xdr:cNvPr id="55" name="正方形/長方形 54"/>
        <xdr:cNvSpPr/>
      </xdr:nvSpPr>
      <xdr:spPr>
        <a:xfrm>
          <a:off x="15811500" y="5019675"/>
          <a:ext cx="4572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9525</xdr:rowOff>
    </xdr:from>
    <xdr:to>
      <xdr:col>14</xdr:col>
      <xdr:colOff>1314450</xdr:colOff>
      <xdr:row>36</xdr:row>
      <xdr:rowOff>123825</xdr:rowOff>
    </xdr:to>
    <xdr:sp macro="" fLocksText="0" textlink="">
      <xdr:nvSpPr>
        <xdr:cNvPr id="56" name="テキスト ボックス 55"/>
        <xdr:cNvSpPr txBox="1"/>
      </xdr:nvSpPr>
      <xdr:spPr>
        <a:xfrm>
          <a:off x="15849600" y="5248275"/>
          <a:ext cx="4600575" cy="18288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809625</xdr:colOff>
      <xdr:row>24</xdr:row>
      <xdr:rowOff>57150</xdr:rowOff>
    </xdr:from>
    <xdr:to>
      <xdr:col>11</xdr:col>
      <xdr:colOff>561975</xdr:colOff>
      <xdr:row>36</xdr:row>
      <xdr:rowOff>161925</xdr:rowOff>
    </xdr:to>
    <xdr:sp macro="" textlink="">
      <xdr:nvSpPr>
        <xdr:cNvPr id="57" name="正方形/長方形 56"/>
        <xdr:cNvSpPr/>
      </xdr:nvSpPr>
      <xdr:spPr>
        <a:xfrm>
          <a:off x="11306175" y="4953000"/>
          <a:ext cx="424815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781050</xdr:colOff>
      <xdr:row>41</xdr:row>
      <xdr:rowOff>142875</xdr:rowOff>
    </xdr:from>
    <xdr:to>
      <xdr:col>5</xdr:col>
      <xdr:colOff>819150</xdr:colOff>
      <xdr:row>43</xdr:row>
      <xdr:rowOff>142875</xdr:rowOff>
    </xdr:to>
    <xdr:sp macro="" textlink="">
      <xdr:nvSpPr>
        <xdr:cNvPr id="58" name="正方形/長方形 57"/>
        <xdr:cNvSpPr/>
      </xdr:nvSpPr>
      <xdr:spPr>
        <a:xfrm>
          <a:off x="1266825" y="8001000"/>
          <a:ext cx="5905500"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781050</xdr:colOff>
      <xdr:row>63</xdr:row>
      <xdr:rowOff>133350</xdr:rowOff>
    </xdr:from>
    <xdr:to>
      <xdr:col>5</xdr:col>
      <xdr:colOff>819150</xdr:colOff>
      <xdr:row>65</xdr:row>
      <xdr:rowOff>133350</xdr:rowOff>
    </xdr:to>
    <xdr:sp macro="" textlink="">
      <xdr:nvSpPr>
        <xdr:cNvPr id="59" name="正方形/長方形 58"/>
        <xdr:cNvSpPr/>
      </xdr:nvSpPr>
      <xdr:spPr>
        <a:xfrm>
          <a:off x="1266825" y="11811000"/>
          <a:ext cx="5905500"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952500</xdr:colOff>
      <xdr:row>60</xdr:row>
      <xdr:rowOff>123825</xdr:rowOff>
    </xdr:to>
    <xdr:sp macro="" textlink="">
      <xdr:nvSpPr>
        <xdr:cNvPr id="60" name="正方形/長方形 59"/>
        <xdr:cNvSpPr/>
      </xdr:nvSpPr>
      <xdr:spPr>
        <a:xfrm>
          <a:off x="571500" y="8382000"/>
          <a:ext cx="6734175" cy="2857500"/>
        </a:xfrm>
        <a:prstGeom prst="rect">
          <a:avLst/>
        </a:prstGeom>
        <a:solidFill>
          <a:srgbClr val="FFFFFF"/>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781050</xdr:colOff>
      <xdr:row>44</xdr:row>
      <xdr:rowOff>133350</xdr:rowOff>
    </xdr:from>
    <xdr:to>
      <xdr:col>5</xdr:col>
      <xdr:colOff>819150</xdr:colOff>
      <xdr:row>58</xdr:row>
      <xdr:rowOff>19050</xdr:rowOff>
    </xdr:to>
    <xdr:sp macro="" textlink="">
      <xdr:nvSpPr>
        <xdr:cNvPr id="61" name="正方形/長方形 60"/>
        <xdr:cNvSpPr/>
      </xdr:nvSpPr>
      <xdr:spPr>
        <a:xfrm>
          <a:off x="1266825" y="8505825"/>
          <a:ext cx="59055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1475" cy="238125"/>
    <xdr:sp macro="" textlink="">
      <xdr:nvSpPr>
        <xdr:cNvPr id="62" name="テキスト ボックス 61"/>
        <xdr:cNvSpPr txBox="1"/>
      </xdr:nvSpPr>
      <xdr:spPr>
        <a:xfrm>
          <a:off x="914400" y="12039600"/>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628650</xdr:colOff>
      <xdr:row>81</xdr:row>
      <xdr:rowOff>28575</xdr:rowOff>
    </xdr:from>
    <xdr:ext cx="371475" cy="238125"/>
    <xdr:sp macro="" textlink="">
      <xdr:nvSpPr>
        <xdr:cNvPr id="63" name="テキスト ボックス 62"/>
        <xdr:cNvSpPr txBox="1"/>
      </xdr:nvSpPr>
      <xdr:spPr>
        <a:xfrm>
          <a:off x="6981825" y="1479232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滋賀県高島市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51,007
50,607
693.05
29,015,503
27,649,088
1,249,724
18,134,608
24,215,383</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11.3
71.9</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0</xdr:colOff>
      <xdr:row>15</xdr:row>
      <xdr:rowOff>161925</xdr:rowOff>
    </xdr:from>
    <xdr:ext cx="5229225" cy="257175"/>
    <xdr:sp macro="" textlink="">
      <xdr:nvSpPr>
        <xdr:cNvPr id="18" name="テキスト ボックス 17"/>
        <xdr:cNvSpPr txBox="1"/>
      </xdr:nvSpPr>
      <xdr:spPr>
        <a:xfrm>
          <a:off x="695325" y="2733675"/>
          <a:ext cx="5229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19" name="テキスト ボックス 18"/>
        <xdr:cNvSpPr txBox="1"/>
      </xdr:nvSpPr>
      <xdr:spPr>
        <a:xfrm>
          <a:off x="695325"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20" name="テキスト ボックス 19"/>
        <xdr:cNvSpPr txBox="1"/>
      </xdr:nvSpPr>
      <xdr:spPr>
        <a:xfrm>
          <a:off x="695325"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21" name="テキスト ボックス 20"/>
        <xdr:cNvSpPr txBox="1"/>
      </xdr:nvSpPr>
      <xdr:spPr>
        <a:xfrm>
          <a:off x="695325"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323850</xdr:colOff>
      <xdr:row>109</xdr:row>
      <xdr:rowOff>104775</xdr:rowOff>
    </xdr:to>
    <xdr:sp macro="" textlink="">
      <xdr:nvSpPr>
        <xdr:cNvPr id="22" name="正方形/長方形 21"/>
        <xdr:cNvSpPr/>
      </xdr:nvSpPr>
      <xdr:spPr>
        <a:xfrm>
          <a:off x="762000" y="4191000"/>
          <a:ext cx="22221825" cy="14601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24" name="正方形/長方形 23"/>
        <xdr:cNvSpPr/>
      </xdr:nvSpPr>
      <xdr:spPr>
        <a:xfrm>
          <a:off x="762000" y="19497675"/>
          <a:ext cx="38481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95250</xdr:colOff>
      <xdr:row>115</xdr:row>
      <xdr:rowOff>28575</xdr:rowOff>
    </xdr:from>
    <xdr:to>
      <xdr:col>33</xdr:col>
      <xdr:colOff>285750</xdr:colOff>
      <xdr:row>124</xdr:row>
      <xdr:rowOff>9525</xdr:rowOff>
    </xdr:to>
    <xdr:sp macro="" fLocksText="0" textlink="">
      <xdr:nvSpPr>
        <xdr:cNvPr id="25" name="テキスト ボックス 24"/>
        <xdr:cNvSpPr txBox="1"/>
      </xdr:nvSpPr>
      <xdr:spPr>
        <a:xfrm>
          <a:off x="790575" y="19745325"/>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滋賀県高島市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51,007
50,607
693.05
29,015,503
27,649,088
1,249,724
18,134,608
24,215,383</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11.3
71.9</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14</xdr:col>
      <xdr:colOff>609600</xdr:colOff>
      <xdr:row>13</xdr:row>
      <xdr:rowOff>123825</xdr:rowOff>
    </xdr:to>
    <xdr:sp macro="" textlink="">
      <xdr:nvSpPr>
        <xdr:cNvPr id="17" name="正方形/長方形 16"/>
        <xdr:cNvSpPr/>
      </xdr:nvSpPr>
      <xdr:spPr>
        <a:xfrm>
          <a:off x="7172325" y="1714500"/>
          <a:ext cx="3048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0</xdr:colOff>
      <xdr:row>15</xdr:row>
      <xdr:rowOff>161925</xdr:rowOff>
    </xdr:from>
    <xdr:ext cx="5229225" cy="257175"/>
    <xdr:sp macro="" textlink="">
      <xdr:nvSpPr>
        <xdr:cNvPr id="18" name="テキスト ボックス 17"/>
        <xdr:cNvSpPr txBox="1"/>
      </xdr:nvSpPr>
      <xdr:spPr>
        <a:xfrm>
          <a:off x="695325" y="2733675"/>
          <a:ext cx="5229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19" name="テキスト ボックス 18"/>
        <xdr:cNvSpPr txBox="1"/>
      </xdr:nvSpPr>
      <xdr:spPr>
        <a:xfrm>
          <a:off x="695325"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20" name="テキスト ボックス 19"/>
        <xdr:cNvSpPr txBox="1"/>
      </xdr:nvSpPr>
      <xdr:spPr>
        <a:xfrm>
          <a:off x="695325"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21" name="テキスト ボックス 20"/>
        <xdr:cNvSpPr txBox="1"/>
      </xdr:nvSpPr>
      <xdr:spPr>
        <a:xfrm>
          <a:off x="695325"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323850</xdr:colOff>
      <xdr:row>109</xdr:row>
      <xdr:rowOff>104775</xdr:rowOff>
    </xdr:to>
    <xdr:sp macro="" textlink="">
      <xdr:nvSpPr>
        <xdr:cNvPr id="22" name="正方形/長方形 21"/>
        <xdr:cNvSpPr/>
      </xdr:nvSpPr>
      <xdr:spPr>
        <a:xfrm>
          <a:off x="762000" y="4191000"/>
          <a:ext cx="22221825" cy="14601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24" name="正方形/長方形 23"/>
        <xdr:cNvSpPr/>
      </xdr:nvSpPr>
      <xdr:spPr>
        <a:xfrm>
          <a:off x="762000" y="19497675"/>
          <a:ext cx="38481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95250</xdr:colOff>
      <xdr:row>115</xdr:row>
      <xdr:rowOff>28575</xdr:rowOff>
    </xdr:from>
    <xdr:to>
      <xdr:col>33</xdr:col>
      <xdr:colOff>285750</xdr:colOff>
      <xdr:row>124</xdr:row>
      <xdr:rowOff>9525</xdr:rowOff>
    </xdr:to>
    <xdr:sp macro="" fLocksText="0" textlink="">
      <xdr:nvSpPr>
        <xdr:cNvPr id="25" name="テキスト ボックス 24"/>
        <xdr:cNvSpPr txBox="1"/>
      </xdr:nvSpPr>
      <xdr:spPr>
        <a:xfrm>
          <a:off x="790575" y="19745325"/>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76200</xdr:rowOff>
    </xdr:from>
    <xdr:to>
      <xdr:col>19</xdr:col>
      <xdr:colOff>390525</xdr:colOff>
      <xdr:row>6</xdr:row>
      <xdr:rowOff>28575</xdr:rowOff>
    </xdr:to>
    <xdr:sp macro="" textlink="">
      <xdr:nvSpPr>
        <xdr:cNvPr id="2" name="正方形/長方形 1"/>
        <xdr:cNvSpPr/>
      </xdr:nvSpPr>
      <xdr:spPr>
        <a:xfrm>
          <a:off x="723900" y="419100"/>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 name="正方形/長方形 2"/>
        <xdr:cNvSpPr/>
      </xdr:nvSpPr>
      <xdr:spPr>
        <a:xfrm>
          <a:off x="20193000" y="409575"/>
          <a:ext cx="393382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4" name="正方形/長方形 3"/>
        <xdr:cNvSpPr/>
      </xdr:nvSpPr>
      <xdr:spPr>
        <a:xfrm>
          <a:off x="20221575" y="428625"/>
          <a:ext cx="3886200"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5" name="正方形/長方形 4"/>
        <xdr:cNvSpPr/>
      </xdr:nvSpPr>
      <xdr:spPr>
        <a:xfrm>
          <a:off x="20240625" y="457200"/>
          <a:ext cx="382905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滋賀県高島市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6" name="正方形/長方形 5"/>
        <xdr:cNvSpPr/>
      </xdr:nvSpPr>
      <xdr:spPr>
        <a:xfrm>
          <a:off x="17402175" y="409575"/>
          <a:ext cx="26574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7" name="正方形/長方形 6"/>
        <xdr:cNvSpPr/>
      </xdr:nvSpPr>
      <xdr:spPr>
        <a:xfrm>
          <a:off x="17421225" y="428625"/>
          <a:ext cx="2619375"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8" name="正方形/長方形 7"/>
        <xdr:cNvSpPr/>
      </xdr:nvSpPr>
      <xdr:spPr>
        <a:xfrm>
          <a:off x="17449800" y="457200"/>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9" name="正方形/長方形 8"/>
        <xdr:cNvSpPr/>
      </xdr:nvSpPr>
      <xdr:spPr>
        <a:xfrm>
          <a:off x="828675" y="1524000"/>
          <a:ext cx="964882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 name="正方形/長方形 9"/>
        <xdr:cNvSpPr/>
      </xdr:nvSpPr>
      <xdr:spPr>
        <a:xfrm>
          <a:off x="952500" y="155257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9525</xdr:rowOff>
    </xdr:from>
    <xdr:to>
      <xdr:col>5</xdr:col>
      <xdr:colOff>123825</xdr:colOff>
      <xdr:row>19</xdr:row>
      <xdr:rowOff>9525</xdr:rowOff>
    </xdr:to>
    <xdr:sp macro="" textlink="">
      <xdr:nvSpPr>
        <xdr:cNvPr id="11" name="正方形/長方形 10"/>
        <xdr:cNvSpPr/>
      </xdr:nvSpPr>
      <xdr:spPr>
        <a:xfrm>
          <a:off x="2286000" y="155257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51,007
50,607
693.05
29,015,503
27,649,088
1,249,724
18,134,608
24,215,383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9525</xdr:rowOff>
    </xdr:from>
    <xdr:to>
      <xdr:col>7</xdr:col>
      <xdr:colOff>342900</xdr:colOff>
      <xdr:row>19</xdr:row>
      <xdr:rowOff>9525</xdr:rowOff>
    </xdr:to>
    <xdr:sp macro="" textlink="">
      <xdr:nvSpPr>
        <xdr:cNvPr id="12" name="正方形/長方形 11"/>
        <xdr:cNvSpPr/>
      </xdr:nvSpPr>
      <xdr:spPr>
        <a:xfrm>
          <a:off x="3619500" y="155257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28575</xdr:rowOff>
    </xdr:from>
    <xdr:to>
      <xdr:col>10</xdr:col>
      <xdr:colOff>314325</xdr:colOff>
      <xdr:row>15</xdr:row>
      <xdr:rowOff>19050</xdr:rowOff>
    </xdr:to>
    <xdr:sp macro="" textlink="">
      <xdr:nvSpPr>
        <xdr:cNvPr id="13" name="正方形/長方形 12"/>
        <xdr:cNvSpPr/>
      </xdr:nvSpPr>
      <xdr:spPr>
        <a:xfrm>
          <a:off x="5143500" y="1571625"/>
          <a:ext cx="202882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314325</xdr:colOff>
      <xdr:row>9</xdr:row>
      <xdr:rowOff>28575</xdr:rowOff>
    </xdr:from>
    <xdr:to>
      <xdr:col>12</xdr:col>
      <xdr:colOff>219075</xdr:colOff>
      <xdr:row>15</xdr:row>
      <xdr:rowOff>19050</xdr:rowOff>
    </xdr:to>
    <xdr:sp macro="" textlink="">
      <xdr:nvSpPr>
        <xdr:cNvPr id="14" name="正方形/長方形 13"/>
        <xdr:cNvSpPr/>
      </xdr:nvSpPr>
      <xdr:spPr>
        <a:xfrm>
          <a:off x="7172325" y="1571625"/>
          <a:ext cx="12763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11.3
71.9</a:t>
          </a:r>
          <a:endParaRPr kumimoji="1" lang="ja-JP" altLang="en-US" sz="1100" b="1">
            <a:solidFill>
              <a:srgbClr val="000000"/>
            </a:solidFill>
            <a:latin typeface="ＭＳ ゴシック"/>
          </a:endParaRPr>
        </a:p>
      </xdr:txBody>
    </xdr:sp>
    <xdr:clientData/>
  </xdr:twoCellAnchor>
  <xdr:twoCellAnchor>
    <xdr:from>
      <xdr:col>12</xdr:col>
      <xdr:colOff>276225</xdr:colOff>
      <xdr:row>9</xdr:row>
      <xdr:rowOff>28575</xdr:rowOff>
    </xdr:from>
    <xdr:to>
      <xdr:col>13</xdr:col>
      <xdr:colOff>228600</xdr:colOff>
      <xdr:row>15</xdr:row>
      <xdr:rowOff>19050</xdr:rowOff>
    </xdr:to>
    <xdr:sp macro="" textlink="">
      <xdr:nvSpPr>
        <xdr:cNvPr id="15" name="正方形/長方形 14"/>
        <xdr:cNvSpPr/>
      </xdr:nvSpPr>
      <xdr:spPr>
        <a:xfrm>
          <a:off x="8505825" y="1571625"/>
          <a:ext cx="63817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6" name="正方形/長方形 15"/>
        <xdr:cNvSpPr/>
      </xdr:nvSpPr>
      <xdr:spPr>
        <a:xfrm>
          <a:off x="5143500" y="2409825"/>
          <a:ext cx="2028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7" name="正方形/長方形 16"/>
        <xdr:cNvSpPr/>
      </xdr:nvSpPr>
      <xdr:spPr>
        <a:xfrm>
          <a:off x="7239000" y="2409825"/>
          <a:ext cx="3429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8" name="角丸四角形 17"/>
        <xdr:cNvSpPr/>
      </xdr:nvSpPr>
      <xdr:spPr>
        <a:xfrm>
          <a:off x="10715625" y="1524000"/>
          <a:ext cx="143827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47625</xdr:rowOff>
    </xdr:from>
    <xdr:to>
      <xdr:col>17</xdr:col>
      <xdr:colOff>561975</xdr:colOff>
      <xdr:row>10</xdr:row>
      <xdr:rowOff>123825</xdr:rowOff>
    </xdr:to>
    <xdr:sp macro="" textlink="">
      <xdr:nvSpPr>
        <xdr:cNvPr id="19" name="正方形/長方形 18"/>
        <xdr:cNvSpPr/>
      </xdr:nvSpPr>
      <xdr:spPr>
        <a:xfrm>
          <a:off x="10953750" y="15906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142875</xdr:rowOff>
    </xdr:from>
    <xdr:to>
      <xdr:col>17</xdr:col>
      <xdr:colOff>561975</xdr:colOff>
      <xdr:row>12</xdr:row>
      <xdr:rowOff>47625</xdr:rowOff>
    </xdr:to>
    <xdr:sp macro="" textlink="">
      <xdr:nvSpPr>
        <xdr:cNvPr id="20" name="正方形/長方形 19"/>
        <xdr:cNvSpPr/>
      </xdr:nvSpPr>
      <xdr:spPr>
        <a:xfrm>
          <a:off x="10953750" y="18573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123825</xdr:rowOff>
    </xdr:from>
    <xdr:to>
      <xdr:col>17</xdr:col>
      <xdr:colOff>561975</xdr:colOff>
      <xdr:row>16</xdr:row>
      <xdr:rowOff>76200</xdr:rowOff>
    </xdr:to>
    <xdr:sp macro="" textlink="">
      <xdr:nvSpPr>
        <xdr:cNvPr id="21" name="正方形/長方形 20"/>
        <xdr:cNvSpPr/>
      </xdr:nvSpPr>
      <xdr:spPr>
        <a:xfrm>
          <a:off x="10953750" y="2181225"/>
          <a:ext cx="126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cxnSp macro="">
      <xdr:nvCxnSpPr>
        <xdr:cNvPr id="22" name="直線コネクタ 21"/>
        <xdr:cNvCxnSpPr/>
      </xdr:nvCxnSpPr>
      <xdr:spPr>
        <a:xfrm>
          <a:off x="10791825"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104775</xdr:rowOff>
    </xdr:from>
    <xdr:to>
      <xdr:col>15</xdr:col>
      <xdr:colOff>590550</xdr:colOff>
      <xdr:row>13</xdr:row>
      <xdr:rowOff>66675</xdr:rowOff>
    </xdr:to>
    <xdr:cxnSp macro="">
      <xdr:nvCxnSpPr>
        <xdr:cNvPr id="23" name="直線コネクタ 22"/>
        <xdr:cNvCxnSpPr/>
      </xdr:nvCxnSpPr>
      <xdr:spPr>
        <a:xfrm>
          <a:off x="10877550"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12</xdr:row>
      <xdr:rowOff>104775</xdr:rowOff>
    </xdr:from>
    <xdr:to>
      <xdr:col>15</xdr:col>
      <xdr:colOff>676275</xdr:colOff>
      <xdr:row>12</xdr:row>
      <xdr:rowOff>104775</xdr:rowOff>
    </xdr:to>
    <xdr:cxnSp macro="">
      <xdr:nvCxnSpPr>
        <xdr:cNvPr id="24" name="直線コネクタ 23"/>
        <xdr:cNvCxnSpPr/>
      </xdr:nvCxnSpPr>
      <xdr:spPr>
        <a:xfrm>
          <a:off x="10791825"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171450</xdr:rowOff>
    </xdr:from>
    <xdr:to>
      <xdr:col>15</xdr:col>
      <xdr:colOff>590550</xdr:colOff>
      <xdr:row>14</xdr:row>
      <xdr:rowOff>133350</xdr:rowOff>
    </xdr:to>
    <xdr:cxnSp macro="">
      <xdr:nvCxnSpPr>
        <xdr:cNvPr id="25" name="直線コネクタ 24"/>
        <xdr:cNvCxnSpPr/>
      </xdr:nvCxnSpPr>
      <xdr:spPr>
        <a:xfrm flipV="1">
          <a:off x="10877550"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14</xdr:row>
      <xdr:rowOff>142875</xdr:rowOff>
    </xdr:from>
    <xdr:to>
      <xdr:col>15</xdr:col>
      <xdr:colOff>676275</xdr:colOff>
      <xdr:row>14</xdr:row>
      <xdr:rowOff>142875</xdr:rowOff>
    </xdr:to>
    <xdr:cxnSp macro="">
      <xdr:nvCxnSpPr>
        <xdr:cNvPr id="26" name="直線コネクタ 25"/>
        <xdr:cNvCxnSpPr/>
      </xdr:nvCxnSpPr>
      <xdr:spPr>
        <a:xfrm>
          <a:off x="10791825"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85725</xdr:rowOff>
    </xdr:from>
    <xdr:to>
      <xdr:col>15</xdr:col>
      <xdr:colOff>647700</xdr:colOff>
      <xdr:row>10</xdr:row>
      <xdr:rowOff>9525</xdr:rowOff>
    </xdr:to>
    <xdr:sp macro="" textlink="">
      <xdr:nvSpPr>
        <xdr:cNvPr id="27" name="円/楕円 26"/>
        <xdr:cNvSpPr/>
      </xdr:nvSpPr>
      <xdr:spPr>
        <a:xfrm>
          <a:off x="10829925" y="1628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8" name="フローチャート : 判断 27"/>
        <xdr:cNvSpPr/>
      </xdr:nvSpPr>
      <xdr:spPr>
        <a:xfrm>
          <a:off x="10829925" y="1895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104775</xdr:rowOff>
    </xdr:from>
    <xdr:ext cx="8810625" cy="257175"/>
    <xdr:sp macro="" textlink="">
      <xdr:nvSpPr>
        <xdr:cNvPr id="29" name="テキスト ボックス 28"/>
        <xdr:cNvSpPr txBox="1"/>
      </xdr:nvSpPr>
      <xdr:spPr>
        <a:xfrm>
          <a:off x="762000" y="3362325"/>
          <a:ext cx="8810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48775" cy="257175"/>
    <xdr:sp macro="" textlink="">
      <xdr:nvSpPr>
        <xdr:cNvPr id="30" name="テキスト ボックス 29"/>
        <xdr:cNvSpPr txBox="1"/>
      </xdr:nvSpPr>
      <xdr:spPr>
        <a:xfrm>
          <a:off x="762000" y="3619500"/>
          <a:ext cx="92487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104775</xdr:rowOff>
    </xdr:from>
    <xdr:ext cx="5762625" cy="257175"/>
    <xdr:sp macro="" textlink="">
      <xdr:nvSpPr>
        <xdr:cNvPr id="31" name="テキスト ボックス 30"/>
        <xdr:cNvSpPr txBox="1"/>
      </xdr:nvSpPr>
      <xdr:spPr>
        <a:xfrm>
          <a:off x="762000" y="3876675"/>
          <a:ext cx="5762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9525</xdr:rowOff>
    </xdr:from>
    <xdr:ext cx="8724900" cy="257175"/>
    <xdr:sp macro="" textlink="">
      <xdr:nvSpPr>
        <xdr:cNvPr id="32" name="テキスト ボックス 31"/>
        <xdr:cNvSpPr txBox="1"/>
      </xdr:nvSpPr>
      <xdr:spPr>
        <a:xfrm>
          <a:off x="762000" y="4124325"/>
          <a:ext cx="8724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20250" cy="257175"/>
    <xdr:sp macro="" textlink="">
      <xdr:nvSpPr>
        <xdr:cNvPr id="33" name="テキスト ボックス 32"/>
        <xdr:cNvSpPr txBox="1"/>
      </xdr:nvSpPr>
      <xdr:spPr>
        <a:xfrm>
          <a:off x="762000" y="4381500"/>
          <a:ext cx="96202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9525</xdr:rowOff>
    </xdr:from>
    <xdr:ext cx="8210550" cy="257175"/>
    <xdr:sp macro="" textlink="">
      <xdr:nvSpPr>
        <xdr:cNvPr id="34" name="テキスト ボックス 33"/>
        <xdr:cNvSpPr txBox="1"/>
      </xdr:nvSpPr>
      <xdr:spPr>
        <a:xfrm>
          <a:off x="762000" y="4638675"/>
          <a:ext cx="8210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35" name="正方形/長方形 34"/>
        <xdr:cNvSpPr/>
      </xdr:nvSpPr>
      <xdr:spPr>
        <a:xfrm>
          <a:off x="762000" y="501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409575</xdr:colOff>
      <xdr:row>31</xdr:row>
      <xdr:rowOff>66675</xdr:rowOff>
    </xdr:from>
    <xdr:ext cx="1276350" cy="304800"/>
    <xdr:sp macro="" textlink="">
      <xdr:nvSpPr>
        <xdr:cNvPr id="36" name="テキスト ボックス 35"/>
        <xdr:cNvSpPr txBox="1"/>
      </xdr:nvSpPr>
      <xdr:spPr>
        <a:xfrm>
          <a:off x="1781175" y="5381625"/>
          <a:ext cx="1276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428625</xdr:colOff>
      <xdr:row>31</xdr:row>
      <xdr:rowOff>38100</xdr:rowOff>
    </xdr:from>
    <xdr:ext cx="1647825" cy="361950"/>
    <xdr:sp macro="" textlink="">
      <xdr:nvSpPr>
        <xdr:cNvPr id="37" name="テキスト ボックス 36"/>
        <xdr:cNvSpPr txBox="1"/>
      </xdr:nvSpPr>
      <xdr:spPr>
        <a:xfrm>
          <a:off x="3171825"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123825</xdr:rowOff>
    </xdr:from>
    <xdr:to>
      <xdr:col>10</xdr:col>
      <xdr:colOff>571500</xdr:colOff>
      <xdr:row>32</xdr:row>
      <xdr:rowOff>38100</xdr:rowOff>
    </xdr:to>
    <xdr:sp macro="" textlink="">
      <xdr:nvSpPr>
        <xdr:cNvPr id="38" name="正方形/長方形 37"/>
        <xdr:cNvSpPr/>
      </xdr:nvSpPr>
      <xdr:spPr>
        <a:xfrm>
          <a:off x="5905500" y="526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39" name="正方形/長方形 38"/>
        <xdr:cNvSpPr/>
      </xdr:nvSpPr>
      <xdr:spPr>
        <a:xfrm>
          <a:off x="5905500" y="545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88/90</a:t>
          </a:r>
          <a:endParaRPr kumimoji="1" lang="ja-JP" altLang="en-US" sz="1200" b="1" i="1">
            <a:solidFill>
              <a:srgbClr val="4080FF"/>
            </a:solidFill>
            <a:latin typeface="ＭＳ Ｐゴシック"/>
          </a:endParaRP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40" name="正方形/長方形 39"/>
        <xdr:cNvSpPr/>
      </xdr:nvSpPr>
      <xdr:spPr>
        <a:xfrm>
          <a:off x="7553325" y="526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41" name="正方形/長方形 40"/>
        <xdr:cNvSpPr/>
      </xdr:nvSpPr>
      <xdr:spPr>
        <a:xfrm>
          <a:off x="7553325" y="545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42" name="正方形/長方形 41"/>
        <xdr:cNvSpPr/>
      </xdr:nvSpPr>
      <xdr:spPr>
        <a:xfrm>
          <a:off x="9020175" y="526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43" name="正方形/長方形 42"/>
        <xdr:cNvSpPr/>
      </xdr:nvSpPr>
      <xdr:spPr>
        <a:xfrm>
          <a:off x="9020175" y="545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4" name="正方形/長方形 43"/>
        <xdr:cNvSpPr/>
      </xdr:nvSpPr>
      <xdr:spPr>
        <a:xfrm>
          <a:off x="762000" y="578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45" name="正方形/長方形 44"/>
        <xdr:cNvSpPr/>
      </xdr:nvSpPr>
      <xdr:spPr>
        <a:xfrm>
          <a:off x="6029325" y="578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46" name="正方形/長方形 45"/>
        <xdr:cNvSpPr/>
      </xdr:nvSpPr>
      <xdr:spPr>
        <a:xfrm>
          <a:off x="6029325" y="578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fLocksText="0" textlink="">
      <xdr:nvSpPr>
        <xdr:cNvPr id="47" name="テキスト ボックス 46"/>
        <xdr:cNvSpPr txBox="1"/>
      </xdr:nvSpPr>
      <xdr:spPr>
        <a:xfrm>
          <a:off x="6162675" y="609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滋賀県平均は全国平均を大きく上回ってい</a:t>
          </a:r>
          <a:r>
            <a:rPr kumimoji="1" lang="ja-JP" altLang="en-US" sz="1100">
              <a:solidFill>
                <a:schemeClr val="dk1"/>
              </a:solidFill>
              <a:effectLst/>
              <a:latin typeface="+mn-lt"/>
              <a:ea typeface="+mn-ea"/>
              <a:cs typeface="+mn-cs"/>
            </a:rPr>
            <a:t>ますが</a:t>
          </a:r>
          <a:r>
            <a:rPr kumimoji="1" lang="ja-JP" altLang="ja-JP" sz="1100">
              <a:solidFill>
                <a:schemeClr val="dk1"/>
              </a:solidFill>
              <a:effectLst/>
              <a:latin typeface="+mn-lt"/>
              <a:ea typeface="+mn-ea"/>
              <a:cs typeface="+mn-cs"/>
            </a:rPr>
            <a:t>、当市</a:t>
          </a:r>
          <a:r>
            <a:rPr kumimoji="1" lang="ja-JP" altLang="en-US" sz="1100">
              <a:solidFill>
                <a:schemeClr val="dk1"/>
              </a:solidFill>
              <a:effectLst/>
              <a:latin typeface="+mn-lt"/>
              <a:ea typeface="+mn-ea"/>
              <a:cs typeface="+mn-cs"/>
            </a:rPr>
            <a:t>の財政力指数</a:t>
          </a:r>
          <a:r>
            <a:rPr kumimoji="1" lang="ja-JP" altLang="ja-JP" sz="1100">
              <a:solidFill>
                <a:schemeClr val="dk1"/>
              </a:solidFill>
              <a:effectLst/>
              <a:latin typeface="+mn-lt"/>
              <a:ea typeface="+mn-ea"/>
              <a:cs typeface="+mn-cs"/>
            </a:rPr>
            <a:t>は全国平均および類似団体平均を下回り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毎年徐々に下がっていく傾向で指数が推移しており、地方交付税などの依存財源に頼っているのが現状です。</a:t>
          </a:r>
          <a:endParaRPr lang="ja-JP" altLang="ja-JP" sz="1400">
            <a:effectLst/>
          </a:endParaRPr>
        </a:p>
        <a:p>
          <a:r>
            <a:rPr kumimoji="1" lang="ja-JP" altLang="ja-JP" sz="1100">
              <a:solidFill>
                <a:schemeClr val="dk1"/>
              </a:solidFill>
              <a:effectLst/>
              <a:latin typeface="+mn-lt"/>
              <a:ea typeface="+mn-ea"/>
              <a:cs typeface="+mn-cs"/>
            </a:rPr>
            <a:t>　市町村合併から</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年が経過し普通交付税</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逓減</a:t>
          </a:r>
          <a:r>
            <a:rPr kumimoji="1" lang="ja-JP" altLang="en-US" sz="1100">
              <a:solidFill>
                <a:schemeClr val="dk1"/>
              </a:solidFill>
              <a:effectLst/>
              <a:latin typeface="+mn-lt"/>
              <a:ea typeface="+mn-ea"/>
              <a:cs typeface="+mn-cs"/>
            </a:rPr>
            <a:t>が始まった</a:t>
          </a:r>
          <a:r>
            <a:rPr kumimoji="1" lang="ja-JP" altLang="ja-JP" sz="1100">
              <a:solidFill>
                <a:schemeClr val="dk1"/>
              </a:solidFill>
              <a:effectLst/>
              <a:latin typeface="+mn-lt"/>
              <a:ea typeface="+mn-ea"/>
              <a:cs typeface="+mn-cs"/>
            </a:rPr>
            <a:t>ことから、行財政改革による歳出削減の取り組みを通じて財政基盤の強化に努める必要がある。</a:t>
          </a:r>
          <a:endParaRPr lang="ja-JP" altLang="ja-JP" sz="1400">
            <a:effectLst/>
          </a:endParaRPr>
        </a:p>
      </xdr:txBody>
    </xdr:sp>
    <xdr:clientData/>
  </xdr:twoCellAnchor>
  <xdr:twoCellAnchor>
    <xdr:from>
      <xdr:col>1</xdr:col>
      <xdr:colOff>76200</xdr:colOff>
      <xdr:row>47</xdr:row>
      <xdr:rowOff>133350</xdr:rowOff>
    </xdr:from>
    <xdr:to>
      <xdr:col>8</xdr:col>
      <xdr:colOff>352425</xdr:colOff>
      <xdr:row>47</xdr:row>
      <xdr:rowOff>133350</xdr:rowOff>
    </xdr:to>
    <xdr:cxnSp macro="">
      <xdr:nvCxnSpPr>
        <xdr:cNvPr id="48" name="直線コネクタ 47"/>
        <xdr:cNvCxnSpPr/>
      </xdr:nvCxnSpPr>
      <xdr:spPr>
        <a:xfrm>
          <a:off x="762000" y="819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161925</xdr:rowOff>
    </xdr:from>
    <xdr:ext cx="762000" cy="257175"/>
    <xdr:sp macro="" textlink="">
      <xdr:nvSpPr>
        <xdr:cNvPr id="49" name="テキスト ボックス 48"/>
        <xdr:cNvSpPr txBox="1"/>
      </xdr:nvSpPr>
      <xdr:spPr>
        <a:xfrm>
          <a:off x="0"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76200</xdr:rowOff>
    </xdr:from>
    <xdr:to>
      <xdr:col>8</xdr:col>
      <xdr:colOff>352425</xdr:colOff>
      <xdr:row>45</xdr:row>
      <xdr:rowOff>76200</xdr:rowOff>
    </xdr:to>
    <xdr:cxnSp macro="">
      <xdr:nvCxnSpPr>
        <xdr:cNvPr id="50" name="直線コネクタ 49"/>
        <xdr:cNvCxnSpPr/>
      </xdr:nvCxnSpPr>
      <xdr:spPr>
        <a:xfrm>
          <a:off x="762000" y="779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104775</xdr:rowOff>
    </xdr:from>
    <xdr:ext cx="762000" cy="257175"/>
    <xdr:sp macro="" textlink="">
      <xdr:nvSpPr>
        <xdr:cNvPr id="51" name="テキスト ボックス 50"/>
        <xdr:cNvSpPr txBox="1"/>
      </xdr:nvSpPr>
      <xdr:spPr>
        <a:xfrm>
          <a:off x="0" y="764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19050</xdr:rowOff>
    </xdr:from>
    <xdr:to>
      <xdr:col>8</xdr:col>
      <xdr:colOff>352425</xdr:colOff>
      <xdr:row>43</xdr:row>
      <xdr:rowOff>19050</xdr:rowOff>
    </xdr:to>
    <xdr:cxnSp macro="">
      <xdr:nvCxnSpPr>
        <xdr:cNvPr id="52" name="直線コネクタ 51"/>
        <xdr:cNvCxnSpPr/>
      </xdr:nvCxnSpPr>
      <xdr:spPr>
        <a:xfrm>
          <a:off x="762000" y="739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47625</xdr:rowOff>
    </xdr:from>
    <xdr:ext cx="762000" cy="257175"/>
    <xdr:sp macro="" textlink="">
      <xdr:nvSpPr>
        <xdr:cNvPr id="53" name="テキスト ボックス 52"/>
        <xdr:cNvSpPr txBox="1"/>
      </xdr:nvSpPr>
      <xdr:spPr>
        <a:xfrm>
          <a:off x="0" y="724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123825</xdr:rowOff>
    </xdr:from>
    <xdr:to>
      <xdr:col>8</xdr:col>
      <xdr:colOff>352425</xdr:colOff>
      <xdr:row>40</xdr:row>
      <xdr:rowOff>123825</xdr:rowOff>
    </xdr:to>
    <xdr:cxnSp macro="">
      <xdr:nvCxnSpPr>
        <xdr:cNvPr id="54" name="直線コネクタ 53"/>
        <xdr:cNvCxnSpPr/>
      </xdr:nvCxnSpPr>
      <xdr:spPr>
        <a:xfrm>
          <a:off x="762000" y="698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152400</xdr:rowOff>
    </xdr:from>
    <xdr:ext cx="762000" cy="257175"/>
    <xdr:sp macro="" textlink="">
      <xdr:nvSpPr>
        <xdr:cNvPr id="55" name="テキスト ボックス 54"/>
        <xdr:cNvSpPr txBox="1"/>
      </xdr:nvSpPr>
      <xdr:spPr>
        <a:xfrm>
          <a:off x="0" y="683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66675</xdr:rowOff>
    </xdr:from>
    <xdr:to>
      <xdr:col>8</xdr:col>
      <xdr:colOff>352425</xdr:colOff>
      <xdr:row>38</xdr:row>
      <xdr:rowOff>66675</xdr:rowOff>
    </xdr:to>
    <xdr:cxnSp macro="">
      <xdr:nvCxnSpPr>
        <xdr:cNvPr id="56" name="直線コネクタ 55"/>
        <xdr:cNvCxnSpPr/>
      </xdr:nvCxnSpPr>
      <xdr:spPr>
        <a:xfrm>
          <a:off x="762000" y="658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95250</xdr:rowOff>
    </xdr:from>
    <xdr:ext cx="762000" cy="257175"/>
    <xdr:sp macro="" textlink="">
      <xdr:nvSpPr>
        <xdr:cNvPr id="57" name="テキスト ボックス 56"/>
        <xdr:cNvSpPr txBox="1"/>
      </xdr:nvSpPr>
      <xdr:spPr>
        <a:xfrm>
          <a:off x="0" y="643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9525</xdr:rowOff>
    </xdr:from>
    <xdr:to>
      <xdr:col>8</xdr:col>
      <xdr:colOff>352425</xdr:colOff>
      <xdr:row>36</xdr:row>
      <xdr:rowOff>9525</xdr:rowOff>
    </xdr:to>
    <xdr:cxnSp macro="">
      <xdr:nvCxnSpPr>
        <xdr:cNvPr id="58" name="直線コネクタ 57"/>
        <xdr:cNvCxnSpPr/>
      </xdr:nvCxnSpPr>
      <xdr:spPr>
        <a:xfrm>
          <a:off x="762000" y="618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38100</xdr:rowOff>
    </xdr:from>
    <xdr:ext cx="762000" cy="257175"/>
    <xdr:sp macro="" textlink="">
      <xdr:nvSpPr>
        <xdr:cNvPr id="59" name="テキスト ボックス 58"/>
        <xdr:cNvSpPr txBox="1"/>
      </xdr:nvSpPr>
      <xdr:spPr>
        <a:xfrm>
          <a:off x="0" y="603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33</xdr:row>
      <xdr:rowOff>123825</xdr:rowOff>
    </xdr:to>
    <xdr:cxnSp macro="">
      <xdr:nvCxnSpPr>
        <xdr:cNvPr id="60" name="直線コネクタ 59"/>
        <xdr:cNvCxnSpPr/>
      </xdr:nvCxnSpPr>
      <xdr:spPr>
        <a:xfrm>
          <a:off x="762000" y="578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152400</xdr:rowOff>
    </xdr:from>
    <xdr:ext cx="762000" cy="257175"/>
    <xdr:sp macro="" textlink="">
      <xdr:nvSpPr>
        <xdr:cNvPr id="61" name="テキスト ボックス 60"/>
        <xdr:cNvSpPr txBox="1"/>
      </xdr:nvSpPr>
      <xdr:spPr>
        <a:xfrm>
          <a:off x="0" y="563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47</xdr:row>
      <xdr:rowOff>133350</xdr:rowOff>
    </xdr:to>
    <xdr:sp macro="" textlink="">
      <xdr:nvSpPr>
        <xdr:cNvPr id="62" name="財政力グラフ枠"/>
        <xdr:cNvSpPr/>
      </xdr:nvSpPr>
      <xdr:spPr>
        <a:xfrm>
          <a:off x="762000" y="578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85725</xdr:rowOff>
    </xdr:from>
    <xdr:to>
      <xdr:col>7</xdr:col>
      <xdr:colOff>152400</xdr:colOff>
      <xdr:row>45</xdr:row>
      <xdr:rowOff>152400</xdr:rowOff>
    </xdr:to>
    <xdr:cxnSp macro="">
      <xdr:nvCxnSpPr>
        <xdr:cNvPr id="63" name="直線コネクタ 62"/>
        <xdr:cNvCxnSpPr/>
      </xdr:nvCxnSpPr>
      <xdr:spPr>
        <a:xfrm flipV="1">
          <a:off x="4953000" y="6257925"/>
          <a:ext cx="0" cy="16097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45</xdr:row>
      <xdr:rowOff>123825</xdr:rowOff>
    </xdr:from>
    <xdr:ext cx="762000" cy="257175"/>
    <xdr:sp macro="" textlink="">
      <xdr:nvSpPr>
        <xdr:cNvPr id="64" name="財政力最小値テキスト"/>
        <xdr:cNvSpPr txBox="1"/>
      </xdr:nvSpPr>
      <xdr:spPr>
        <a:xfrm>
          <a:off x="5038725" y="7839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66675</xdr:colOff>
      <xdr:row>45</xdr:row>
      <xdr:rowOff>152400</xdr:rowOff>
    </xdr:from>
    <xdr:to>
      <xdr:col>7</xdr:col>
      <xdr:colOff>238125</xdr:colOff>
      <xdr:row>45</xdr:row>
      <xdr:rowOff>152400</xdr:rowOff>
    </xdr:to>
    <xdr:cxnSp macro="">
      <xdr:nvCxnSpPr>
        <xdr:cNvPr id="65" name="直線コネクタ 64"/>
        <xdr:cNvCxnSpPr/>
      </xdr:nvCxnSpPr>
      <xdr:spPr>
        <a:xfrm>
          <a:off x="4867275" y="78676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35</xdr:row>
      <xdr:rowOff>0</xdr:rowOff>
    </xdr:from>
    <xdr:ext cx="762000" cy="257175"/>
    <xdr:sp macro="" textlink="">
      <xdr:nvSpPr>
        <xdr:cNvPr id="66" name="財政力最大値テキスト"/>
        <xdr:cNvSpPr txBox="1"/>
      </xdr:nvSpPr>
      <xdr:spPr>
        <a:xfrm>
          <a:off x="5038725" y="6000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7</xdr:col>
      <xdr:colOff>66675</xdr:colOff>
      <xdr:row>36</xdr:row>
      <xdr:rowOff>85725</xdr:rowOff>
    </xdr:from>
    <xdr:to>
      <xdr:col>7</xdr:col>
      <xdr:colOff>238125</xdr:colOff>
      <xdr:row>36</xdr:row>
      <xdr:rowOff>85725</xdr:rowOff>
    </xdr:to>
    <xdr:cxnSp macro="">
      <xdr:nvCxnSpPr>
        <xdr:cNvPr id="67" name="直線コネクタ 66"/>
        <xdr:cNvCxnSpPr/>
      </xdr:nvCxnSpPr>
      <xdr:spPr>
        <a:xfrm>
          <a:off x="4867275" y="62579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57150</xdr:rowOff>
    </xdr:from>
    <xdr:to>
      <xdr:col>7</xdr:col>
      <xdr:colOff>152400</xdr:colOff>
      <xdr:row>45</xdr:row>
      <xdr:rowOff>76200</xdr:rowOff>
    </xdr:to>
    <xdr:cxnSp macro="">
      <xdr:nvCxnSpPr>
        <xdr:cNvPr id="68" name="直線コネクタ 67"/>
        <xdr:cNvCxnSpPr/>
      </xdr:nvCxnSpPr>
      <xdr:spPr>
        <a:xfrm>
          <a:off x="4114800" y="7772400"/>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40</xdr:row>
      <xdr:rowOff>66675</xdr:rowOff>
    </xdr:from>
    <xdr:ext cx="762000" cy="257175"/>
    <xdr:sp macro="" textlink="">
      <xdr:nvSpPr>
        <xdr:cNvPr id="69" name="財政力平均値テキスト"/>
        <xdr:cNvSpPr txBox="1"/>
      </xdr:nvSpPr>
      <xdr:spPr>
        <a:xfrm>
          <a:off x="5038725" y="6924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104775</xdr:colOff>
      <xdr:row>41</xdr:row>
      <xdr:rowOff>47625</xdr:rowOff>
    </xdr:from>
    <xdr:to>
      <xdr:col>7</xdr:col>
      <xdr:colOff>200025</xdr:colOff>
      <xdr:row>41</xdr:row>
      <xdr:rowOff>142875</xdr:rowOff>
    </xdr:to>
    <xdr:sp macro="" textlink="">
      <xdr:nvSpPr>
        <xdr:cNvPr id="70" name="フローチャート : 判断 69"/>
        <xdr:cNvSpPr/>
      </xdr:nvSpPr>
      <xdr:spPr>
        <a:xfrm>
          <a:off x="4905375" y="70770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45</xdr:row>
      <xdr:rowOff>38100</xdr:rowOff>
    </xdr:from>
    <xdr:to>
      <xdr:col>6</xdr:col>
      <xdr:colOff>0</xdr:colOff>
      <xdr:row>45</xdr:row>
      <xdr:rowOff>57150</xdr:rowOff>
    </xdr:to>
    <xdr:cxnSp macro="">
      <xdr:nvCxnSpPr>
        <xdr:cNvPr id="71" name="直線コネクタ 70"/>
        <xdr:cNvCxnSpPr/>
      </xdr:nvCxnSpPr>
      <xdr:spPr>
        <a:xfrm>
          <a:off x="3228975" y="775335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42</xdr:row>
      <xdr:rowOff>76200</xdr:rowOff>
    </xdr:from>
    <xdr:to>
      <xdr:col>6</xdr:col>
      <xdr:colOff>47625</xdr:colOff>
      <xdr:row>43</xdr:row>
      <xdr:rowOff>9525</xdr:rowOff>
    </xdr:to>
    <xdr:sp macro="" textlink="">
      <xdr:nvSpPr>
        <xdr:cNvPr id="72" name="フローチャート : 判断 71"/>
        <xdr:cNvSpPr/>
      </xdr:nvSpPr>
      <xdr:spPr>
        <a:xfrm>
          <a:off x="4067175" y="72771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19050</xdr:rowOff>
    </xdr:from>
    <xdr:ext cx="733425" cy="257175"/>
    <xdr:sp macro="" textlink="">
      <xdr:nvSpPr>
        <xdr:cNvPr id="73" name="テキスト ボックス 72"/>
        <xdr:cNvSpPr txBox="1"/>
      </xdr:nvSpPr>
      <xdr:spPr>
        <a:xfrm>
          <a:off x="3733800" y="70485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276225</xdr:colOff>
      <xdr:row>45</xdr:row>
      <xdr:rowOff>38100</xdr:rowOff>
    </xdr:from>
    <xdr:to>
      <xdr:col>4</xdr:col>
      <xdr:colOff>485775</xdr:colOff>
      <xdr:row>45</xdr:row>
      <xdr:rowOff>38100</xdr:rowOff>
    </xdr:to>
    <xdr:cxnSp macro="">
      <xdr:nvCxnSpPr>
        <xdr:cNvPr id="74" name="直線コネクタ 73"/>
        <xdr:cNvCxnSpPr/>
      </xdr:nvCxnSpPr>
      <xdr:spPr>
        <a:xfrm>
          <a:off x="2333625" y="775335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42</xdr:row>
      <xdr:rowOff>76200</xdr:rowOff>
    </xdr:from>
    <xdr:to>
      <xdr:col>4</xdr:col>
      <xdr:colOff>533400</xdr:colOff>
      <xdr:row>43</xdr:row>
      <xdr:rowOff>9525</xdr:rowOff>
    </xdr:to>
    <xdr:sp macro="" textlink="">
      <xdr:nvSpPr>
        <xdr:cNvPr id="75" name="フローチャート : 判断 74"/>
        <xdr:cNvSpPr/>
      </xdr:nvSpPr>
      <xdr:spPr>
        <a:xfrm>
          <a:off x="3171825" y="7277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41</xdr:row>
      <xdr:rowOff>19050</xdr:rowOff>
    </xdr:from>
    <xdr:ext cx="762000" cy="257175"/>
    <xdr:sp macro="" textlink="">
      <xdr:nvSpPr>
        <xdr:cNvPr id="76" name="テキスト ボックス 75"/>
        <xdr:cNvSpPr txBox="1"/>
      </xdr:nvSpPr>
      <xdr:spPr>
        <a:xfrm>
          <a:off x="2847975" y="7048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38100</xdr:rowOff>
    </xdr:from>
    <xdr:to>
      <xdr:col>3</xdr:col>
      <xdr:colOff>276225</xdr:colOff>
      <xdr:row>45</xdr:row>
      <xdr:rowOff>38100</xdr:rowOff>
    </xdr:to>
    <xdr:cxnSp macro="">
      <xdr:nvCxnSpPr>
        <xdr:cNvPr id="77" name="直線コネクタ 76"/>
        <xdr:cNvCxnSpPr/>
      </xdr:nvCxnSpPr>
      <xdr:spPr>
        <a:xfrm>
          <a:off x="1447800" y="77533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76200</xdr:rowOff>
    </xdr:from>
    <xdr:to>
      <xdr:col>3</xdr:col>
      <xdr:colOff>333375</xdr:colOff>
      <xdr:row>43</xdr:row>
      <xdr:rowOff>9525</xdr:rowOff>
    </xdr:to>
    <xdr:sp macro="" textlink="">
      <xdr:nvSpPr>
        <xdr:cNvPr id="78" name="フローチャート : 判断 77"/>
        <xdr:cNvSpPr/>
      </xdr:nvSpPr>
      <xdr:spPr>
        <a:xfrm>
          <a:off x="2286000" y="7277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41</xdr:row>
      <xdr:rowOff>19050</xdr:rowOff>
    </xdr:from>
    <xdr:ext cx="762000" cy="257175"/>
    <xdr:sp macro="" textlink="">
      <xdr:nvSpPr>
        <xdr:cNvPr id="79" name="テキスト ボックス 78"/>
        <xdr:cNvSpPr txBox="1"/>
      </xdr:nvSpPr>
      <xdr:spPr>
        <a:xfrm>
          <a:off x="1952625" y="7048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28575</xdr:colOff>
      <xdr:row>42</xdr:row>
      <xdr:rowOff>38100</xdr:rowOff>
    </xdr:from>
    <xdr:to>
      <xdr:col>2</xdr:col>
      <xdr:colOff>123825</xdr:colOff>
      <xdr:row>42</xdr:row>
      <xdr:rowOff>133350</xdr:rowOff>
    </xdr:to>
    <xdr:sp macro="" textlink="">
      <xdr:nvSpPr>
        <xdr:cNvPr id="80" name="フローチャート : 判断 79"/>
        <xdr:cNvSpPr/>
      </xdr:nvSpPr>
      <xdr:spPr>
        <a:xfrm>
          <a:off x="1400175" y="72390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142875</xdr:rowOff>
    </xdr:from>
    <xdr:ext cx="762000" cy="257175"/>
    <xdr:sp macro="" textlink="">
      <xdr:nvSpPr>
        <xdr:cNvPr id="81" name="テキスト ボックス 80"/>
        <xdr:cNvSpPr txBox="1"/>
      </xdr:nvSpPr>
      <xdr:spPr>
        <a:xfrm>
          <a:off x="1066800" y="7000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619125</xdr:colOff>
      <xdr:row>47</xdr:row>
      <xdr:rowOff>133350</xdr:rowOff>
    </xdr:from>
    <xdr:ext cx="762000" cy="257175"/>
    <xdr:sp macro="" textlink="">
      <xdr:nvSpPr>
        <xdr:cNvPr id="82" name="テキスト ボックス 81"/>
        <xdr:cNvSpPr txBox="1"/>
      </xdr:nvSpPr>
      <xdr:spPr>
        <a:xfrm>
          <a:off x="47339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47</xdr:row>
      <xdr:rowOff>133350</xdr:rowOff>
    </xdr:from>
    <xdr:ext cx="762000" cy="257175"/>
    <xdr:sp macro="" textlink="">
      <xdr:nvSpPr>
        <xdr:cNvPr id="83" name="テキスト ボックス 82"/>
        <xdr:cNvSpPr txBox="1"/>
      </xdr:nvSpPr>
      <xdr:spPr>
        <a:xfrm>
          <a:off x="3895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133350</xdr:rowOff>
    </xdr:from>
    <xdr:ext cx="762000" cy="257175"/>
    <xdr:sp macro="" textlink="">
      <xdr:nvSpPr>
        <xdr:cNvPr id="84" name="テキスト ボックス 83"/>
        <xdr:cNvSpPr txBox="1"/>
      </xdr:nvSpPr>
      <xdr:spPr>
        <a:xfrm>
          <a:off x="3009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47</xdr:row>
      <xdr:rowOff>133350</xdr:rowOff>
    </xdr:from>
    <xdr:ext cx="762000" cy="257175"/>
    <xdr:sp macro="" textlink="">
      <xdr:nvSpPr>
        <xdr:cNvPr id="85" name="テキスト ボックス 84"/>
        <xdr:cNvSpPr txBox="1"/>
      </xdr:nvSpPr>
      <xdr:spPr>
        <a:xfrm>
          <a:off x="212407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47</xdr:row>
      <xdr:rowOff>133350</xdr:rowOff>
    </xdr:from>
    <xdr:ext cx="762000" cy="257175"/>
    <xdr:sp macro="" textlink="">
      <xdr:nvSpPr>
        <xdr:cNvPr id="86" name="テキスト ボックス 85"/>
        <xdr:cNvSpPr txBox="1"/>
      </xdr:nvSpPr>
      <xdr:spPr>
        <a:xfrm>
          <a:off x="1228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45</xdr:row>
      <xdr:rowOff>19050</xdr:rowOff>
    </xdr:from>
    <xdr:to>
      <xdr:col>7</xdr:col>
      <xdr:colOff>200025</xdr:colOff>
      <xdr:row>45</xdr:row>
      <xdr:rowOff>123825</xdr:rowOff>
    </xdr:to>
    <xdr:sp macro="" textlink="">
      <xdr:nvSpPr>
        <xdr:cNvPr id="87" name="円/楕円 86"/>
        <xdr:cNvSpPr/>
      </xdr:nvSpPr>
      <xdr:spPr>
        <a:xfrm>
          <a:off x="4905375" y="77343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44</xdr:row>
      <xdr:rowOff>95250</xdr:rowOff>
    </xdr:from>
    <xdr:ext cx="762000" cy="257175"/>
    <xdr:sp macro="" textlink="">
      <xdr:nvSpPr>
        <xdr:cNvPr id="88" name="財政力該当値テキスト"/>
        <xdr:cNvSpPr txBox="1"/>
      </xdr:nvSpPr>
      <xdr:spPr>
        <a:xfrm>
          <a:off x="5038725" y="7639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5</xdr:col>
      <xdr:colOff>638175</xdr:colOff>
      <xdr:row>45</xdr:row>
      <xdr:rowOff>0</xdr:rowOff>
    </xdr:from>
    <xdr:to>
      <xdr:col>6</xdr:col>
      <xdr:colOff>47625</xdr:colOff>
      <xdr:row>45</xdr:row>
      <xdr:rowOff>104775</xdr:rowOff>
    </xdr:to>
    <xdr:sp macro="" textlink="">
      <xdr:nvSpPr>
        <xdr:cNvPr id="89" name="円/楕円 88"/>
        <xdr:cNvSpPr/>
      </xdr:nvSpPr>
      <xdr:spPr>
        <a:xfrm>
          <a:off x="4067175" y="77152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85725</xdr:rowOff>
    </xdr:from>
    <xdr:ext cx="733425" cy="257175"/>
    <xdr:sp macro="" textlink="">
      <xdr:nvSpPr>
        <xdr:cNvPr id="90" name="テキスト ボックス 89"/>
        <xdr:cNvSpPr txBox="1"/>
      </xdr:nvSpPr>
      <xdr:spPr>
        <a:xfrm>
          <a:off x="3733800" y="78009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4</xdr:col>
      <xdr:colOff>428625</xdr:colOff>
      <xdr:row>44</xdr:row>
      <xdr:rowOff>152400</xdr:rowOff>
    </xdr:from>
    <xdr:to>
      <xdr:col>4</xdr:col>
      <xdr:colOff>533400</xdr:colOff>
      <xdr:row>45</xdr:row>
      <xdr:rowOff>85725</xdr:rowOff>
    </xdr:to>
    <xdr:sp macro="" textlink="">
      <xdr:nvSpPr>
        <xdr:cNvPr id="91" name="円/楕円 90"/>
        <xdr:cNvSpPr/>
      </xdr:nvSpPr>
      <xdr:spPr>
        <a:xfrm>
          <a:off x="3171825" y="7696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45</xdr:row>
      <xdr:rowOff>66675</xdr:rowOff>
    </xdr:from>
    <xdr:ext cx="762000" cy="257175"/>
    <xdr:sp macro="" textlink="">
      <xdr:nvSpPr>
        <xdr:cNvPr id="92" name="テキスト ボックス 91"/>
        <xdr:cNvSpPr txBox="1"/>
      </xdr:nvSpPr>
      <xdr:spPr>
        <a:xfrm>
          <a:off x="2847975" y="7781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152400</xdr:rowOff>
    </xdr:from>
    <xdr:to>
      <xdr:col>3</xdr:col>
      <xdr:colOff>333375</xdr:colOff>
      <xdr:row>45</xdr:row>
      <xdr:rowOff>85725</xdr:rowOff>
    </xdr:to>
    <xdr:sp macro="" textlink="">
      <xdr:nvSpPr>
        <xdr:cNvPr id="93" name="円/楕円 92"/>
        <xdr:cNvSpPr/>
      </xdr:nvSpPr>
      <xdr:spPr>
        <a:xfrm>
          <a:off x="2286000" y="7696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45</xdr:row>
      <xdr:rowOff>66675</xdr:rowOff>
    </xdr:from>
    <xdr:ext cx="762000" cy="257175"/>
    <xdr:sp macro="" textlink="">
      <xdr:nvSpPr>
        <xdr:cNvPr id="94" name="テキスト ボックス 93"/>
        <xdr:cNvSpPr txBox="1"/>
      </xdr:nvSpPr>
      <xdr:spPr>
        <a:xfrm>
          <a:off x="1952625" y="7781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2</xdr:col>
      <xdr:colOff>28575</xdr:colOff>
      <xdr:row>44</xdr:row>
      <xdr:rowOff>152400</xdr:rowOff>
    </xdr:from>
    <xdr:to>
      <xdr:col>2</xdr:col>
      <xdr:colOff>123825</xdr:colOff>
      <xdr:row>45</xdr:row>
      <xdr:rowOff>85725</xdr:rowOff>
    </xdr:to>
    <xdr:sp macro="" textlink="">
      <xdr:nvSpPr>
        <xdr:cNvPr id="95" name="円/楕円 94"/>
        <xdr:cNvSpPr/>
      </xdr:nvSpPr>
      <xdr:spPr>
        <a:xfrm>
          <a:off x="1400175" y="76962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66675</xdr:rowOff>
    </xdr:from>
    <xdr:ext cx="762000" cy="257175"/>
    <xdr:sp macro="" textlink="">
      <xdr:nvSpPr>
        <xdr:cNvPr id="96" name="テキスト ボックス 95"/>
        <xdr:cNvSpPr txBox="1"/>
      </xdr:nvSpPr>
      <xdr:spPr>
        <a:xfrm>
          <a:off x="1066800" y="7781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85725</xdr:rowOff>
    </xdr:from>
    <xdr:to>
      <xdr:col>8</xdr:col>
      <xdr:colOff>352425</xdr:colOff>
      <xdr:row>53</xdr:row>
      <xdr:rowOff>57150</xdr:rowOff>
    </xdr:to>
    <xdr:sp macro="" textlink="">
      <xdr:nvSpPr>
        <xdr:cNvPr id="97" name="正方形/長方形 96"/>
        <xdr:cNvSpPr/>
      </xdr:nvSpPr>
      <xdr:spPr>
        <a:xfrm>
          <a:off x="762000" y="882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323850</xdr:colOff>
      <xdr:row>53</xdr:row>
      <xdr:rowOff>104775</xdr:rowOff>
    </xdr:from>
    <xdr:ext cx="1438275" cy="304800"/>
    <xdr:sp macro="" textlink="">
      <xdr:nvSpPr>
        <xdr:cNvPr id="98" name="テキスト ボックス 97"/>
        <xdr:cNvSpPr txBox="1"/>
      </xdr:nvSpPr>
      <xdr:spPr>
        <a:xfrm>
          <a:off x="1695450" y="919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514350</xdr:colOff>
      <xdr:row>53</xdr:row>
      <xdr:rowOff>76200</xdr:rowOff>
    </xdr:from>
    <xdr:ext cx="1647825" cy="361950"/>
    <xdr:sp macro="" textlink="">
      <xdr:nvSpPr>
        <xdr:cNvPr id="99" name="テキスト ボックス 98"/>
        <xdr:cNvSpPr txBox="1"/>
      </xdr:nvSpPr>
      <xdr:spPr>
        <a:xfrm>
          <a:off x="3257550"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161925</xdr:rowOff>
    </xdr:from>
    <xdr:to>
      <xdr:col>10</xdr:col>
      <xdr:colOff>571500</xdr:colOff>
      <xdr:row>54</xdr:row>
      <xdr:rowOff>76200</xdr:rowOff>
    </xdr:to>
    <xdr:sp macro="" textlink="">
      <xdr:nvSpPr>
        <xdr:cNvPr id="100" name="正方形/長方形 99"/>
        <xdr:cNvSpPr/>
      </xdr:nvSpPr>
      <xdr:spPr>
        <a:xfrm>
          <a:off x="5905500" y="907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1" name="正方形/長方形 100"/>
        <xdr:cNvSpPr/>
      </xdr:nvSpPr>
      <xdr:spPr>
        <a:xfrm>
          <a:off x="5905500" y="926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52/90</a:t>
          </a:r>
          <a:endParaRPr kumimoji="1" lang="ja-JP" altLang="en-US" sz="1200" b="1" i="1">
            <a:solidFill>
              <a:srgbClr val="4080FF"/>
            </a:solidFill>
            <a:latin typeface="ＭＳ Ｐゴシック"/>
          </a:endParaRP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2" name="正方形/長方形 101"/>
        <xdr:cNvSpPr/>
      </xdr:nvSpPr>
      <xdr:spPr>
        <a:xfrm>
          <a:off x="7553325" y="907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 name="正方形/長方形 102"/>
        <xdr:cNvSpPr/>
      </xdr:nvSpPr>
      <xdr:spPr>
        <a:xfrm>
          <a:off x="7553325" y="926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4" name="正方形/長方形 103"/>
        <xdr:cNvSpPr/>
      </xdr:nvSpPr>
      <xdr:spPr>
        <a:xfrm>
          <a:off x="9020175" y="907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5" name="正方形/長方形 104"/>
        <xdr:cNvSpPr/>
      </xdr:nvSpPr>
      <xdr:spPr>
        <a:xfrm>
          <a:off x="9020175" y="926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6" name="正方形/長方形 105"/>
        <xdr:cNvSpPr/>
      </xdr:nvSpPr>
      <xdr:spPr>
        <a:xfrm>
          <a:off x="762000" y="959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7" name="正方形/長方形 106"/>
        <xdr:cNvSpPr/>
      </xdr:nvSpPr>
      <xdr:spPr>
        <a:xfrm>
          <a:off x="6029325" y="959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8" name="正方形/長方形 107"/>
        <xdr:cNvSpPr/>
      </xdr:nvSpPr>
      <xdr:spPr>
        <a:xfrm>
          <a:off x="6029325" y="959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fLocksText="0" textlink="">
      <xdr:nvSpPr>
        <xdr:cNvPr id="109" name="テキスト ボックス 108"/>
        <xdr:cNvSpPr txBox="1"/>
      </xdr:nvSpPr>
      <xdr:spPr>
        <a:xfrm>
          <a:off x="6162675" y="990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　歳出面では、人件費や扶助費等の義務的経費の増加のほか、物件費や補助費等の一般行政経費も</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しています。また、歳入面では、普通交付税</a:t>
          </a:r>
          <a:r>
            <a:rPr kumimoji="1" lang="ja-JP" altLang="en-US" sz="1100">
              <a:solidFill>
                <a:schemeClr val="dk1"/>
              </a:solidFill>
              <a:effectLst/>
              <a:latin typeface="+mn-lt"/>
              <a:ea typeface="+mn-ea"/>
              <a:cs typeface="+mn-cs"/>
            </a:rPr>
            <a:t>の逓減が始まった一方で地方消費税交付金の増加もあり、</a:t>
          </a:r>
          <a:r>
            <a:rPr kumimoji="1" lang="ja-JP" altLang="ja-JP" sz="1100">
              <a:solidFill>
                <a:schemeClr val="dk1"/>
              </a:solidFill>
              <a:effectLst/>
              <a:latin typeface="+mn-lt"/>
              <a:ea typeface="+mn-ea"/>
              <a:cs typeface="+mn-cs"/>
            </a:rPr>
            <a:t>経常一般財源に大きな変化がなかった</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ポイント悪化してい</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今後も引き続き</a:t>
          </a:r>
          <a:r>
            <a:rPr kumimoji="1" lang="ja-JP" altLang="ja-JP" sz="1100">
              <a:solidFill>
                <a:schemeClr val="dk1"/>
              </a:solidFill>
              <a:effectLst/>
              <a:latin typeface="+mn-lt"/>
              <a:ea typeface="+mn-ea"/>
              <a:cs typeface="+mn-cs"/>
            </a:rPr>
            <a:t>、人件費や公債費等の義務的経費や一般行政経費の削減に努める必要があ</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38100</xdr:colOff>
      <xdr:row>54</xdr:row>
      <xdr:rowOff>142875</xdr:rowOff>
    </xdr:from>
    <xdr:ext cx="295275" cy="228600"/>
    <xdr:sp macro="" textlink="">
      <xdr:nvSpPr>
        <xdr:cNvPr id="110" name="テキスト ボックス 109"/>
        <xdr:cNvSpPr txBox="1"/>
      </xdr:nvSpPr>
      <xdr:spPr>
        <a:xfrm>
          <a:off x="723900" y="940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352425</xdr:colOff>
      <xdr:row>70</xdr:row>
      <xdr:rowOff>0</xdr:rowOff>
    </xdr:to>
    <xdr:cxnSp macro="">
      <xdr:nvCxnSpPr>
        <xdr:cNvPr id="111" name="直線コネクタ 110"/>
        <xdr:cNvCxnSpPr/>
      </xdr:nvCxnSpPr>
      <xdr:spPr>
        <a:xfrm>
          <a:off x="762000" y="1200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57175"/>
    <xdr:sp macro="" textlink="">
      <xdr:nvSpPr>
        <xdr:cNvPr id="112" name="テキスト ボックス 111"/>
        <xdr:cNvSpPr txBox="1"/>
      </xdr:nvSpPr>
      <xdr:spPr>
        <a:xfrm>
          <a:off x="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28575</xdr:rowOff>
    </xdr:from>
    <xdr:to>
      <xdr:col>8</xdr:col>
      <xdr:colOff>352425</xdr:colOff>
      <xdr:row>67</xdr:row>
      <xdr:rowOff>28575</xdr:rowOff>
    </xdr:to>
    <xdr:cxnSp macro="">
      <xdr:nvCxnSpPr>
        <xdr:cNvPr id="113" name="直線コネクタ 112"/>
        <xdr:cNvCxnSpPr/>
      </xdr:nvCxnSpPr>
      <xdr:spPr>
        <a:xfrm>
          <a:off x="762000" y="11515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57150</xdr:rowOff>
    </xdr:from>
    <xdr:ext cx="762000" cy="257175"/>
    <xdr:sp macro="" textlink="">
      <xdr:nvSpPr>
        <xdr:cNvPr id="114" name="テキスト ボックス 113"/>
        <xdr:cNvSpPr txBox="1"/>
      </xdr:nvSpPr>
      <xdr:spPr>
        <a:xfrm>
          <a:off x="0" y="1137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66675</xdr:rowOff>
    </xdr:from>
    <xdr:to>
      <xdr:col>8</xdr:col>
      <xdr:colOff>352425</xdr:colOff>
      <xdr:row>64</xdr:row>
      <xdr:rowOff>66675</xdr:rowOff>
    </xdr:to>
    <xdr:cxnSp macro="">
      <xdr:nvCxnSpPr>
        <xdr:cNvPr id="115" name="直線コネクタ 114"/>
        <xdr:cNvCxnSpPr/>
      </xdr:nvCxnSpPr>
      <xdr:spPr>
        <a:xfrm>
          <a:off x="762000" y="11039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95250</xdr:rowOff>
    </xdr:from>
    <xdr:ext cx="762000" cy="257175"/>
    <xdr:sp macro="" textlink="">
      <xdr:nvSpPr>
        <xdr:cNvPr id="116" name="テキスト ボックス 115"/>
        <xdr:cNvSpPr txBox="1"/>
      </xdr:nvSpPr>
      <xdr:spPr>
        <a:xfrm>
          <a:off x="0" y="1089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352425</xdr:colOff>
      <xdr:row>61</xdr:row>
      <xdr:rowOff>95250</xdr:rowOff>
    </xdr:to>
    <xdr:cxnSp macro="">
      <xdr:nvCxnSpPr>
        <xdr:cNvPr id="117" name="直線コネクタ 116"/>
        <xdr:cNvCxnSpPr/>
      </xdr:nvCxnSpPr>
      <xdr:spPr>
        <a:xfrm>
          <a:off x="762000" y="10553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123825</xdr:rowOff>
    </xdr:from>
    <xdr:ext cx="762000" cy="257175"/>
    <xdr:sp macro="" textlink="">
      <xdr:nvSpPr>
        <xdr:cNvPr id="118" name="テキスト ボックス 117"/>
        <xdr:cNvSpPr txBox="1"/>
      </xdr:nvSpPr>
      <xdr:spPr>
        <a:xfrm>
          <a:off x="0" y="1041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123825</xdr:rowOff>
    </xdr:from>
    <xdr:to>
      <xdr:col>8</xdr:col>
      <xdr:colOff>352425</xdr:colOff>
      <xdr:row>58</xdr:row>
      <xdr:rowOff>123825</xdr:rowOff>
    </xdr:to>
    <xdr:cxnSp macro="">
      <xdr:nvCxnSpPr>
        <xdr:cNvPr id="119" name="直線コネクタ 118"/>
        <xdr:cNvCxnSpPr/>
      </xdr:nvCxnSpPr>
      <xdr:spPr>
        <a:xfrm>
          <a:off x="762000" y="100679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152400</xdr:rowOff>
    </xdr:from>
    <xdr:ext cx="762000" cy="257175"/>
    <xdr:sp macro="" textlink="">
      <xdr:nvSpPr>
        <xdr:cNvPr id="120" name="テキスト ボックス 119"/>
        <xdr:cNvSpPr txBox="1"/>
      </xdr:nvSpPr>
      <xdr:spPr>
        <a:xfrm>
          <a:off x="0" y="992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55</xdr:row>
      <xdr:rowOff>161925</xdr:rowOff>
    </xdr:to>
    <xdr:cxnSp macro="">
      <xdr:nvCxnSpPr>
        <xdr:cNvPr id="121" name="直線コネクタ 120"/>
        <xdr:cNvCxnSpPr/>
      </xdr:nvCxnSpPr>
      <xdr:spPr>
        <a:xfrm>
          <a:off x="762000" y="959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19050</xdr:rowOff>
    </xdr:from>
    <xdr:ext cx="762000" cy="257175"/>
    <xdr:sp macro="" textlink="">
      <xdr:nvSpPr>
        <xdr:cNvPr id="122" name="テキスト ボックス 121"/>
        <xdr:cNvSpPr txBox="1"/>
      </xdr:nvSpPr>
      <xdr:spPr>
        <a:xfrm>
          <a:off x="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70</xdr:row>
      <xdr:rowOff>0</xdr:rowOff>
    </xdr:to>
    <xdr:sp macro="" textlink="">
      <xdr:nvSpPr>
        <xdr:cNvPr id="123" name="財政構造の弾力性グラフ枠"/>
        <xdr:cNvSpPr/>
      </xdr:nvSpPr>
      <xdr:spPr>
        <a:xfrm>
          <a:off x="762000" y="959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0</xdr:rowOff>
    </xdr:from>
    <xdr:to>
      <xdr:col>7</xdr:col>
      <xdr:colOff>152400</xdr:colOff>
      <xdr:row>66</xdr:row>
      <xdr:rowOff>133350</xdr:rowOff>
    </xdr:to>
    <xdr:cxnSp macro="">
      <xdr:nvCxnSpPr>
        <xdr:cNvPr id="124" name="直線コネクタ 123"/>
        <xdr:cNvCxnSpPr/>
      </xdr:nvCxnSpPr>
      <xdr:spPr>
        <a:xfrm flipV="1">
          <a:off x="4953000" y="10115550"/>
          <a:ext cx="0" cy="13335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66</xdr:row>
      <xdr:rowOff>104775</xdr:rowOff>
    </xdr:from>
    <xdr:ext cx="762000" cy="257175"/>
    <xdr:sp macro="" textlink="">
      <xdr:nvSpPr>
        <xdr:cNvPr id="125" name="財政構造の弾力性最小値テキスト"/>
        <xdr:cNvSpPr txBox="1"/>
      </xdr:nvSpPr>
      <xdr:spPr>
        <a:xfrm>
          <a:off x="5038725" y="11420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66675</xdr:colOff>
      <xdr:row>66</xdr:row>
      <xdr:rowOff>133350</xdr:rowOff>
    </xdr:from>
    <xdr:to>
      <xdr:col>7</xdr:col>
      <xdr:colOff>238125</xdr:colOff>
      <xdr:row>66</xdr:row>
      <xdr:rowOff>133350</xdr:rowOff>
    </xdr:to>
    <xdr:cxnSp macro="">
      <xdr:nvCxnSpPr>
        <xdr:cNvPr id="126" name="直線コネクタ 125"/>
        <xdr:cNvCxnSpPr/>
      </xdr:nvCxnSpPr>
      <xdr:spPr>
        <a:xfrm>
          <a:off x="4867275" y="114490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57</xdr:row>
      <xdr:rowOff>85725</xdr:rowOff>
    </xdr:from>
    <xdr:ext cx="762000" cy="257175"/>
    <xdr:sp macro="" textlink="">
      <xdr:nvSpPr>
        <xdr:cNvPr id="127" name="財政構造の弾力性最大値テキスト"/>
        <xdr:cNvSpPr txBox="1"/>
      </xdr:nvSpPr>
      <xdr:spPr>
        <a:xfrm>
          <a:off x="5038725" y="9858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7</xdr:col>
      <xdr:colOff>66675</xdr:colOff>
      <xdr:row>59</xdr:row>
      <xdr:rowOff>0</xdr:rowOff>
    </xdr:from>
    <xdr:to>
      <xdr:col>7</xdr:col>
      <xdr:colOff>238125</xdr:colOff>
      <xdr:row>59</xdr:row>
      <xdr:rowOff>0</xdr:rowOff>
    </xdr:to>
    <xdr:cxnSp macro="">
      <xdr:nvCxnSpPr>
        <xdr:cNvPr id="128" name="直線コネクタ 127"/>
        <xdr:cNvCxnSpPr/>
      </xdr:nvCxnSpPr>
      <xdr:spPr>
        <a:xfrm>
          <a:off x="4867275" y="101155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161925</xdr:rowOff>
    </xdr:from>
    <xdr:to>
      <xdr:col>7</xdr:col>
      <xdr:colOff>152400</xdr:colOff>
      <xdr:row>64</xdr:row>
      <xdr:rowOff>47625</xdr:rowOff>
    </xdr:to>
    <xdr:cxnSp macro="">
      <xdr:nvCxnSpPr>
        <xdr:cNvPr id="129" name="直線コネクタ 128"/>
        <xdr:cNvCxnSpPr/>
      </xdr:nvCxnSpPr>
      <xdr:spPr>
        <a:xfrm>
          <a:off x="4114800" y="10963275"/>
          <a:ext cx="8382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62</xdr:row>
      <xdr:rowOff>133350</xdr:rowOff>
    </xdr:from>
    <xdr:ext cx="762000" cy="257175"/>
    <xdr:sp macro="" textlink="">
      <xdr:nvSpPr>
        <xdr:cNvPr id="130" name="財政構造の弾力性平均値テキスト"/>
        <xdr:cNvSpPr txBox="1"/>
      </xdr:nvSpPr>
      <xdr:spPr>
        <a:xfrm>
          <a:off x="5038725" y="10763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104775</xdr:colOff>
      <xdr:row>63</xdr:row>
      <xdr:rowOff>123825</xdr:rowOff>
    </xdr:from>
    <xdr:to>
      <xdr:col>7</xdr:col>
      <xdr:colOff>200025</xdr:colOff>
      <xdr:row>64</xdr:row>
      <xdr:rowOff>47625</xdr:rowOff>
    </xdr:to>
    <xdr:sp macro="" textlink="">
      <xdr:nvSpPr>
        <xdr:cNvPr id="131" name="フローチャート : 判断 130"/>
        <xdr:cNvSpPr/>
      </xdr:nvSpPr>
      <xdr:spPr>
        <a:xfrm>
          <a:off x="4905375" y="109251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63</xdr:row>
      <xdr:rowOff>28575</xdr:rowOff>
    </xdr:from>
    <xdr:to>
      <xdr:col>6</xdr:col>
      <xdr:colOff>0</xdr:colOff>
      <xdr:row>63</xdr:row>
      <xdr:rowOff>161925</xdr:rowOff>
    </xdr:to>
    <xdr:cxnSp macro="">
      <xdr:nvCxnSpPr>
        <xdr:cNvPr id="132" name="直線コネクタ 131"/>
        <xdr:cNvCxnSpPr/>
      </xdr:nvCxnSpPr>
      <xdr:spPr>
        <a:xfrm>
          <a:off x="3228975" y="10829925"/>
          <a:ext cx="88582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64</xdr:row>
      <xdr:rowOff>57150</xdr:rowOff>
    </xdr:from>
    <xdr:to>
      <xdr:col>6</xdr:col>
      <xdr:colOff>47625</xdr:colOff>
      <xdr:row>64</xdr:row>
      <xdr:rowOff>161925</xdr:rowOff>
    </xdr:to>
    <xdr:sp macro="" textlink="">
      <xdr:nvSpPr>
        <xdr:cNvPr id="133" name="フローチャート : 判断 132"/>
        <xdr:cNvSpPr/>
      </xdr:nvSpPr>
      <xdr:spPr>
        <a:xfrm>
          <a:off x="4067175" y="110299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142875</xdr:rowOff>
    </xdr:from>
    <xdr:ext cx="733425" cy="257175"/>
    <xdr:sp macro="" textlink="">
      <xdr:nvSpPr>
        <xdr:cNvPr id="134" name="テキスト ボックス 133"/>
        <xdr:cNvSpPr txBox="1"/>
      </xdr:nvSpPr>
      <xdr:spPr>
        <a:xfrm>
          <a:off x="3733800" y="111156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276225</xdr:colOff>
      <xdr:row>63</xdr:row>
      <xdr:rowOff>28575</xdr:rowOff>
    </xdr:from>
    <xdr:to>
      <xdr:col>4</xdr:col>
      <xdr:colOff>485775</xdr:colOff>
      <xdr:row>63</xdr:row>
      <xdr:rowOff>104775</xdr:rowOff>
    </xdr:to>
    <xdr:cxnSp macro="">
      <xdr:nvCxnSpPr>
        <xdr:cNvPr id="135" name="直線コネクタ 134"/>
        <xdr:cNvCxnSpPr/>
      </xdr:nvCxnSpPr>
      <xdr:spPr>
        <a:xfrm flipV="1">
          <a:off x="2333625" y="10829925"/>
          <a:ext cx="89535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63</xdr:row>
      <xdr:rowOff>161925</xdr:rowOff>
    </xdr:from>
    <xdr:to>
      <xdr:col>4</xdr:col>
      <xdr:colOff>533400</xdr:colOff>
      <xdr:row>64</xdr:row>
      <xdr:rowOff>95250</xdr:rowOff>
    </xdr:to>
    <xdr:sp macro="" textlink="">
      <xdr:nvSpPr>
        <xdr:cNvPr id="136" name="フローチャート : 判断 135"/>
        <xdr:cNvSpPr/>
      </xdr:nvSpPr>
      <xdr:spPr>
        <a:xfrm>
          <a:off x="3171825" y="10963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64</xdr:row>
      <xdr:rowOff>76200</xdr:rowOff>
    </xdr:from>
    <xdr:ext cx="762000" cy="257175"/>
    <xdr:sp macro="" textlink="">
      <xdr:nvSpPr>
        <xdr:cNvPr id="137" name="テキスト ボックス 136"/>
        <xdr:cNvSpPr txBox="1"/>
      </xdr:nvSpPr>
      <xdr:spPr>
        <a:xfrm>
          <a:off x="2847975" y="11049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104775</xdr:rowOff>
    </xdr:from>
    <xdr:to>
      <xdr:col>3</xdr:col>
      <xdr:colOff>276225</xdr:colOff>
      <xdr:row>63</xdr:row>
      <xdr:rowOff>161925</xdr:rowOff>
    </xdr:to>
    <xdr:cxnSp macro="">
      <xdr:nvCxnSpPr>
        <xdr:cNvPr id="138" name="直線コネクタ 137"/>
        <xdr:cNvCxnSpPr/>
      </xdr:nvCxnSpPr>
      <xdr:spPr>
        <a:xfrm flipV="1">
          <a:off x="1447800" y="10906125"/>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19050</xdr:rowOff>
    </xdr:from>
    <xdr:to>
      <xdr:col>3</xdr:col>
      <xdr:colOff>333375</xdr:colOff>
      <xdr:row>64</xdr:row>
      <xdr:rowOff>123825</xdr:rowOff>
    </xdr:to>
    <xdr:sp macro="" textlink="">
      <xdr:nvSpPr>
        <xdr:cNvPr id="139" name="フローチャート : 判断 138"/>
        <xdr:cNvSpPr/>
      </xdr:nvSpPr>
      <xdr:spPr>
        <a:xfrm>
          <a:off x="2286000" y="10991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64</xdr:row>
      <xdr:rowOff>104775</xdr:rowOff>
    </xdr:from>
    <xdr:ext cx="762000" cy="257175"/>
    <xdr:sp macro="" textlink="">
      <xdr:nvSpPr>
        <xdr:cNvPr id="140" name="テキスト ボックス 139"/>
        <xdr:cNvSpPr txBox="1"/>
      </xdr:nvSpPr>
      <xdr:spPr>
        <a:xfrm>
          <a:off x="1952625" y="11077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28575</xdr:colOff>
      <xdr:row>63</xdr:row>
      <xdr:rowOff>161925</xdr:rowOff>
    </xdr:from>
    <xdr:to>
      <xdr:col>2</xdr:col>
      <xdr:colOff>123825</xdr:colOff>
      <xdr:row>64</xdr:row>
      <xdr:rowOff>95250</xdr:rowOff>
    </xdr:to>
    <xdr:sp macro="" textlink="">
      <xdr:nvSpPr>
        <xdr:cNvPr id="141" name="フローチャート : 判断 140"/>
        <xdr:cNvSpPr/>
      </xdr:nvSpPr>
      <xdr:spPr>
        <a:xfrm>
          <a:off x="1400175" y="109632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76200</xdr:rowOff>
    </xdr:from>
    <xdr:ext cx="762000" cy="257175"/>
    <xdr:sp macro="" textlink="">
      <xdr:nvSpPr>
        <xdr:cNvPr id="142" name="テキスト ボックス 141"/>
        <xdr:cNvSpPr txBox="1"/>
      </xdr:nvSpPr>
      <xdr:spPr>
        <a:xfrm>
          <a:off x="1066800" y="11049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619125</xdr:colOff>
      <xdr:row>69</xdr:row>
      <xdr:rowOff>171450</xdr:rowOff>
    </xdr:from>
    <xdr:ext cx="762000" cy="257175"/>
    <xdr:sp macro="" textlink="">
      <xdr:nvSpPr>
        <xdr:cNvPr id="143" name="テキスト ボックス 142"/>
        <xdr:cNvSpPr txBox="1"/>
      </xdr:nvSpPr>
      <xdr:spPr>
        <a:xfrm>
          <a:off x="47339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69</xdr:row>
      <xdr:rowOff>171450</xdr:rowOff>
    </xdr:from>
    <xdr:ext cx="762000" cy="257175"/>
    <xdr:sp macro="" textlink="">
      <xdr:nvSpPr>
        <xdr:cNvPr id="144" name="テキスト ボックス 143"/>
        <xdr:cNvSpPr txBox="1"/>
      </xdr:nvSpPr>
      <xdr:spPr>
        <a:xfrm>
          <a:off x="3895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171450</xdr:rowOff>
    </xdr:from>
    <xdr:ext cx="762000" cy="257175"/>
    <xdr:sp macro="" textlink="">
      <xdr:nvSpPr>
        <xdr:cNvPr id="145" name="テキスト ボックス 144"/>
        <xdr:cNvSpPr txBox="1"/>
      </xdr:nvSpPr>
      <xdr:spPr>
        <a:xfrm>
          <a:off x="3009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69</xdr:row>
      <xdr:rowOff>171450</xdr:rowOff>
    </xdr:from>
    <xdr:ext cx="762000" cy="257175"/>
    <xdr:sp macro="" textlink="">
      <xdr:nvSpPr>
        <xdr:cNvPr id="146" name="テキスト ボックス 145"/>
        <xdr:cNvSpPr txBox="1"/>
      </xdr:nvSpPr>
      <xdr:spPr>
        <a:xfrm>
          <a:off x="212407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69</xdr:row>
      <xdr:rowOff>171450</xdr:rowOff>
    </xdr:from>
    <xdr:ext cx="762000" cy="257175"/>
    <xdr:sp macro="" textlink="">
      <xdr:nvSpPr>
        <xdr:cNvPr id="147" name="テキスト ボックス 146"/>
        <xdr:cNvSpPr txBox="1"/>
      </xdr:nvSpPr>
      <xdr:spPr>
        <a:xfrm>
          <a:off x="1228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63</xdr:row>
      <xdr:rowOff>161925</xdr:rowOff>
    </xdr:from>
    <xdr:to>
      <xdr:col>7</xdr:col>
      <xdr:colOff>200025</xdr:colOff>
      <xdr:row>64</xdr:row>
      <xdr:rowOff>95250</xdr:rowOff>
    </xdr:to>
    <xdr:sp macro="" textlink="">
      <xdr:nvSpPr>
        <xdr:cNvPr id="148" name="円/楕円 147"/>
        <xdr:cNvSpPr/>
      </xdr:nvSpPr>
      <xdr:spPr>
        <a:xfrm>
          <a:off x="4905375" y="109632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63</xdr:row>
      <xdr:rowOff>133350</xdr:rowOff>
    </xdr:from>
    <xdr:ext cx="762000" cy="257175"/>
    <xdr:sp macro="" textlink="">
      <xdr:nvSpPr>
        <xdr:cNvPr id="149" name="財政構造の弾力性該当値テキスト"/>
        <xdr:cNvSpPr txBox="1"/>
      </xdr:nvSpPr>
      <xdr:spPr>
        <a:xfrm>
          <a:off x="5038725" y="10934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5</xdr:col>
      <xdr:colOff>638175</xdr:colOff>
      <xdr:row>63</xdr:row>
      <xdr:rowOff>104775</xdr:rowOff>
    </xdr:from>
    <xdr:to>
      <xdr:col>6</xdr:col>
      <xdr:colOff>47625</xdr:colOff>
      <xdr:row>64</xdr:row>
      <xdr:rowOff>38100</xdr:rowOff>
    </xdr:to>
    <xdr:sp macro="" textlink="">
      <xdr:nvSpPr>
        <xdr:cNvPr id="150" name="円/楕円 149"/>
        <xdr:cNvSpPr/>
      </xdr:nvSpPr>
      <xdr:spPr>
        <a:xfrm>
          <a:off x="4067175" y="109061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47625</xdr:rowOff>
    </xdr:from>
    <xdr:ext cx="733425" cy="257175"/>
    <xdr:sp macro="" textlink="">
      <xdr:nvSpPr>
        <xdr:cNvPr id="151" name="テキスト ボックス 150"/>
        <xdr:cNvSpPr txBox="1"/>
      </xdr:nvSpPr>
      <xdr:spPr>
        <a:xfrm>
          <a:off x="3733800" y="106775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4</xdr:col>
      <xdr:colOff>428625</xdr:colOff>
      <xdr:row>62</xdr:row>
      <xdr:rowOff>152400</xdr:rowOff>
    </xdr:from>
    <xdr:to>
      <xdr:col>4</xdr:col>
      <xdr:colOff>533400</xdr:colOff>
      <xdr:row>63</xdr:row>
      <xdr:rowOff>76200</xdr:rowOff>
    </xdr:to>
    <xdr:sp macro="" textlink="">
      <xdr:nvSpPr>
        <xdr:cNvPr id="152" name="円/楕円 151"/>
        <xdr:cNvSpPr/>
      </xdr:nvSpPr>
      <xdr:spPr>
        <a:xfrm>
          <a:off x="3171825" y="107823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61</xdr:row>
      <xdr:rowOff>85725</xdr:rowOff>
    </xdr:from>
    <xdr:ext cx="762000" cy="257175"/>
    <xdr:sp macro="" textlink="">
      <xdr:nvSpPr>
        <xdr:cNvPr id="153" name="テキスト ボックス 152"/>
        <xdr:cNvSpPr txBox="1"/>
      </xdr:nvSpPr>
      <xdr:spPr>
        <a:xfrm>
          <a:off x="2847975" y="10544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57150</xdr:rowOff>
    </xdr:from>
    <xdr:to>
      <xdr:col>3</xdr:col>
      <xdr:colOff>333375</xdr:colOff>
      <xdr:row>63</xdr:row>
      <xdr:rowOff>161925</xdr:rowOff>
    </xdr:to>
    <xdr:sp macro="" textlink="">
      <xdr:nvSpPr>
        <xdr:cNvPr id="154" name="円/楕円 153"/>
        <xdr:cNvSpPr/>
      </xdr:nvSpPr>
      <xdr:spPr>
        <a:xfrm>
          <a:off x="2286000" y="10858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61</xdr:row>
      <xdr:rowOff>171450</xdr:rowOff>
    </xdr:from>
    <xdr:ext cx="762000" cy="257175"/>
    <xdr:sp macro="" textlink="">
      <xdr:nvSpPr>
        <xdr:cNvPr id="155" name="テキスト ボックス 154"/>
        <xdr:cNvSpPr txBox="1"/>
      </xdr:nvSpPr>
      <xdr:spPr>
        <a:xfrm>
          <a:off x="1952625" y="10629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xdr:col>
      <xdr:colOff>28575</xdr:colOff>
      <xdr:row>63</xdr:row>
      <xdr:rowOff>104775</xdr:rowOff>
    </xdr:from>
    <xdr:to>
      <xdr:col>2</xdr:col>
      <xdr:colOff>123825</xdr:colOff>
      <xdr:row>64</xdr:row>
      <xdr:rowOff>38100</xdr:rowOff>
    </xdr:to>
    <xdr:sp macro="" textlink="">
      <xdr:nvSpPr>
        <xdr:cNvPr id="156" name="円/楕円 155"/>
        <xdr:cNvSpPr/>
      </xdr:nvSpPr>
      <xdr:spPr>
        <a:xfrm>
          <a:off x="1400175" y="109061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47625</xdr:rowOff>
    </xdr:from>
    <xdr:ext cx="762000" cy="257175"/>
    <xdr:sp macro="" textlink="">
      <xdr:nvSpPr>
        <xdr:cNvPr id="157" name="テキスト ボックス 156"/>
        <xdr:cNvSpPr txBox="1"/>
      </xdr:nvSpPr>
      <xdr:spPr>
        <a:xfrm>
          <a:off x="1066800" y="10677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123825</xdr:rowOff>
    </xdr:from>
    <xdr:to>
      <xdr:col>8</xdr:col>
      <xdr:colOff>352425</xdr:colOff>
      <xdr:row>75</xdr:row>
      <xdr:rowOff>95250</xdr:rowOff>
    </xdr:to>
    <xdr:sp macro="" textlink="">
      <xdr:nvSpPr>
        <xdr:cNvPr id="158" name="正方形/長方形 157"/>
        <xdr:cNvSpPr/>
      </xdr:nvSpPr>
      <xdr:spPr>
        <a:xfrm>
          <a:off x="762000" y="1263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114300</xdr:colOff>
      <xdr:row>75</xdr:row>
      <xdr:rowOff>142875</xdr:rowOff>
    </xdr:from>
    <xdr:ext cx="3219450" cy="304800"/>
    <xdr:sp macro="" textlink="">
      <xdr:nvSpPr>
        <xdr:cNvPr id="159" name="テキスト ボックス 158"/>
        <xdr:cNvSpPr txBox="1"/>
      </xdr:nvSpPr>
      <xdr:spPr>
        <a:xfrm>
          <a:off x="800100" y="13001625"/>
          <a:ext cx="32194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38100</xdr:colOff>
      <xdr:row>75</xdr:row>
      <xdr:rowOff>114300</xdr:rowOff>
    </xdr:from>
    <xdr:ext cx="1647825" cy="361950"/>
    <xdr:sp macro="" textlink="">
      <xdr:nvSpPr>
        <xdr:cNvPr id="160" name="テキスト ボックス 159"/>
        <xdr:cNvSpPr txBox="1"/>
      </xdr:nvSpPr>
      <xdr:spPr>
        <a:xfrm>
          <a:off x="415290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[167,731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28575</xdr:rowOff>
    </xdr:from>
    <xdr:to>
      <xdr:col>10</xdr:col>
      <xdr:colOff>571500</xdr:colOff>
      <xdr:row>76</xdr:row>
      <xdr:rowOff>114300</xdr:rowOff>
    </xdr:to>
    <xdr:sp macro="" textlink="">
      <xdr:nvSpPr>
        <xdr:cNvPr id="161" name="正方形/長方形 160"/>
        <xdr:cNvSpPr/>
      </xdr:nvSpPr>
      <xdr:spPr>
        <a:xfrm>
          <a:off x="5905500" y="1288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62" name="正方形/長方形 161"/>
        <xdr:cNvSpPr/>
      </xdr:nvSpPr>
      <xdr:spPr>
        <a:xfrm>
          <a:off x="5905500" y="1307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89/90</a:t>
          </a:r>
          <a:endParaRPr kumimoji="1" lang="ja-JP" altLang="en-US" sz="1200" b="1" i="1">
            <a:solidFill>
              <a:srgbClr val="4080FF"/>
            </a:solidFill>
            <a:latin typeface="ＭＳ Ｐゴシック"/>
          </a:endParaRP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63" name="正方形/長方形 162"/>
        <xdr:cNvSpPr/>
      </xdr:nvSpPr>
      <xdr:spPr>
        <a:xfrm>
          <a:off x="7553325" y="1288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64" name="正方形/長方形 163"/>
        <xdr:cNvSpPr/>
      </xdr:nvSpPr>
      <xdr:spPr>
        <a:xfrm>
          <a:off x="7553325" y="1307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65" name="正方形/長方形 164"/>
        <xdr:cNvSpPr/>
      </xdr:nvSpPr>
      <xdr:spPr>
        <a:xfrm>
          <a:off x="9020175" y="1288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66" name="正方形/長方形 165"/>
        <xdr:cNvSpPr/>
      </xdr:nvSpPr>
      <xdr:spPr>
        <a:xfrm>
          <a:off x="9020175" y="1307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119,371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67" name="正方形/長方形 166"/>
        <xdr:cNvSpPr/>
      </xdr:nvSpPr>
      <xdr:spPr>
        <a:xfrm>
          <a:off x="762000" y="1340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68" name="正方形/長方形 167"/>
        <xdr:cNvSpPr/>
      </xdr:nvSpPr>
      <xdr:spPr>
        <a:xfrm>
          <a:off x="6029325" y="1340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69" name="正方形/長方形 168"/>
        <xdr:cNvSpPr/>
      </xdr:nvSpPr>
      <xdr:spPr>
        <a:xfrm>
          <a:off x="6029325" y="1340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fLocksText="0" textlink="">
      <xdr:nvSpPr>
        <xdr:cNvPr id="170" name="テキスト ボックス 169"/>
        <xdr:cNvSpPr txBox="1"/>
      </xdr:nvSpPr>
      <xdr:spPr>
        <a:xfrm>
          <a:off x="6162675" y="1371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指標の分母となる人口が対前年比で</a:t>
          </a:r>
          <a:r>
            <a:rPr kumimoji="1" lang="en-US" altLang="ja-JP" sz="1100">
              <a:solidFill>
                <a:schemeClr val="dk1"/>
              </a:solidFill>
              <a:effectLst/>
              <a:latin typeface="+mn-lt"/>
              <a:ea typeface="+mn-ea"/>
              <a:cs typeface="+mn-cs"/>
            </a:rPr>
            <a:t>591</a:t>
          </a:r>
          <a:r>
            <a:rPr kumimoji="1" lang="ja-JP" altLang="ja-JP" sz="1100">
              <a:solidFill>
                <a:schemeClr val="dk1"/>
              </a:solidFill>
              <a:effectLst/>
              <a:latin typeface="+mn-lt"/>
              <a:ea typeface="+mn-ea"/>
              <a:cs typeface="+mn-cs"/>
            </a:rPr>
            <a:t>人の減となり、指標の改善には大幅な経費削減が最低条件である。人件費、物件費ともに類似団体</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大きく乖離しており、引き続き人口減に見合う経費削減に努める必要がある。</a:t>
          </a:r>
          <a:endParaRPr lang="ja-JP" altLang="ja-JP" sz="1400">
            <a:effectLst/>
          </a:endParaRPr>
        </a:p>
      </xdr:txBody>
    </xdr:sp>
    <xdr:clientData/>
  </xdr:twoCellAnchor>
  <xdr:oneCellAnchor>
    <xdr:from>
      <xdr:col>1</xdr:col>
      <xdr:colOff>38100</xdr:colOff>
      <xdr:row>77</xdr:row>
      <xdr:rowOff>9525</xdr:rowOff>
    </xdr:from>
    <xdr:ext cx="352425" cy="228600"/>
    <xdr:sp macro="" textlink="">
      <xdr:nvSpPr>
        <xdr:cNvPr id="171" name="テキスト ボックス 170"/>
        <xdr:cNvSpPr txBox="1"/>
      </xdr:nvSpPr>
      <xdr:spPr>
        <a:xfrm>
          <a:off x="723900" y="1321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352425</xdr:colOff>
      <xdr:row>92</xdr:row>
      <xdr:rowOff>38100</xdr:rowOff>
    </xdr:to>
    <xdr:cxnSp macro="">
      <xdr:nvCxnSpPr>
        <xdr:cNvPr id="172" name="直線コネクタ 171"/>
        <xdr:cNvCxnSpPr/>
      </xdr:nvCxnSpPr>
      <xdr:spPr>
        <a:xfrm>
          <a:off x="762000" y="1581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66675</xdr:rowOff>
    </xdr:from>
    <xdr:ext cx="762000" cy="257175"/>
    <xdr:sp macro="" textlink="">
      <xdr:nvSpPr>
        <xdr:cNvPr id="173" name="テキスト ボックス 172"/>
        <xdr:cNvSpPr txBox="1"/>
      </xdr:nvSpPr>
      <xdr:spPr>
        <a:xfrm>
          <a:off x="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38100</xdr:rowOff>
    </xdr:from>
    <xdr:to>
      <xdr:col>8</xdr:col>
      <xdr:colOff>352425</xdr:colOff>
      <xdr:row>90</xdr:row>
      <xdr:rowOff>38100</xdr:rowOff>
    </xdr:to>
    <xdr:cxnSp macro="">
      <xdr:nvCxnSpPr>
        <xdr:cNvPr id="174" name="直線コネクタ 173"/>
        <xdr:cNvCxnSpPr/>
      </xdr:nvCxnSpPr>
      <xdr:spPr>
        <a:xfrm>
          <a:off x="762000" y="154686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66675</xdr:rowOff>
    </xdr:from>
    <xdr:ext cx="762000" cy="257175"/>
    <xdr:sp macro="" textlink="">
      <xdr:nvSpPr>
        <xdr:cNvPr id="175" name="テキスト ボックス 174"/>
        <xdr:cNvSpPr txBox="1"/>
      </xdr:nvSpPr>
      <xdr:spPr>
        <a:xfrm>
          <a:off x="0" y="1532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38100</xdr:rowOff>
    </xdr:from>
    <xdr:to>
      <xdr:col>8</xdr:col>
      <xdr:colOff>352425</xdr:colOff>
      <xdr:row>88</xdr:row>
      <xdr:rowOff>38100</xdr:rowOff>
    </xdr:to>
    <xdr:cxnSp macro="">
      <xdr:nvCxnSpPr>
        <xdr:cNvPr id="176" name="直線コネクタ 175"/>
        <xdr:cNvCxnSpPr/>
      </xdr:nvCxnSpPr>
      <xdr:spPr>
        <a:xfrm>
          <a:off x="762000" y="15125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66675</xdr:rowOff>
    </xdr:from>
    <xdr:ext cx="762000" cy="257175"/>
    <xdr:sp macro="" textlink="">
      <xdr:nvSpPr>
        <xdr:cNvPr id="177" name="テキスト ボックス 176"/>
        <xdr:cNvSpPr txBox="1"/>
      </xdr:nvSpPr>
      <xdr:spPr>
        <a:xfrm>
          <a:off x="0" y="1498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28575</xdr:rowOff>
    </xdr:from>
    <xdr:to>
      <xdr:col>8</xdr:col>
      <xdr:colOff>352425</xdr:colOff>
      <xdr:row>86</xdr:row>
      <xdr:rowOff>28575</xdr:rowOff>
    </xdr:to>
    <xdr:cxnSp macro="">
      <xdr:nvCxnSpPr>
        <xdr:cNvPr id="178" name="直線コネクタ 177"/>
        <xdr:cNvCxnSpPr/>
      </xdr:nvCxnSpPr>
      <xdr:spPr>
        <a:xfrm>
          <a:off x="762000" y="147732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57150</xdr:rowOff>
    </xdr:from>
    <xdr:ext cx="762000" cy="257175"/>
    <xdr:sp macro="" textlink="">
      <xdr:nvSpPr>
        <xdr:cNvPr id="179" name="テキスト ボックス 178"/>
        <xdr:cNvSpPr txBox="1"/>
      </xdr:nvSpPr>
      <xdr:spPr>
        <a:xfrm>
          <a:off x="0" y="1463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28575</xdr:rowOff>
    </xdr:from>
    <xdr:to>
      <xdr:col>8</xdr:col>
      <xdr:colOff>352425</xdr:colOff>
      <xdr:row>84</xdr:row>
      <xdr:rowOff>28575</xdr:rowOff>
    </xdr:to>
    <xdr:cxnSp macro="">
      <xdr:nvCxnSpPr>
        <xdr:cNvPr id="180" name="直線コネクタ 179"/>
        <xdr:cNvCxnSpPr/>
      </xdr:nvCxnSpPr>
      <xdr:spPr>
        <a:xfrm>
          <a:off x="762000" y="144303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57150</xdr:rowOff>
    </xdr:from>
    <xdr:ext cx="762000" cy="257175"/>
    <xdr:sp macro="" textlink="">
      <xdr:nvSpPr>
        <xdr:cNvPr id="181" name="テキスト ボックス 180"/>
        <xdr:cNvSpPr txBox="1"/>
      </xdr:nvSpPr>
      <xdr:spPr>
        <a:xfrm>
          <a:off x="0" y="1428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28575</xdr:rowOff>
    </xdr:from>
    <xdr:to>
      <xdr:col>8</xdr:col>
      <xdr:colOff>352425</xdr:colOff>
      <xdr:row>82</xdr:row>
      <xdr:rowOff>28575</xdr:rowOff>
    </xdr:to>
    <xdr:cxnSp macro="">
      <xdr:nvCxnSpPr>
        <xdr:cNvPr id="182" name="直線コネクタ 181"/>
        <xdr:cNvCxnSpPr/>
      </xdr:nvCxnSpPr>
      <xdr:spPr>
        <a:xfrm>
          <a:off x="762000" y="14087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57150</xdr:rowOff>
    </xdr:from>
    <xdr:ext cx="762000" cy="257175"/>
    <xdr:sp macro="" textlink="">
      <xdr:nvSpPr>
        <xdr:cNvPr id="183" name="テキスト ボックス 182"/>
        <xdr:cNvSpPr txBox="1"/>
      </xdr:nvSpPr>
      <xdr:spPr>
        <a:xfrm>
          <a:off x="0" y="1394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28575</xdr:rowOff>
    </xdr:from>
    <xdr:to>
      <xdr:col>8</xdr:col>
      <xdr:colOff>352425</xdr:colOff>
      <xdr:row>80</xdr:row>
      <xdr:rowOff>28575</xdr:rowOff>
    </xdr:to>
    <xdr:cxnSp macro="">
      <xdr:nvCxnSpPr>
        <xdr:cNvPr id="184" name="直線コネクタ 183"/>
        <xdr:cNvCxnSpPr/>
      </xdr:nvCxnSpPr>
      <xdr:spPr>
        <a:xfrm>
          <a:off x="762000" y="137445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57150</xdr:rowOff>
    </xdr:from>
    <xdr:ext cx="762000" cy="257175"/>
    <xdr:sp macro="" textlink="">
      <xdr:nvSpPr>
        <xdr:cNvPr id="185" name="テキスト ボックス 184"/>
        <xdr:cNvSpPr txBox="1"/>
      </xdr:nvSpPr>
      <xdr:spPr>
        <a:xfrm>
          <a:off x="0" y="1360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78</xdr:row>
      <xdr:rowOff>28575</xdr:rowOff>
    </xdr:to>
    <xdr:cxnSp macro="">
      <xdr:nvCxnSpPr>
        <xdr:cNvPr id="186" name="直線コネクタ 185"/>
        <xdr:cNvCxnSpPr/>
      </xdr:nvCxnSpPr>
      <xdr:spPr>
        <a:xfrm>
          <a:off x="762000" y="1340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57150</xdr:rowOff>
    </xdr:from>
    <xdr:ext cx="762000" cy="257175"/>
    <xdr:sp macro="" textlink="">
      <xdr:nvSpPr>
        <xdr:cNvPr id="187" name="テキスト ボックス 186"/>
        <xdr:cNvSpPr txBox="1"/>
      </xdr:nvSpPr>
      <xdr:spPr>
        <a:xfrm>
          <a:off x="0"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92</xdr:row>
      <xdr:rowOff>38100</xdr:rowOff>
    </xdr:to>
    <xdr:sp macro="" textlink="">
      <xdr:nvSpPr>
        <xdr:cNvPr id="188" name="人件費・物件費等の状況グラフ枠"/>
        <xdr:cNvSpPr/>
      </xdr:nvSpPr>
      <xdr:spPr>
        <a:xfrm>
          <a:off x="762000" y="1340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123825</xdr:rowOff>
    </xdr:from>
    <xdr:to>
      <xdr:col>7</xdr:col>
      <xdr:colOff>152400</xdr:colOff>
      <xdr:row>89</xdr:row>
      <xdr:rowOff>57150</xdr:rowOff>
    </xdr:to>
    <xdr:cxnSp macro="">
      <xdr:nvCxnSpPr>
        <xdr:cNvPr id="189" name="直線コネクタ 188"/>
        <xdr:cNvCxnSpPr/>
      </xdr:nvCxnSpPr>
      <xdr:spPr>
        <a:xfrm flipV="1">
          <a:off x="4953000" y="13839825"/>
          <a:ext cx="0" cy="14763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89</xdr:row>
      <xdr:rowOff>28575</xdr:rowOff>
    </xdr:from>
    <xdr:ext cx="762000" cy="257175"/>
    <xdr:sp macro="" textlink="">
      <xdr:nvSpPr>
        <xdr:cNvPr id="190" name="人件費・物件費等の状況最小値テキスト"/>
        <xdr:cNvSpPr txBox="1"/>
      </xdr:nvSpPr>
      <xdr:spPr>
        <a:xfrm>
          <a:off x="5038725" y="15287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171,148</a:t>
          </a:r>
          <a:endParaRPr kumimoji="1" lang="ja-JP" altLang="en-US" sz="1000" b="1">
            <a:latin typeface="ＭＳ Ｐゴシック"/>
          </a:endParaRPr>
        </a:p>
      </xdr:txBody>
    </xdr:sp>
    <xdr:clientData/>
  </xdr:oneCellAnchor>
  <xdr:twoCellAnchor>
    <xdr:from>
      <xdr:col>7</xdr:col>
      <xdr:colOff>66675</xdr:colOff>
      <xdr:row>89</xdr:row>
      <xdr:rowOff>57150</xdr:rowOff>
    </xdr:from>
    <xdr:to>
      <xdr:col>7</xdr:col>
      <xdr:colOff>238125</xdr:colOff>
      <xdr:row>89</xdr:row>
      <xdr:rowOff>57150</xdr:rowOff>
    </xdr:to>
    <xdr:cxnSp macro="">
      <xdr:nvCxnSpPr>
        <xdr:cNvPr id="191" name="直線コネクタ 190"/>
        <xdr:cNvCxnSpPr/>
      </xdr:nvCxnSpPr>
      <xdr:spPr>
        <a:xfrm>
          <a:off x="4867275" y="153162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79</xdr:row>
      <xdr:rowOff>38100</xdr:rowOff>
    </xdr:from>
    <xdr:ext cx="762000" cy="257175"/>
    <xdr:sp macro="" textlink="">
      <xdr:nvSpPr>
        <xdr:cNvPr id="192" name="人件費・物件費等の状況最大値テキスト"/>
        <xdr:cNvSpPr txBox="1"/>
      </xdr:nvSpPr>
      <xdr:spPr>
        <a:xfrm>
          <a:off x="5038725" y="1358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85,342</a:t>
          </a:r>
          <a:endParaRPr kumimoji="1" lang="ja-JP" altLang="en-US" sz="1000" b="1">
            <a:latin typeface="ＭＳ Ｐゴシック"/>
          </a:endParaRPr>
        </a:p>
      </xdr:txBody>
    </xdr:sp>
    <xdr:clientData/>
  </xdr:oneCellAnchor>
  <xdr:twoCellAnchor>
    <xdr:from>
      <xdr:col>7</xdr:col>
      <xdr:colOff>66675</xdr:colOff>
      <xdr:row>80</xdr:row>
      <xdr:rowOff>123825</xdr:rowOff>
    </xdr:from>
    <xdr:to>
      <xdr:col>7</xdr:col>
      <xdr:colOff>238125</xdr:colOff>
      <xdr:row>80</xdr:row>
      <xdr:rowOff>123825</xdr:rowOff>
    </xdr:to>
    <xdr:cxnSp macro="">
      <xdr:nvCxnSpPr>
        <xdr:cNvPr id="193" name="直線コネクタ 192"/>
        <xdr:cNvCxnSpPr/>
      </xdr:nvCxnSpPr>
      <xdr:spPr>
        <a:xfrm>
          <a:off x="4867275" y="13839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88</xdr:row>
      <xdr:rowOff>123825</xdr:rowOff>
    </xdr:from>
    <xdr:to>
      <xdr:col>7</xdr:col>
      <xdr:colOff>152400</xdr:colOff>
      <xdr:row>88</xdr:row>
      <xdr:rowOff>171450</xdr:rowOff>
    </xdr:to>
    <xdr:cxnSp macro="">
      <xdr:nvCxnSpPr>
        <xdr:cNvPr id="194" name="直線コネクタ 193"/>
        <xdr:cNvCxnSpPr/>
      </xdr:nvCxnSpPr>
      <xdr:spPr>
        <a:xfrm>
          <a:off x="4114800" y="15211425"/>
          <a:ext cx="8382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82</xdr:row>
      <xdr:rowOff>142875</xdr:rowOff>
    </xdr:from>
    <xdr:ext cx="762000" cy="257175"/>
    <xdr:sp macro="" textlink="">
      <xdr:nvSpPr>
        <xdr:cNvPr id="195" name="人件費・物件費等の状況平均値テキスト"/>
        <xdr:cNvSpPr txBox="1"/>
      </xdr:nvSpPr>
      <xdr:spPr>
        <a:xfrm>
          <a:off x="5038725" y="14201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7</xdr:col>
      <xdr:colOff>104775</xdr:colOff>
      <xdr:row>83</xdr:row>
      <xdr:rowOff>123825</xdr:rowOff>
    </xdr:from>
    <xdr:to>
      <xdr:col>7</xdr:col>
      <xdr:colOff>200025</xdr:colOff>
      <xdr:row>84</xdr:row>
      <xdr:rowOff>57150</xdr:rowOff>
    </xdr:to>
    <xdr:sp macro="" textlink="">
      <xdr:nvSpPr>
        <xdr:cNvPr id="196" name="フローチャート : 判断 195"/>
        <xdr:cNvSpPr/>
      </xdr:nvSpPr>
      <xdr:spPr>
        <a:xfrm>
          <a:off x="4905375" y="143541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87</xdr:row>
      <xdr:rowOff>114300</xdr:rowOff>
    </xdr:from>
    <xdr:to>
      <xdr:col>6</xdr:col>
      <xdr:colOff>0</xdr:colOff>
      <xdr:row>88</xdr:row>
      <xdr:rowOff>123825</xdr:rowOff>
    </xdr:to>
    <xdr:cxnSp macro="">
      <xdr:nvCxnSpPr>
        <xdr:cNvPr id="197" name="直線コネクタ 196"/>
        <xdr:cNvCxnSpPr/>
      </xdr:nvCxnSpPr>
      <xdr:spPr>
        <a:xfrm>
          <a:off x="3228975" y="15030450"/>
          <a:ext cx="885825" cy="1809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84</xdr:row>
      <xdr:rowOff>0</xdr:rowOff>
    </xdr:from>
    <xdr:to>
      <xdr:col>6</xdr:col>
      <xdr:colOff>47625</xdr:colOff>
      <xdr:row>84</xdr:row>
      <xdr:rowOff>104775</xdr:rowOff>
    </xdr:to>
    <xdr:sp macro="" textlink="">
      <xdr:nvSpPr>
        <xdr:cNvPr id="198" name="フローチャート : 判断 197"/>
        <xdr:cNvSpPr/>
      </xdr:nvSpPr>
      <xdr:spPr>
        <a:xfrm>
          <a:off x="4067175" y="144018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114300</xdr:rowOff>
    </xdr:from>
    <xdr:ext cx="733425" cy="257175"/>
    <xdr:sp macro="" textlink="">
      <xdr:nvSpPr>
        <xdr:cNvPr id="199" name="テキスト ボックス 198"/>
        <xdr:cNvSpPr txBox="1"/>
      </xdr:nvSpPr>
      <xdr:spPr>
        <a:xfrm>
          <a:off x="3733800" y="141732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276225</xdr:colOff>
      <xdr:row>87</xdr:row>
      <xdr:rowOff>114300</xdr:rowOff>
    </xdr:from>
    <xdr:to>
      <xdr:col>4</xdr:col>
      <xdr:colOff>485775</xdr:colOff>
      <xdr:row>88</xdr:row>
      <xdr:rowOff>0</xdr:rowOff>
    </xdr:to>
    <xdr:cxnSp macro="">
      <xdr:nvCxnSpPr>
        <xdr:cNvPr id="200" name="直線コネクタ 199"/>
        <xdr:cNvCxnSpPr/>
      </xdr:nvCxnSpPr>
      <xdr:spPr>
        <a:xfrm flipV="1">
          <a:off x="2333625" y="15030450"/>
          <a:ext cx="89535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83</xdr:row>
      <xdr:rowOff>152400</xdr:rowOff>
    </xdr:from>
    <xdr:to>
      <xdr:col>4</xdr:col>
      <xdr:colOff>533400</xdr:colOff>
      <xdr:row>84</xdr:row>
      <xdr:rowOff>85725</xdr:rowOff>
    </xdr:to>
    <xdr:sp macro="" textlink="">
      <xdr:nvSpPr>
        <xdr:cNvPr id="201" name="フローチャート : 判断 200"/>
        <xdr:cNvSpPr/>
      </xdr:nvSpPr>
      <xdr:spPr>
        <a:xfrm>
          <a:off x="3171825" y="14382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82</xdr:row>
      <xdr:rowOff>95250</xdr:rowOff>
    </xdr:from>
    <xdr:ext cx="762000" cy="257175"/>
    <xdr:sp macro="" textlink="">
      <xdr:nvSpPr>
        <xdr:cNvPr id="202" name="テキスト ボックス 201"/>
        <xdr:cNvSpPr txBox="1"/>
      </xdr:nvSpPr>
      <xdr:spPr>
        <a:xfrm>
          <a:off x="2847975" y="14154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88</xdr:row>
      <xdr:rowOff>0</xdr:rowOff>
    </xdr:from>
    <xdr:to>
      <xdr:col>3</xdr:col>
      <xdr:colOff>276225</xdr:colOff>
      <xdr:row>88</xdr:row>
      <xdr:rowOff>57150</xdr:rowOff>
    </xdr:to>
    <xdr:cxnSp macro="">
      <xdr:nvCxnSpPr>
        <xdr:cNvPr id="203" name="直線コネクタ 202"/>
        <xdr:cNvCxnSpPr/>
      </xdr:nvCxnSpPr>
      <xdr:spPr>
        <a:xfrm flipV="1">
          <a:off x="1447800" y="15087600"/>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133350</xdr:rowOff>
    </xdr:from>
    <xdr:to>
      <xdr:col>3</xdr:col>
      <xdr:colOff>333375</xdr:colOff>
      <xdr:row>84</xdr:row>
      <xdr:rowOff>57150</xdr:rowOff>
    </xdr:to>
    <xdr:sp macro="" textlink="">
      <xdr:nvSpPr>
        <xdr:cNvPr id="204" name="フローチャート : 判断 203"/>
        <xdr:cNvSpPr/>
      </xdr:nvSpPr>
      <xdr:spPr>
        <a:xfrm>
          <a:off x="2286000" y="143637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82</xdr:row>
      <xdr:rowOff>76200</xdr:rowOff>
    </xdr:from>
    <xdr:ext cx="762000" cy="257175"/>
    <xdr:sp macro="" textlink="">
      <xdr:nvSpPr>
        <xdr:cNvPr id="205" name="テキスト ボックス 204"/>
        <xdr:cNvSpPr txBox="1"/>
      </xdr:nvSpPr>
      <xdr:spPr>
        <a:xfrm>
          <a:off x="1952625" y="14135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28575</xdr:colOff>
      <xdr:row>83</xdr:row>
      <xdr:rowOff>152400</xdr:rowOff>
    </xdr:from>
    <xdr:to>
      <xdr:col>2</xdr:col>
      <xdr:colOff>123825</xdr:colOff>
      <xdr:row>84</xdr:row>
      <xdr:rowOff>85725</xdr:rowOff>
    </xdr:to>
    <xdr:sp macro="" textlink="">
      <xdr:nvSpPr>
        <xdr:cNvPr id="206" name="フローチャート : 判断 205"/>
        <xdr:cNvSpPr/>
      </xdr:nvSpPr>
      <xdr:spPr>
        <a:xfrm>
          <a:off x="1400175" y="143827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95250</xdr:rowOff>
    </xdr:from>
    <xdr:ext cx="762000" cy="257175"/>
    <xdr:sp macro="" textlink="">
      <xdr:nvSpPr>
        <xdr:cNvPr id="207" name="テキスト ボックス 206"/>
        <xdr:cNvSpPr txBox="1"/>
      </xdr:nvSpPr>
      <xdr:spPr>
        <a:xfrm>
          <a:off x="1066800" y="14154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619125</xdr:colOff>
      <xdr:row>92</xdr:row>
      <xdr:rowOff>38100</xdr:rowOff>
    </xdr:from>
    <xdr:ext cx="762000" cy="257175"/>
    <xdr:sp macro="" textlink="">
      <xdr:nvSpPr>
        <xdr:cNvPr id="208" name="テキスト ボックス 207"/>
        <xdr:cNvSpPr txBox="1"/>
      </xdr:nvSpPr>
      <xdr:spPr>
        <a:xfrm>
          <a:off x="47339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92</xdr:row>
      <xdr:rowOff>38100</xdr:rowOff>
    </xdr:from>
    <xdr:ext cx="762000" cy="257175"/>
    <xdr:sp macro="" textlink="">
      <xdr:nvSpPr>
        <xdr:cNvPr id="209" name="テキスト ボックス 208"/>
        <xdr:cNvSpPr txBox="1"/>
      </xdr:nvSpPr>
      <xdr:spPr>
        <a:xfrm>
          <a:off x="3895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38100</xdr:rowOff>
    </xdr:from>
    <xdr:ext cx="762000" cy="257175"/>
    <xdr:sp macro="" textlink="">
      <xdr:nvSpPr>
        <xdr:cNvPr id="210" name="テキスト ボックス 209"/>
        <xdr:cNvSpPr txBox="1"/>
      </xdr:nvSpPr>
      <xdr:spPr>
        <a:xfrm>
          <a:off x="3009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92</xdr:row>
      <xdr:rowOff>38100</xdr:rowOff>
    </xdr:from>
    <xdr:ext cx="762000" cy="257175"/>
    <xdr:sp macro="" textlink="">
      <xdr:nvSpPr>
        <xdr:cNvPr id="211" name="テキスト ボックス 210"/>
        <xdr:cNvSpPr txBox="1"/>
      </xdr:nvSpPr>
      <xdr:spPr>
        <a:xfrm>
          <a:off x="212407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92</xdr:row>
      <xdr:rowOff>38100</xdr:rowOff>
    </xdr:from>
    <xdr:ext cx="762000" cy="257175"/>
    <xdr:sp macro="" textlink="">
      <xdr:nvSpPr>
        <xdr:cNvPr id="212" name="テキスト ボックス 211"/>
        <xdr:cNvSpPr txBox="1"/>
      </xdr:nvSpPr>
      <xdr:spPr>
        <a:xfrm>
          <a:off x="1228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88</xdr:row>
      <xdr:rowOff>114300</xdr:rowOff>
    </xdr:from>
    <xdr:to>
      <xdr:col>7</xdr:col>
      <xdr:colOff>200025</xdr:colOff>
      <xdr:row>89</xdr:row>
      <xdr:rowOff>47625</xdr:rowOff>
    </xdr:to>
    <xdr:sp macro="" textlink="">
      <xdr:nvSpPr>
        <xdr:cNvPr id="213" name="円/楕円 212"/>
        <xdr:cNvSpPr/>
      </xdr:nvSpPr>
      <xdr:spPr>
        <a:xfrm>
          <a:off x="4905375" y="152019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88</xdr:row>
      <xdr:rowOff>9525</xdr:rowOff>
    </xdr:from>
    <xdr:ext cx="762000" cy="257175"/>
    <xdr:sp macro="" textlink="">
      <xdr:nvSpPr>
        <xdr:cNvPr id="214" name="人件費・物件費等の状況該当値テキスト"/>
        <xdr:cNvSpPr txBox="1"/>
      </xdr:nvSpPr>
      <xdr:spPr>
        <a:xfrm>
          <a:off x="5038725" y="15097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167,731</a:t>
          </a:r>
          <a:endParaRPr kumimoji="1" lang="ja-JP" altLang="en-US" sz="1000" b="1">
            <a:solidFill>
              <a:srgbClr val="FF0000"/>
            </a:solidFill>
            <a:latin typeface="ＭＳ Ｐゴシック"/>
          </a:endParaRPr>
        </a:p>
      </xdr:txBody>
    </xdr:sp>
    <xdr:clientData/>
  </xdr:oneCellAnchor>
  <xdr:twoCellAnchor>
    <xdr:from>
      <xdr:col>5</xdr:col>
      <xdr:colOff>638175</xdr:colOff>
      <xdr:row>88</xdr:row>
      <xdr:rowOff>66675</xdr:rowOff>
    </xdr:from>
    <xdr:to>
      <xdr:col>6</xdr:col>
      <xdr:colOff>47625</xdr:colOff>
      <xdr:row>88</xdr:row>
      <xdr:rowOff>171450</xdr:rowOff>
    </xdr:to>
    <xdr:sp macro="" textlink="">
      <xdr:nvSpPr>
        <xdr:cNvPr id="215" name="円/楕円 214"/>
        <xdr:cNvSpPr/>
      </xdr:nvSpPr>
      <xdr:spPr>
        <a:xfrm>
          <a:off x="4067175" y="151542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88</xdr:row>
      <xdr:rowOff>152400</xdr:rowOff>
    </xdr:from>
    <xdr:ext cx="733425" cy="257175"/>
    <xdr:sp macro="" textlink="">
      <xdr:nvSpPr>
        <xdr:cNvPr id="216" name="テキスト ボックス 215"/>
        <xdr:cNvSpPr txBox="1"/>
      </xdr:nvSpPr>
      <xdr:spPr>
        <a:xfrm>
          <a:off x="3733800" y="152400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164,921</a:t>
          </a:r>
          <a:endParaRPr kumimoji="1" lang="ja-JP" altLang="en-US" sz="1000" b="1">
            <a:solidFill>
              <a:srgbClr val="FF0000"/>
            </a:solidFill>
            <a:latin typeface="ＭＳ Ｐゴシック"/>
          </a:endParaRPr>
        </a:p>
      </xdr:txBody>
    </xdr:sp>
    <xdr:clientData/>
  </xdr:oneCellAnchor>
  <xdr:twoCellAnchor>
    <xdr:from>
      <xdr:col>4</xdr:col>
      <xdr:colOff>428625</xdr:colOff>
      <xdr:row>87</xdr:row>
      <xdr:rowOff>66675</xdr:rowOff>
    </xdr:from>
    <xdr:to>
      <xdr:col>4</xdr:col>
      <xdr:colOff>533400</xdr:colOff>
      <xdr:row>87</xdr:row>
      <xdr:rowOff>171450</xdr:rowOff>
    </xdr:to>
    <xdr:sp macro="" textlink="">
      <xdr:nvSpPr>
        <xdr:cNvPr id="217" name="円/楕円 216"/>
        <xdr:cNvSpPr/>
      </xdr:nvSpPr>
      <xdr:spPr>
        <a:xfrm>
          <a:off x="3171825" y="14982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87</xdr:row>
      <xdr:rowOff>152400</xdr:rowOff>
    </xdr:from>
    <xdr:ext cx="762000" cy="257175"/>
    <xdr:sp macro="" textlink="">
      <xdr:nvSpPr>
        <xdr:cNvPr id="218" name="テキスト ボックス 217"/>
        <xdr:cNvSpPr txBox="1"/>
      </xdr:nvSpPr>
      <xdr:spPr>
        <a:xfrm>
          <a:off x="2847975" y="15068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154,863</a:t>
          </a:r>
          <a:endParaRPr kumimoji="1" lang="ja-JP" altLang="en-US" sz="1000" b="1">
            <a:solidFill>
              <a:srgbClr val="FF0000"/>
            </a:solidFill>
            <a:latin typeface="ＭＳ Ｐゴシック"/>
          </a:endParaRPr>
        </a:p>
      </xdr:txBody>
    </xdr:sp>
    <xdr:clientData/>
  </xdr:oneCellAnchor>
  <xdr:twoCellAnchor>
    <xdr:from>
      <xdr:col>3</xdr:col>
      <xdr:colOff>228600</xdr:colOff>
      <xdr:row>87</xdr:row>
      <xdr:rowOff>123825</xdr:rowOff>
    </xdr:from>
    <xdr:to>
      <xdr:col>3</xdr:col>
      <xdr:colOff>333375</xdr:colOff>
      <xdr:row>88</xdr:row>
      <xdr:rowOff>57150</xdr:rowOff>
    </xdr:to>
    <xdr:sp macro="" textlink="">
      <xdr:nvSpPr>
        <xdr:cNvPr id="219" name="円/楕円 218"/>
        <xdr:cNvSpPr/>
      </xdr:nvSpPr>
      <xdr:spPr>
        <a:xfrm>
          <a:off x="2286000" y="15039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88</xdr:row>
      <xdr:rowOff>38100</xdr:rowOff>
    </xdr:from>
    <xdr:ext cx="762000" cy="257175"/>
    <xdr:sp macro="" textlink="">
      <xdr:nvSpPr>
        <xdr:cNvPr id="220" name="テキスト ボックス 219"/>
        <xdr:cNvSpPr txBox="1"/>
      </xdr:nvSpPr>
      <xdr:spPr>
        <a:xfrm>
          <a:off x="1952625" y="15125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158,238</a:t>
          </a:r>
          <a:endParaRPr kumimoji="1" lang="ja-JP" altLang="en-US" sz="1000" b="1">
            <a:solidFill>
              <a:srgbClr val="FF0000"/>
            </a:solidFill>
            <a:latin typeface="ＭＳ Ｐゴシック"/>
          </a:endParaRPr>
        </a:p>
      </xdr:txBody>
    </xdr:sp>
    <xdr:clientData/>
  </xdr:oneCellAnchor>
  <xdr:twoCellAnchor>
    <xdr:from>
      <xdr:col>2</xdr:col>
      <xdr:colOff>28575</xdr:colOff>
      <xdr:row>88</xdr:row>
      <xdr:rowOff>9525</xdr:rowOff>
    </xdr:from>
    <xdr:to>
      <xdr:col>2</xdr:col>
      <xdr:colOff>123825</xdr:colOff>
      <xdr:row>88</xdr:row>
      <xdr:rowOff>104775</xdr:rowOff>
    </xdr:to>
    <xdr:sp macro="" textlink="">
      <xdr:nvSpPr>
        <xdr:cNvPr id="221" name="円/楕円 220"/>
        <xdr:cNvSpPr/>
      </xdr:nvSpPr>
      <xdr:spPr>
        <a:xfrm>
          <a:off x="1400175" y="150971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88</xdr:row>
      <xdr:rowOff>95250</xdr:rowOff>
    </xdr:from>
    <xdr:ext cx="762000" cy="257175"/>
    <xdr:sp macro="" textlink="">
      <xdr:nvSpPr>
        <xdr:cNvPr id="222" name="テキスト ボックス 221"/>
        <xdr:cNvSpPr txBox="1"/>
      </xdr:nvSpPr>
      <xdr:spPr>
        <a:xfrm>
          <a:off x="1066800" y="1518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161,303</a:t>
          </a:r>
          <a:endParaRPr kumimoji="1" lang="ja-JP" altLang="en-US" sz="1000" b="1">
            <a:solidFill>
              <a:srgbClr val="FF0000"/>
            </a:solidFill>
            <a:latin typeface="ＭＳ Ｐゴシック"/>
          </a:endParaRPr>
        </a:p>
      </xdr:txBody>
    </xdr:sp>
    <xdr:clientData/>
  </xdr:oneCellAnchor>
  <xdr:twoCellAnchor>
    <xdr:from>
      <xdr:col>18</xdr:col>
      <xdr:colOff>485775</xdr:colOff>
      <xdr:row>73</xdr:row>
      <xdr:rowOff>123825</xdr:rowOff>
    </xdr:from>
    <xdr:to>
      <xdr:col>26</xdr:col>
      <xdr:colOff>76200</xdr:colOff>
      <xdr:row>75</xdr:row>
      <xdr:rowOff>95250</xdr:rowOff>
    </xdr:to>
    <xdr:sp macro="" textlink="">
      <xdr:nvSpPr>
        <xdr:cNvPr id="223" name="正方形/長方形 222"/>
        <xdr:cNvSpPr/>
      </xdr:nvSpPr>
      <xdr:spPr>
        <a:xfrm>
          <a:off x="12830175" y="1263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619125</xdr:colOff>
      <xdr:row>75</xdr:row>
      <xdr:rowOff>142875</xdr:rowOff>
    </xdr:from>
    <xdr:ext cx="1657350" cy="304800"/>
    <xdr:sp macro="" textlink="">
      <xdr:nvSpPr>
        <xdr:cNvPr id="224" name="テキスト ボックス 223"/>
        <xdr:cNvSpPr txBox="1"/>
      </xdr:nvSpPr>
      <xdr:spPr>
        <a:xfrm>
          <a:off x="13649325" y="13001625"/>
          <a:ext cx="1657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342900</xdr:colOff>
      <xdr:row>75</xdr:row>
      <xdr:rowOff>114300</xdr:rowOff>
    </xdr:from>
    <xdr:ext cx="1647825" cy="361950"/>
    <xdr:sp macro="" textlink="">
      <xdr:nvSpPr>
        <xdr:cNvPr id="225" name="テキスト ボックス 224"/>
        <xdr:cNvSpPr txBox="1"/>
      </xdr:nvSpPr>
      <xdr:spPr>
        <a:xfrm>
          <a:off x="1543050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142875</xdr:colOff>
      <xdr:row>75</xdr:row>
      <xdr:rowOff>28575</xdr:rowOff>
    </xdr:from>
    <xdr:to>
      <xdr:col>28</xdr:col>
      <xdr:colOff>295275</xdr:colOff>
      <xdr:row>76</xdr:row>
      <xdr:rowOff>114300</xdr:rowOff>
    </xdr:to>
    <xdr:sp macro="" textlink="">
      <xdr:nvSpPr>
        <xdr:cNvPr id="226" name="正方形/長方形 225"/>
        <xdr:cNvSpPr/>
      </xdr:nvSpPr>
      <xdr:spPr>
        <a:xfrm>
          <a:off x="17973675" y="1288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227" name="正方形/長方形 226"/>
        <xdr:cNvSpPr/>
      </xdr:nvSpPr>
      <xdr:spPr>
        <a:xfrm>
          <a:off x="17973675" y="1307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36/90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228" name="正方形/長方形 227"/>
        <xdr:cNvSpPr/>
      </xdr:nvSpPr>
      <xdr:spPr>
        <a:xfrm>
          <a:off x="19621500" y="1288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229" name="正方形/長方形 228"/>
        <xdr:cNvSpPr/>
      </xdr:nvSpPr>
      <xdr:spPr>
        <a:xfrm>
          <a:off x="19621500" y="1307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230" name="正方形/長方形 229"/>
        <xdr:cNvSpPr/>
      </xdr:nvSpPr>
      <xdr:spPr>
        <a:xfrm>
          <a:off x="21078825" y="1288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231" name="正方形/長方形 230"/>
        <xdr:cNvSpPr/>
      </xdr:nvSpPr>
      <xdr:spPr>
        <a:xfrm>
          <a:off x="21078825" y="1307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32" name="正方形/長方形 231"/>
        <xdr:cNvSpPr/>
      </xdr:nvSpPr>
      <xdr:spPr>
        <a:xfrm>
          <a:off x="12830175" y="1340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33" name="正方形/長方形 232"/>
        <xdr:cNvSpPr/>
      </xdr:nvSpPr>
      <xdr:spPr>
        <a:xfrm>
          <a:off x="18097500" y="1340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234" name="正方形/長方形 233"/>
        <xdr:cNvSpPr/>
      </xdr:nvSpPr>
      <xdr:spPr>
        <a:xfrm>
          <a:off x="18097500" y="1340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fLocksText="0" textlink="">
      <xdr:nvSpPr>
        <xdr:cNvPr id="235" name="テキスト ボックス 234"/>
        <xdr:cNvSpPr txBox="1"/>
      </xdr:nvSpPr>
      <xdr:spPr>
        <a:xfrm>
          <a:off x="18221325" y="1371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　市町村合併以降、さまざまな給与適正化に向けた取り組みを行い、国との比較で</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ポイント低い指数で推移してきた。国の給与改定特例法による削減措置が終了したため、改定前の平成２２年</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94.5%)</a:t>
          </a:r>
          <a:r>
            <a:rPr kumimoji="1" lang="ja-JP" altLang="ja-JP" sz="1100">
              <a:solidFill>
                <a:schemeClr val="dk1"/>
              </a:solidFill>
              <a:effectLst/>
              <a:latin typeface="+mn-lt"/>
              <a:ea typeface="+mn-ea"/>
              <a:cs typeface="+mn-cs"/>
            </a:rPr>
            <a:t>と比較すると</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ポイント改善されている。</a:t>
          </a:r>
          <a:endParaRPr lang="ja-JP" altLang="ja-JP" sz="1400">
            <a:effectLst/>
          </a:endParaRPr>
        </a:p>
        <a:p>
          <a:r>
            <a:rPr kumimoji="1" lang="ja-JP" altLang="ja-JP" sz="1100">
              <a:solidFill>
                <a:schemeClr val="dk1"/>
              </a:solidFill>
              <a:effectLst/>
              <a:latin typeface="+mn-lt"/>
              <a:ea typeface="+mn-ea"/>
              <a:cs typeface="+mn-cs"/>
            </a:rPr>
            <a:t>　しかし、総人件費については人口規模で比較すると高い水準にあるため、更なる人件費の抑制に努める必要がある。</a:t>
          </a:r>
          <a:endParaRPr lang="ja-JP" altLang="ja-JP" sz="1400">
            <a:effectLst/>
          </a:endParaRPr>
        </a:p>
      </xdr:txBody>
    </xdr:sp>
    <xdr:clientData/>
  </xdr:twoCellAnchor>
  <xdr:twoCellAnchor>
    <xdr:from>
      <xdr:col>18</xdr:col>
      <xdr:colOff>485775</xdr:colOff>
      <xdr:row>92</xdr:row>
      <xdr:rowOff>38100</xdr:rowOff>
    </xdr:from>
    <xdr:to>
      <xdr:col>26</xdr:col>
      <xdr:colOff>76200</xdr:colOff>
      <xdr:row>92</xdr:row>
      <xdr:rowOff>38100</xdr:rowOff>
    </xdr:to>
    <xdr:cxnSp macro="">
      <xdr:nvCxnSpPr>
        <xdr:cNvPr id="236" name="直線コネクタ 235"/>
        <xdr:cNvCxnSpPr/>
      </xdr:nvCxnSpPr>
      <xdr:spPr>
        <a:xfrm>
          <a:off x="12830175" y="1581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91</xdr:row>
      <xdr:rowOff>66675</xdr:rowOff>
    </xdr:from>
    <xdr:ext cx="762000" cy="257175"/>
    <xdr:sp macro="" textlink="">
      <xdr:nvSpPr>
        <xdr:cNvPr id="237" name="テキスト ボックス 236"/>
        <xdr:cNvSpPr txBox="1"/>
      </xdr:nvSpPr>
      <xdr:spPr>
        <a:xfrm>
          <a:off x="12068175"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485775</xdr:colOff>
      <xdr:row>90</xdr:row>
      <xdr:rowOff>38100</xdr:rowOff>
    </xdr:from>
    <xdr:to>
      <xdr:col>26</xdr:col>
      <xdr:colOff>76200</xdr:colOff>
      <xdr:row>90</xdr:row>
      <xdr:rowOff>38100</xdr:rowOff>
    </xdr:to>
    <xdr:cxnSp macro="">
      <xdr:nvCxnSpPr>
        <xdr:cNvPr id="238" name="直線コネクタ 237"/>
        <xdr:cNvCxnSpPr/>
      </xdr:nvCxnSpPr>
      <xdr:spPr>
        <a:xfrm>
          <a:off x="12830175" y="154686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89</xdr:row>
      <xdr:rowOff>66675</xdr:rowOff>
    </xdr:from>
    <xdr:ext cx="762000" cy="257175"/>
    <xdr:sp macro="" textlink="">
      <xdr:nvSpPr>
        <xdr:cNvPr id="239" name="テキスト ボックス 238"/>
        <xdr:cNvSpPr txBox="1"/>
      </xdr:nvSpPr>
      <xdr:spPr>
        <a:xfrm>
          <a:off x="12068175" y="1532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485775</xdr:colOff>
      <xdr:row>88</xdr:row>
      <xdr:rowOff>38100</xdr:rowOff>
    </xdr:from>
    <xdr:to>
      <xdr:col>26</xdr:col>
      <xdr:colOff>76200</xdr:colOff>
      <xdr:row>88</xdr:row>
      <xdr:rowOff>38100</xdr:rowOff>
    </xdr:to>
    <xdr:cxnSp macro="">
      <xdr:nvCxnSpPr>
        <xdr:cNvPr id="240" name="直線コネクタ 239"/>
        <xdr:cNvCxnSpPr/>
      </xdr:nvCxnSpPr>
      <xdr:spPr>
        <a:xfrm>
          <a:off x="12830175" y="15125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87</xdr:row>
      <xdr:rowOff>66675</xdr:rowOff>
    </xdr:from>
    <xdr:ext cx="762000" cy="257175"/>
    <xdr:sp macro="" textlink="">
      <xdr:nvSpPr>
        <xdr:cNvPr id="241" name="テキスト ボックス 240"/>
        <xdr:cNvSpPr txBox="1"/>
      </xdr:nvSpPr>
      <xdr:spPr>
        <a:xfrm>
          <a:off x="12068175" y="1498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485775</xdr:colOff>
      <xdr:row>86</xdr:row>
      <xdr:rowOff>28575</xdr:rowOff>
    </xdr:from>
    <xdr:to>
      <xdr:col>26</xdr:col>
      <xdr:colOff>76200</xdr:colOff>
      <xdr:row>86</xdr:row>
      <xdr:rowOff>28575</xdr:rowOff>
    </xdr:to>
    <xdr:cxnSp macro="">
      <xdr:nvCxnSpPr>
        <xdr:cNvPr id="242" name="直線コネクタ 241"/>
        <xdr:cNvCxnSpPr/>
      </xdr:nvCxnSpPr>
      <xdr:spPr>
        <a:xfrm>
          <a:off x="12830175" y="147732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85</xdr:row>
      <xdr:rowOff>57150</xdr:rowOff>
    </xdr:from>
    <xdr:ext cx="762000" cy="257175"/>
    <xdr:sp macro="" textlink="">
      <xdr:nvSpPr>
        <xdr:cNvPr id="243" name="テキスト ボックス 242"/>
        <xdr:cNvSpPr txBox="1"/>
      </xdr:nvSpPr>
      <xdr:spPr>
        <a:xfrm>
          <a:off x="12068175" y="1463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485775</xdr:colOff>
      <xdr:row>84</xdr:row>
      <xdr:rowOff>28575</xdr:rowOff>
    </xdr:from>
    <xdr:to>
      <xdr:col>26</xdr:col>
      <xdr:colOff>76200</xdr:colOff>
      <xdr:row>84</xdr:row>
      <xdr:rowOff>28575</xdr:rowOff>
    </xdr:to>
    <xdr:cxnSp macro="">
      <xdr:nvCxnSpPr>
        <xdr:cNvPr id="244" name="直線コネクタ 243"/>
        <xdr:cNvCxnSpPr/>
      </xdr:nvCxnSpPr>
      <xdr:spPr>
        <a:xfrm>
          <a:off x="12830175" y="144303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83</xdr:row>
      <xdr:rowOff>57150</xdr:rowOff>
    </xdr:from>
    <xdr:ext cx="762000" cy="257175"/>
    <xdr:sp macro="" textlink="">
      <xdr:nvSpPr>
        <xdr:cNvPr id="245" name="テキスト ボックス 244"/>
        <xdr:cNvSpPr txBox="1"/>
      </xdr:nvSpPr>
      <xdr:spPr>
        <a:xfrm>
          <a:off x="12068175" y="1428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485775</xdr:colOff>
      <xdr:row>82</xdr:row>
      <xdr:rowOff>28575</xdr:rowOff>
    </xdr:from>
    <xdr:to>
      <xdr:col>26</xdr:col>
      <xdr:colOff>76200</xdr:colOff>
      <xdr:row>82</xdr:row>
      <xdr:rowOff>28575</xdr:rowOff>
    </xdr:to>
    <xdr:cxnSp macro="">
      <xdr:nvCxnSpPr>
        <xdr:cNvPr id="246" name="直線コネクタ 245"/>
        <xdr:cNvCxnSpPr/>
      </xdr:nvCxnSpPr>
      <xdr:spPr>
        <a:xfrm>
          <a:off x="12830175" y="14087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81</xdr:row>
      <xdr:rowOff>57150</xdr:rowOff>
    </xdr:from>
    <xdr:ext cx="762000" cy="257175"/>
    <xdr:sp macro="" textlink="">
      <xdr:nvSpPr>
        <xdr:cNvPr id="247" name="テキスト ボックス 246"/>
        <xdr:cNvSpPr txBox="1"/>
      </xdr:nvSpPr>
      <xdr:spPr>
        <a:xfrm>
          <a:off x="12068175" y="1394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485775</xdr:colOff>
      <xdr:row>80</xdr:row>
      <xdr:rowOff>28575</xdr:rowOff>
    </xdr:from>
    <xdr:to>
      <xdr:col>26</xdr:col>
      <xdr:colOff>76200</xdr:colOff>
      <xdr:row>80</xdr:row>
      <xdr:rowOff>28575</xdr:rowOff>
    </xdr:to>
    <xdr:cxnSp macro="">
      <xdr:nvCxnSpPr>
        <xdr:cNvPr id="248" name="直線コネクタ 247"/>
        <xdr:cNvCxnSpPr/>
      </xdr:nvCxnSpPr>
      <xdr:spPr>
        <a:xfrm>
          <a:off x="12830175" y="137445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79</xdr:row>
      <xdr:rowOff>57150</xdr:rowOff>
    </xdr:from>
    <xdr:ext cx="762000" cy="257175"/>
    <xdr:sp macro="" textlink="">
      <xdr:nvSpPr>
        <xdr:cNvPr id="249" name="テキスト ボックス 248"/>
        <xdr:cNvSpPr txBox="1"/>
      </xdr:nvSpPr>
      <xdr:spPr>
        <a:xfrm>
          <a:off x="12068175" y="1360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78</xdr:row>
      <xdr:rowOff>28575</xdr:rowOff>
    </xdr:to>
    <xdr:cxnSp macro="">
      <xdr:nvCxnSpPr>
        <xdr:cNvPr id="250" name="直線コネクタ 249"/>
        <xdr:cNvCxnSpPr/>
      </xdr:nvCxnSpPr>
      <xdr:spPr>
        <a:xfrm>
          <a:off x="12830175" y="1340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77</xdr:row>
      <xdr:rowOff>57150</xdr:rowOff>
    </xdr:from>
    <xdr:ext cx="762000" cy="257175"/>
    <xdr:sp macro="" textlink="">
      <xdr:nvSpPr>
        <xdr:cNvPr id="251" name="テキスト ボックス 250"/>
        <xdr:cNvSpPr txBox="1"/>
      </xdr:nvSpPr>
      <xdr:spPr>
        <a:xfrm>
          <a:off x="12068175"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92</xdr:row>
      <xdr:rowOff>38100</xdr:rowOff>
    </xdr:to>
    <xdr:sp macro="" textlink="">
      <xdr:nvSpPr>
        <xdr:cNvPr id="252" name="給与水準   （国との比較）グラフ枠"/>
        <xdr:cNvSpPr/>
      </xdr:nvSpPr>
      <xdr:spPr>
        <a:xfrm>
          <a:off x="12830175" y="1340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80</xdr:row>
      <xdr:rowOff>95250</xdr:rowOff>
    </xdr:from>
    <xdr:to>
      <xdr:col>24</xdr:col>
      <xdr:colOff>561975</xdr:colOff>
      <xdr:row>86</xdr:row>
      <xdr:rowOff>161925</xdr:rowOff>
    </xdr:to>
    <xdr:cxnSp macro="">
      <xdr:nvCxnSpPr>
        <xdr:cNvPr id="253" name="直線コネクタ 252"/>
        <xdr:cNvCxnSpPr/>
      </xdr:nvCxnSpPr>
      <xdr:spPr>
        <a:xfrm flipV="1">
          <a:off x="17021175" y="13811250"/>
          <a:ext cx="0" cy="10953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133350</xdr:rowOff>
    </xdr:from>
    <xdr:ext cx="762000" cy="257175"/>
    <xdr:sp macro="" textlink="">
      <xdr:nvSpPr>
        <xdr:cNvPr id="254" name="給与水準   （国との比較）最小値テキスト"/>
        <xdr:cNvSpPr txBox="1"/>
      </xdr:nvSpPr>
      <xdr:spPr>
        <a:xfrm>
          <a:off x="17106900" y="14878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466725</xdr:colOff>
      <xdr:row>86</xdr:row>
      <xdr:rowOff>161925</xdr:rowOff>
    </xdr:from>
    <xdr:to>
      <xdr:col>24</xdr:col>
      <xdr:colOff>647700</xdr:colOff>
      <xdr:row>86</xdr:row>
      <xdr:rowOff>161925</xdr:rowOff>
    </xdr:to>
    <xdr:cxnSp macro="">
      <xdr:nvCxnSpPr>
        <xdr:cNvPr id="255" name="直線コネクタ 254"/>
        <xdr:cNvCxnSpPr/>
      </xdr:nvCxnSpPr>
      <xdr:spPr>
        <a:xfrm>
          <a:off x="16925925" y="14906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9525</xdr:rowOff>
    </xdr:from>
    <xdr:ext cx="762000" cy="257175"/>
    <xdr:sp macro="" textlink="">
      <xdr:nvSpPr>
        <xdr:cNvPr id="256" name="給与水準   （国との比較）最大値テキスト"/>
        <xdr:cNvSpPr txBox="1"/>
      </xdr:nvSpPr>
      <xdr:spPr>
        <a:xfrm>
          <a:off x="17106900" y="13554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24</xdr:col>
      <xdr:colOff>466725</xdr:colOff>
      <xdr:row>80</xdr:row>
      <xdr:rowOff>95250</xdr:rowOff>
    </xdr:from>
    <xdr:to>
      <xdr:col>24</xdr:col>
      <xdr:colOff>647700</xdr:colOff>
      <xdr:row>80</xdr:row>
      <xdr:rowOff>95250</xdr:rowOff>
    </xdr:to>
    <xdr:cxnSp macro="">
      <xdr:nvCxnSpPr>
        <xdr:cNvPr id="257" name="直線コネクタ 256"/>
        <xdr:cNvCxnSpPr/>
      </xdr:nvCxnSpPr>
      <xdr:spPr>
        <a:xfrm>
          <a:off x="16925925" y="138112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82</xdr:row>
      <xdr:rowOff>142875</xdr:rowOff>
    </xdr:from>
    <xdr:to>
      <xdr:col>24</xdr:col>
      <xdr:colOff>561975</xdr:colOff>
      <xdr:row>83</xdr:row>
      <xdr:rowOff>76200</xdr:rowOff>
    </xdr:to>
    <xdr:cxnSp macro="">
      <xdr:nvCxnSpPr>
        <xdr:cNvPr id="258" name="直線コネクタ 257"/>
        <xdr:cNvCxnSpPr/>
      </xdr:nvCxnSpPr>
      <xdr:spPr>
        <a:xfrm>
          <a:off x="16182975" y="14201775"/>
          <a:ext cx="83820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57150</xdr:rowOff>
    </xdr:from>
    <xdr:ext cx="762000" cy="257175"/>
    <xdr:sp macro="" textlink="">
      <xdr:nvSpPr>
        <xdr:cNvPr id="259" name="給与水準   （国との比較）平均値テキスト"/>
        <xdr:cNvSpPr txBox="1"/>
      </xdr:nvSpPr>
      <xdr:spPr>
        <a:xfrm>
          <a:off x="17106900" y="1428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504825</xdr:colOff>
      <xdr:row>83</xdr:row>
      <xdr:rowOff>85725</xdr:rowOff>
    </xdr:from>
    <xdr:to>
      <xdr:col>24</xdr:col>
      <xdr:colOff>609600</xdr:colOff>
      <xdr:row>84</xdr:row>
      <xdr:rowOff>9525</xdr:rowOff>
    </xdr:to>
    <xdr:sp macro="" textlink="">
      <xdr:nvSpPr>
        <xdr:cNvPr id="260" name="フローチャート : 判断 259"/>
        <xdr:cNvSpPr/>
      </xdr:nvSpPr>
      <xdr:spPr>
        <a:xfrm>
          <a:off x="16964025" y="143160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82</xdr:row>
      <xdr:rowOff>85725</xdr:rowOff>
    </xdr:from>
    <xdr:to>
      <xdr:col>23</xdr:col>
      <xdr:colOff>409575</xdr:colOff>
      <xdr:row>82</xdr:row>
      <xdr:rowOff>142875</xdr:rowOff>
    </xdr:to>
    <xdr:cxnSp macro="">
      <xdr:nvCxnSpPr>
        <xdr:cNvPr id="261" name="直線コネクタ 260"/>
        <xdr:cNvCxnSpPr/>
      </xdr:nvCxnSpPr>
      <xdr:spPr>
        <a:xfrm>
          <a:off x="15287625" y="14144625"/>
          <a:ext cx="89535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83</xdr:row>
      <xdr:rowOff>47625</xdr:rowOff>
    </xdr:from>
    <xdr:to>
      <xdr:col>23</xdr:col>
      <xdr:colOff>457200</xdr:colOff>
      <xdr:row>83</xdr:row>
      <xdr:rowOff>152400</xdr:rowOff>
    </xdr:to>
    <xdr:sp macro="" textlink="">
      <xdr:nvSpPr>
        <xdr:cNvPr id="262" name="フローチャート : 判断 261"/>
        <xdr:cNvSpPr/>
      </xdr:nvSpPr>
      <xdr:spPr>
        <a:xfrm>
          <a:off x="16125825" y="14277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83</xdr:row>
      <xdr:rowOff>133350</xdr:rowOff>
    </xdr:from>
    <xdr:ext cx="733425" cy="257175"/>
    <xdr:sp macro="" textlink="">
      <xdr:nvSpPr>
        <xdr:cNvPr id="263" name="テキスト ボックス 262"/>
        <xdr:cNvSpPr txBox="1"/>
      </xdr:nvSpPr>
      <xdr:spPr>
        <a:xfrm>
          <a:off x="15801975" y="143637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85725</xdr:rowOff>
    </xdr:from>
    <xdr:to>
      <xdr:col>22</xdr:col>
      <xdr:colOff>200025</xdr:colOff>
      <xdr:row>87</xdr:row>
      <xdr:rowOff>66675</xdr:rowOff>
    </xdr:to>
    <xdr:cxnSp macro="">
      <xdr:nvCxnSpPr>
        <xdr:cNvPr id="264" name="直線コネクタ 263"/>
        <xdr:cNvCxnSpPr/>
      </xdr:nvCxnSpPr>
      <xdr:spPr>
        <a:xfrm flipV="1">
          <a:off x="14401800" y="14144625"/>
          <a:ext cx="885825" cy="838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47625</xdr:rowOff>
    </xdr:from>
    <xdr:to>
      <xdr:col>22</xdr:col>
      <xdr:colOff>257175</xdr:colOff>
      <xdr:row>83</xdr:row>
      <xdr:rowOff>152400</xdr:rowOff>
    </xdr:to>
    <xdr:sp macro="" textlink="">
      <xdr:nvSpPr>
        <xdr:cNvPr id="265" name="フローチャート : 判断 264"/>
        <xdr:cNvSpPr/>
      </xdr:nvSpPr>
      <xdr:spPr>
        <a:xfrm>
          <a:off x="15240000" y="14277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83</xdr:row>
      <xdr:rowOff>133350</xdr:rowOff>
    </xdr:from>
    <xdr:ext cx="762000" cy="257175"/>
    <xdr:sp macro="" textlink="">
      <xdr:nvSpPr>
        <xdr:cNvPr id="266" name="テキスト ボックス 265"/>
        <xdr:cNvSpPr txBox="1"/>
      </xdr:nvSpPr>
      <xdr:spPr>
        <a:xfrm>
          <a:off x="14906625" y="14363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485775</xdr:colOff>
      <xdr:row>87</xdr:row>
      <xdr:rowOff>38100</xdr:rowOff>
    </xdr:from>
    <xdr:to>
      <xdr:col>21</xdr:col>
      <xdr:colOff>0</xdr:colOff>
      <xdr:row>87</xdr:row>
      <xdr:rowOff>66675</xdr:rowOff>
    </xdr:to>
    <xdr:cxnSp macro="">
      <xdr:nvCxnSpPr>
        <xdr:cNvPr id="267" name="直線コネクタ 266"/>
        <xdr:cNvCxnSpPr/>
      </xdr:nvCxnSpPr>
      <xdr:spPr>
        <a:xfrm>
          <a:off x="13515975" y="149542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88</xdr:row>
      <xdr:rowOff>95250</xdr:rowOff>
    </xdr:from>
    <xdr:to>
      <xdr:col>21</xdr:col>
      <xdr:colOff>47625</xdr:colOff>
      <xdr:row>89</xdr:row>
      <xdr:rowOff>28575</xdr:rowOff>
    </xdr:to>
    <xdr:sp macro="" textlink="">
      <xdr:nvSpPr>
        <xdr:cNvPr id="268" name="フローチャート : 判断 267"/>
        <xdr:cNvSpPr/>
      </xdr:nvSpPr>
      <xdr:spPr>
        <a:xfrm>
          <a:off x="14354175" y="151828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9525</xdr:rowOff>
    </xdr:from>
    <xdr:ext cx="762000" cy="257175"/>
    <xdr:sp macro="" textlink="">
      <xdr:nvSpPr>
        <xdr:cNvPr id="269" name="テキスト ボックス 268"/>
        <xdr:cNvSpPr txBox="1"/>
      </xdr:nvSpPr>
      <xdr:spPr>
        <a:xfrm>
          <a:off x="14020800" y="1526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428625</xdr:colOff>
      <xdr:row>88</xdr:row>
      <xdr:rowOff>95250</xdr:rowOff>
    </xdr:from>
    <xdr:to>
      <xdr:col>19</xdr:col>
      <xdr:colOff>533400</xdr:colOff>
      <xdr:row>89</xdr:row>
      <xdr:rowOff>28575</xdr:rowOff>
    </xdr:to>
    <xdr:sp macro="" textlink="">
      <xdr:nvSpPr>
        <xdr:cNvPr id="270" name="フローチャート : 判断 269"/>
        <xdr:cNvSpPr/>
      </xdr:nvSpPr>
      <xdr:spPr>
        <a:xfrm>
          <a:off x="13458825" y="15182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89</xdr:row>
      <xdr:rowOff>9525</xdr:rowOff>
    </xdr:from>
    <xdr:ext cx="762000" cy="257175"/>
    <xdr:sp macro="" textlink="">
      <xdr:nvSpPr>
        <xdr:cNvPr id="271" name="テキスト ボックス 270"/>
        <xdr:cNvSpPr txBox="1"/>
      </xdr:nvSpPr>
      <xdr:spPr>
        <a:xfrm>
          <a:off x="13134975" y="1526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38100</xdr:rowOff>
    </xdr:from>
    <xdr:ext cx="762000" cy="257175"/>
    <xdr:sp macro="" textlink="">
      <xdr:nvSpPr>
        <xdr:cNvPr id="272" name="テキスト ボックス 271"/>
        <xdr:cNvSpPr txBox="1"/>
      </xdr:nvSpPr>
      <xdr:spPr>
        <a:xfrm>
          <a:off x="168021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38100</xdr:rowOff>
    </xdr:from>
    <xdr:ext cx="762000" cy="257175"/>
    <xdr:sp macro="" textlink="">
      <xdr:nvSpPr>
        <xdr:cNvPr id="273" name="テキスト ボックス 272"/>
        <xdr:cNvSpPr txBox="1"/>
      </xdr:nvSpPr>
      <xdr:spPr>
        <a:xfrm>
          <a:off x="15963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92</xdr:row>
      <xdr:rowOff>38100</xdr:rowOff>
    </xdr:from>
    <xdr:ext cx="762000" cy="257175"/>
    <xdr:sp macro="" textlink="">
      <xdr:nvSpPr>
        <xdr:cNvPr id="274" name="テキスト ボックス 273"/>
        <xdr:cNvSpPr txBox="1"/>
      </xdr:nvSpPr>
      <xdr:spPr>
        <a:xfrm>
          <a:off x="1507807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92</xdr:row>
      <xdr:rowOff>38100</xdr:rowOff>
    </xdr:from>
    <xdr:ext cx="762000" cy="257175"/>
    <xdr:sp macro="" textlink="">
      <xdr:nvSpPr>
        <xdr:cNvPr id="275" name="テキスト ボックス 274"/>
        <xdr:cNvSpPr txBox="1"/>
      </xdr:nvSpPr>
      <xdr:spPr>
        <a:xfrm>
          <a:off x="14182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38100</xdr:rowOff>
    </xdr:from>
    <xdr:ext cx="762000" cy="257175"/>
    <xdr:sp macro="" textlink="">
      <xdr:nvSpPr>
        <xdr:cNvPr id="276" name="テキスト ボックス 275"/>
        <xdr:cNvSpPr txBox="1"/>
      </xdr:nvSpPr>
      <xdr:spPr>
        <a:xfrm>
          <a:off x="13296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83</xdr:row>
      <xdr:rowOff>28575</xdr:rowOff>
    </xdr:from>
    <xdr:to>
      <xdr:col>24</xdr:col>
      <xdr:colOff>609600</xdr:colOff>
      <xdr:row>83</xdr:row>
      <xdr:rowOff>123825</xdr:rowOff>
    </xdr:to>
    <xdr:sp macro="" textlink="">
      <xdr:nvSpPr>
        <xdr:cNvPr id="277" name="円/楕円 276"/>
        <xdr:cNvSpPr/>
      </xdr:nvSpPr>
      <xdr:spPr>
        <a:xfrm>
          <a:off x="16964025" y="14258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38100</xdr:rowOff>
    </xdr:from>
    <xdr:ext cx="762000" cy="257175"/>
    <xdr:sp macro="" textlink="">
      <xdr:nvSpPr>
        <xdr:cNvPr id="278" name="給与水準   （国との比較）該当値テキスト"/>
        <xdr:cNvSpPr txBox="1"/>
      </xdr:nvSpPr>
      <xdr:spPr>
        <a:xfrm>
          <a:off x="17106900" y="14097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352425</xdr:colOff>
      <xdr:row>82</xdr:row>
      <xdr:rowOff>95250</xdr:rowOff>
    </xdr:from>
    <xdr:to>
      <xdr:col>23</xdr:col>
      <xdr:colOff>457200</xdr:colOff>
      <xdr:row>83</xdr:row>
      <xdr:rowOff>19050</xdr:rowOff>
    </xdr:to>
    <xdr:sp macro="" textlink="">
      <xdr:nvSpPr>
        <xdr:cNvPr id="279" name="円/楕円 278"/>
        <xdr:cNvSpPr/>
      </xdr:nvSpPr>
      <xdr:spPr>
        <a:xfrm>
          <a:off x="16125825" y="141541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81</xdr:row>
      <xdr:rowOff>38100</xdr:rowOff>
    </xdr:from>
    <xdr:ext cx="733425" cy="257175"/>
    <xdr:sp macro="" textlink="">
      <xdr:nvSpPr>
        <xdr:cNvPr id="280" name="テキスト ボックス 279"/>
        <xdr:cNvSpPr txBox="1"/>
      </xdr:nvSpPr>
      <xdr:spPr>
        <a:xfrm>
          <a:off x="15801975" y="139255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38100</xdr:rowOff>
    </xdr:from>
    <xdr:to>
      <xdr:col>22</xdr:col>
      <xdr:colOff>257175</xdr:colOff>
      <xdr:row>82</xdr:row>
      <xdr:rowOff>133350</xdr:rowOff>
    </xdr:to>
    <xdr:sp macro="" textlink="">
      <xdr:nvSpPr>
        <xdr:cNvPr id="281" name="円/楕円 280"/>
        <xdr:cNvSpPr/>
      </xdr:nvSpPr>
      <xdr:spPr>
        <a:xfrm>
          <a:off x="15240000" y="140970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80</xdr:row>
      <xdr:rowOff>142875</xdr:rowOff>
    </xdr:from>
    <xdr:ext cx="762000" cy="257175"/>
    <xdr:sp macro="" textlink="">
      <xdr:nvSpPr>
        <xdr:cNvPr id="282" name="テキスト ボックス 281"/>
        <xdr:cNvSpPr txBox="1"/>
      </xdr:nvSpPr>
      <xdr:spPr>
        <a:xfrm>
          <a:off x="14906625" y="13858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20</xdr:col>
      <xdr:colOff>638175</xdr:colOff>
      <xdr:row>87</xdr:row>
      <xdr:rowOff>19050</xdr:rowOff>
    </xdr:from>
    <xdr:to>
      <xdr:col>21</xdr:col>
      <xdr:colOff>47625</xdr:colOff>
      <xdr:row>87</xdr:row>
      <xdr:rowOff>114300</xdr:rowOff>
    </xdr:to>
    <xdr:sp macro="" textlink="">
      <xdr:nvSpPr>
        <xdr:cNvPr id="283" name="円/楕円 282"/>
        <xdr:cNvSpPr/>
      </xdr:nvSpPr>
      <xdr:spPr>
        <a:xfrm>
          <a:off x="14354175" y="149352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133350</xdr:rowOff>
    </xdr:from>
    <xdr:ext cx="762000" cy="257175"/>
    <xdr:sp macro="" textlink="">
      <xdr:nvSpPr>
        <xdr:cNvPr id="284" name="テキスト ボックス 283"/>
        <xdr:cNvSpPr txBox="1"/>
      </xdr:nvSpPr>
      <xdr:spPr>
        <a:xfrm>
          <a:off x="14020800" y="1470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19</xdr:col>
      <xdr:colOff>428625</xdr:colOff>
      <xdr:row>86</xdr:row>
      <xdr:rowOff>152400</xdr:rowOff>
    </xdr:from>
    <xdr:to>
      <xdr:col>19</xdr:col>
      <xdr:colOff>533400</xdr:colOff>
      <xdr:row>87</xdr:row>
      <xdr:rowOff>85725</xdr:rowOff>
    </xdr:to>
    <xdr:sp macro="" textlink="">
      <xdr:nvSpPr>
        <xdr:cNvPr id="285" name="円/楕円 284"/>
        <xdr:cNvSpPr/>
      </xdr:nvSpPr>
      <xdr:spPr>
        <a:xfrm>
          <a:off x="13458825" y="14897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85</xdr:row>
      <xdr:rowOff>95250</xdr:rowOff>
    </xdr:from>
    <xdr:ext cx="762000" cy="257175"/>
    <xdr:sp macro="" textlink="">
      <xdr:nvSpPr>
        <xdr:cNvPr id="286" name="テキスト ボックス 285"/>
        <xdr:cNvSpPr txBox="1"/>
      </xdr:nvSpPr>
      <xdr:spPr>
        <a:xfrm>
          <a:off x="13134975" y="14668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18</xdr:col>
      <xdr:colOff>485775</xdr:colOff>
      <xdr:row>51</xdr:row>
      <xdr:rowOff>85725</xdr:rowOff>
    </xdr:from>
    <xdr:to>
      <xdr:col>26</xdr:col>
      <xdr:colOff>76200</xdr:colOff>
      <xdr:row>53</xdr:row>
      <xdr:rowOff>57150</xdr:rowOff>
    </xdr:to>
    <xdr:sp macro="" textlink="">
      <xdr:nvSpPr>
        <xdr:cNvPr id="287" name="正方形/長方形 286"/>
        <xdr:cNvSpPr/>
      </xdr:nvSpPr>
      <xdr:spPr>
        <a:xfrm>
          <a:off x="12830175" y="882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419100</xdr:colOff>
      <xdr:row>53</xdr:row>
      <xdr:rowOff>104775</xdr:rowOff>
    </xdr:from>
    <xdr:ext cx="2047875" cy="304800"/>
    <xdr:sp macro="" textlink="">
      <xdr:nvSpPr>
        <xdr:cNvPr id="288" name="テキスト ボックス 287"/>
        <xdr:cNvSpPr txBox="1"/>
      </xdr:nvSpPr>
      <xdr:spPr>
        <a:xfrm>
          <a:off x="13449300" y="9191625"/>
          <a:ext cx="20478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47825" cy="361950"/>
    <xdr:sp macro="" textlink="">
      <xdr:nvSpPr>
        <xdr:cNvPr id="289" name="テキスト ボックス 288"/>
        <xdr:cNvSpPr txBox="1"/>
      </xdr:nvSpPr>
      <xdr:spPr>
        <a:xfrm>
          <a:off x="15630525"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52</xdr:row>
      <xdr:rowOff>161925</xdr:rowOff>
    </xdr:from>
    <xdr:to>
      <xdr:col>28</xdr:col>
      <xdr:colOff>295275</xdr:colOff>
      <xdr:row>54</xdr:row>
      <xdr:rowOff>76200</xdr:rowOff>
    </xdr:to>
    <xdr:sp macro="" textlink="">
      <xdr:nvSpPr>
        <xdr:cNvPr id="290" name="正方形/長方形 289"/>
        <xdr:cNvSpPr/>
      </xdr:nvSpPr>
      <xdr:spPr>
        <a:xfrm>
          <a:off x="17973675" y="907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291" name="正方形/長方形 290"/>
        <xdr:cNvSpPr/>
      </xdr:nvSpPr>
      <xdr:spPr>
        <a:xfrm>
          <a:off x="17973675" y="926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90/90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292" name="正方形/長方形 291"/>
        <xdr:cNvSpPr/>
      </xdr:nvSpPr>
      <xdr:spPr>
        <a:xfrm>
          <a:off x="19621500" y="907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293" name="正方形/長方形 292"/>
        <xdr:cNvSpPr/>
      </xdr:nvSpPr>
      <xdr:spPr>
        <a:xfrm>
          <a:off x="19621500" y="926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294" name="正方形/長方形 293"/>
        <xdr:cNvSpPr/>
      </xdr:nvSpPr>
      <xdr:spPr>
        <a:xfrm>
          <a:off x="21078825" y="907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295" name="正方形/長方形 294"/>
        <xdr:cNvSpPr/>
      </xdr:nvSpPr>
      <xdr:spPr>
        <a:xfrm>
          <a:off x="21078825" y="926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96" name="正方形/長方形 295"/>
        <xdr:cNvSpPr/>
      </xdr:nvSpPr>
      <xdr:spPr>
        <a:xfrm>
          <a:off x="12830175" y="959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97" name="正方形/長方形 296"/>
        <xdr:cNvSpPr/>
      </xdr:nvSpPr>
      <xdr:spPr>
        <a:xfrm>
          <a:off x="18097500" y="959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298" name="正方形/長方形 297"/>
        <xdr:cNvSpPr/>
      </xdr:nvSpPr>
      <xdr:spPr>
        <a:xfrm>
          <a:off x="18097500" y="959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fLocksText="0" textlink="">
      <xdr:nvSpPr>
        <xdr:cNvPr id="299" name="テキスト ボックス 298"/>
        <xdr:cNvSpPr txBox="1"/>
      </xdr:nvSpPr>
      <xdr:spPr>
        <a:xfrm>
          <a:off x="18221325" y="990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職員数は計画的に削減しているものの、</a:t>
          </a:r>
          <a:r>
            <a:rPr lang="ja-JP" altLang="en-US" sz="1100" b="0" i="0" baseline="0">
              <a:solidFill>
                <a:schemeClr val="dk1"/>
              </a:solidFill>
              <a:effectLst/>
              <a:latin typeface="+mn-lt"/>
              <a:ea typeface="+mn-ea"/>
              <a:cs typeface="+mn-cs"/>
            </a:rPr>
            <a:t>平成２５年度以降はほぼ横ばいの状況であることや、</a:t>
          </a:r>
          <a:r>
            <a:rPr lang="ja-JP" altLang="ja-JP" sz="1100" b="0" i="0" baseline="0">
              <a:solidFill>
                <a:schemeClr val="dk1"/>
              </a:solidFill>
              <a:effectLst/>
              <a:latin typeface="+mn-lt"/>
              <a:ea typeface="+mn-ea"/>
              <a:cs typeface="+mn-cs"/>
            </a:rPr>
            <a:t>人口の減少が進</a:t>
          </a:r>
          <a:r>
            <a:rPr lang="ja-JP" altLang="en-US" sz="1100" b="0" i="0" baseline="0">
              <a:solidFill>
                <a:schemeClr val="dk1"/>
              </a:solidFill>
              <a:effectLst/>
              <a:latin typeface="+mn-lt"/>
              <a:ea typeface="+mn-ea"/>
              <a:cs typeface="+mn-cs"/>
            </a:rPr>
            <a:t>んでいることから</a:t>
          </a:r>
          <a:r>
            <a:rPr lang="ja-JP" altLang="ja-JP" sz="1100" b="0" i="0" baseline="0">
              <a:solidFill>
                <a:schemeClr val="dk1"/>
              </a:solidFill>
              <a:effectLst/>
              <a:latin typeface="+mn-lt"/>
              <a:ea typeface="+mn-ea"/>
              <a:cs typeface="+mn-cs"/>
            </a:rPr>
            <a:t>指標の改善まで至っていない状況である。</a:t>
          </a:r>
          <a:endParaRPr lang="ja-JP" altLang="ja-JP" sz="1400">
            <a:effectLst/>
          </a:endParaRPr>
        </a:p>
        <a:p>
          <a:pPr rtl="0"/>
          <a:r>
            <a:rPr lang="ja-JP" altLang="ja-JP" sz="1100" b="0" i="0" baseline="0">
              <a:solidFill>
                <a:schemeClr val="dk1"/>
              </a:solidFill>
              <a:effectLst/>
              <a:latin typeface="+mn-lt"/>
              <a:ea typeface="+mn-ea"/>
              <a:cs typeface="+mn-cs"/>
            </a:rPr>
            <a:t>　今後も</a:t>
          </a:r>
          <a:r>
            <a:rPr lang="ja-JP" altLang="en-US" sz="1100" b="0" i="0" baseline="0">
              <a:solidFill>
                <a:schemeClr val="dk1"/>
              </a:solidFill>
              <a:effectLst/>
              <a:latin typeface="+mn-lt"/>
              <a:ea typeface="+mn-ea"/>
              <a:cs typeface="+mn-cs"/>
            </a:rPr>
            <a:t>、平成２８年３月に策定した</a:t>
          </a:r>
          <a:r>
            <a:rPr lang="ja-JP" altLang="ja-JP" sz="1100">
              <a:solidFill>
                <a:schemeClr val="dk1"/>
              </a:solidFill>
              <a:effectLst/>
              <a:latin typeface="+mn-lt"/>
              <a:ea typeface="+mn-ea"/>
              <a:cs typeface="+mn-cs"/>
            </a:rPr>
            <a:t>高島市職員数適正化計画 </a:t>
          </a:r>
          <a:r>
            <a:rPr lang="ja-JP" altLang="ja-JP" sz="1100" b="0" i="0" baseline="0">
              <a:solidFill>
                <a:schemeClr val="dk1"/>
              </a:solidFill>
              <a:effectLst/>
              <a:latin typeface="+mn-lt"/>
              <a:ea typeface="+mn-ea"/>
              <a:cs typeface="+mn-cs"/>
            </a:rPr>
            <a:t>に基づき、事務事業の見直しや類似施設の統廃合等により適正な人員配置を図</a:t>
          </a:r>
          <a:r>
            <a:rPr lang="ja-JP" altLang="en-US" sz="1100" b="0" i="0" baseline="0">
              <a:solidFill>
                <a:schemeClr val="dk1"/>
              </a:solidFill>
              <a:effectLst/>
              <a:latin typeface="+mn-lt"/>
              <a:ea typeface="+mn-ea"/>
              <a:cs typeface="+mn-cs"/>
            </a:rPr>
            <a:t>りつつ</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適正な定員管理</a:t>
          </a:r>
          <a:r>
            <a:rPr lang="ja-JP" altLang="ja-JP" sz="1100" b="0" i="0" baseline="0">
              <a:solidFill>
                <a:schemeClr val="dk1"/>
              </a:solidFill>
              <a:effectLst/>
              <a:latin typeface="+mn-lt"/>
              <a:ea typeface="+mn-ea"/>
              <a:cs typeface="+mn-cs"/>
            </a:rPr>
            <a:t>に努める。</a:t>
          </a:r>
          <a:endParaRPr lang="ja-JP" altLang="ja-JP" sz="1400">
            <a:effectLst/>
          </a:endParaRPr>
        </a:p>
      </xdr:txBody>
    </xdr:sp>
    <xdr:clientData/>
  </xdr:twoCellAnchor>
  <xdr:oneCellAnchor>
    <xdr:from>
      <xdr:col>18</xdr:col>
      <xdr:colOff>447675</xdr:colOff>
      <xdr:row>54</xdr:row>
      <xdr:rowOff>142875</xdr:rowOff>
    </xdr:from>
    <xdr:ext cx="352425" cy="228600"/>
    <xdr:sp macro="" textlink="">
      <xdr:nvSpPr>
        <xdr:cNvPr id="300" name="テキスト ボックス 299"/>
        <xdr:cNvSpPr txBox="1"/>
      </xdr:nvSpPr>
      <xdr:spPr>
        <a:xfrm>
          <a:off x="12792075" y="940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70</xdr:row>
      <xdr:rowOff>0</xdr:rowOff>
    </xdr:from>
    <xdr:to>
      <xdr:col>26</xdr:col>
      <xdr:colOff>76200</xdr:colOff>
      <xdr:row>70</xdr:row>
      <xdr:rowOff>0</xdr:rowOff>
    </xdr:to>
    <xdr:cxnSp macro="">
      <xdr:nvCxnSpPr>
        <xdr:cNvPr id="301" name="直線コネクタ 300"/>
        <xdr:cNvCxnSpPr/>
      </xdr:nvCxnSpPr>
      <xdr:spPr>
        <a:xfrm>
          <a:off x="12830175" y="1200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69</xdr:row>
      <xdr:rowOff>28575</xdr:rowOff>
    </xdr:from>
    <xdr:ext cx="762000" cy="257175"/>
    <xdr:sp macro="" textlink="">
      <xdr:nvSpPr>
        <xdr:cNvPr id="302" name="テキスト ボックス 301"/>
        <xdr:cNvSpPr txBox="1"/>
      </xdr:nvSpPr>
      <xdr:spPr>
        <a:xfrm>
          <a:off x="12068175"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485775</xdr:colOff>
      <xdr:row>67</xdr:row>
      <xdr:rowOff>114300</xdr:rowOff>
    </xdr:from>
    <xdr:to>
      <xdr:col>26</xdr:col>
      <xdr:colOff>76200</xdr:colOff>
      <xdr:row>67</xdr:row>
      <xdr:rowOff>114300</xdr:rowOff>
    </xdr:to>
    <xdr:cxnSp macro="">
      <xdr:nvCxnSpPr>
        <xdr:cNvPr id="303" name="直線コネクタ 302"/>
        <xdr:cNvCxnSpPr/>
      </xdr:nvCxnSpPr>
      <xdr:spPr>
        <a:xfrm>
          <a:off x="12830175" y="1160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66</xdr:row>
      <xdr:rowOff>142875</xdr:rowOff>
    </xdr:from>
    <xdr:ext cx="762000" cy="257175"/>
    <xdr:sp macro="" textlink="">
      <xdr:nvSpPr>
        <xdr:cNvPr id="304" name="テキスト ボックス 303"/>
        <xdr:cNvSpPr txBox="1"/>
      </xdr:nvSpPr>
      <xdr:spPr>
        <a:xfrm>
          <a:off x="12068175" y="1145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485775</xdr:colOff>
      <xdr:row>65</xdr:row>
      <xdr:rowOff>57150</xdr:rowOff>
    </xdr:from>
    <xdr:to>
      <xdr:col>26</xdr:col>
      <xdr:colOff>76200</xdr:colOff>
      <xdr:row>65</xdr:row>
      <xdr:rowOff>57150</xdr:rowOff>
    </xdr:to>
    <xdr:cxnSp macro="">
      <xdr:nvCxnSpPr>
        <xdr:cNvPr id="305" name="直線コネクタ 304"/>
        <xdr:cNvCxnSpPr/>
      </xdr:nvCxnSpPr>
      <xdr:spPr>
        <a:xfrm>
          <a:off x="12830175" y="1120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64</xdr:row>
      <xdr:rowOff>85725</xdr:rowOff>
    </xdr:from>
    <xdr:ext cx="762000" cy="257175"/>
    <xdr:sp macro="" textlink="">
      <xdr:nvSpPr>
        <xdr:cNvPr id="306" name="テキスト ボックス 305"/>
        <xdr:cNvSpPr txBox="1"/>
      </xdr:nvSpPr>
      <xdr:spPr>
        <a:xfrm>
          <a:off x="12068175" y="1105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62</xdr:row>
      <xdr:rowOff>161925</xdr:rowOff>
    </xdr:from>
    <xdr:to>
      <xdr:col>26</xdr:col>
      <xdr:colOff>76200</xdr:colOff>
      <xdr:row>62</xdr:row>
      <xdr:rowOff>161925</xdr:rowOff>
    </xdr:to>
    <xdr:cxnSp macro="">
      <xdr:nvCxnSpPr>
        <xdr:cNvPr id="307" name="直線コネクタ 306"/>
        <xdr:cNvCxnSpPr/>
      </xdr:nvCxnSpPr>
      <xdr:spPr>
        <a:xfrm>
          <a:off x="12830175" y="1079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62</xdr:row>
      <xdr:rowOff>19050</xdr:rowOff>
    </xdr:from>
    <xdr:ext cx="762000" cy="257175"/>
    <xdr:sp macro="" textlink="">
      <xdr:nvSpPr>
        <xdr:cNvPr id="308" name="テキスト ボックス 307"/>
        <xdr:cNvSpPr txBox="1"/>
      </xdr:nvSpPr>
      <xdr:spPr>
        <a:xfrm>
          <a:off x="12068175" y="1064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485775</xdr:colOff>
      <xdr:row>60</xdr:row>
      <xdr:rowOff>104775</xdr:rowOff>
    </xdr:from>
    <xdr:to>
      <xdr:col>26</xdr:col>
      <xdr:colOff>76200</xdr:colOff>
      <xdr:row>60</xdr:row>
      <xdr:rowOff>104775</xdr:rowOff>
    </xdr:to>
    <xdr:cxnSp macro="">
      <xdr:nvCxnSpPr>
        <xdr:cNvPr id="309" name="直線コネクタ 308"/>
        <xdr:cNvCxnSpPr/>
      </xdr:nvCxnSpPr>
      <xdr:spPr>
        <a:xfrm>
          <a:off x="12830175" y="1039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59</xdr:row>
      <xdr:rowOff>133350</xdr:rowOff>
    </xdr:from>
    <xdr:ext cx="762000" cy="257175"/>
    <xdr:sp macro="" textlink="">
      <xdr:nvSpPr>
        <xdr:cNvPr id="310" name="テキスト ボックス 309"/>
        <xdr:cNvSpPr txBox="1"/>
      </xdr:nvSpPr>
      <xdr:spPr>
        <a:xfrm>
          <a:off x="12068175" y="1024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485775</xdr:colOff>
      <xdr:row>58</xdr:row>
      <xdr:rowOff>47625</xdr:rowOff>
    </xdr:from>
    <xdr:to>
      <xdr:col>26</xdr:col>
      <xdr:colOff>76200</xdr:colOff>
      <xdr:row>58</xdr:row>
      <xdr:rowOff>47625</xdr:rowOff>
    </xdr:to>
    <xdr:cxnSp macro="">
      <xdr:nvCxnSpPr>
        <xdr:cNvPr id="311" name="直線コネクタ 310"/>
        <xdr:cNvCxnSpPr/>
      </xdr:nvCxnSpPr>
      <xdr:spPr>
        <a:xfrm>
          <a:off x="12830175" y="999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57</xdr:row>
      <xdr:rowOff>76200</xdr:rowOff>
    </xdr:from>
    <xdr:ext cx="762000" cy="257175"/>
    <xdr:sp macro="" textlink="">
      <xdr:nvSpPr>
        <xdr:cNvPr id="312" name="テキスト ボックス 311"/>
        <xdr:cNvSpPr txBox="1"/>
      </xdr:nvSpPr>
      <xdr:spPr>
        <a:xfrm>
          <a:off x="12068175" y="984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55</xdr:row>
      <xdr:rowOff>161925</xdr:rowOff>
    </xdr:to>
    <xdr:cxnSp macro="">
      <xdr:nvCxnSpPr>
        <xdr:cNvPr id="313" name="直線コネクタ 312"/>
        <xdr:cNvCxnSpPr/>
      </xdr:nvCxnSpPr>
      <xdr:spPr>
        <a:xfrm>
          <a:off x="12830175" y="959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55</xdr:row>
      <xdr:rowOff>19050</xdr:rowOff>
    </xdr:from>
    <xdr:ext cx="762000" cy="257175"/>
    <xdr:sp macro="" textlink="">
      <xdr:nvSpPr>
        <xdr:cNvPr id="314" name="テキスト ボックス 313"/>
        <xdr:cNvSpPr txBox="1"/>
      </xdr:nvSpPr>
      <xdr:spPr>
        <a:xfrm>
          <a:off x="12068175"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70</xdr:row>
      <xdr:rowOff>0</xdr:rowOff>
    </xdr:to>
    <xdr:sp macro="" textlink="">
      <xdr:nvSpPr>
        <xdr:cNvPr id="315" name="定員管理の状況グラフ枠"/>
        <xdr:cNvSpPr/>
      </xdr:nvSpPr>
      <xdr:spPr>
        <a:xfrm>
          <a:off x="12830175" y="959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59</xdr:row>
      <xdr:rowOff>9525</xdr:rowOff>
    </xdr:from>
    <xdr:to>
      <xdr:col>24</xdr:col>
      <xdr:colOff>561975</xdr:colOff>
      <xdr:row>67</xdr:row>
      <xdr:rowOff>47625</xdr:rowOff>
    </xdr:to>
    <xdr:cxnSp macro="">
      <xdr:nvCxnSpPr>
        <xdr:cNvPr id="316" name="直線コネクタ 315"/>
        <xdr:cNvCxnSpPr/>
      </xdr:nvCxnSpPr>
      <xdr:spPr>
        <a:xfrm flipV="1">
          <a:off x="17021175" y="10125075"/>
          <a:ext cx="0" cy="14097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19050</xdr:rowOff>
    </xdr:from>
    <xdr:ext cx="762000" cy="257175"/>
    <xdr:sp macro="" textlink="">
      <xdr:nvSpPr>
        <xdr:cNvPr id="317" name="定員管理の状況最小値テキスト"/>
        <xdr:cNvSpPr txBox="1"/>
      </xdr:nvSpPr>
      <xdr:spPr>
        <a:xfrm>
          <a:off x="17106900" y="11506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11.68</a:t>
          </a:r>
          <a:endParaRPr kumimoji="1" lang="ja-JP" altLang="en-US" sz="1000" b="1">
            <a:latin typeface="ＭＳ Ｐゴシック"/>
          </a:endParaRPr>
        </a:p>
      </xdr:txBody>
    </xdr:sp>
    <xdr:clientData/>
  </xdr:oneCellAnchor>
  <xdr:twoCellAnchor>
    <xdr:from>
      <xdr:col>24</xdr:col>
      <xdr:colOff>466725</xdr:colOff>
      <xdr:row>67</xdr:row>
      <xdr:rowOff>47625</xdr:rowOff>
    </xdr:from>
    <xdr:to>
      <xdr:col>24</xdr:col>
      <xdr:colOff>647700</xdr:colOff>
      <xdr:row>67</xdr:row>
      <xdr:rowOff>47625</xdr:rowOff>
    </xdr:to>
    <xdr:cxnSp macro="">
      <xdr:nvCxnSpPr>
        <xdr:cNvPr id="318" name="直線コネクタ 317"/>
        <xdr:cNvCxnSpPr/>
      </xdr:nvCxnSpPr>
      <xdr:spPr>
        <a:xfrm>
          <a:off x="16925925" y="11534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95250</xdr:rowOff>
    </xdr:from>
    <xdr:ext cx="762000" cy="257175"/>
    <xdr:sp macro="" textlink="">
      <xdr:nvSpPr>
        <xdr:cNvPr id="319" name="定員管理の状況最大値テキスト"/>
        <xdr:cNvSpPr txBox="1"/>
      </xdr:nvSpPr>
      <xdr:spPr>
        <a:xfrm>
          <a:off x="17106900" y="9867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466725</xdr:colOff>
      <xdr:row>59</xdr:row>
      <xdr:rowOff>9525</xdr:rowOff>
    </xdr:from>
    <xdr:to>
      <xdr:col>24</xdr:col>
      <xdr:colOff>647700</xdr:colOff>
      <xdr:row>59</xdr:row>
      <xdr:rowOff>9525</xdr:rowOff>
    </xdr:to>
    <xdr:cxnSp macro="">
      <xdr:nvCxnSpPr>
        <xdr:cNvPr id="320" name="直線コネクタ 319"/>
        <xdr:cNvCxnSpPr/>
      </xdr:nvCxnSpPr>
      <xdr:spPr>
        <a:xfrm>
          <a:off x="16925925" y="101250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67</xdr:row>
      <xdr:rowOff>38100</xdr:rowOff>
    </xdr:from>
    <xdr:to>
      <xdr:col>24</xdr:col>
      <xdr:colOff>561975</xdr:colOff>
      <xdr:row>67</xdr:row>
      <xdr:rowOff>47625</xdr:rowOff>
    </xdr:to>
    <xdr:cxnSp macro="">
      <xdr:nvCxnSpPr>
        <xdr:cNvPr id="321" name="直線コネクタ 320"/>
        <xdr:cNvCxnSpPr/>
      </xdr:nvCxnSpPr>
      <xdr:spPr>
        <a:xfrm>
          <a:off x="16182975" y="1152525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123825</xdr:rowOff>
    </xdr:from>
    <xdr:ext cx="762000" cy="257175"/>
    <xdr:sp macro="" textlink="">
      <xdr:nvSpPr>
        <xdr:cNvPr id="322" name="定員管理の状況平均値テキスト"/>
        <xdr:cNvSpPr txBox="1"/>
      </xdr:nvSpPr>
      <xdr:spPr>
        <a:xfrm>
          <a:off x="17106900" y="1041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24</xdr:col>
      <xdr:colOff>504825</xdr:colOff>
      <xdr:row>61</xdr:row>
      <xdr:rowOff>104775</xdr:rowOff>
    </xdr:from>
    <xdr:to>
      <xdr:col>24</xdr:col>
      <xdr:colOff>609600</xdr:colOff>
      <xdr:row>62</xdr:row>
      <xdr:rowOff>38100</xdr:rowOff>
    </xdr:to>
    <xdr:sp macro="" textlink="">
      <xdr:nvSpPr>
        <xdr:cNvPr id="323" name="フローチャート : 判断 322"/>
        <xdr:cNvSpPr/>
      </xdr:nvSpPr>
      <xdr:spPr>
        <a:xfrm>
          <a:off x="16964025" y="10563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66</xdr:row>
      <xdr:rowOff>161925</xdr:rowOff>
    </xdr:from>
    <xdr:to>
      <xdr:col>23</xdr:col>
      <xdr:colOff>409575</xdr:colOff>
      <xdr:row>67</xdr:row>
      <xdr:rowOff>38100</xdr:rowOff>
    </xdr:to>
    <xdr:cxnSp macro="">
      <xdr:nvCxnSpPr>
        <xdr:cNvPr id="324" name="直線コネクタ 323"/>
        <xdr:cNvCxnSpPr/>
      </xdr:nvCxnSpPr>
      <xdr:spPr>
        <a:xfrm>
          <a:off x="15287625" y="11477625"/>
          <a:ext cx="8953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61</xdr:row>
      <xdr:rowOff>114300</xdr:rowOff>
    </xdr:from>
    <xdr:to>
      <xdr:col>23</xdr:col>
      <xdr:colOff>457200</xdr:colOff>
      <xdr:row>62</xdr:row>
      <xdr:rowOff>38100</xdr:rowOff>
    </xdr:to>
    <xdr:sp macro="" textlink="">
      <xdr:nvSpPr>
        <xdr:cNvPr id="325" name="フローチャート : 判断 324"/>
        <xdr:cNvSpPr/>
      </xdr:nvSpPr>
      <xdr:spPr>
        <a:xfrm>
          <a:off x="16125825" y="10572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60</xdr:row>
      <xdr:rowOff>47625</xdr:rowOff>
    </xdr:from>
    <xdr:ext cx="733425" cy="257175"/>
    <xdr:sp macro="" textlink="">
      <xdr:nvSpPr>
        <xdr:cNvPr id="326" name="テキスト ボックス 325"/>
        <xdr:cNvSpPr txBox="1"/>
      </xdr:nvSpPr>
      <xdr:spPr>
        <a:xfrm>
          <a:off x="15801975" y="103346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152400</xdr:rowOff>
    </xdr:from>
    <xdr:to>
      <xdr:col>22</xdr:col>
      <xdr:colOff>200025</xdr:colOff>
      <xdr:row>66</xdr:row>
      <xdr:rowOff>161925</xdr:rowOff>
    </xdr:to>
    <xdr:cxnSp macro="">
      <xdr:nvCxnSpPr>
        <xdr:cNvPr id="327" name="直線コネクタ 326"/>
        <xdr:cNvCxnSpPr/>
      </xdr:nvCxnSpPr>
      <xdr:spPr>
        <a:xfrm>
          <a:off x="14401800" y="1146810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114300</xdr:rowOff>
    </xdr:from>
    <xdr:to>
      <xdr:col>22</xdr:col>
      <xdr:colOff>257175</xdr:colOff>
      <xdr:row>62</xdr:row>
      <xdr:rowOff>47625</xdr:rowOff>
    </xdr:to>
    <xdr:sp macro="" textlink="">
      <xdr:nvSpPr>
        <xdr:cNvPr id="328" name="フローチャート : 判断 327"/>
        <xdr:cNvSpPr/>
      </xdr:nvSpPr>
      <xdr:spPr>
        <a:xfrm>
          <a:off x="15240000" y="10572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60</xdr:row>
      <xdr:rowOff>57150</xdr:rowOff>
    </xdr:from>
    <xdr:ext cx="762000" cy="257175"/>
    <xdr:sp macro="" textlink="">
      <xdr:nvSpPr>
        <xdr:cNvPr id="329" name="テキスト ボックス 328"/>
        <xdr:cNvSpPr txBox="1"/>
      </xdr:nvSpPr>
      <xdr:spPr>
        <a:xfrm>
          <a:off x="14906625" y="10344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485775</xdr:colOff>
      <xdr:row>66</xdr:row>
      <xdr:rowOff>152400</xdr:rowOff>
    </xdr:from>
    <xdr:to>
      <xdr:col>21</xdr:col>
      <xdr:colOff>0</xdr:colOff>
      <xdr:row>66</xdr:row>
      <xdr:rowOff>171450</xdr:rowOff>
    </xdr:to>
    <xdr:cxnSp macro="">
      <xdr:nvCxnSpPr>
        <xdr:cNvPr id="330" name="直線コネクタ 329"/>
        <xdr:cNvCxnSpPr/>
      </xdr:nvCxnSpPr>
      <xdr:spPr>
        <a:xfrm flipV="1">
          <a:off x="13515975" y="1146810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61</xdr:row>
      <xdr:rowOff>133350</xdr:rowOff>
    </xdr:from>
    <xdr:to>
      <xdr:col>21</xdr:col>
      <xdr:colOff>47625</xdr:colOff>
      <xdr:row>62</xdr:row>
      <xdr:rowOff>66675</xdr:rowOff>
    </xdr:to>
    <xdr:sp macro="" textlink="">
      <xdr:nvSpPr>
        <xdr:cNvPr id="331" name="フローチャート : 判断 330"/>
        <xdr:cNvSpPr/>
      </xdr:nvSpPr>
      <xdr:spPr>
        <a:xfrm>
          <a:off x="14354175" y="105918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76200</xdr:rowOff>
    </xdr:from>
    <xdr:ext cx="762000" cy="257175"/>
    <xdr:sp macro="" textlink="">
      <xdr:nvSpPr>
        <xdr:cNvPr id="332" name="テキスト ボックス 331"/>
        <xdr:cNvSpPr txBox="1"/>
      </xdr:nvSpPr>
      <xdr:spPr>
        <a:xfrm>
          <a:off x="14020800" y="10363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428625</xdr:colOff>
      <xdr:row>61</xdr:row>
      <xdr:rowOff>161925</xdr:rowOff>
    </xdr:from>
    <xdr:to>
      <xdr:col>19</xdr:col>
      <xdr:colOff>533400</xdr:colOff>
      <xdr:row>62</xdr:row>
      <xdr:rowOff>85725</xdr:rowOff>
    </xdr:to>
    <xdr:sp macro="" textlink="">
      <xdr:nvSpPr>
        <xdr:cNvPr id="333" name="フローチャート : 判断 332"/>
        <xdr:cNvSpPr/>
      </xdr:nvSpPr>
      <xdr:spPr>
        <a:xfrm>
          <a:off x="13458825" y="10620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60</xdr:row>
      <xdr:rowOff>95250</xdr:rowOff>
    </xdr:from>
    <xdr:ext cx="762000" cy="257175"/>
    <xdr:sp macro="" textlink="">
      <xdr:nvSpPr>
        <xdr:cNvPr id="334" name="テキスト ボックス 333"/>
        <xdr:cNvSpPr txBox="1"/>
      </xdr:nvSpPr>
      <xdr:spPr>
        <a:xfrm>
          <a:off x="13134975" y="10382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171450</xdr:rowOff>
    </xdr:from>
    <xdr:ext cx="762000" cy="257175"/>
    <xdr:sp macro="" textlink="">
      <xdr:nvSpPr>
        <xdr:cNvPr id="335" name="テキスト ボックス 334"/>
        <xdr:cNvSpPr txBox="1"/>
      </xdr:nvSpPr>
      <xdr:spPr>
        <a:xfrm>
          <a:off x="168021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171450</xdr:rowOff>
    </xdr:from>
    <xdr:ext cx="762000" cy="257175"/>
    <xdr:sp macro="" textlink="">
      <xdr:nvSpPr>
        <xdr:cNvPr id="336" name="テキスト ボックス 335"/>
        <xdr:cNvSpPr txBox="1"/>
      </xdr:nvSpPr>
      <xdr:spPr>
        <a:xfrm>
          <a:off x="15963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69</xdr:row>
      <xdr:rowOff>171450</xdr:rowOff>
    </xdr:from>
    <xdr:ext cx="762000" cy="257175"/>
    <xdr:sp macro="" textlink="">
      <xdr:nvSpPr>
        <xdr:cNvPr id="337" name="テキスト ボックス 336"/>
        <xdr:cNvSpPr txBox="1"/>
      </xdr:nvSpPr>
      <xdr:spPr>
        <a:xfrm>
          <a:off x="1507807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69</xdr:row>
      <xdr:rowOff>171450</xdr:rowOff>
    </xdr:from>
    <xdr:ext cx="762000" cy="257175"/>
    <xdr:sp macro="" textlink="">
      <xdr:nvSpPr>
        <xdr:cNvPr id="338" name="テキスト ボックス 337"/>
        <xdr:cNvSpPr txBox="1"/>
      </xdr:nvSpPr>
      <xdr:spPr>
        <a:xfrm>
          <a:off x="14182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171450</xdr:rowOff>
    </xdr:from>
    <xdr:ext cx="762000" cy="257175"/>
    <xdr:sp macro="" textlink="">
      <xdr:nvSpPr>
        <xdr:cNvPr id="339" name="テキスト ボックス 338"/>
        <xdr:cNvSpPr txBox="1"/>
      </xdr:nvSpPr>
      <xdr:spPr>
        <a:xfrm>
          <a:off x="13296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66</xdr:row>
      <xdr:rowOff>171450</xdr:rowOff>
    </xdr:from>
    <xdr:to>
      <xdr:col>24</xdr:col>
      <xdr:colOff>609600</xdr:colOff>
      <xdr:row>67</xdr:row>
      <xdr:rowOff>95250</xdr:rowOff>
    </xdr:to>
    <xdr:sp macro="" textlink="">
      <xdr:nvSpPr>
        <xdr:cNvPr id="340" name="円/楕円 339"/>
        <xdr:cNvSpPr/>
      </xdr:nvSpPr>
      <xdr:spPr>
        <a:xfrm>
          <a:off x="16964025" y="114871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66675</xdr:rowOff>
    </xdr:from>
    <xdr:ext cx="762000" cy="257175"/>
    <xdr:sp macro="" textlink="">
      <xdr:nvSpPr>
        <xdr:cNvPr id="341" name="定員管理の状況該当値テキスト"/>
        <xdr:cNvSpPr txBox="1"/>
      </xdr:nvSpPr>
      <xdr:spPr>
        <a:xfrm>
          <a:off x="17106900" y="11382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11.68</a:t>
          </a:r>
          <a:endParaRPr kumimoji="1" lang="ja-JP" altLang="en-US" sz="1000" b="1">
            <a:solidFill>
              <a:srgbClr val="FF0000"/>
            </a:solidFill>
            <a:latin typeface="ＭＳ Ｐゴシック"/>
          </a:endParaRPr>
        </a:p>
      </xdr:txBody>
    </xdr:sp>
    <xdr:clientData/>
  </xdr:oneCellAnchor>
  <xdr:twoCellAnchor>
    <xdr:from>
      <xdr:col>23</xdr:col>
      <xdr:colOff>352425</xdr:colOff>
      <xdr:row>66</xdr:row>
      <xdr:rowOff>152400</xdr:rowOff>
    </xdr:from>
    <xdr:to>
      <xdr:col>23</xdr:col>
      <xdr:colOff>457200</xdr:colOff>
      <xdr:row>67</xdr:row>
      <xdr:rowOff>85725</xdr:rowOff>
    </xdr:to>
    <xdr:sp macro="" textlink="">
      <xdr:nvSpPr>
        <xdr:cNvPr id="342" name="円/楕円 341"/>
        <xdr:cNvSpPr/>
      </xdr:nvSpPr>
      <xdr:spPr>
        <a:xfrm>
          <a:off x="16125825" y="11468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67</xdr:row>
      <xdr:rowOff>66675</xdr:rowOff>
    </xdr:from>
    <xdr:ext cx="733425" cy="257175"/>
    <xdr:sp macro="" textlink="">
      <xdr:nvSpPr>
        <xdr:cNvPr id="343" name="テキスト ボックス 342"/>
        <xdr:cNvSpPr txBox="1"/>
      </xdr:nvSpPr>
      <xdr:spPr>
        <a:xfrm>
          <a:off x="15801975" y="115538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11.61</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104775</xdr:rowOff>
    </xdr:from>
    <xdr:to>
      <xdr:col>22</xdr:col>
      <xdr:colOff>257175</xdr:colOff>
      <xdr:row>67</xdr:row>
      <xdr:rowOff>38100</xdr:rowOff>
    </xdr:to>
    <xdr:sp macro="" textlink="">
      <xdr:nvSpPr>
        <xdr:cNvPr id="344" name="円/楕円 343"/>
        <xdr:cNvSpPr/>
      </xdr:nvSpPr>
      <xdr:spPr>
        <a:xfrm>
          <a:off x="15240000" y="11420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67</xdr:row>
      <xdr:rowOff>19050</xdr:rowOff>
    </xdr:from>
    <xdr:ext cx="762000" cy="257175"/>
    <xdr:sp macro="" textlink="">
      <xdr:nvSpPr>
        <xdr:cNvPr id="345" name="テキスト ボックス 344"/>
        <xdr:cNvSpPr txBox="1"/>
      </xdr:nvSpPr>
      <xdr:spPr>
        <a:xfrm>
          <a:off x="14906625" y="11506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11.38</a:t>
          </a:r>
          <a:endParaRPr kumimoji="1" lang="ja-JP" altLang="en-US" sz="1000" b="1">
            <a:solidFill>
              <a:srgbClr val="FF0000"/>
            </a:solidFill>
            <a:latin typeface="ＭＳ Ｐゴシック"/>
          </a:endParaRPr>
        </a:p>
      </xdr:txBody>
    </xdr:sp>
    <xdr:clientData/>
  </xdr:oneCellAnchor>
  <xdr:twoCellAnchor>
    <xdr:from>
      <xdr:col>20</xdr:col>
      <xdr:colOff>638175</xdr:colOff>
      <xdr:row>66</xdr:row>
      <xdr:rowOff>104775</xdr:rowOff>
    </xdr:from>
    <xdr:to>
      <xdr:col>21</xdr:col>
      <xdr:colOff>47625</xdr:colOff>
      <xdr:row>67</xdr:row>
      <xdr:rowOff>38100</xdr:rowOff>
    </xdr:to>
    <xdr:sp macro="" textlink="">
      <xdr:nvSpPr>
        <xdr:cNvPr id="346" name="円/楕円 345"/>
        <xdr:cNvSpPr/>
      </xdr:nvSpPr>
      <xdr:spPr>
        <a:xfrm>
          <a:off x="14354175" y="114204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67</xdr:row>
      <xdr:rowOff>19050</xdr:rowOff>
    </xdr:from>
    <xdr:ext cx="762000" cy="257175"/>
    <xdr:sp macro="" textlink="">
      <xdr:nvSpPr>
        <xdr:cNvPr id="347" name="テキスト ボックス 346"/>
        <xdr:cNvSpPr txBox="1"/>
      </xdr:nvSpPr>
      <xdr:spPr>
        <a:xfrm>
          <a:off x="14020800" y="11506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11.36</a:t>
          </a:r>
          <a:endParaRPr kumimoji="1" lang="ja-JP" altLang="en-US" sz="1000" b="1">
            <a:solidFill>
              <a:srgbClr val="FF0000"/>
            </a:solidFill>
            <a:latin typeface="ＭＳ Ｐゴシック"/>
          </a:endParaRPr>
        </a:p>
      </xdr:txBody>
    </xdr:sp>
    <xdr:clientData/>
  </xdr:oneCellAnchor>
  <xdr:twoCellAnchor>
    <xdr:from>
      <xdr:col>19</xdr:col>
      <xdr:colOff>428625</xdr:colOff>
      <xdr:row>66</xdr:row>
      <xdr:rowOff>114300</xdr:rowOff>
    </xdr:from>
    <xdr:to>
      <xdr:col>19</xdr:col>
      <xdr:colOff>533400</xdr:colOff>
      <xdr:row>67</xdr:row>
      <xdr:rowOff>47625</xdr:rowOff>
    </xdr:to>
    <xdr:sp macro="" textlink="">
      <xdr:nvSpPr>
        <xdr:cNvPr id="348" name="円/楕円 347"/>
        <xdr:cNvSpPr/>
      </xdr:nvSpPr>
      <xdr:spPr>
        <a:xfrm>
          <a:off x="13458825" y="11430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67</xdr:row>
      <xdr:rowOff>28575</xdr:rowOff>
    </xdr:from>
    <xdr:ext cx="762000" cy="257175"/>
    <xdr:sp macro="" textlink="">
      <xdr:nvSpPr>
        <xdr:cNvPr id="349" name="テキスト ボックス 348"/>
        <xdr:cNvSpPr txBox="1"/>
      </xdr:nvSpPr>
      <xdr:spPr>
        <a:xfrm>
          <a:off x="13134975" y="1151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11.43</a:t>
          </a:r>
          <a:endParaRPr kumimoji="1" lang="ja-JP" altLang="en-US" sz="1000" b="1">
            <a:solidFill>
              <a:srgbClr val="FF0000"/>
            </a:solidFill>
            <a:latin typeface="ＭＳ Ｐゴシック"/>
          </a:endParaRPr>
        </a:p>
      </xdr:txBody>
    </xdr:sp>
    <xdr:clientData/>
  </xdr:oneCellAnchor>
  <xdr:twoCellAnchor>
    <xdr:from>
      <xdr:col>18</xdr:col>
      <xdr:colOff>485775</xdr:colOff>
      <xdr:row>29</xdr:row>
      <xdr:rowOff>47625</xdr:rowOff>
    </xdr:from>
    <xdr:to>
      <xdr:col>26</xdr:col>
      <xdr:colOff>76200</xdr:colOff>
      <xdr:row>31</xdr:row>
      <xdr:rowOff>19050</xdr:rowOff>
    </xdr:to>
    <xdr:sp macro="" textlink="">
      <xdr:nvSpPr>
        <xdr:cNvPr id="350" name="正方形/長方形 349"/>
        <xdr:cNvSpPr/>
      </xdr:nvSpPr>
      <xdr:spPr>
        <a:xfrm>
          <a:off x="12830175" y="501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647700</xdr:colOff>
      <xdr:row>31</xdr:row>
      <xdr:rowOff>66675</xdr:rowOff>
    </xdr:from>
    <xdr:ext cx="1609725" cy="304800"/>
    <xdr:sp macro="" textlink="">
      <xdr:nvSpPr>
        <xdr:cNvPr id="351" name="テキスト ボックス 350"/>
        <xdr:cNvSpPr txBox="1"/>
      </xdr:nvSpPr>
      <xdr:spPr>
        <a:xfrm>
          <a:off x="13677900" y="5381625"/>
          <a:ext cx="160972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323850</xdr:colOff>
      <xdr:row>31</xdr:row>
      <xdr:rowOff>38100</xdr:rowOff>
    </xdr:from>
    <xdr:ext cx="1647825" cy="361950"/>
    <xdr:sp macro="" textlink="">
      <xdr:nvSpPr>
        <xdr:cNvPr id="352" name="テキスト ボックス 351"/>
        <xdr:cNvSpPr txBox="1"/>
      </xdr:nvSpPr>
      <xdr:spPr>
        <a:xfrm>
          <a:off x="15411450"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a:t>
          </a:r>
          <a:r>
            <a:rPr kumimoji="1" lang="ja-JP" altLang="en-US" sz="1600" b="1">
              <a:solidFill>
                <a:srgbClr val="FF0000"/>
              </a:solidFill>
              <a:latin typeface="ＭＳ Ｐゴシック"/>
            </a:rPr>
            <a:t>　</a:t>
          </a:r>
        </a:p>
      </xdr:txBody>
    </xdr:sp>
    <xdr:clientData/>
  </xdr:oneCellAnchor>
  <xdr:twoCellAnchor>
    <xdr:from>
      <xdr:col>26</xdr:col>
      <xdr:colOff>142875</xdr:colOff>
      <xdr:row>30</xdr:row>
      <xdr:rowOff>123825</xdr:rowOff>
    </xdr:from>
    <xdr:to>
      <xdr:col>28</xdr:col>
      <xdr:colOff>295275</xdr:colOff>
      <xdr:row>32</xdr:row>
      <xdr:rowOff>38100</xdr:rowOff>
    </xdr:to>
    <xdr:sp macro="" textlink="">
      <xdr:nvSpPr>
        <xdr:cNvPr id="353" name="正方形/長方形 352"/>
        <xdr:cNvSpPr/>
      </xdr:nvSpPr>
      <xdr:spPr>
        <a:xfrm>
          <a:off x="17973675" y="526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354" name="正方形/長方形 353"/>
        <xdr:cNvSpPr/>
      </xdr:nvSpPr>
      <xdr:spPr>
        <a:xfrm>
          <a:off x="17973675" y="545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74/90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355" name="正方形/長方形 354"/>
        <xdr:cNvSpPr/>
      </xdr:nvSpPr>
      <xdr:spPr>
        <a:xfrm>
          <a:off x="19621500" y="526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356" name="正方形/長方形 355"/>
        <xdr:cNvSpPr/>
      </xdr:nvSpPr>
      <xdr:spPr>
        <a:xfrm>
          <a:off x="19621500" y="545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357" name="正方形/長方形 356"/>
        <xdr:cNvSpPr/>
      </xdr:nvSpPr>
      <xdr:spPr>
        <a:xfrm>
          <a:off x="21078825" y="526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358" name="正方形/長方形 357"/>
        <xdr:cNvSpPr/>
      </xdr:nvSpPr>
      <xdr:spPr>
        <a:xfrm>
          <a:off x="21078825" y="545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59" name="正方形/長方形 358"/>
        <xdr:cNvSpPr/>
      </xdr:nvSpPr>
      <xdr:spPr>
        <a:xfrm>
          <a:off x="12830175" y="578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60" name="正方形/長方形 359"/>
        <xdr:cNvSpPr/>
      </xdr:nvSpPr>
      <xdr:spPr>
        <a:xfrm>
          <a:off x="18097500" y="578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361" name="正方形/長方形 360"/>
        <xdr:cNvSpPr/>
      </xdr:nvSpPr>
      <xdr:spPr>
        <a:xfrm>
          <a:off x="18097500" y="578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fLocksText="0" textlink="">
      <xdr:nvSpPr>
        <xdr:cNvPr id="362" name="テキスト ボックス 361"/>
        <xdr:cNvSpPr txBox="1"/>
      </xdr:nvSpPr>
      <xdr:spPr>
        <a:xfrm>
          <a:off x="18221325" y="609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標準財政規模は減少しているが、市債の発行額抑制および繰上げ償還による公債費の減により、指標は</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ポイント改善しているものの、全国や類似団体平均には及ばない。</a:t>
          </a:r>
          <a:endParaRPr lang="ja-JP" altLang="ja-JP" sz="1400">
            <a:effectLst/>
          </a:endParaRPr>
        </a:p>
        <a:p>
          <a:pPr rtl="0"/>
          <a:r>
            <a:rPr lang="ja-JP" altLang="ja-JP" sz="1100" b="0" i="0" baseline="0">
              <a:solidFill>
                <a:schemeClr val="dk1"/>
              </a:solidFill>
              <a:effectLst/>
              <a:latin typeface="+mn-lt"/>
              <a:ea typeface="+mn-ea"/>
              <a:cs typeface="+mn-cs"/>
            </a:rPr>
            <a:t>　市債発行については、事業内容を十分に精査するとともに交付税算入率の高いものを借入することとし、公債費の縮減に努める。</a:t>
          </a:r>
          <a:endParaRPr lang="ja-JP" altLang="ja-JP" sz="1400">
            <a:effectLst/>
          </a:endParaRPr>
        </a:p>
      </xdr:txBody>
    </xdr:sp>
    <xdr:clientData/>
  </xdr:twoCellAnchor>
  <xdr:oneCellAnchor>
    <xdr:from>
      <xdr:col>18</xdr:col>
      <xdr:colOff>447675</xdr:colOff>
      <xdr:row>32</xdr:row>
      <xdr:rowOff>104775</xdr:rowOff>
    </xdr:from>
    <xdr:ext cx="295275" cy="228600"/>
    <xdr:sp macro="" textlink="">
      <xdr:nvSpPr>
        <xdr:cNvPr id="363" name="テキスト ボックス 362"/>
        <xdr:cNvSpPr txBox="1"/>
      </xdr:nvSpPr>
      <xdr:spPr>
        <a:xfrm>
          <a:off x="12792075" y="559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47</xdr:row>
      <xdr:rowOff>133350</xdr:rowOff>
    </xdr:from>
    <xdr:to>
      <xdr:col>26</xdr:col>
      <xdr:colOff>76200</xdr:colOff>
      <xdr:row>47</xdr:row>
      <xdr:rowOff>133350</xdr:rowOff>
    </xdr:to>
    <xdr:cxnSp macro="">
      <xdr:nvCxnSpPr>
        <xdr:cNvPr id="364" name="直線コネクタ 363"/>
        <xdr:cNvCxnSpPr/>
      </xdr:nvCxnSpPr>
      <xdr:spPr>
        <a:xfrm>
          <a:off x="12830175" y="819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46</xdr:row>
      <xdr:rowOff>161925</xdr:rowOff>
    </xdr:from>
    <xdr:ext cx="762000" cy="257175"/>
    <xdr:sp macro="" textlink="">
      <xdr:nvSpPr>
        <xdr:cNvPr id="365" name="テキスト ボックス 364"/>
        <xdr:cNvSpPr txBox="1"/>
      </xdr:nvSpPr>
      <xdr:spPr>
        <a:xfrm>
          <a:off x="12068175"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485775</xdr:colOff>
      <xdr:row>44</xdr:row>
      <xdr:rowOff>47625</xdr:rowOff>
    </xdr:from>
    <xdr:to>
      <xdr:col>26</xdr:col>
      <xdr:colOff>76200</xdr:colOff>
      <xdr:row>44</xdr:row>
      <xdr:rowOff>47625</xdr:rowOff>
    </xdr:to>
    <xdr:cxnSp macro="">
      <xdr:nvCxnSpPr>
        <xdr:cNvPr id="366" name="直線コネクタ 365"/>
        <xdr:cNvCxnSpPr/>
      </xdr:nvCxnSpPr>
      <xdr:spPr>
        <a:xfrm>
          <a:off x="12830175" y="75914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43</xdr:row>
      <xdr:rowOff>76200</xdr:rowOff>
    </xdr:from>
    <xdr:ext cx="762000" cy="257175"/>
    <xdr:sp macro="" textlink="">
      <xdr:nvSpPr>
        <xdr:cNvPr id="367" name="テキスト ボックス 366"/>
        <xdr:cNvSpPr txBox="1"/>
      </xdr:nvSpPr>
      <xdr:spPr>
        <a:xfrm>
          <a:off x="12068175" y="7448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40</xdr:row>
      <xdr:rowOff>123825</xdr:rowOff>
    </xdr:from>
    <xdr:to>
      <xdr:col>26</xdr:col>
      <xdr:colOff>76200</xdr:colOff>
      <xdr:row>40</xdr:row>
      <xdr:rowOff>123825</xdr:rowOff>
    </xdr:to>
    <xdr:cxnSp macro="">
      <xdr:nvCxnSpPr>
        <xdr:cNvPr id="368" name="直線コネクタ 367"/>
        <xdr:cNvCxnSpPr/>
      </xdr:nvCxnSpPr>
      <xdr:spPr>
        <a:xfrm>
          <a:off x="12830175" y="698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39</xdr:row>
      <xdr:rowOff>152400</xdr:rowOff>
    </xdr:from>
    <xdr:ext cx="762000" cy="257175"/>
    <xdr:sp macro="" textlink="">
      <xdr:nvSpPr>
        <xdr:cNvPr id="369" name="テキスト ボックス 368"/>
        <xdr:cNvSpPr txBox="1"/>
      </xdr:nvSpPr>
      <xdr:spPr>
        <a:xfrm>
          <a:off x="12068175" y="683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485775</xdr:colOff>
      <xdr:row>37</xdr:row>
      <xdr:rowOff>38100</xdr:rowOff>
    </xdr:from>
    <xdr:to>
      <xdr:col>26</xdr:col>
      <xdr:colOff>76200</xdr:colOff>
      <xdr:row>37</xdr:row>
      <xdr:rowOff>38100</xdr:rowOff>
    </xdr:to>
    <xdr:cxnSp macro="">
      <xdr:nvCxnSpPr>
        <xdr:cNvPr id="370" name="直線コネクタ 369"/>
        <xdr:cNvCxnSpPr/>
      </xdr:nvCxnSpPr>
      <xdr:spPr>
        <a:xfrm>
          <a:off x="12830175" y="63817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36</xdr:row>
      <xdr:rowOff>66675</xdr:rowOff>
    </xdr:from>
    <xdr:ext cx="762000" cy="257175"/>
    <xdr:sp macro="" textlink="">
      <xdr:nvSpPr>
        <xdr:cNvPr id="371" name="テキスト ボックス 370"/>
        <xdr:cNvSpPr txBox="1"/>
      </xdr:nvSpPr>
      <xdr:spPr>
        <a:xfrm>
          <a:off x="12068175" y="6238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33</xdr:row>
      <xdr:rowOff>123825</xdr:rowOff>
    </xdr:from>
    <xdr:to>
      <xdr:col>26</xdr:col>
      <xdr:colOff>76200</xdr:colOff>
      <xdr:row>33</xdr:row>
      <xdr:rowOff>123825</xdr:rowOff>
    </xdr:to>
    <xdr:cxnSp macro="">
      <xdr:nvCxnSpPr>
        <xdr:cNvPr id="372" name="直線コネクタ 371"/>
        <xdr:cNvCxnSpPr/>
      </xdr:nvCxnSpPr>
      <xdr:spPr>
        <a:xfrm>
          <a:off x="12830175" y="578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73" name="公債費負担の状況グラフ枠"/>
        <xdr:cNvSpPr/>
      </xdr:nvSpPr>
      <xdr:spPr>
        <a:xfrm>
          <a:off x="12830175" y="578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36</xdr:row>
      <xdr:rowOff>38100</xdr:rowOff>
    </xdr:from>
    <xdr:to>
      <xdr:col>24</xdr:col>
      <xdr:colOff>561975</xdr:colOff>
      <xdr:row>43</xdr:row>
      <xdr:rowOff>57150</xdr:rowOff>
    </xdr:to>
    <xdr:cxnSp macro="">
      <xdr:nvCxnSpPr>
        <xdr:cNvPr id="374" name="直線コネクタ 373"/>
        <xdr:cNvCxnSpPr/>
      </xdr:nvCxnSpPr>
      <xdr:spPr>
        <a:xfrm flipV="1">
          <a:off x="17021175" y="6210300"/>
          <a:ext cx="0" cy="12192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28575</xdr:rowOff>
    </xdr:from>
    <xdr:ext cx="762000" cy="257175"/>
    <xdr:sp macro="" textlink="">
      <xdr:nvSpPr>
        <xdr:cNvPr id="375" name="公債費負担の状況最小値テキスト"/>
        <xdr:cNvSpPr txBox="1"/>
      </xdr:nvSpPr>
      <xdr:spPr>
        <a:xfrm>
          <a:off x="17106900" y="7400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466725</xdr:colOff>
      <xdr:row>43</xdr:row>
      <xdr:rowOff>57150</xdr:rowOff>
    </xdr:from>
    <xdr:to>
      <xdr:col>24</xdr:col>
      <xdr:colOff>647700</xdr:colOff>
      <xdr:row>43</xdr:row>
      <xdr:rowOff>57150</xdr:rowOff>
    </xdr:to>
    <xdr:cxnSp macro="">
      <xdr:nvCxnSpPr>
        <xdr:cNvPr id="376" name="直線コネクタ 375"/>
        <xdr:cNvCxnSpPr/>
      </xdr:nvCxnSpPr>
      <xdr:spPr>
        <a:xfrm>
          <a:off x="16925925" y="74295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123825</xdr:rowOff>
    </xdr:from>
    <xdr:ext cx="762000" cy="257175"/>
    <xdr:sp macro="" textlink="">
      <xdr:nvSpPr>
        <xdr:cNvPr id="377" name="公債費負担の状況最大値テキスト"/>
        <xdr:cNvSpPr txBox="1"/>
      </xdr:nvSpPr>
      <xdr:spPr>
        <a:xfrm>
          <a:off x="17106900" y="5953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466725</xdr:colOff>
      <xdr:row>36</xdr:row>
      <xdr:rowOff>38100</xdr:rowOff>
    </xdr:from>
    <xdr:to>
      <xdr:col>24</xdr:col>
      <xdr:colOff>647700</xdr:colOff>
      <xdr:row>36</xdr:row>
      <xdr:rowOff>38100</xdr:rowOff>
    </xdr:to>
    <xdr:cxnSp macro="">
      <xdr:nvCxnSpPr>
        <xdr:cNvPr id="378" name="直線コネクタ 377"/>
        <xdr:cNvCxnSpPr/>
      </xdr:nvCxnSpPr>
      <xdr:spPr>
        <a:xfrm>
          <a:off x="16925925" y="6210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41</xdr:row>
      <xdr:rowOff>38100</xdr:rowOff>
    </xdr:from>
    <xdr:to>
      <xdr:col>24</xdr:col>
      <xdr:colOff>561975</xdr:colOff>
      <xdr:row>41</xdr:row>
      <xdr:rowOff>85725</xdr:rowOff>
    </xdr:to>
    <xdr:cxnSp macro="">
      <xdr:nvCxnSpPr>
        <xdr:cNvPr id="379" name="直線コネクタ 378"/>
        <xdr:cNvCxnSpPr/>
      </xdr:nvCxnSpPr>
      <xdr:spPr>
        <a:xfrm flipV="1">
          <a:off x="16182975" y="7067550"/>
          <a:ext cx="8382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133350</xdr:rowOff>
    </xdr:from>
    <xdr:ext cx="762000" cy="257175"/>
    <xdr:sp macro="" textlink="">
      <xdr:nvSpPr>
        <xdr:cNvPr id="380" name="公債費負担の状況平均値テキスト"/>
        <xdr:cNvSpPr txBox="1"/>
      </xdr:nvSpPr>
      <xdr:spPr>
        <a:xfrm>
          <a:off x="17106900" y="6648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504825</xdr:colOff>
      <xdr:row>39</xdr:row>
      <xdr:rowOff>114300</xdr:rowOff>
    </xdr:from>
    <xdr:to>
      <xdr:col>24</xdr:col>
      <xdr:colOff>609600</xdr:colOff>
      <xdr:row>40</xdr:row>
      <xdr:rowOff>47625</xdr:rowOff>
    </xdr:to>
    <xdr:sp macro="" textlink="">
      <xdr:nvSpPr>
        <xdr:cNvPr id="381" name="フローチャート : 判断 380"/>
        <xdr:cNvSpPr/>
      </xdr:nvSpPr>
      <xdr:spPr>
        <a:xfrm>
          <a:off x="16964025" y="6800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41</xdr:row>
      <xdr:rowOff>85725</xdr:rowOff>
    </xdr:from>
    <xdr:to>
      <xdr:col>23</xdr:col>
      <xdr:colOff>409575</xdr:colOff>
      <xdr:row>41</xdr:row>
      <xdr:rowOff>161925</xdr:rowOff>
    </xdr:to>
    <xdr:cxnSp macro="">
      <xdr:nvCxnSpPr>
        <xdr:cNvPr id="382" name="直線コネクタ 381"/>
        <xdr:cNvCxnSpPr/>
      </xdr:nvCxnSpPr>
      <xdr:spPr>
        <a:xfrm flipV="1">
          <a:off x="15287625" y="7115175"/>
          <a:ext cx="89535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40</xdr:row>
      <xdr:rowOff>0</xdr:rowOff>
    </xdr:from>
    <xdr:to>
      <xdr:col>23</xdr:col>
      <xdr:colOff>457200</xdr:colOff>
      <xdr:row>40</xdr:row>
      <xdr:rowOff>104775</xdr:rowOff>
    </xdr:to>
    <xdr:sp macro="" textlink="">
      <xdr:nvSpPr>
        <xdr:cNvPr id="383" name="フローチャート : 判断 382"/>
        <xdr:cNvSpPr/>
      </xdr:nvSpPr>
      <xdr:spPr>
        <a:xfrm>
          <a:off x="16125825" y="6858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38</xdr:row>
      <xdr:rowOff>114300</xdr:rowOff>
    </xdr:from>
    <xdr:ext cx="733425" cy="257175"/>
    <xdr:sp macro="" textlink="">
      <xdr:nvSpPr>
        <xdr:cNvPr id="384" name="テキスト ボックス 383"/>
        <xdr:cNvSpPr txBox="1"/>
      </xdr:nvSpPr>
      <xdr:spPr>
        <a:xfrm>
          <a:off x="15801975" y="66294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161925</xdr:rowOff>
    </xdr:from>
    <xdr:to>
      <xdr:col>22</xdr:col>
      <xdr:colOff>200025</xdr:colOff>
      <xdr:row>42</xdr:row>
      <xdr:rowOff>47625</xdr:rowOff>
    </xdr:to>
    <xdr:cxnSp macro="">
      <xdr:nvCxnSpPr>
        <xdr:cNvPr id="385" name="直線コネクタ 384"/>
        <xdr:cNvCxnSpPr/>
      </xdr:nvCxnSpPr>
      <xdr:spPr>
        <a:xfrm flipV="1">
          <a:off x="14401800" y="7191375"/>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47625</xdr:rowOff>
    </xdr:from>
    <xdr:to>
      <xdr:col>22</xdr:col>
      <xdr:colOff>257175</xdr:colOff>
      <xdr:row>40</xdr:row>
      <xdr:rowOff>152400</xdr:rowOff>
    </xdr:to>
    <xdr:sp macro="" textlink="">
      <xdr:nvSpPr>
        <xdr:cNvPr id="386" name="フローチャート : 判断 385"/>
        <xdr:cNvSpPr/>
      </xdr:nvSpPr>
      <xdr:spPr>
        <a:xfrm>
          <a:off x="15240000" y="6905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38</xdr:row>
      <xdr:rowOff>161925</xdr:rowOff>
    </xdr:from>
    <xdr:ext cx="762000" cy="257175"/>
    <xdr:sp macro="" textlink="">
      <xdr:nvSpPr>
        <xdr:cNvPr id="387" name="テキスト ボックス 386"/>
        <xdr:cNvSpPr txBox="1"/>
      </xdr:nvSpPr>
      <xdr:spPr>
        <a:xfrm>
          <a:off x="14906625" y="6677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485775</xdr:colOff>
      <xdr:row>42</xdr:row>
      <xdr:rowOff>47625</xdr:rowOff>
    </xdr:from>
    <xdr:to>
      <xdr:col>21</xdr:col>
      <xdr:colOff>0</xdr:colOff>
      <xdr:row>42</xdr:row>
      <xdr:rowOff>142875</xdr:rowOff>
    </xdr:to>
    <xdr:cxnSp macro="">
      <xdr:nvCxnSpPr>
        <xdr:cNvPr id="388" name="直線コネクタ 387"/>
        <xdr:cNvCxnSpPr/>
      </xdr:nvCxnSpPr>
      <xdr:spPr>
        <a:xfrm flipV="1">
          <a:off x="13515975" y="7248525"/>
          <a:ext cx="88582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40</xdr:row>
      <xdr:rowOff>95250</xdr:rowOff>
    </xdr:from>
    <xdr:to>
      <xdr:col>21</xdr:col>
      <xdr:colOff>47625</xdr:colOff>
      <xdr:row>41</xdr:row>
      <xdr:rowOff>28575</xdr:rowOff>
    </xdr:to>
    <xdr:sp macro="" textlink="">
      <xdr:nvSpPr>
        <xdr:cNvPr id="389" name="フローチャート : 判断 388"/>
        <xdr:cNvSpPr/>
      </xdr:nvSpPr>
      <xdr:spPr>
        <a:xfrm>
          <a:off x="14354175" y="69532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38100</xdr:rowOff>
    </xdr:from>
    <xdr:ext cx="762000" cy="257175"/>
    <xdr:sp macro="" textlink="">
      <xdr:nvSpPr>
        <xdr:cNvPr id="390" name="テキスト ボックス 389"/>
        <xdr:cNvSpPr txBox="1"/>
      </xdr:nvSpPr>
      <xdr:spPr>
        <a:xfrm>
          <a:off x="14020800" y="672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428625</xdr:colOff>
      <xdr:row>40</xdr:row>
      <xdr:rowOff>142875</xdr:rowOff>
    </xdr:from>
    <xdr:to>
      <xdr:col>19</xdr:col>
      <xdr:colOff>533400</xdr:colOff>
      <xdr:row>41</xdr:row>
      <xdr:rowOff>76200</xdr:rowOff>
    </xdr:to>
    <xdr:sp macro="" textlink="">
      <xdr:nvSpPr>
        <xdr:cNvPr id="391" name="フローチャート : 判断 390"/>
        <xdr:cNvSpPr/>
      </xdr:nvSpPr>
      <xdr:spPr>
        <a:xfrm>
          <a:off x="13458825" y="7000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39</xdr:row>
      <xdr:rowOff>85725</xdr:rowOff>
    </xdr:from>
    <xdr:ext cx="762000" cy="257175"/>
    <xdr:sp macro="" textlink="">
      <xdr:nvSpPr>
        <xdr:cNvPr id="392" name="テキスト ボックス 391"/>
        <xdr:cNvSpPr txBox="1"/>
      </xdr:nvSpPr>
      <xdr:spPr>
        <a:xfrm>
          <a:off x="13134975" y="6772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133350</xdr:rowOff>
    </xdr:from>
    <xdr:ext cx="762000" cy="257175"/>
    <xdr:sp macro="" textlink="">
      <xdr:nvSpPr>
        <xdr:cNvPr id="393" name="テキスト ボックス 392"/>
        <xdr:cNvSpPr txBox="1"/>
      </xdr:nvSpPr>
      <xdr:spPr>
        <a:xfrm>
          <a:off x="168021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133350</xdr:rowOff>
    </xdr:from>
    <xdr:ext cx="762000" cy="257175"/>
    <xdr:sp macro="" textlink="">
      <xdr:nvSpPr>
        <xdr:cNvPr id="394" name="テキスト ボックス 393"/>
        <xdr:cNvSpPr txBox="1"/>
      </xdr:nvSpPr>
      <xdr:spPr>
        <a:xfrm>
          <a:off x="15963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47</xdr:row>
      <xdr:rowOff>133350</xdr:rowOff>
    </xdr:from>
    <xdr:ext cx="762000" cy="257175"/>
    <xdr:sp macro="" textlink="">
      <xdr:nvSpPr>
        <xdr:cNvPr id="395" name="テキスト ボックス 394"/>
        <xdr:cNvSpPr txBox="1"/>
      </xdr:nvSpPr>
      <xdr:spPr>
        <a:xfrm>
          <a:off x="1507807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47</xdr:row>
      <xdr:rowOff>133350</xdr:rowOff>
    </xdr:from>
    <xdr:ext cx="762000" cy="257175"/>
    <xdr:sp macro="" textlink="">
      <xdr:nvSpPr>
        <xdr:cNvPr id="396" name="テキスト ボックス 395"/>
        <xdr:cNvSpPr txBox="1"/>
      </xdr:nvSpPr>
      <xdr:spPr>
        <a:xfrm>
          <a:off x="14182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133350</xdr:rowOff>
    </xdr:from>
    <xdr:ext cx="762000" cy="257175"/>
    <xdr:sp macro="" textlink="">
      <xdr:nvSpPr>
        <xdr:cNvPr id="397" name="テキスト ボックス 396"/>
        <xdr:cNvSpPr txBox="1"/>
      </xdr:nvSpPr>
      <xdr:spPr>
        <a:xfrm>
          <a:off x="13296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40</xdr:row>
      <xdr:rowOff>152400</xdr:rowOff>
    </xdr:from>
    <xdr:to>
      <xdr:col>24</xdr:col>
      <xdr:colOff>609600</xdr:colOff>
      <xdr:row>41</xdr:row>
      <xdr:rowOff>85725</xdr:rowOff>
    </xdr:to>
    <xdr:sp macro="" textlink="">
      <xdr:nvSpPr>
        <xdr:cNvPr id="398" name="円/楕円 397"/>
        <xdr:cNvSpPr/>
      </xdr:nvSpPr>
      <xdr:spPr>
        <a:xfrm>
          <a:off x="16964025" y="7010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123825</xdr:rowOff>
    </xdr:from>
    <xdr:ext cx="762000" cy="257175"/>
    <xdr:sp macro="" textlink="">
      <xdr:nvSpPr>
        <xdr:cNvPr id="399" name="公債費負担の状況該当値テキスト"/>
        <xdr:cNvSpPr txBox="1"/>
      </xdr:nvSpPr>
      <xdr:spPr>
        <a:xfrm>
          <a:off x="17106900" y="6981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23</xdr:col>
      <xdr:colOff>352425</xdr:colOff>
      <xdr:row>41</xdr:row>
      <xdr:rowOff>28575</xdr:rowOff>
    </xdr:from>
    <xdr:to>
      <xdr:col>23</xdr:col>
      <xdr:colOff>457200</xdr:colOff>
      <xdr:row>41</xdr:row>
      <xdr:rowOff>133350</xdr:rowOff>
    </xdr:to>
    <xdr:sp macro="" textlink="">
      <xdr:nvSpPr>
        <xdr:cNvPr id="400" name="円/楕円 399"/>
        <xdr:cNvSpPr/>
      </xdr:nvSpPr>
      <xdr:spPr>
        <a:xfrm>
          <a:off x="16125825" y="7058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41</xdr:row>
      <xdr:rowOff>114300</xdr:rowOff>
    </xdr:from>
    <xdr:ext cx="733425" cy="257175"/>
    <xdr:sp macro="" textlink="">
      <xdr:nvSpPr>
        <xdr:cNvPr id="401" name="テキスト ボックス 400"/>
        <xdr:cNvSpPr txBox="1"/>
      </xdr:nvSpPr>
      <xdr:spPr>
        <a:xfrm>
          <a:off x="15801975" y="71437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114300</xdr:rowOff>
    </xdr:from>
    <xdr:to>
      <xdr:col>22</xdr:col>
      <xdr:colOff>257175</xdr:colOff>
      <xdr:row>42</xdr:row>
      <xdr:rowOff>38100</xdr:rowOff>
    </xdr:to>
    <xdr:sp macro="" textlink="">
      <xdr:nvSpPr>
        <xdr:cNvPr id="402" name="円/楕円 401"/>
        <xdr:cNvSpPr/>
      </xdr:nvSpPr>
      <xdr:spPr>
        <a:xfrm>
          <a:off x="15240000" y="71437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42</xdr:row>
      <xdr:rowOff>28575</xdr:rowOff>
    </xdr:from>
    <xdr:ext cx="762000" cy="257175"/>
    <xdr:sp macro="" textlink="">
      <xdr:nvSpPr>
        <xdr:cNvPr id="403" name="テキスト ボックス 402"/>
        <xdr:cNvSpPr txBox="1"/>
      </xdr:nvSpPr>
      <xdr:spPr>
        <a:xfrm>
          <a:off x="14906625" y="7229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638175</xdr:colOff>
      <xdr:row>41</xdr:row>
      <xdr:rowOff>171450</xdr:rowOff>
    </xdr:from>
    <xdr:to>
      <xdr:col>21</xdr:col>
      <xdr:colOff>47625</xdr:colOff>
      <xdr:row>42</xdr:row>
      <xdr:rowOff>104775</xdr:rowOff>
    </xdr:to>
    <xdr:sp macro="" textlink="">
      <xdr:nvSpPr>
        <xdr:cNvPr id="404" name="円/楕円 403"/>
        <xdr:cNvSpPr/>
      </xdr:nvSpPr>
      <xdr:spPr>
        <a:xfrm>
          <a:off x="14354175" y="72009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85725</xdr:rowOff>
    </xdr:from>
    <xdr:ext cx="762000" cy="257175"/>
    <xdr:sp macro="" textlink="">
      <xdr:nvSpPr>
        <xdr:cNvPr id="405" name="テキスト ボックス 404"/>
        <xdr:cNvSpPr txBox="1"/>
      </xdr:nvSpPr>
      <xdr:spPr>
        <a:xfrm>
          <a:off x="14020800" y="7286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19</xdr:col>
      <xdr:colOff>428625</xdr:colOff>
      <xdr:row>42</xdr:row>
      <xdr:rowOff>85725</xdr:rowOff>
    </xdr:from>
    <xdr:to>
      <xdr:col>19</xdr:col>
      <xdr:colOff>533400</xdr:colOff>
      <xdr:row>43</xdr:row>
      <xdr:rowOff>19050</xdr:rowOff>
    </xdr:to>
    <xdr:sp macro="" textlink="">
      <xdr:nvSpPr>
        <xdr:cNvPr id="406" name="円/楕円 405"/>
        <xdr:cNvSpPr/>
      </xdr:nvSpPr>
      <xdr:spPr>
        <a:xfrm>
          <a:off x="13458825" y="7286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43</xdr:row>
      <xdr:rowOff>0</xdr:rowOff>
    </xdr:from>
    <xdr:ext cx="762000" cy="257175"/>
    <xdr:sp macro="" textlink="">
      <xdr:nvSpPr>
        <xdr:cNvPr id="407" name="テキスト ボックス 406"/>
        <xdr:cNvSpPr txBox="1"/>
      </xdr:nvSpPr>
      <xdr:spPr>
        <a:xfrm>
          <a:off x="13134975" y="7372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485775</xdr:colOff>
      <xdr:row>7</xdr:row>
      <xdr:rowOff>9525</xdr:rowOff>
    </xdr:from>
    <xdr:to>
      <xdr:col>26</xdr:col>
      <xdr:colOff>76200</xdr:colOff>
      <xdr:row>8</xdr:row>
      <xdr:rowOff>152400</xdr:rowOff>
    </xdr:to>
    <xdr:sp macro="" textlink="">
      <xdr:nvSpPr>
        <xdr:cNvPr id="408" name="正方形/長方形 407"/>
        <xdr:cNvSpPr/>
      </xdr:nvSpPr>
      <xdr:spPr>
        <a:xfrm>
          <a:off x="12830175" y="120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38100</xdr:colOff>
      <xdr:row>9</xdr:row>
      <xdr:rowOff>28575</xdr:rowOff>
    </xdr:from>
    <xdr:ext cx="1438275" cy="304800"/>
    <xdr:sp macro="" textlink="">
      <xdr:nvSpPr>
        <xdr:cNvPr id="409" name="テキスト ボックス 408"/>
        <xdr:cNvSpPr txBox="1"/>
      </xdr:nvSpPr>
      <xdr:spPr>
        <a:xfrm>
          <a:off x="13754100" y="157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238125</xdr:colOff>
      <xdr:row>9</xdr:row>
      <xdr:rowOff>0</xdr:rowOff>
    </xdr:from>
    <xdr:ext cx="1647825" cy="361950"/>
    <xdr:sp macro="" textlink="">
      <xdr:nvSpPr>
        <xdr:cNvPr id="410" name="テキスト ボックス 409"/>
        <xdr:cNvSpPr txBox="1"/>
      </xdr:nvSpPr>
      <xdr:spPr>
        <a:xfrm>
          <a:off x="15325725" y="154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[71.9%]</a:t>
          </a:r>
          <a:r>
            <a:rPr kumimoji="1" lang="ja-JP" altLang="en-US" sz="1600" b="1">
              <a:solidFill>
                <a:srgbClr val="FF0000"/>
              </a:solidFill>
              <a:latin typeface="ＭＳ Ｐゴシック"/>
            </a:rPr>
            <a:t>　</a:t>
          </a:r>
        </a:p>
      </xdr:txBody>
    </xdr:sp>
    <xdr:clientData/>
  </xdr:oneCellAnchor>
  <xdr:twoCellAnchor>
    <xdr:from>
      <xdr:col>26</xdr:col>
      <xdr:colOff>142875</xdr:colOff>
      <xdr:row>8</xdr:row>
      <xdr:rowOff>85725</xdr:rowOff>
    </xdr:from>
    <xdr:to>
      <xdr:col>28</xdr:col>
      <xdr:colOff>295275</xdr:colOff>
      <xdr:row>10</xdr:row>
      <xdr:rowOff>0</xdr:rowOff>
    </xdr:to>
    <xdr:sp macro="" textlink="">
      <xdr:nvSpPr>
        <xdr:cNvPr id="411" name="正方形/長方形 410"/>
        <xdr:cNvSpPr/>
      </xdr:nvSpPr>
      <xdr:spPr>
        <a:xfrm>
          <a:off x="17973675" y="145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412" name="正方形/長方形 411"/>
        <xdr:cNvSpPr/>
      </xdr:nvSpPr>
      <xdr:spPr>
        <a:xfrm>
          <a:off x="17973675" y="164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67/90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413" name="正方形/長方形 412"/>
        <xdr:cNvSpPr/>
      </xdr:nvSpPr>
      <xdr:spPr>
        <a:xfrm>
          <a:off x="19621500" y="145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414" name="正方形/長方形 413"/>
        <xdr:cNvSpPr/>
      </xdr:nvSpPr>
      <xdr:spPr>
        <a:xfrm>
          <a:off x="19621500" y="164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415" name="正方形/長方形 414"/>
        <xdr:cNvSpPr/>
      </xdr:nvSpPr>
      <xdr:spPr>
        <a:xfrm>
          <a:off x="21078825" y="145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416" name="正方形/長方形 415"/>
        <xdr:cNvSpPr/>
      </xdr:nvSpPr>
      <xdr:spPr>
        <a:xfrm>
          <a:off x="21078825" y="164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17" name="正方形/長方形 416"/>
        <xdr:cNvSpPr/>
      </xdr:nvSpPr>
      <xdr:spPr>
        <a:xfrm>
          <a:off x="12830175" y="197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418" name="正方形/長方形 417"/>
        <xdr:cNvSpPr/>
      </xdr:nvSpPr>
      <xdr:spPr>
        <a:xfrm>
          <a:off x="18097500" y="197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419" name="正方形/長方形 418"/>
        <xdr:cNvSpPr/>
      </xdr:nvSpPr>
      <xdr:spPr>
        <a:xfrm>
          <a:off x="18097500" y="197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fLocksText="0" textlink="">
      <xdr:nvSpPr>
        <xdr:cNvPr id="420" name="テキスト ボックス 419"/>
        <xdr:cNvSpPr txBox="1"/>
      </xdr:nvSpPr>
      <xdr:spPr>
        <a:xfrm>
          <a:off x="18221325" y="228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新たな市債の発行額を抑制しており、徐々に指標改善が進んでいるが、全国平均や類似団体平均を大きく上回っている。</a:t>
          </a:r>
          <a:endParaRPr lang="ja-JP" altLang="ja-JP" sz="1400">
            <a:effectLst/>
          </a:endParaRPr>
        </a:p>
        <a:p>
          <a:pPr rtl="0"/>
          <a:r>
            <a:rPr lang="ja-JP" altLang="ja-JP" sz="1100" b="0" i="0" baseline="0">
              <a:solidFill>
                <a:schemeClr val="dk1"/>
              </a:solidFill>
              <a:effectLst/>
              <a:latin typeface="+mn-lt"/>
              <a:ea typeface="+mn-ea"/>
              <a:cs typeface="+mn-cs"/>
            </a:rPr>
            <a:t>　今後</a:t>
          </a:r>
          <a:r>
            <a:rPr lang="ja-JP" altLang="en-US" sz="1100" b="0" i="0" baseline="0">
              <a:solidFill>
                <a:schemeClr val="dk1"/>
              </a:solidFill>
              <a:effectLst/>
              <a:latin typeface="+mn-lt"/>
              <a:ea typeface="+mn-ea"/>
              <a:cs typeface="+mn-cs"/>
            </a:rPr>
            <a:t>については市債発行を伴う事業の増加が予想されることから、一時的には指数の悪化が見込まれる。長期的には</a:t>
          </a:r>
          <a:r>
            <a:rPr lang="ja-JP" altLang="ja-JP" sz="1100" b="0" i="0" baseline="0">
              <a:solidFill>
                <a:schemeClr val="dk1"/>
              </a:solidFill>
              <a:effectLst/>
              <a:latin typeface="+mn-lt"/>
              <a:ea typeface="+mn-ea"/>
              <a:cs typeface="+mn-cs"/>
            </a:rPr>
            <a:t>市債の発行額抑制のほか、繰上償還による市債残高の圧縮に努める必要がある。</a:t>
          </a:r>
          <a:endParaRPr lang="en-US" altLang="ja-JP" sz="1100" b="0" i="0" baseline="0">
            <a:solidFill>
              <a:schemeClr val="dk1"/>
            </a:solidFill>
            <a:effectLst/>
            <a:latin typeface="+mn-lt"/>
            <a:ea typeface="+mn-ea"/>
            <a:cs typeface="+mn-cs"/>
          </a:endParaRPr>
        </a:p>
        <a:p>
          <a:pPr rtl="0"/>
          <a:endParaRPr lang="ja-JP" altLang="ja-JP" sz="1400">
            <a:effectLst/>
          </a:endParaRPr>
        </a:p>
      </xdr:txBody>
    </xdr:sp>
    <xdr:clientData/>
  </xdr:twoCellAnchor>
  <xdr:oneCellAnchor>
    <xdr:from>
      <xdr:col>18</xdr:col>
      <xdr:colOff>447675</xdr:colOff>
      <xdr:row>10</xdr:row>
      <xdr:rowOff>66675</xdr:rowOff>
    </xdr:from>
    <xdr:ext cx="295275" cy="228600"/>
    <xdr:sp macro="" textlink="">
      <xdr:nvSpPr>
        <xdr:cNvPr id="421" name="テキスト ボックス 420"/>
        <xdr:cNvSpPr txBox="1"/>
      </xdr:nvSpPr>
      <xdr:spPr>
        <a:xfrm>
          <a:off x="12792075" y="178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25</xdr:row>
      <xdr:rowOff>95250</xdr:rowOff>
    </xdr:from>
    <xdr:to>
      <xdr:col>26</xdr:col>
      <xdr:colOff>76200</xdr:colOff>
      <xdr:row>25</xdr:row>
      <xdr:rowOff>95250</xdr:rowOff>
    </xdr:to>
    <xdr:cxnSp macro="">
      <xdr:nvCxnSpPr>
        <xdr:cNvPr id="422" name="直線コネクタ 421"/>
        <xdr:cNvCxnSpPr/>
      </xdr:nvCxnSpPr>
      <xdr:spPr>
        <a:xfrm>
          <a:off x="12830175" y="438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24</xdr:row>
      <xdr:rowOff>123825</xdr:rowOff>
    </xdr:from>
    <xdr:ext cx="762000" cy="257175"/>
    <xdr:sp macro="" textlink="">
      <xdr:nvSpPr>
        <xdr:cNvPr id="423" name="テキスト ボックス 422"/>
        <xdr:cNvSpPr txBox="1"/>
      </xdr:nvSpPr>
      <xdr:spPr>
        <a:xfrm>
          <a:off x="12068175" y="423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485775</xdr:colOff>
      <xdr:row>23</xdr:row>
      <xdr:rowOff>38100</xdr:rowOff>
    </xdr:from>
    <xdr:to>
      <xdr:col>26</xdr:col>
      <xdr:colOff>76200</xdr:colOff>
      <xdr:row>23</xdr:row>
      <xdr:rowOff>38100</xdr:rowOff>
    </xdr:to>
    <xdr:cxnSp macro="">
      <xdr:nvCxnSpPr>
        <xdr:cNvPr id="424" name="直線コネクタ 423"/>
        <xdr:cNvCxnSpPr/>
      </xdr:nvCxnSpPr>
      <xdr:spPr>
        <a:xfrm>
          <a:off x="12830175" y="398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22</xdr:row>
      <xdr:rowOff>66675</xdr:rowOff>
    </xdr:from>
    <xdr:ext cx="762000" cy="257175"/>
    <xdr:sp macro="" textlink="">
      <xdr:nvSpPr>
        <xdr:cNvPr id="425" name="テキスト ボックス 424"/>
        <xdr:cNvSpPr txBox="1"/>
      </xdr:nvSpPr>
      <xdr:spPr>
        <a:xfrm>
          <a:off x="12068175" y="383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485775</xdr:colOff>
      <xdr:row>20</xdr:row>
      <xdr:rowOff>152400</xdr:rowOff>
    </xdr:from>
    <xdr:to>
      <xdr:col>26</xdr:col>
      <xdr:colOff>76200</xdr:colOff>
      <xdr:row>20</xdr:row>
      <xdr:rowOff>152400</xdr:rowOff>
    </xdr:to>
    <xdr:cxnSp macro="">
      <xdr:nvCxnSpPr>
        <xdr:cNvPr id="426" name="直線コネクタ 425"/>
        <xdr:cNvCxnSpPr/>
      </xdr:nvCxnSpPr>
      <xdr:spPr>
        <a:xfrm>
          <a:off x="12830175" y="358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20</xdr:row>
      <xdr:rowOff>9525</xdr:rowOff>
    </xdr:from>
    <xdr:ext cx="762000" cy="257175"/>
    <xdr:sp macro="" textlink="">
      <xdr:nvSpPr>
        <xdr:cNvPr id="427" name="テキスト ボックス 426"/>
        <xdr:cNvSpPr txBox="1"/>
      </xdr:nvSpPr>
      <xdr:spPr>
        <a:xfrm>
          <a:off x="12068175" y="343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485775</xdr:colOff>
      <xdr:row>18</xdr:row>
      <xdr:rowOff>85725</xdr:rowOff>
    </xdr:from>
    <xdr:to>
      <xdr:col>26</xdr:col>
      <xdr:colOff>76200</xdr:colOff>
      <xdr:row>18</xdr:row>
      <xdr:rowOff>85725</xdr:rowOff>
    </xdr:to>
    <xdr:cxnSp macro="">
      <xdr:nvCxnSpPr>
        <xdr:cNvPr id="428" name="直線コネクタ 427"/>
        <xdr:cNvCxnSpPr/>
      </xdr:nvCxnSpPr>
      <xdr:spPr>
        <a:xfrm>
          <a:off x="12830175" y="317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17</xdr:row>
      <xdr:rowOff>114300</xdr:rowOff>
    </xdr:from>
    <xdr:ext cx="762000" cy="257175"/>
    <xdr:sp macro="" textlink="">
      <xdr:nvSpPr>
        <xdr:cNvPr id="429" name="テキスト ボックス 428"/>
        <xdr:cNvSpPr txBox="1"/>
      </xdr:nvSpPr>
      <xdr:spPr>
        <a:xfrm>
          <a:off x="12068175" y="302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16</xdr:row>
      <xdr:rowOff>28575</xdr:rowOff>
    </xdr:from>
    <xdr:to>
      <xdr:col>26</xdr:col>
      <xdr:colOff>76200</xdr:colOff>
      <xdr:row>16</xdr:row>
      <xdr:rowOff>28575</xdr:rowOff>
    </xdr:to>
    <xdr:cxnSp macro="">
      <xdr:nvCxnSpPr>
        <xdr:cNvPr id="430" name="直線コネクタ 429"/>
        <xdr:cNvCxnSpPr/>
      </xdr:nvCxnSpPr>
      <xdr:spPr>
        <a:xfrm>
          <a:off x="12830175" y="277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15</xdr:row>
      <xdr:rowOff>57150</xdr:rowOff>
    </xdr:from>
    <xdr:ext cx="762000" cy="257175"/>
    <xdr:sp macro="" textlink="">
      <xdr:nvSpPr>
        <xdr:cNvPr id="431" name="テキスト ボックス 430"/>
        <xdr:cNvSpPr txBox="1"/>
      </xdr:nvSpPr>
      <xdr:spPr>
        <a:xfrm>
          <a:off x="12068175" y="262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485775</xdr:colOff>
      <xdr:row>13</xdr:row>
      <xdr:rowOff>142875</xdr:rowOff>
    </xdr:from>
    <xdr:to>
      <xdr:col>26</xdr:col>
      <xdr:colOff>76200</xdr:colOff>
      <xdr:row>13</xdr:row>
      <xdr:rowOff>142875</xdr:rowOff>
    </xdr:to>
    <xdr:cxnSp macro="">
      <xdr:nvCxnSpPr>
        <xdr:cNvPr id="432" name="直線コネクタ 431"/>
        <xdr:cNvCxnSpPr/>
      </xdr:nvCxnSpPr>
      <xdr:spPr>
        <a:xfrm>
          <a:off x="12830175" y="237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12</xdr:row>
      <xdr:rowOff>171450</xdr:rowOff>
    </xdr:from>
    <xdr:ext cx="762000" cy="257175"/>
    <xdr:sp macro="" textlink="">
      <xdr:nvSpPr>
        <xdr:cNvPr id="433" name="テキスト ボックス 432"/>
        <xdr:cNvSpPr txBox="1"/>
      </xdr:nvSpPr>
      <xdr:spPr>
        <a:xfrm>
          <a:off x="12068175" y="222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11</xdr:row>
      <xdr:rowOff>85725</xdr:rowOff>
    </xdr:from>
    <xdr:to>
      <xdr:col>26</xdr:col>
      <xdr:colOff>76200</xdr:colOff>
      <xdr:row>11</xdr:row>
      <xdr:rowOff>85725</xdr:rowOff>
    </xdr:to>
    <xdr:cxnSp macro="">
      <xdr:nvCxnSpPr>
        <xdr:cNvPr id="434" name="直線コネクタ 433"/>
        <xdr:cNvCxnSpPr/>
      </xdr:nvCxnSpPr>
      <xdr:spPr>
        <a:xfrm>
          <a:off x="12830175" y="197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11</xdr:row>
      <xdr:rowOff>85725</xdr:rowOff>
    </xdr:from>
    <xdr:to>
      <xdr:col>26</xdr:col>
      <xdr:colOff>76200</xdr:colOff>
      <xdr:row>25</xdr:row>
      <xdr:rowOff>95250</xdr:rowOff>
    </xdr:to>
    <xdr:sp macro="" textlink="">
      <xdr:nvSpPr>
        <xdr:cNvPr id="435" name="将来負担の状況グラフ枠"/>
        <xdr:cNvSpPr/>
      </xdr:nvSpPr>
      <xdr:spPr>
        <a:xfrm>
          <a:off x="12830175" y="197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13</xdr:row>
      <xdr:rowOff>142875</xdr:rowOff>
    </xdr:from>
    <xdr:to>
      <xdr:col>24</xdr:col>
      <xdr:colOff>561975</xdr:colOff>
      <xdr:row>22</xdr:row>
      <xdr:rowOff>95250</xdr:rowOff>
    </xdr:to>
    <xdr:cxnSp macro="">
      <xdr:nvCxnSpPr>
        <xdr:cNvPr id="436" name="直線コネクタ 435"/>
        <xdr:cNvCxnSpPr/>
      </xdr:nvCxnSpPr>
      <xdr:spPr>
        <a:xfrm flipV="1">
          <a:off x="17021175" y="2371725"/>
          <a:ext cx="0" cy="14954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66675</xdr:rowOff>
    </xdr:from>
    <xdr:ext cx="762000" cy="257175"/>
    <xdr:sp macro="" textlink="">
      <xdr:nvSpPr>
        <xdr:cNvPr id="437" name="将来負担の状況最小値テキスト"/>
        <xdr:cNvSpPr txBox="1"/>
      </xdr:nvSpPr>
      <xdr:spPr>
        <a:xfrm>
          <a:off x="17106900" y="383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186.1</a:t>
          </a:r>
          <a:endParaRPr kumimoji="1" lang="ja-JP" altLang="en-US" sz="1000" b="1">
            <a:latin typeface="ＭＳ Ｐゴシック"/>
          </a:endParaRPr>
        </a:p>
      </xdr:txBody>
    </xdr:sp>
    <xdr:clientData/>
  </xdr:oneCellAnchor>
  <xdr:twoCellAnchor>
    <xdr:from>
      <xdr:col>24</xdr:col>
      <xdr:colOff>466725</xdr:colOff>
      <xdr:row>22</xdr:row>
      <xdr:rowOff>95250</xdr:rowOff>
    </xdr:from>
    <xdr:to>
      <xdr:col>24</xdr:col>
      <xdr:colOff>647700</xdr:colOff>
      <xdr:row>22</xdr:row>
      <xdr:rowOff>95250</xdr:rowOff>
    </xdr:to>
    <xdr:cxnSp macro="">
      <xdr:nvCxnSpPr>
        <xdr:cNvPr id="438" name="直線コネクタ 437"/>
        <xdr:cNvCxnSpPr/>
      </xdr:nvCxnSpPr>
      <xdr:spPr>
        <a:xfrm>
          <a:off x="16925925" y="38671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57150</xdr:rowOff>
    </xdr:from>
    <xdr:ext cx="762000" cy="257175"/>
    <xdr:sp macro="" textlink="">
      <xdr:nvSpPr>
        <xdr:cNvPr id="439" name="将来負担の状況最大値テキスト"/>
        <xdr:cNvSpPr txBox="1"/>
      </xdr:nvSpPr>
      <xdr:spPr>
        <a:xfrm>
          <a:off x="17106900" y="2114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466725</xdr:colOff>
      <xdr:row>13</xdr:row>
      <xdr:rowOff>142875</xdr:rowOff>
    </xdr:from>
    <xdr:to>
      <xdr:col>24</xdr:col>
      <xdr:colOff>647700</xdr:colOff>
      <xdr:row>13</xdr:row>
      <xdr:rowOff>142875</xdr:rowOff>
    </xdr:to>
    <xdr:cxnSp macro="">
      <xdr:nvCxnSpPr>
        <xdr:cNvPr id="440" name="直線コネクタ 439"/>
        <xdr:cNvCxnSpPr/>
      </xdr:nvCxnSpPr>
      <xdr:spPr>
        <a:xfrm>
          <a:off x="16925925" y="23717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17</xdr:row>
      <xdr:rowOff>38100</xdr:rowOff>
    </xdr:from>
    <xdr:to>
      <xdr:col>24</xdr:col>
      <xdr:colOff>561975</xdr:colOff>
      <xdr:row>18</xdr:row>
      <xdr:rowOff>9525</xdr:rowOff>
    </xdr:to>
    <xdr:cxnSp macro="">
      <xdr:nvCxnSpPr>
        <xdr:cNvPr id="441" name="直線コネクタ 440"/>
        <xdr:cNvCxnSpPr/>
      </xdr:nvCxnSpPr>
      <xdr:spPr>
        <a:xfrm flipV="1">
          <a:off x="16182975" y="2952750"/>
          <a:ext cx="838200"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66675</xdr:rowOff>
    </xdr:from>
    <xdr:ext cx="762000" cy="257175"/>
    <xdr:sp macro="" textlink="">
      <xdr:nvSpPr>
        <xdr:cNvPr id="442" name="将来負担の状況平均値テキスト"/>
        <xdr:cNvSpPr txBox="1"/>
      </xdr:nvSpPr>
      <xdr:spPr>
        <a:xfrm>
          <a:off x="17106900" y="2466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24</xdr:col>
      <xdr:colOff>504825</xdr:colOff>
      <xdr:row>15</xdr:row>
      <xdr:rowOff>47625</xdr:rowOff>
    </xdr:from>
    <xdr:to>
      <xdr:col>24</xdr:col>
      <xdr:colOff>609600</xdr:colOff>
      <xdr:row>15</xdr:row>
      <xdr:rowOff>152400</xdr:rowOff>
    </xdr:to>
    <xdr:sp macro="" textlink="">
      <xdr:nvSpPr>
        <xdr:cNvPr id="443" name="フローチャート : 判断 442"/>
        <xdr:cNvSpPr/>
      </xdr:nvSpPr>
      <xdr:spPr>
        <a:xfrm>
          <a:off x="16964025" y="2619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18</xdr:row>
      <xdr:rowOff>9525</xdr:rowOff>
    </xdr:from>
    <xdr:to>
      <xdr:col>23</xdr:col>
      <xdr:colOff>409575</xdr:colOff>
      <xdr:row>19</xdr:row>
      <xdr:rowOff>28575</xdr:rowOff>
    </xdr:to>
    <xdr:cxnSp macro="">
      <xdr:nvCxnSpPr>
        <xdr:cNvPr id="444" name="直線コネクタ 443"/>
        <xdr:cNvCxnSpPr/>
      </xdr:nvCxnSpPr>
      <xdr:spPr>
        <a:xfrm flipV="1">
          <a:off x="15287625" y="3095625"/>
          <a:ext cx="895350"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15</xdr:row>
      <xdr:rowOff>114300</xdr:rowOff>
    </xdr:from>
    <xdr:to>
      <xdr:col>23</xdr:col>
      <xdr:colOff>457200</xdr:colOff>
      <xdr:row>16</xdr:row>
      <xdr:rowOff>47625</xdr:rowOff>
    </xdr:to>
    <xdr:sp macro="" textlink="">
      <xdr:nvSpPr>
        <xdr:cNvPr id="445" name="フローチャート : 判断 444"/>
        <xdr:cNvSpPr/>
      </xdr:nvSpPr>
      <xdr:spPr>
        <a:xfrm>
          <a:off x="16125825" y="2686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14</xdr:row>
      <xdr:rowOff>57150</xdr:rowOff>
    </xdr:from>
    <xdr:ext cx="733425" cy="257175"/>
    <xdr:sp macro="" textlink="">
      <xdr:nvSpPr>
        <xdr:cNvPr id="446" name="テキスト ボックス 445"/>
        <xdr:cNvSpPr txBox="1"/>
      </xdr:nvSpPr>
      <xdr:spPr>
        <a:xfrm>
          <a:off x="15801975" y="24574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28575</xdr:rowOff>
    </xdr:from>
    <xdr:to>
      <xdr:col>22</xdr:col>
      <xdr:colOff>200025</xdr:colOff>
      <xdr:row>20</xdr:row>
      <xdr:rowOff>123825</xdr:rowOff>
    </xdr:to>
    <xdr:cxnSp macro="">
      <xdr:nvCxnSpPr>
        <xdr:cNvPr id="447" name="直線コネクタ 446"/>
        <xdr:cNvCxnSpPr/>
      </xdr:nvCxnSpPr>
      <xdr:spPr>
        <a:xfrm flipV="1">
          <a:off x="14401800" y="3286125"/>
          <a:ext cx="885825" cy="2667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152400</xdr:rowOff>
    </xdr:from>
    <xdr:to>
      <xdr:col>22</xdr:col>
      <xdr:colOff>257175</xdr:colOff>
      <xdr:row>16</xdr:row>
      <xdr:rowOff>85725</xdr:rowOff>
    </xdr:to>
    <xdr:sp macro="" textlink="">
      <xdr:nvSpPr>
        <xdr:cNvPr id="448" name="フローチャート : 判断 447"/>
        <xdr:cNvSpPr/>
      </xdr:nvSpPr>
      <xdr:spPr>
        <a:xfrm>
          <a:off x="15240000" y="2724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14</xdr:row>
      <xdr:rowOff>95250</xdr:rowOff>
    </xdr:from>
    <xdr:ext cx="762000" cy="257175"/>
    <xdr:sp macro="" textlink="">
      <xdr:nvSpPr>
        <xdr:cNvPr id="449" name="テキスト ボックス 448"/>
        <xdr:cNvSpPr txBox="1"/>
      </xdr:nvSpPr>
      <xdr:spPr>
        <a:xfrm>
          <a:off x="14906625" y="2495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485775</xdr:colOff>
      <xdr:row>20</xdr:row>
      <xdr:rowOff>123825</xdr:rowOff>
    </xdr:from>
    <xdr:to>
      <xdr:col>21</xdr:col>
      <xdr:colOff>0</xdr:colOff>
      <xdr:row>20</xdr:row>
      <xdr:rowOff>161925</xdr:rowOff>
    </xdr:to>
    <xdr:cxnSp macro="">
      <xdr:nvCxnSpPr>
        <xdr:cNvPr id="450" name="直線コネクタ 449"/>
        <xdr:cNvCxnSpPr/>
      </xdr:nvCxnSpPr>
      <xdr:spPr>
        <a:xfrm flipV="1">
          <a:off x="13515975" y="355282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16</xdr:row>
      <xdr:rowOff>47625</xdr:rowOff>
    </xdr:from>
    <xdr:to>
      <xdr:col>21</xdr:col>
      <xdr:colOff>47625</xdr:colOff>
      <xdr:row>16</xdr:row>
      <xdr:rowOff>142875</xdr:rowOff>
    </xdr:to>
    <xdr:sp macro="" textlink="">
      <xdr:nvSpPr>
        <xdr:cNvPr id="451" name="フローチャート : 判断 450"/>
        <xdr:cNvSpPr/>
      </xdr:nvSpPr>
      <xdr:spPr>
        <a:xfrm>
          <a:off x="14354175" y="27908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152400</xdr:rowOff>
    </xdr:from>
    <xdr:ext cx="762000" cy="257175"/>
    <xdr:sp macro="" textlink="">
      <xdr:nvSpPr>
        <xdr:cNvPr id="452" name="テキスト ボックス 451"/>
        <xdr:cNvSpPr txBox="1"/>
      </xdr:nvSpPr>
      <xdr:spPr>
        <a:xfrm>
          <a:off x="14020800" y="2552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428625</xdr:colOff>
      <xdr:row>16</xdr:row>
      <xdr:rowOff>133350</xdr:rowOff>
    </xdr:from>
    <xdr:to>
      <xdr:col>19</xdr:col>
      <xdr:colOff>533400</xdr:colOff>
      <xdr:row>17</xdr:row>
      <xdr:rowOff>66675</xdr:rowOff>
    </xdr:to>
    <xdr:sp macro="" textlink="">
      <xdr:nvSpPr>
        <xdr:cNvPr id="453" name="フローチャート : 判断 452"/>
        <xdr:cNvSpPr/>
      </xdr:nvSpPr>
      <xdr:spPr>
        <a:xfrm>
          <a:off x="13458825" y="28765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15</xdr:row>
      <xdr:rowOff>76200</xdr:rowOff>
    </xdr:from>
    <xdr:ext cx="762000" cy="257175"/>
    <xdr:sp macro="" textlink="">
      <xdr:nvSpPr>
        <xdr:cNvPr id="454" name="テキスト ボックス 453"/>
        <xdr:cNvSpPr txBox="1"/>
      </xdr:nvSpPr>
      <xdr:spPr>
        <a:xfrm>
          <a:off x="13134975" y="2647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95250</xdr:rowOff>
    </xdr:from>
    <xdr:ext cx="762000" cy="257175"/>
    <xdr:sp macro="" textlink="">
      <xdr:nvSpPr>
        <xdr:cNvPr id="455" name="テキスト ボックス 454"/>
        <xdr:cNvSpPr txBox="1"/>
      </xdr:nvSpPr>
      <xdr:spPr>
        <a:xfrm>
          <a:off x="168021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95250</xdr:rowOff>
    </xdr:from>
    <xdr:ext cx="762000" cy="257175"/>
    <xdr:sp macro="" textlink="">
      <xdr:nvSpPr>
        <xdr:cNvPr id="456" name="テキスト ボックス 455"/>
        <xdr:cNvSpPr txBox="1"/>
      </xdr:nvSpPr>
      <xdr:spPr>
        <a:xfrm>
          <a:off x="159639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25</xdr:row>
      <xdr:rowOff>95250</xdr:rowOff>
    </xdr:from>
    <xdr:ext cx="762000" cy="257175"/>
    <xdr:sp macro="" textlink="">
      <xdr:nvSpPr>
        <xdr:cNvPr id="457" name="テキスト ボックス 456"/>
        <xdr:cNvSpPr txBox="1"/>
      </xdr:nvSpPr>
      <xdr:spPr>
        <a:xfrm>
          <a:off x="1507807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25</xdr:row>
      <xdr:rowOff>95250</xdr:rowOff>
    </xdr:from>
    <xdr:ext cx="762000" cy="257175"/>
    <xdr:sp macro="" textlink="">
      <xdr:nvSpPr>
        <xdr:cNvPr id="458" name="テキスト ボックス 457"/>
        <xdr:cNvSpPr txBox="1"/>
      </xdr:nvSpPr>
      <xdr:spPr>
        <a:xfrm>
          <a:off x="141827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95250</xdr:rowOff>
    </xdr:from>
    <xdr:ext cx="762000" cy="257175"/>
    <xdr:sp macro="" textlink="">
      <xdr:nvSpPr>
        <xdr:cNvPr id="459" name="テキスト ボックス 458"/>
        <xdr:cNvSpPr txBox="1"/>
      </xdr:nvSpPr>
      <xdr:spPr>
        <a:xfrm>
          <a:off x="132969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16</xdr:row>
      <xdr:rowOff>152400</xdr:rowOff>
    </xdr:from>
    <xdr:to>
      <xdr:col>24</xdr:col>
      <xdr:colOff>609600</xdr:colOff>
      <xdr:row>17</xdr:row>
      <xdr:rowOff>85725</xdr:rowOff>
    </xdr:to>
    <xdr:sp macro="" textlink="">
      <xdr:nvSpPr>
        <xdr:cNvPr id="460" name="円/楕円 459"/>
        <xdr:cNvSpPr/>
      </xdr:nvSpPr>
      <xdr:spPr>
        <a:xfrm>
          <a:off x="16964025" y="2895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123825</xdr:rowOff>
    </xdr:from>
    <xdr:ext cx="762000" cy="257175"/>
    <xdr:sp macro="" textlink="">
      <xdr:nvSpPr>
        <xdr:cNvPr id="461" name="将来負担の状況該当値テキスト"/>
        <xdr:cNvSpPr txBox="1"/>
      </xdr:nvSpPr>
      <xdr:spPr>
        <a:xfrm>
          <a:off x="17106900" y="2867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23</xdr:col>
      <xdr:colOff>352425</xdr:colOff>
      <xdr:row>17</xdr:row>
      <xdr:rowOff>133350</xdr:rowOff>
    </xdr:from>
    <xdr:to>
      <xdr:col>23</xdr:col>
      <xdr:colOff>457200</xdr:colOff>
      <xdr:row>18</xdr:row>
      <xdr:rowOff>66675</xdr:rowOff>
    </xdr:to>
    <xdr:sp macro="" textlink="">
      <xdr:nvSpPr>
        <xdr:cNvPr id="462" name="円/楕円 461"/>
        <xdr:cNvSpPr/>
      </xdr:nvSpPr>
      <xdr:spPr>
        <a:xfrm>
          <a:off x="16125825" y="3048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18</xdr:row>
      <xdr:rowOff>47625</xdr:rowOff>
    </xdr:from>
    <xdr:ext cx="733425" cy="257175"/>
    <xdr:sp macro="" textlink="">
      <xdr:nvSpPr>
        <xdr:cNvPr id="463" name="テキスト ボックス 462"/>
        <xdr:cNvSpPr txBox="1"/>
      </xdr:nvSpPr>
      <xdr:spPr>
        <a:xfrm>
          <a:off x="15801975" y="31337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142875</xdr:rowOff>
    </xdr:from>
    <xdr:to>
      <xdr:col>22</xdr:col>
      <xdr:colOff>257175</xdr:colOff>
      <xdr:row>19</xdr:row>
      <xdr:rowOff>76200</xdr:rowOff>
    </xdr:to>
    <xdr:sp macro="" textlink="">
      <xdr:nvSpPr>
        <xdr:cNvPr id="464" name="円/楕円 463"/>
        <xdr:cNvSpPr/>
      </xdr:nvSpPr>
      <xdr:spPr>
        <a:xfrm>
          <a:off x="15240000" y="3228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19</xdr:row>
      <xdr:rowOff>66675</xdr:rowOff>
    </xdr:from>
    <xdr:ext cx="762000" cy="257175"/>
    <xdr:sp macro="" textlink="">
      <xdr:nvSpPr>
        <xdr:cNvPr id="465" name="テキスト ボックス 464"/>
        <xdr:cNvSpPr txBox="1"/>
      </xdr:nvSpPr>
      <xdr:spPr>
        <a:xfrm>
          <a:off x="14906625" y="3324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113.6</a:t>
          </a:r>
          <a:endParaRPr kumimoji="1" lang="ja-JP" altLang="en-US" sz="1000" b="1">
            <a:solidFill>
              <a:srgbClr val="FF0000"/>
            </a:solidFill>
            <a:latin typeface="ＭＳ Ｐゴシック"/>
          </a:endParaRPr>
        </a:p>
      </xdr:txBody>
    </xdr:sp>
    <xdr:clientData/>
  </xdr:oneCellAnchor>
  <xdr:twoCellAnchor>
    <xdr:from>
      <xdr:col>20</xdr:col>
      <xdr:colOff>638175</xdr:colOff>
      <xdr:row>20</xdr:row>
      <xdr:rowOff>76200</xdr:rowOff>
    </xdr:from>
    <xdr:to>
      <xdr:col>21</xdr:col>
      <xdr:colOff>47625</xdr:colOff>
      <xdr:row>21</xdr:row>
      <xdr:rowOff>0</xdr:rowOff>
    </xdr:to>
    <xdr:sp macro="" textlink="">
      <xdr:nvSpPr>
        <xdr:cNvPr id="466" name="円/楕円 465"/>
        <xdr:cNvSpPr/>
      </xdr:nvSpPr>
      <xdr:spPr>
        <a:xfrm>
          <a:off x="14354175" y="35052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161925</xdr:rowOff>
    </xdr:from>
    <xdr:ext cx="762000" cy="257175"/>
    <xdr:sp macro="" textlink="">
      <xdr:nvSpPr>
        <xdr:cNvPr id="467" name="テキスト ボックス 466"/>
        <xdr:cNvSpPr txBox="1"/>
      </xdr:nvSpPr>
      <xdr:spPr>
        <a:xfrm>
          <a:off x="14020800" y="3590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147.0</a:t>
          </a:r>
          <a:endParaRPr kumimoji="1" lang="ja-JP" altLang="en-US" sz="1000" b="1">
            <a:solidFill>
              <a:srgbClr val="FF0000"/>
            </a:solidFill>
            <a:latin typeface="ＭＳ Ｐゴシック"/>
          </a:endParaRPr>
        </a:p>
      </xdr:txBody>
    </xdr:sp>
    <xdr:clientData/>
  </xdr:oneCellAnchor>
  <xdr:twoCellAnchor>
    <xdr:from>
      <xdr:col>19</xdr:col>
      <xdr:colOff>428625</xdr:colOff>
      <xdr:row>20</xdr:row>
      <xdr:rowOff>114300</xdr:rowOff>
    </xdr:from>
    <xdr:to>
      <xdr:col>19</xdr:col>
      <xdr:colOff>533400</xdr:colOff>
      <xdr:row>21</xdr:row>
      <xdr:rowOff>38100</xdr:rowOff>
    </xdr:to>
    <xdr:sp macro="" textlink="">
      <xdr:nvSpPr>
        <xdr:cNvPr id="468" name="円/楕円 467"/>
        <xdr:cNvSpPr/>
      </xdr:nvSpPr>
      <xdr:spPr>
        <a:xfrm>
          <a:off x="13458825" y="35433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21</xdr:row>
      <xdr:rowOff>28575</xdr:rowOff>
    </xdr:from>
    <xdr:ext cx="762000" cy="257175"/>
    <xdr:sp macro="" textlink="">
      <xdr:nvSpPr>
        <xdr:cNvPr id="469" name="テキスト ボックス 468"/>
        <xdr:cNvSpPr txBox="1"/>
      </xdr:nvSpPr>
      <xdr:spPr>
        <a:xfrm>
          <a:off x="13134975" y="3629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18</xdr:col>
      <xdr:colOff>333375</xdr:colOff>
      <xdr:row>3</xdr:row>
      <xdr:rowOff>123825</xdr:rowOff>
    </xdr:to>
    <xdr:sp macro="" textlink="">
      <xdr:nvSpPr>
        <xdr:cNvPr id="2" name="正方形/長方形 1"/>
        <xdr:cNvSpPr/>
      </xdr:nvSpPr>
      <xdr:spPr>
        <a:xfrm>
          <a:off x="0" y="123825"/>
          <a:ext cx="12696825" cy="514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 name="正方形/長方形 2"/>
        <xdr:cNvSpPr/>
      </xdr:nvSpPr>
      <xdr:spPr>
        <a:xfrm>
          <a:off x="19116675"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4" name="正方形/長方形 3"/>
        <xdr:cNvSpPr/>
      </xdr:nvSpPr>
      <xdr:spPr>
        <a:xfrm>
          <a:off x="19135725" y="219075"/>
          <a:ext cx="38862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66675</xdr:rowOff>
    </xdr:from>
    <xdr:to>
      <xdr:col>33</xdr:col>
      <xdr:colOff>342900</xdr:colOff>
      <xdr:row>4</xdr:row>
      <xdr:rowOff>0</xdr:rowOff>
    </xdr:to>
    <xdr:sp macro="" textlink="">
      <xdr:nvSpPr>
        <xdr:cNvPr id="5" name="正方形/長方形 4"/>
        <xdr:cNvSpPr/>
      </xdr:nvSpPr>
      <xdr:spPr>
        <a:xfrm>
          <a:off x="19164300" y="238125"/>
          <a:ext cx="382905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滋賀県高島市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6" name="正方形/長方形 5"/>
        <xdr:cNvSpPr/>
      </xdr:nvSpPr>
      <xdr:spPr>
        <a:xfrm>
          <a:off x="16316325" y="190500"/>
          <a:ext cx="26670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7" name="正方形/長方形 6"/>
        <xdr:cNvSpPr/>
      </xdr:nvSpPr>
      <xdr:spPr>
        <a:xfrm>
          <a:off x="16344900"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8" name="正方形/長方形 7"/>
        <xdr:cNvSpPr/>
      </xdr:nvSpPr>
      <xdr:spPr>
        <a:xfrm>
          <a:off x="16373475" y="238125"/>
          <a:ext cx="25527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9" name="正方形/長方形 8"/>
        <xdr:cNvSpPr/>
      </xdr:nvSpPr>
      <xdr:spPr>
        <a:xfrm>
          <a:off x="0" y="885825"/>
          <a:ext cx="23050500" cy="14173200"/>
        </a:xfrm>
        <a:prstGeom prst="rect">
          <a:avLst/>
        </a:prstGeom>
        <a:solidFill>
          <a:srgbClr val="FFFFFF"/>
        </a:solidFill>
        <a:ln w="19050">
          <a:solidFill>
            <a:srgbClr val="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0" name="正方形/長方形 9"/>
        <xdr:cNvSpPr/>
      </xdr:nvSpPr>
      <xdr:spPr>
        <a:xfrm>
          <a:off x="762000" y="1524000"/>
          <a:ext cx="9648825" cy="16954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 name="正方形/長方形 10"/>
        <xdr:cNvSpPr/>
      </xdr:nvSpPr>
      <xdr:spPr>
        <a:xfrm>
          <a:off x="885825" y="1552575"/>
          <a:ext cx="1400175"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9</xdr:row>
      <xdr:rowOff>9525</xdr:rowOff>
    </xdr:from>
    <xdr:to>
      <xdr:col>5</xdr:col>
      <xdr:colOff>57150</xdr:colOff>
      <xdr:row>18</xdr:row>
      <xdr:rowOff>123825</xdr:rowOff>
    </xdr:to>
    <xdr:sp macro="" textlink="">
      <xdr:nvSpPr>
        <xdr:cNvPr id="12" name="正方形/長方形 11"/>
        <xdr:cNvSpPr/>
      </xdr:nvSpPr>
      <xdr:spPr>
        <a:xfrm>
          <a:off x="2219325" y="1552575"/>
          <a:ext cx="1276350"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51,007
50,607
693.05
29,015,503
27,649,088
1,249,724
18,134,608
24,215,383</a:t>
          </a:r>
          <a:endParaRPr kumimoji="1" lang="ja-JP" altLang="en-US" sz="1100" b="1">
            <a:solidFill>
              <a:srgbClr val="000000"/>
            </a:solidFill>
            <a:latin typeface="ＭＳ ゴシック"/>
          </a:endParaRPr>
        </a:p>
      </xdr:txBody>
    </xdr:sp>
    <xdr:clientData/>
  </xdr:twoCellAnchor>
  <xdr:twoCellAnchor>
    <xdr:from>
      <xdr:col>5</xdr:col>
      <xdr:colOff>114300</xdr:colOff>
      <xdr:row>9</xdr:row>
      <xdr:rowOff>9525</xdr:rowOff>
    </xdr:from>
    <xdr:to>
      <xdr:col>7</xdr:col>
      <xdr:colOff>266700</xdr:colOff>
      <xdr:row>18</xdr:row>
      <xdr:rowOff>123825</xdr:rowOff>
    </xdr:to>
    <xdr:sp macro="" textlink="">
      <xdr:nvSpPr>
        <xdr:cNvPr id="13" name="正方形/長方形 12"/>
        <xdr:cNvSpPr/>
      </xdr:nvSpPr>
      <xdr:spPr>
        <a:xfrm>
          <a:off x="3552825" y="1552575"/>
          <a:ext cx="1524000"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9</xdr:row>
      <xdr:rowOff>28575</xdr:rowOff>
    </xdr:from>
    <xdr:to>
      <xdr:col>10</xdr:col>
      <xdr:colOff>247650</xdr:colOff>
      <xdr:row>15</xdr:row>
      <xdr:rowOff>19050</xdr:rowOff>
    </xdr:to>
    <xdr:sp macro="" textlink="">
      <xdr:nvSpPr>
        <xdr:cNvPr id="14" name="正方形/長方形 13"/>
        <xdr:cNvSpPr/>
      </xdr:nvSpPr>
      <xdr:spPr>
        <a:xfrm>
          <a:off x="5076825" y="1571625"/>
          <a:ext cx="20383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9</xdr:row>
      <xdr:rowOff>28575</xdr:rowOff>
    </xdr:from>
    <xdr:to>
      <xdr:col>12</xdr:col>
      <xdr:colOff>142875</xdr:colOff>
      <xdr:row>15</xdr:row>
      <xdr:rowOff>19050</xdr:rowOff>
    </xdr:to>
    <xdr:sp macro="" textlink="">
      <xdr:nvSpPr>
        <xdr:cNvPr id="15" name="正方形/長方形 14"/>
        <xdr:cNvSpPr/>
      </xdr:nvSpPr>
      <xdr:spPr>
        <a:xfrm>
          <a:off x="7115175" y="1571625"/>
          <a:ext cx="126682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11.3
71.9</a:t>
          </a:r>
          <a:endParaRPr kumimoji="1" lang="ja-JP" altLang="en-US" sz="1100" b="1">
            <a:solidFill>
              <a:srgbClr val="000000"/>
            </a:solidFill>
            <a:latin typeface="ＭＳ ゴシック"/>
          </a:endParaRPr>
        </a:p>
      </xdr:txBody>
    </xdr:sp>
    <xdr:clientData/>
  </xdr:twoCellAnchor>
  <xdr:twoCellAnchor>
    <xdr:from>
      <xdr:col>12</xdr:col>
      <xdr:colOff>209550</xdr:colOff>
      <xdr:row>9</xdr:row>
      <xdr:rowOff>47625</xdr:rowOff>
    </xdr:from>
    <xdr:to>
      <xdr:col>13</xdr:col>
      <xdr:colOff>152400</xdr:colOff>
      <xdr:row>15</xdr:row>
      <xdr:rowOff>28575</xdr:rowOff>
    </xdr:to>
    <xdr:sp macro="" textlink="">
      <xdr:nvSpPr>
        <xdr:cNvPr id="16" name="正方形/長方形 15"/>
        <xdr:cNvSpPr/>
      </xdr:nvSpPr>
      <xdr:spPr>
        <a:xfrm>
          <a:off x="8448675" y="1590675"/>
          <a:ext cx="628650"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7" name="正方形/長方形 16"/>
        <xdr:cNvSpPr/>
      </xdr:nvSpPr>
      <xdr:spPr>
        <a:xfrm>
          <a:off x="5076825" y="2409825"/>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8" name="正方形/長方形 17"/>
        <xdr:cNvSpPr/>
      </xdr:nvSpPr>
      <xdr:spPr>
        <a:xfrm>
          <a:off x="7172325" y="2409825"/>
          <a:ext cx="3429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9" name="角丸四角形 18"/>
        <xdr:cNvSpPr/>
      </xdr:nvSpPr>
      <xdr:spPr>
        <a:xfrm>
          <a:off x="10563225" y="1524000"/>
          <a:ext cx="143827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9</xdr:row>
      <xdr:rowOff>47625</xdr:rowOff>
    </xdr:from>
    <xdr:to>
      <xdr:col>17</xdr:col>
      <xdr:colOff>419100</xdr:colOff>
      <xdr:row>10</xdr:row>
      <xdr:rowOff>123825</xdr:rowOff>
    </xdr:to>
    <xdr:sp macro="" textlink="">
      <xdr:nvSpPr>
        <xdr:cNvPr id="20" name="正方形/長方形 19"/>
        <xdr:cNvSpPr/>
      </xdr:nvSpPr>
      <xdr:spPr>
        <a:xfrm>
          <a:off x="10829925" y="15906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533400</xdr:colOff>
      <xdr:row>10</xdr:row>
      <xdr:rowOff>142875</xdr:rowOff>
    </xdr:from>
    <xdr:to>
      <xdr:col>17</xdr:col>
      <xdr:colOff>419100</xdr:colOff>
      <xdr:row>12</xdr:row>
      <xdr:rowOff>47625</xdr:rowOff>
    </xdr:to>
    <xdr:sp macro="" textlink="">
      <xdr:nvSpPr>
        <xdr:cNvPr id="21" name="正方形/長方形 20"/>
        <xdr:cNvSpPr/>
      </xdr:nvSpPr>
      <xdr:spPr>
        <a:xfrm>
          <a:off x="10829925" y="18573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533400</xdr:colOff>
      <xdr:row>12</xdr:row>
      <xdr:rowOff>123825</xdr:rowOff>
    </xdr:from>
    <xdr:to>
      <xdr:col>17</xdr:col>
      <xdr:colOff>419100</xdr:colOff>
      <xdr:row>16</xdr:row>
      <xdr:rowOff>76200</xdr:rowOff>
    </xdr:to>
    <xdr:sp macro="" textlink="">
      <xdr:nvSpPr>
        <xdr:cNvPr id="22" name="正方形/長方形 21"/>
        <xdr:cNvSpPr/>
      </xdr:nvSpPr>
      <xdr:spPr>
        <a:xfrm>
          <a:off x="10829925" y="2181225"/>
          <a:ext cx="126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409575</xdr:colOff>
      <xdr:row>9</xdr:row>
      <xdr:rowOff>85725</xdr:rowOff>
    </xdr:from>
    <xdr:to>
      <xdr:col>15</xdr:col>
      <xdr:colOff>504825</xdr:colOff>
      <xdr:row>10</xdr:row>
      <xdr:rowOff>9525</xdr:rowOff>
    </xdr:to>
    <xdr:sp macro="" textlink="">
      <xdr:nvSpPr>
        <xdr:cNvPr id="24" name="円/楕円 23"/>
        <xdr:cNvSpPr/>
      </xdr:nvSpPr>
      <xdr:spPr>
        <a:xfrm>
          <a:off x="10706100" y="1628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5" name="フローチャート : 判断 24"/>
        <xdr:cNvSpPr/>
      </xdr:nvSpPr>
      <xdr:spPr>
        <a:xfrm>
          <a:off x="10706100" y="1895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447675</xdr:colOff>
      <xdr:row>12</xdr:row>
      <xdr:rowOff>104775</xdr:rowOff>
    </xdr:from>
    <xdr:to>
      <xdr:col>15</xdr:col>
      <xdr:colOff>447675</xdr:colOff>
      <xdr:row>13</xdr:row>
      <xdr:rowOff>66675</xdr:rowOff>
    </xdr:to>
    <xdr:cxnSp macro="">
      <xdr:nvCxnSpPr>
        <xdr:cNvPr id="26" name="直線コネクタ 25"/>
        <xdr:cNvCxnSpPr/>
      </xdr:nvCxnSpPr>
      <xdr:spPr>
        <a:xfrm>
          <a:off x="10744200"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104775</xdr:rowOff>
    </xdr:from>
    <xdr:to>
      <xdr:col>15</xdr:col>
      <xdr:colOff>542925</xdr:colOff>
      <xdr:row>12</xdr:row>
      <xdr:rowOff>104775</xdr:rowOff>
    </xdr:to>
    <xdr:cxnSp macro="">
      <xdr:nvCxnSpPr>
        <xdr:cNvPr id="27" name="直線コネクタ 26"/>
        <xdr:cNvCxnSpPr/>
      </xdr:nvCxnSpPr>
      <xdr:spPr>
        <a:xfrm>
          <a:off x="10668000"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447675</xdr:colOff>
      <xdr:row>13</xdr:row>
      <xdr:rowOff>171450</xdr:rowOff>
    </xdr:from>
    <xdr:to>
      <xdr:col>15</xdr:col>
      <xdr:colOff>447675</xdr:colOff>
      <xdr:row>14</xdr:row>
      <xdr:rowOff>133350</xdr:rowOff>
    </xdr:to>
    <xdr:cxnSp macro="">
      <xdr:nvCxnSpPr>
        <xdr:cNvPr id="28" name="直線コネクタ 27"/>
        <xdr:cNvCxnSpPr/>
      </xdr:nvCxnSpPr>
      <xdr:spPr>
        <a:xfrm flipV="1">
          <a:off x="10744200"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142875</xdr:rowOff>
    </xdr:from>
    <xdr:to>
      <xdr:col>15</xdr:col>
      <xdr:colOff>542925</xdr:colOff>
      <xdr:row>14</xdr:row>
      <xdr:rowOff>142875</xdr:rowOff>
    </xdr:to>
    <xdr:cxnSp macro="">
      <xdr:nvCxnSpPr>
        <xdr:cNvPr id="29" name="直線コネクタ 28"/>
        <xdr:cNvCxnSpPr/>
      </xdr:nvCxnSpPr>
      <xdr:spPr>
        <a:xfrm>
          <a:off x="10668000"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20</xdr:row>
      <xdr:rowOff>66675</xdr:rowOff>
    </xdr:from>
    <xdr:ext cx="8896350" cy="257175"/>
    <xdr:sp macro="" textlink="">
      <xdr:nvSpPr>
        <xdr:cNvPr id="30" name="テキスト ボックス 29"/>
        <xdr:cNvSpPr txBox="1"/>
      </xdr:nvSpPr>
      <xdr:spPr>
        <a:xfrm>
          <a:off x="695325" y="349567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21</xdr:row>
      <xdr:rowOff>142875</xdr:rowOff>
    </xdr:from>
    <xdr:ext cx="9705975" cy="257175"/>
    <xdr:sp macro="" textlink="">
      <xdr:nvSpPr>
        <xdr:cNvPr id="31" name="テキスト ボックス 30"/>
        <xdr:cNvSpPr txBox="1"/>
      </xdr:nvSpPr>
      <xdr:spPr>
        <a:xfrm>
          <a:off x="695325" y="37433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23</xdr:row>
      <xdr:rowOff>57150</xdr:rowOff>
    </xdr:from>
    <xdr:ext cx="8296275" cy="257175"/>
    <xdr:sp macro="" textlink="">
      <xdr:nvSpPr>
        <xdr:cNvPr id="32" name="テキスト ボックス 31"/>
        <xdr:cNvSpPr txBox="1"/>
      </xdr:nvSpPr>
      <xdr:spPr>
        <a:xfrm>
          <a:off x="695325" y="4000500"/>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0</xdr:colOff>
      <xdr:row>24</xdr:row>
      <xdr:rowOff>142875</xdr:rowOff>
    </xdr:from>
    <xdr:ext cx="180975" cy="257175"/>
    <xdr:sp macro="" textlink="">
      <xdr:nvSpPr>
        <xdr:cNvPr id="33" name="テキスト ボックス 32"/>
        <xdr:cNvSpPr txBox="1"/>
      </xdr:nvSpPr>
      <xdr:spPr>
        <a:xfrm>
          <a:off x="695325" y="4257675"/>
          <a:ext cx="180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34" name="正方形/長方形 33"/>
        <xdr:cNvSpPr/>
      </xdr:nvSpPr>
      <xdr:spPr>
        <a:xfrm>
          <a:off x="762000" y="4695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35" name="正方形/長方形 34"/>
        <xdr:cNvSpPr/>
      </xdr:nvSpPr>
      <xdr:spPr>
        <a:xfrm>
          <a:off x="540067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36" name="正方形/長方形 35"/>
        <xdr:cNvSpPr/>
      </xdr:nvSpPr>
      <xdr:spPr>
        <a:xfrm>
          <a:off x="540067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51/90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37" name="正方形/長方形 36"/>
        <xdr:cNvSpPr/>
      </xdr:nvSpPr>
      <xdr:spPr>
        <a:xfrm>
          <a:off x="7086600" y="4762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38" name="正方形/長方形 37"/>
        <xdr:cNvSpPr/>
      </xdr:nvSpPr>
      <xdr:spPr>
        <a:xfrm>
          <a:off x="7086600" y="4953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39" name="正方形/長方形 38"/>
        <xdr:cNvSpPr/>
      </xdr:nvSpPr>
      <xdr:spPr>
        <a:xfrm>
          <a:off x="869632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40" name="正方形/長方形 39"/>
        <xdr:cNvSpPr/>
      </xdr:nvSpPr>
      <xdr:spPr>
        <a:xfrm>
          <a:off x="869632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1" name="正方形/長方形 40"/>
        <xdr:cNvSpPr/>
      </xdr:nvSpPr>
      <xdr:spPr>
        <a:xfrm>
          <a:off x="762000" y="5267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42" name="正方形/長方形 41"/>
        <xdr:cNvSpPr/>
      </xdr:nvSpPr>
      <xdr:spPr>
        <a:xfrm>
          <a:off x="5715000" y="5267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43" name="正方形/長方形 42"/>
        <xdr:cNvSpPr/>
      </xdr:nvSpPr>
      <xdr:spPr>
        <a:xfrm>
          <a:off x="5781675" y="5267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fLocksText="0" textlink="">
      <xdr:nvSpPr>
        <xdr:cNvPr id="44" name="テキスト ボックス 43"/>
        <xdr:cNvSpPr txBox="1"/>
      </xdr:nvSpPr>
      <xdr:spPr>
        <a:xfrm>
          <a:off x="5819775" y="5591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市町村合併以降は正規職員の削減は計画以上に進んでいるが、急激なサービス低下を防ぐため</a:t>
          </a:r>
          <a:r>
            <a:rPr kumimoji="1" lang="en-US" altLang="ja-JP" sz="1100">
              <a:solidFill>
                <a:schemeClr val="dk1"/>
              </a:solidFill>
              <a:effectLst/>
              <a:latin typeface="+mn-lt"/>
              <a:ea typeface="+mn-ea"/>
              <a:cs typeface="+mn-cs"/>
            </a:rPr>
            <a:t>H26</a:t>
          </a:r>
          <a:r>
            <a:rPr kumimoji="1" lang="ja-JP" altLang="en-US" sz="1100">
              <a:solidFill>
                <a:schemeClr val="dk1"/>
              </a:solidFill>
              <a:effectLst/>
              <a:latin typeface="+mn-lt"/>
              <a:ea typeface="+mn-ea"/>
              <a:cs typeface="+mn-cs"/>
            </a:rPr>
            <a:t>以降は職員数も微減にとどまり</a:t>
          </a:r>
          <a:r>
            <a:rPr kumimoji="1" lang="ja-JP" altLang="ja-JP" sz="1100">
              <a:solidFill>
                <a:schemeClr val="dk1"/>
              </a:solidFill>
              <a:effectLst/>
              <a:latin typeface="+mn-lt"/>
              <a:ea typeface="+mn-ea"/>
              <a:cs typeface="+mn-cs"/>
            </a:rPr>
            <a:t>、人件費は大きく減少していないのが現状である。</a:t>
          </a:r>
          <a:endParaRPr lang="ja-JP" altLang="ja-JP" sz="1400">
            <a:effectLst/>
          </a:endParaRPr>
        </a:p>
        <a:p>
          <a:r>
            <a:rPr kumimoji="1" lang="ja-JP" altLang="ja-JP" sz="1100">
              <a:solidFill>
                <a:schemeClr val="dk1"/>
              </a:solidFill>
              <a:effectLst/>
              <a:latin typeface="+mn-lt"/>
              <a:ea typeface="+mn-ea"/>
              <a:cs typeface="+mn-cs"/>
            </a:rPr>
            <a:t>　今後も、指定管理者制度の導入や人員削減など、適正な定員管理を通して人件費の抑制に努める必要がある。</a:t>
          </a:r>
          <a:endParaRPr lang="ja-JP" altLang="ja-JP" sz="1400">
            <a:effectLst/>
          </a:endParaRPr>
        </a:p>
      </xdr:txBody>
    </xdr:sp>
    <xdr:clientData/>
  </xdr:twoCellAnchor>
  <xdr:oneCellAnchor>
    <xdr:from>
      <xdr:col>1</xdr:col>
      <xdr:colOff>28575</xdr:colOff>
      <xdr:row>29</xdr:row>
      <xdr:rowOff>104775</xdr:rowOff>
    </xdr:from>
    <xdr:ext cx="295275" cy="228600"/>
    <xdr:sp macro="" textlink="">
      <xdr:nvSpPr>
        <xdr:cNvPr id="45" name="テキスト ボックス 44"/>
        <xdr:cNvSpPr txBox="1"/>
      </xdr:nvSpPr>
      <xdr:spPr>
        <a:xfrm>
          <a:off x="723900"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9525</xdr:rowOff>
    </xdr:from>
    <xdr:to>
      <xdr:col>7</xdr:col>
      <xdr:colOff>571500</xdr:colOff>
      <xdr:row>44</xdr:row>
      <xdr:rowOff>9525</xdr:rowOff>
    </xdr:to>
    <xdr:cxnSp macro="">
      <xdr:nvCxnSpPr>
        <xdr:cNvPr id="46" name="直線コネクタ 45"/>
        <xdr:cNvCxnSpPr/>
      </xdr:nvCxnSpPr>
      <xdr:spPr>
        <a:xfrm>
          <a:off x="762000" y="7553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43</xdr:row>
      <xdr:rowOff>38100</xdr:rowOff>
    </xdr:from>
    <xdr:ext cx="504825" cy="257175"/>
    <xdr:sp macro="" textlink="">
      <xdr:nvSpPr>
        <xdr:cNvPr id="47" name="テキスト ボックス 46"/>
        <xdr:cNvSpPr txBox="1"/>
      </xdr:nvSpPr>
      <xdr:spPr>
        <a:xfrm>
          <a:off x="25717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142875</xdr:rowOff>
    </xdr:from>
    <xdr:to>
      <xdr:col>7</xdr:col>
      <xdr:colOff>571500</xdr:colOff>
      <xdr:row>41</xdr:row>
      <xdr:rowOff>142875</xdr:rowOff>
    </xdr:to>
    <xdr:cxnSp macro="">
      <xdr:nvCxnSpPr>
        <xdr:cNvPr id="48" name="直線コネクタ 47"/>
        <xdr:cNvCxnSpPr/>
      </xdr:nvCxnSpPr>
      <xdr:spPr>
        <a:xfrm>
          <a:off x="762000" y="717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41</xdr:row>
      <xdr:rowOff>0</xdr:rowOff>
    </xdr:from>
    <xdr:ext cx="504825" cy="257175"/>
    <xdr:sp macro="" textlink="">
      <xdr:nvSpPr>
        <xdr:cNvPr id="49" name="テキスト ボックス 48"/>
        <xdr:cNvSpPr txBox="1"/>
      </xdr:nvSpPr>
      <xdr:spPr>
        <a:xfrm>
          <a:off x="257175" y="702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104775</xdr:rowOff>
    </xdr:from>
    <xdr:to>
      <xdr:col>7</xdr:col>
      <xdr:colOff>571500</xdr:colOff>
      <xdr:row>39</xdr:row>
      <xdr:rowOff>104775</xdr:rowOff>
    </xdr:to>
    <xdr:cxnSp macro="">
      <xdr:nvCxnSpPr>
        <xdr:cNvPr id="50" name="直線コネクタ 49"/>
        <xdr:cNvCxnSpPr/>
      </xdr:nvCxnSpPr>
      <xdr:spPr>
        <a:xfrm>
          <a:off x="762000" y="679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38</xdr:row>
      <xdr:rowOff>133350</xdr:rowOff>
    </xdr:from>
    <xdr:ext cx="504825" cy="257175"/>
    <xdr:sp macro="" textlink="">
      <xdr:nvSpPr>
        <xdr:cNvPr id="51" name="テキスト ボックス 50"/>
        <xdr:cNvSpPr txBox="1"/>
      </xdr:nvSpPr>
      <xdr:spPr>
        <a:xfrm>
          <a:off x="257175" y="664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66675</xdr:rowOff>
    </xdr:from>
    <xdr:to>
      <xdr:col>7</xdr:col>
      <xdr:colOff>571500</xdr:colOff>
      <xdr:row>37</xdr:row>
      <xdr:rowOff>66675</xdr:rowOff>
    </xdr:to>
    <xdr:cxnSp macro="">
      <xdr:nvCxnSpPr>
        <xdr:cNvPr id="52" name="直線コネクタ 51"/>
        <xdr:cNvCxnSpPr/>
      </xdr:nvCxnSpPr>
      <xdr:spPr>
        <a:xfrm>
          <a:off x="762000" y="641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36</xdr:row>
      <xdr:rowOff>95250</xdr:rowOff>
    </xdr:from>
    <xdr:ext cx="504825" cy="257175"/>
    <xdr:sp macro="" textlink="">
      <xdr:nvSpPr>
        <xdr:cNvPr id="53" name="テキスト ボックス 52"/>
        <xdr:cNvSpPr txBox="1"/>
      </xdr:nvSpPr>
      <xdr:spPr>
        <a:xfrm>
          <a:off x="257175"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28575</xdr:rowOff>
    </xdr:from>
    <xdr:to>
      <xdr:col>7</xdr:col>
      <xdr:colOff>571500</xdr:colOff>
      <xdr:row>35</xdr:row>
      <xdr:rowOff>28575</xdr:rowOff>
    </xdr:to>
    <xdr:cxnSp macro="">
      <xdr:nvCxnSpPr>
        <xdr:cNvPr id="54" name="直線コネクタ 53"/>
        <xdr:cNvCxnSpPr/>
      </xdr:nvCxnSpPr>
      <xdr:spPr>
        <a:xfrm>
          <a:off x="762000" y="602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34</xdr:row>
      <xdr:rowOff>57150</xdr:rowOff>
    </xdr:from>
    <xdr:ext cx="504825" cy="257175"/>
    <xdr:sp macro="" textlink="">
      <xdr:nvSpPr>
        <xdr:cNvPr id="55" name="テキスト ボックス 54"/>
        <xdr:cNvSpPr txBox="1"/>
      </xdr:nvSpPr>
      <xdr:spPr>
        <a:xfrm>
          <a:off x="257175" y="588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161925</xdr:rowOff>
    </xdr:from>
    <xdr:to>
      <xdr:col>7</xdr:col>
      <xdr:colOff>571500</xdr:colOff>
      <xdr:row>32</xdr:row>
      <xdr:rowOff>161925</xdr:rowOff>
    </xdr:to>
    <xdr:cxnSp macro="">
      <xdr:nvCxnSpPr>
        <xdr:cNvPr id="56" name="直線コネクタ 55"/>
        <xdr:cNvCxnSpPr/>
      </xdr:nvCxnSpPr>
      <xdr:spPr>
        <a:xfrm>
          <a:off x="762000" y="564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32</xdr:row>
      <xdr:rowOff>19050</xdr:rowOff>
    </xdr:from>
    <xdr:ext cx="504825" cy="257175"/>
    <xdr:sp macro="" textlink="">
      <xdr:nvSpPr>
        <xdr:cNvPr id="57" name="テキスト ボックス 56"/>
        <xdr:cNvSpPr txBox="1"/>
      </xdr:nvSpPr>
      <xdr:spPr>
        <a:xfrm>
          <a:off x="257175" y="550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30</xdr:row>
      <xdr:rowOff>123825</xdr:rowOff>
    </xdr:to>
    <xdr:cxnSp macro="">
      <xdr:nvCxnSpPr>
        <xdr:cNvPr id="58" name="直線コネクタ 57"/>
        <xdr:cNvCxnSpPr/>
      </xdr:nvCxnSpPr>
      <xdr:spPr>
        <a:xfrm>
          <a:off x="762000" y="526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29</xdr:row>
      <xdr:rowOff>152400</xdr:rowOff>
    </xdr:from>
    <xdr:ext cx="504825" cy="257175"/>
    <xdr:sp macro="" textlink="">
      <xdr:nvSpPr>
        <xdr:cNvPr id="59" name="テキスト ボックス 58"/>
        <xdr:cNvSpPr txBox="1"/>
      </xdr:nvSpPr>
      <xdr:spPr>
        <a:xfrm>
          <a:off x="257175" y="512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44</xdr:row>
      <xdr:rowOff>9525</xdr:rowOff>
    </xdr:to>
    <xdr:sp macro="" textlink="">
      <xdr:nvSpPr>
        <xdr:cNvPr id="60" name="人件費グラフ枠"/>
        <xdr:cNvSpPr/>
      </xdr:nvSpPr>
      <xdr:spPr>
        <a:xfrm>
          <a:off x="762000" y="5267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33</xdr:row>
      <xdr:rowOff>95250</xdr:rowOff>
    </xdr:from>
    <xdr:to>
      <xdr:col>7</xdr:col>
      <xdr:colOff>19050</xdr:colOff>
      <xdr:row>41</xdr:row>
      <xdr:rowOff>104775</xdr:rowOff>
    </xdr:to>
    <xdr:cxnSp macro="">
      <xdr:nvCxnSpPr>
        <xdr:cNvPr id="61" name="直線コネクタ 60"/>
        <xdr:cNvCxnSpPr/>
      </xdr:nvCxnSpPr>
      <xdr:spPr>
        <a:xfrm flipV="1">
          <a:off x="4829175" y="5753100"/>
          <a:ext cx="0"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76200</xdr:rowOff>
    </xdr:from>
    <xdr:ext cx="762000" cy="257175"/>
    <xdr:sp macro="" textlink="">
      <xdr:nvSpPr>
        <xdr:cNvPr id="62" name="人件費最小値テキスト"/>
        <xdr:cNvSpPr txBox="1"/>
      </xdr:nvSpPr>
      <xdr:spPr>
        <a:xfrm>
          <a:off x="49149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6</xdr:col>
      <xdr:colOff>609600</xdr:colOff>
      <xdr:row>41</xdr:row>
      <xdr:rowOff>104775</xdr:rowOff>
    </xdr:from>
    <xdr:to>
      <xdr:col>7</xdr:col>
      <xdr:colOff>104775</xdr:colOff>
      <xdr:row>41</xdr:row>
      <xdr:rowOff>104775</xdr:rowOff>
    </xdr:to>
    <xdr:cxnSp macro="">
      <xdr:nvCxnSpPr>
        <xdr:cNvPr id="63" name="直線コネクタ 62"/>
        <xdr:cNvCxnSpPr/>
      </xdr:nvCxnSpPr>
      <xdr:spPr>
        <a:xfrm>
          <a:off x="4733925" y="7134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9525</xdr:rowOff>
    </xdr:from>
    <xdr:ext cx="762000" cy="257175"/>
    <xdr:sp macro="" textlink="">
      <xdr:nvSpPr>
        <xdr:cNvPr id="64" name="人件費最大値テキスト"/>
        <xdr:cNvSpPr txBox="1"/>
      </xdr:nvSpPr>
      <xdr:spPr>
        <a:xfrm>
          <a:off x="4914900" y="5495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609600</xdr:colOff>
      <xdr:row>33</xdr:row>
      <xdr:rowOff>95250</xdr:rowOff>
    </xdr:from>
    <xdr:to>
      <xdr:col>7</xdr:col>
      <xdr:colOff>104775</xdr:colOff>
      <xdr:row>33</xdr:row>
      <xdr:rowOff>95250</xdr:rowOff>
    </xdr:to>
    <xdr:cxnSp macro="">
      <xdr:nvCxnSpPr>
        <xdr:cNvPr id="65" name="直線コネクタ 64"/>
        <xdr:cNvCxnSpPr/>
      </xdr:nvCxnSpPr>
      <xdr:spPr>
        <a:xfrm>
          <a:off x="4733925" y="5753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36</xdr:row>
      <xdr:rowOff>38100</xdr:rowOff>
    </xdr:from>
    <xdr:to>
      <xdr:col>7</xdr:col>
      <xdr:colOff>19050</xdr:colOff>
      <xdr:row>36</xdr:row>
      <xdr:rowOff>85725</xdr:rowOff>
    </xdr:to>
    <xdr:cxnSp macro="">
      <xdr:nvCxnSpPr>
        <xdr:cNvPr id="66" name="直線コネクタ 65"/>
        <xdr:cNvCxnSpPr/>
      </xdr:nvCxnSpPr>
      <xdr:spPr>
        <a:xfrm>
          <a:off x="3990975" y="6210300"/>
          <a:ext cx="8382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28575</xdr:rowOff>
    </xdr:from>
    <xdr:ext cx="762000" cy="257175"/>
    <xdr:sp macro="" textlink="">
      <xdr:nvSpPr>
        <xdr:cNvPr id="67" name="人件費平均値テキスト"/>
        <xdr:cNvSpPr txBox="1"/>
      </xdr:nvSpPr>
      <xdr:spPr>
        <a:xfrm>
          <a:off x="4914900" y="6029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647700</xdr:colOff>
      <xdr:row>36</xdr:row>
      <xdr:rowOff>19050</xdr:rowOff>
    </xdr:from>
    <xdr:to>
      <xdr:col>7</xdr:col>
      <xdr:colOff>66675</xdr:colOff>
      <xdr:row>36</xdr:row>
      <xdr:rowOff>114300</xdr:rowOff>
    </xdr:to>
    <xdr:sp macro="" textlink="">
      <xdr:nvSpPr>
        <xdr:cNvPr id="68" name="フローチャート : 判断 67"/>
        <xdr:cNvSpPr/>
      </xdr:nvSpPr>
      <xdr:spPr>
        <a:xfrm>
          <a:off x="4772025" y="6191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36</xdr:row>
      <xdr:rowOff>38100</xdr:rowOff>
    </xdr:from>
    <xdr:to>
      <xdr:col>5</xdr:col>
      <xdr:colOff>552450</xdr:colOff>
      <xdr:row>37</xdr:row>
      <xdr:rowOff>66675</xdr:rowOff>
    </xdr:to>
    <xdr:cxnSp macro="">
      <xdr:nvCxnSpPr>
        <xdr:cNvPr id="69" name="直線コネクタ 68"/>
        <xdr:cNvCxnSpPr/>
      </xdr:nvCxnSpPr>
      <xdr:spPr>
        <a:xfrm flipV="1">
          <a:off x="3095625" y="6210300"/>
          <a:ext cx="895350" cy="2000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36</xdr:row>
      <xdr:rowOff>133350</xdr:rowOff>
    </xdr:from>
    <xdr:to>
      <xdr:col>5</xdr:col>
      <xdr:colOff>600075</xdr:colOff>
      <xdr:row>37</xdr:row>
      <xdr:rowOff>57150</xdr:rowOff>
    </xdr:to>
    <xdr:sp macro="" textlink="">
      <xdr:nvSpPr>
        <xdr:cNvPr id="70" name="フローチャート : 判断 69"/>
        <xdr:cNvSpPr/>
      </xdr:nvSpPr>
      <xdr:spPr>
        <a:xfrm>
          <a:off x="3933825" y="63055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37</xdr:row>
      <xdr:rowOff>47625</xdr:rowOff>
    </xdr:from>
    <xdr:ext cx="733425" cy="257175"/>
    <xdr:sp macro="" textlink="">
      <xdr:nvSpPr>
        <xdr:cNvPr id="71" name="テキスト ボックス 70"/>
        <xdr:cNvSpPr txBox="1"/>
      </xdr:nvSpPr>
      <xdr:spPr>
        <a:xfrm>
          <a:off x="3609975" y="63912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66675</xdr:rowOff>
    </xdr:from>
    <xdr:to>
      <xdr:col>4</xdr:col>
      <xdr:colOff>342900</xdr:colOff>
      <xdr:row>38</xdr:row>
      <xdr:rowOff>38100</xdr:rowOff>
    </xdr:to>
    <xdr:cxnSp macro="">
      <xdr:nvCxnSpPr>
        <xdr:cNvPr id="72" name="直線コネクタ 71"/>
        <xdr:cNvCxnSpPr/>
      </xdr:nvCxnSpPr>
      <xdr:spPr>
        <a:xfrm flipV="1">
          <a:off x="2209800" y="6410325"/>
          <a:ext cx="885825"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123825</xdr:rowOff>
    </xdr:from>
    <xdr:to>
      <xdr:col>4</xdr:col>
      <xdr:colOff>400050</xdr:colOff>
      <xdr:row>37</xdr:row>
      <xdr:rowOff>47625</xdr:rowOff>
    </xdr:to>
    <xdr:sp macro="" textlink="">
      <xdr:nvSpPr>
        <xdr:cNvPr id="73" name="フローチャート : 判断 72"/>
        <xdr:cNvSpPr/>
      </xdr:nvSpPr>
      <xdr:spPr>
        <a:xfrm>
          <a:off x="3048000" y="62960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35</xdr:row>
      <xdr:rowOff>66675</xdr:rowOff>
    </xdr:from>
    <xdr:ext cx="762000" cy="257175"/>
    <xdr:sp macro="" textlink="">
      <xdr:nvSpPr>
        <xdr:cNvPr id="74" name="テキスト ボックス 73"/>
        <xdr:cNvSpPr txBox="1"/>
      </xdr:nvSpPr>
      <xdr:spPr>
        <a:xfrm>
          <a:off x="2714625" y="6067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628650</xdr:colOff>
      <xdr:row>38</xdr:row>
      <xdr:rowOff>19050</xdr:rowOff>
    </xdr:from>
    <xdr:to>
      <xdr:col>3</xdr:col>
      <xdr:colOff>142875</xdr:colOff>
      <xdr:row>38</xdr:row>
      <xdr:rowOff>38100</xdr:rowOff>
    </xdr:to>
    <xdr:cxnSp macro="">
      <xdr:nvCxnSpPr>
        <xdr:cNvPr id="75" name="直線コネクタ 74"/>
        <xdr:cNvCxnSpPr/>
      </xdr:nvCxnSpPr>
      <xdr:spPr>
        <a:xfrm>
          <a:off x="1323975" y="653415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37</xdr:row>
      <xdr:rowOff>19050</xdr:rowOff>
    </xdr:from>
    <xdr:to>
      <xdr:col>3</xdr:col>
      <xdr:colOff>190500</xdr:colOff>
      <xdr:row>37</xdr:row>
      <xdr:rowOff>123825</xdr:rowOff>
    </xdr:to>
    <xdr:sp macro="" textlink="">
      <xdr:nvSpPr>
        <xdr:cNvPr id="76" name="フローチャート : 判断 75"/>
        <xdr:cNvSpPr/>
      </xdr:nvSpPr>
      <xdr:spPr>
        <a:xfrm>
          <a:off x="2162175" y="63627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133350</xdr:rowOff>
    </xdr:from>
    <xdr:ext cx="762000" cy="257175"/>
    <xdr:sp macro="" textlink="">
      <xdr:nvSpPr>
        <xdr:cNvPr id="77" name="テキスト ボックス 76"/>
        <xdr:cNvSpPr txBox="1"/>
      </xdr:nvSpPr>
      <xdr:spPr>
        <a:xfrm>
          <a:off x="1828800" y="6134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571500</xdr:colOff>
      <xdr:row>37</xdr:row>
      <xdr:rowOff>57150</xdr:rowOff>
    </xdr:from>
    <xdr:to>
      <xdr:col>1</xdr:col>
      <xdr:colOff>676275</xdr:colOff>
      <xdr:row>37</xdr:row>
      <xdr:rowOff>161925</xdr:rowOff>
    </xdr:to>
    <xdr:sp macro="" textlink="">
      <xdr:nvSpPr>
        <xdr:cNvPr id="78" name="フローチャート : 判断 77"/>
        <xdr:cNvSpPr/>
      </xdr:nvSpPr>
      <xdr:spPr>
        <a:xfrm>
          <a:off x="1266825" y="6400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35</xdr:row>
      <xdr:rowOff>171450</xdr:rowOff>
    </xdr:from>
    <xdr:ext cx="762000" cy="257175"/>
    <xdr:sp macro="" textlink="">
      <xdr:nvSpPr>
        <xdr:cNvPr id="79" name="テキスト ボックス 78"/>
        <xdr:cNvSpPr txBox="1"/>
      </xdr:nvSpPr>
      <xdr:spPr>
        <a:xfrm>
          <a:off x="942975" y="6172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9525</xdr:rowOff>
    </xdr:from>
    <xdr:ext cx="762000" cy="257175"/>
    <xdr:sp macro="" textlink="">
      <xdr:nvSpPr>
        <xdr:cNvPr id="80" name="テキスト ボックス 79"/>
        <xdr:cNvSpPr txBox="1"/>
      </xdr:nvSpPr>
      <xdr:spPr>
        <a:xfrm>
          <a:off x="46101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9525</xdr:rowOff>
    </xdr:from>
    <xdr:ext cx="762000" cy="257175"/>
    <xdr:sp macro="" textlink="">
      <xdr:nvSpPr>
        <xdr:cNvPr id="81" name="テキスト ボックス 80"/>
        <xdr:cNvSpPr txBox="1"/>
      </xdr:nvSpPr>
      <xdr:spPr>
        <a:xfrm>
          <a:off x="3771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44</xdr:row>
      <xdr:rowOff>9525</xdr:rowOff>
    </xdr:from>
    <xdr:ext cx="762000" cy="257175"/>
    <xdr:sp macro="" textlink="">
      <xdr:nvSpPr>
        <xdr:cNvPr id="82" name="テキスト ボックス 81"/>
        <xdr:cNvSpPr txBox="1"/>
      </xdr:nvSpPr>
      <xdr:spPr>
        <a:xfrm>
          <a:off x="2886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44</xdr:row>
      <xdr:rowOff>9525</xdr:rowOff>
    </xdr:from>
    <xdr:ext cx="762000" cy="257175"/>
    <xdr:sp macro="" textlink="">
      <xdr:nvSpPr>
        <xdr:cNvPr id="83" name="テキスト ボックス 82"/>
        <xdr:cNvSpPr txBox="1"/>
      </xdr:nvSpPr>
      <xdr:spPr>
        <a:xfrm>
          <a:off x="19907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9525</xdr:rowOff>
    </xdr:from>
    <xdr:ext cx="762000" cy="257175"/>
    <xdr:sp macro="" textlink="">
      <xdr:nvSpPr>
        <xdr:cNvPr id="84" name="テキスト ボックス 83"/>
        <xdr:cNvSpPr txBox="1"/>
      </xdr:nvSpPr>
      <xdr:spPr>
        <a:xfrm>
          <a:off x="1104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36</xdr:row>
      <xdr:rowOff>28575</xdr:rowOff>
    </xdr:from>
    <xdr:to>
      <xdr:col>7</xdr:col>
      <xdr:colOff>66675</xdr:colOff>
      <xdr:row>36</xdr:row>
      <xdr:rowOff>133350</xdr:rowOff>
    </xdr:to>
    <xdr:sp macro="" textlink="">
      <xdr:nvSpPr>
        <xdr:cNvPr id="85" name="円/楕円 84"/>
        <xdr:cNvSpPr/>
      </xdr:nvSpPr>
      <xdr:spPr>
        <a:xfrm>
          <a:off x="4772025" y="6200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0</xdr:rowOff>
    </xdr:from>
    <xdr:ext cx="762000" cy="257175"/>
    <xdr:sp macro="" textlink="">
      <xdr:nvSpPr>
        <xdr:cNvPr id="86" name="人件費該当値テキスト"/>
        <xdr:cNvSpPr txBox="1"/>
      </xdr:nvSpPr>
      <xdr:spPr>
        <a:xfrm>
          <a:off x="4914900" y="6172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5</xdr:col>
      <xdr:colOff>495300</xdr:colOff>
      <xdr:row>35</xdr:row>
      <xdr:rowOff>152400</xdr:rowOff>
    </xdr:from>
    <xdr:to>
      <xdr:col>5</xdr:col>
      <xdr:colOff>600075</xdr:colOff>
      <xdr:row>36</xdr:row>
      <xdr:rowOff>85725</xdr:rowOff>
    </xdr:to>
    <xdr:sp macro="" textlink="">
      <xdr:nvSpPr>
        <xdr:cNvPr id="87" name="円/楕円 86"/>
        <xdr:cNvSpPr/>
      </xdr:nvSpPr>
      <xdr:spPr>
        <a:xfrm>
          <a:off x="3933825" y="6153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34</xdr:row>
      <xdr:rowOff>95250</xdr:rowOff>
    </xdr:from>
    <xdr:ext cx="733425" cy="257175"/>
    <xdr:sp macro="" textlink="">
      <xdr:nvSpPr>
        <xdr:cNvPr id="88" name="テキスト ボックス 87"/>
        <xdr:cNvSpPr txBox="1"/>
      </xdr:nvSpPr>
      <xdr:spPr>
        <a:xfrm>
          <a:off x="3609975" y="59245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19050</xdr:rowOff>
    </xdr:from>
    <xdr:to>
      <xdr:col>4</xdr:col>
      <xdr:colOff>400050</xdr:colOff>
      <xdr:row>37</xdr:row>
      <xdr:rowOff>123825</xdr:rowOff>
    </xdr:to>
    <xdr:sp macro="" textlink="">
      <xdr:nvSpPr>
        <xdr:cNvPr id="89" name="円/楕円 88"/>
        <xdr:cNvSpPr/>
      </xdr:nvSpPr>
      <xdr:spPr>
        <a:xfrm>
          <a:off x="3048000" y="6362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37</xdr:row>
      <xdr:rowOff>104775</xdr:rowOff>
    </xdr:from>
    <xdr:ext cx="762000" cy="257175"/>
    <xdr:sp macro="" textlink="">
      <xdr:nvSpPr>
        <xdr:cNvPr id="90" name="テキスト ボックス 89"/>
        <xdr:cNvSpPr txBox="1"/>
      </xdr:nvSpPr>
      <xdr:spPr>
        <a:xfrm>
          <a:off x="2714625" y="6448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3</xdr:col>
      <xdr:colOff>95250</xdr:colOff>
      <xdr:row>37</xdr:row>
      <xdr:rowOff>152400</xdr:rowOff>
    </xdr:from>
    <xdr:to>
      <xdr:col>3</xdr:col>
      <xdr:colOff>190500</xdr:colOff>
      <xdr:row>38</xdr:row>
      <xdr:rowOff>85725</xdr:rowOff>
    </xdr:to>
    <xdr:sp macro="" textlink="">
      <xdr:nvSpPr>
        <xdr:cNvPr id="91" name="円/楕円 90"/>
        <xdr:cNvSpPr/>
      </xdr:nvSpPr>
      <xdr:spPr>
        <a:xfrm>
          <a:off x="2162175" y="64960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66675</xdr:rowOff>
    </xdr:from>
    <xdr:ext cx="762000" cy="257175"/>
    <xdr:sp macro="" textlink="">
      <xdr:nvSpPr>
        <xdr:cNvPr id="92" name="テキスト ボックス 91"/>
        <xdr:cNvSpPr txBox="1"/>
      </xdr:nvSpPr>
      <xdr:spPr>
        <a:xfrm>
          <a:off x="1828800" y="6581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xdr:col>
      <xdr:colOff>571500</xdr:colOff>
      <xdr:row>37</xdr:row>
      <xdr:rowOff>142875</xdr:rowOff>
    </xdr:from>
    <xdr:to>
      <xdr:col>1</xdr:col>
      <xdr:colOff>676275</xdr:colOff>
      <xdr:row>38</xdr:row>
      <xdr:rowOff>66675</xdr:rowOff>
    </xdr:to>
    <xdr:sp macro="" textlink="">
      <xdr:nvSpPr>
        <xdr:cNvPr id="93" name="円/楕円 92"/>
        <xdr:cNvSpPr/>
      </xdr:nvSpPr>
      <xdr:spPr>
        <a:xfrm>
          <a:off x="1266825" y="6486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38</xdr:row>
      <xdr:rowOff>57150</xdr:rowOff>
    </xdr:from>
    <xdr:ext cx="762000" cy="257175"/>
    <xdr:sp macro="" textlink="">
      <xdr:nvSpPr>
        <xdr:cNvPr id="94" name="テキスト ボックス 93"/>
        <xdr:cNvSpPr txBox="1"/>
      </xdr:nvSpPr>
      <xdr:spPr>
        <a:xfrm>
          <a:off x="942975" y="6572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18</xdr:col>
      <xdr:colOff>85725</xdr:colOff>
      <xdr:row>7</xdr:row>
      <xdr:rowOff>66675</xdr:rowOff>
    </xdr:from>
    <xdr:to>
      <xdr:col>24</xdr:col>
      <xdr:colOff>590550</xdr:colOff>
      <xdr:row>9</xdr:row>
      <xdr:rowOff>47625</xdr:rowOff>
    </xdr:to>
    <xdr:sp macro="" textlink="">
      <xdr:nvSpPr>
        <xdr:cNvPr id="95" name="正方形/長方形 94"/>
        <xdr:cNvSpPr/>
      </xdr:nvSpPr>
      <xdr:spPr>
        <a:xfrm>
          <a:off x="12449175" y="1266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96" name="正方形/長方形 95"/>
        <xdr:cNvSpPr/>
      </xdr:nvSpPr>
      <xdr:spPr>
        <a:xfrm>
          <a:off x="17078325" y="1333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97" name="正方形/長方形 96"/>
        <xdr:cNvSpPr/>
      </xdr:nvSpPr>
      <xdr:spPr>
        <a:xfrm>
          <a:off x="17078325" y="1524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63/90</a:t>
          </a:r>
          <a:endParaRPr kumimoji="1" lang="ja-JP" altLang="en-US" sz="1200" b="1" i="1">
            <a:solidFill>
              <a:srgbClr val="4080FF"/>
            </a:solidFill>
            <a:latin typeface="ＭＳ Ｐゴシック"/>
          </a:endParaRP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98" name="正方形/長方形 97"/>
        <xdr:cNvSpPr/>
      </xdr:nvSpPr>
      <xdr:spPr>
        <a:xfrm>
          <a:off x="18773775" y="1333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99" name="正方形/長方形 98"/>
        <xdr:cNvSpPr/>
      </xdr:nvSpPr>
      <xdr:spPr>
        <a:xfrm>
          <a:off x="18773775" y="1524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00" name="正方形/長方形 99"/>
        <xdr:cNvSpPr/>
      </xdr:nvSpPr>
      <xdr:spPr>
        <a:xfrm>
          <a:off x="20383500" y="1333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01" name="正方形/長方形 100"/>
        <xdr:cNvSpPr/>
      </xdr:nvSpPr>
      <xdr:spPr>
        <a:xfrm>
          <a:off x="20383500" y="1524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02" name="正方形/長方形 101"/>
        <xdr:cNvSpPr/>
      </xdr:nvSpPr>
      <xdr:spPr>
        <a:xfrm>
          <a:off x="12449175" y="1838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03" name="正方形/長方形 102"/>
        <xdr:cNvSpPr/>
      </xdr:nvSpPr>
      <xdr:spPr>
        <a:xfrm>
          <a:off x="17402175" y="1838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04" name="正方形/長方形 103"/>
        <xdr:cNvSpPr/>
      </xdr:nvSpPr>
      <xdr:spPr>
        <a:xfrm>
          <a:off x="17459325" y="1838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fLocksText="0" textlink="">
      <xdr:nvSpPr>
        <xdr:cNvPr id="105" name="テキスト ボックス 104"/>
        <xdr:cNvSpPr txBox="1"/>
      </xdr:nvSpPr>
      <xdr:spPr>
        <a:xfrm>
          <a:off x="17497425" y="2162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物件費については、昨年度と</a:t>
          </a:r>
          <a:r>
            <a:rPr kumimoji="1" lang="ja-JP" altLang="en-US" sz="1100">
              <a:solidFill>
                <a:schemeClr val="dk1"/>
              </a:solidFill>
              <a:effectLst/>
              <a:latin typeface="+mn-lt"/>
              <a:ea typeface="+mn-ea"/>
              <a:cs typeface="+mn-cs"/>
            </a:rPr>
            <a:t>変わらないが、県平均や類似団体よりも上回っている状況は変わっていない。また、決算に占める物件費の割合は</a:t>
          </a:r>
          <a:r>
            <a:rPr kumimoji="1" lang="ja-JP" altLang="ja-JP" sz="1100">
              <a:solidFill>
                <a:schemeClr val="dk1"/>
              </a:solidFill>
              <a:effectLst/>
              <a:latin typeface="+mn-lt"/>
              <a:ea typeface="+mn-ea"/>
              <a:cs typeface="+mn-cs"/>
            </a:rPr>
            <a:t>上昇し</a:t>
          </a:r>
          <a:r>
            <a:rPr kumimoji="1" lang="ja-JP" altLang="en-US" sz="1100">
              <a:solidFill>
                <a:schemeClr val="dk1"/>
              </a:solidFill>
              <a:effectLst/>
              <a:latin typeface="+mn-lt"/>
              <a:ea typeface="+mn-ea"/>
              <a:cs typeface="+mn-cs"/>
            </a:rPr>
            <a:t>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も引き続き、</a:t>
          </a:r>
          <a:r>
            <a:rPr kumimoji="1" lang="ja-JP" altLang="ja-JP" sz="1100">
              <a:solidFill>
                <a:schemeClr val="dk1"/>
              </a:solidFill>
              <a:effectLst/>
              <a:latin typeface="+mn-lt"/>
              <a:ea typeface="+mn-ea"/>
              <a:cs typeface="+mn-cs"/>
            </a:rPr>
            <a:t>事務事業の見直し</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により、臨時職員賃金の削減や委託事業の見直しを進める必要がある。</a:t>
          </a:r>
          <a:endParaRPr lang="ja-JP" altLang="ja-JP" sz="1400">
            <a:effectLst/>
          </a:endParaRPr>
        </a:p>
      </xdr:txBody>
    </xdr:sp>
    <xdr:clientData/>
  </xdr:twoCellAnchor>
  <xdr:oneCellAnchor>
    <xdr:from>
      <xdr:col>18</xdr:col>
      <xdr:colOff>47625</xdr:colOff>
      <xdr:row>9</xdr:row>
      <xdr:rowOff>104775</xdr:rowOff>
    </xdr:from>
    <xdr:ext cx="295275" cy="228600"/>
    <xdr:sp macro="" textlink="">
      <xdr:nvSpPr>
        <xdr:cNvPr id="106" name="テキスト ボックス 105"/>
        <xdr:cNvSpPr txBox="1"/>
      </xdr:nvSpPr>
      <xdr:spPr>
        <a:xfrm>
          <a:off x="12411075" y="1647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24</xdr:row>
      <xdr:rowOff>9525</xdr:rowOff>
    </xdr:from>
    <xdr:to>
      <xdr:col>24</xdr:col>
      <xdr:colOff>590550</xdr:colOff>
      <xdr:row>24</xdr:row>
      <xdr:rowOff>9525</xdr:rowOff>
    </xdr:to>
    <xdr:cxnSp macro="">
      <xdr:nvCxnSpPr>
        <xdr:cNvPr id="107" name="直線コネクタ 106"/>
        <xdr:cNvCxnSpPr/>
      </xdr:nvCxnSpPr>
      <xdr:spPr>
        <a:xfrm>
          <a:off x="12449175" y="4124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23</xdr:row>
      <xdr:rowOff>38100</xdr:rowOff>
    </xdr:from>
    <xdr:ext cx="504825" cy="257175"/>
    <xdr:sp macro="" textlink="">
      <xdr:nvSpPr>
        <xdr:cNvPr id="108" name="テキスト ボックス 107"/>
        <xdr:cNvSpPr txBox="1"/>
      </xdr:nvSpPr>
      <xdr:spPr>
        <a:xfrm>
          <a:off x="11934825" y="3981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21</xdr:row>
      <xdr:rowOff>66675</xdr:rowOff>
    </xdr:from>
    <xdr:to>
      <xdr:col>24</xdr:col>
      <xdr:colOff>590550</xdr:colOff>
      <xdr:row>21</xdr:row>
      <xdr:rowOff>66675</xdr:rowOff>
    </xdr:to>
    <xdr:cxnSp macro="">
      <xdr:nvCxnSpPr>
        <xdr:cNvPr id="109" name="直線コネクタ 108"/>
        <xdr:cNvCxnSpPr/>
      </xdr:nvCxnSpPr>
      <xdr:spPr>
        <a:xfrm>
          <a:off x="12449175" y="3667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20</xdr:row>
      <xdr:rowOff>95250</xdr:rowOff>
    </xdr:from>
    <xdr:ext cx="504825" cy="257175"/>
    <xdr:sp macro="" textlink="">
      <xdr:nvSpPr>
        <xdr:cNvPr id="110" name="テキスト ボックス 109"/>
        <xdr:cNvSpPr txBox="1"/>
      </xdr:nvSpPr>
      <xdr:spPr>
        <a:xfrm>
          <a:off x="11934825" y="3524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85725</xdr:colOff>
      <xdr:row>18</xdr:row>
      <xdr:rowOff>123825</xdr:rowOff>
    </xdr:from>
    <xdr:to>
      <xdr:col>24</xdr:col>
      <xdr:colOff>590550</xdr:colOff>
      <xdr:row>18</xdr:row>
      <xdr:rowOff>123825</xdr:rowOff>
    </xdr:to>
    <xdr:cxnSp macro="">
      <xdr:nvCxnSpPr>
        <xdr:cNvPr id="111" name="直線コネクタ 110"/>
        <xdr:cNvCxnSpPr/>
      </xdr:nvCxnSpPr>
      <xdr:spPr>
        <a:xfrm>
          <a:off x="12449175" y="3209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17</xdr:row>
      <xdr:rowOff>152400</xdr:rowOff>
    </xdr:from>
    <xdr:ext cx="504825" cy="257175"/>
    <xdr:sp macro="" textlink="">
      <xdr:nvSpPr>
        <xdr:cNvPr id="112" name="テキスト ボックス 111"/>
        <xdr:cNvSpPr txBox="1"/>
      </xdr:nvSpPr>
      <xdr:spPr>
        <a:xfrm>
          <a:off x="11934825" y="3067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16</xdr:row>
      <xdr:rowOff>9525</xdr:rowOff>
    </xdr:from>
    <xdr:to>
      <xdr:col>24</xdr:col>
      <xdr:colOff>590550</xdr:colOff>
      <xdr:row>16</xdr:row>
      <xdr:rowOff>9525</xdr:rowOff>
    </xdr:to>
    <xdr:cxnSp macro="">
      <xdr:nvCxnSpPr>
        <xdr:cNvPr id="113" name="直線コネクタ 112"/>
        <xdr:cNvCxnSpPr/>
      </xdr:nvCxnSpPr>
      <xdr:spPr>
        <a:xfrm>
          <a:off x="12449175" y="2752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15</xdr:row>
      <xdr:rowOff>38100</xdr:rowOff>
    </xdr:from>
    <xdr:ext cx="504825" cy="257175"/>
    <xdr:sp macro="" textlink="">
      <xdr:nvSpPr>
        <xdr:cNvPr id="114" name="テキスト ボックス 113"/>
        <xdr:cNvSpPr txBox="1"/>
      </xdr:nvSpPr>
      <xdr:spPr>
        <a:xfrm>
          <a:off x="11934825" y="2609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13</xdr:row>
      <xdr:rowOff>66675</xdr:rowOff>
    </xdr:from>
    <xdr:to>
      <xdr:col>24</xdr:col>
      <xdr:colOff>590550</xdr:colOff>
      <xdr:row>13</xdr:row>
      <xdr:rowOff>66675</xdr:rowOff>
    </xdr:to>
    <xdr:cxnSp macro="">
      <xdr:nvCxnSpPr>
        <xdr:cNvPr id="115" name="直線コネクタ 114"/>
        <xdr:cNvCxnSpPr/>
      </xdr:nvCxnSpPr>
      <xdr:spPr>
        <a:xfrm>
          <a:off x="12449175" y="2295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12</xdr:row>
      <xdr:rowOff>95250</xdr:rowOff>
    </xdr:from>
    <xdr:ext cx="504825" cy="257175"/>
    <xdr:sp macro="" textlink="">
      <xdr:nvSpPr>
        <xdr:cNvPr id="116" name="テキスト ボックス 115"/>
        <xdr:cNvSpPr txBox="1"/>
      </xdr:nvSpPr>
      <xdr:spPr>
        <a:xfrm>
          <a:off x="11934825" y="2152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10</xdr:row>
      <xdr:rowOff>123825</xdr:rowOff>
    </xdr:to>
    <xdr:cxnSp macro="">
      <xdr:nvCxnSpPr>
        <xdr:cNvPr id="117" name="直線コネクタ 116"/>
        <xdr:cNvCxnSpPr/>
      </xdr:nvCxnSpPr>
      <xdr:spPr>
        <a:xfrm>
          <a:off x="12449175" y="183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9</xdr:row>
      <xdr:rowOff>152400</xdr:rowOff>
    </xdr:from>
    <xdr:ext cx="504825" cy="257175"/>
    <xdr:sp macro="" textlink="">
      <xdr:nvSpPr>
        <xdr:cNvPr id="118" name="テキスト ボックス 117"/>
        <xdr:cNvSpPr txBox="1"/>
      </xdr:nvSpPr>
      <xdr:spPr>
        <a:xfrm>
          <a:off x="11934825" y="169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24</xdr:row>
      <xdr:rowOff>9525</xdr:rowOff>
    </xdr:to>
    <xdr:sp macro="" textlink="">
      <xdr:nvSpPr>
        <xdr:cNvPr id="119" name="物件費グラフ枠"/>
        <xdr:cNvSpPr/>
      </xdr:nvSpPr>
      <xdr:spPr>
        <a:xfrm>
          <a:off x="12449175" y="1838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13</xdr:row>
      <xdr:rowOff>38100</xdr:rowOff>
    </xdr:from>
    <xdr:to>
      <xdr:col>24</xdr:col>
      <xdr:colOff>28575</xdr:colOff>
      <xdr:row>21</xdr:row>
      <xdr:rowOff>57150</xdr:rowOff>
    </xdr:to>
    <xdr:cxnSp macro="">
      <xdr:nvCxnSpPr>
        <xdr:cNvPr id="120" name="直線コネクタ 119"/>
        <xdr:cNvCxnSpPr/>
      </xdr:nvCxnSpPr>
      <xdr:spPr>
        <a:xfrm flipV="1">
          <a:off x="16506825" y="2266950"/>
          <a:ext cx="0" cy="13906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21</xdr:row>
      <xdr:rowOff>28575</xdr:rowOff>
    </xdr:from>
    <xdr:ext cx="762000" cy="257175"/>
    <xdr:sp macro="" textlink="">
      <xdr:nvSpPr>
        <xdr:cNvPr id="121" name="物件費最小値テキスト"/>
        <xdr:cNvSpPr txBox="1"/>
      </xdr:nvSpPr>
      <xdr:spPr>
        <a:xfrm>
          <a:off x="16602075" y="3629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57150</xdr:rowOff>
    </xdr:from>
    <xdr:to>
      <xdr:col>24</xdr:col>
      <xdr:colOff>123825</xdr:colOff>
      <xdr:row>21</xdr:row>
      <xdr:rowOff>57150</xdr:rowOff>
    </xdr:to>
    <xdr:cxnSp macro="">
      <xdr:nvCxnSpPr>
        <xdr:cNvPr id="122" name="直線コネクタ 121"/>
        <xdr:cNvCxnSpPr/>
      </xdr:nvCxnSpPr>
      <xdr:spPr>
        <a:xfrm>
          <a:off x="16421100" y="3657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11</xdr:row>
      <xdr:rowOff>133350</xdr:rowOff>
    </xdr:from>
    <xdr:ext cx="762000" cy="257175"/>
    <xdr:sp macro="" textlink="">
      <xdr:nvSpPr>
        <xdr:cNvPr id="123" name="物件費最大値テキスト"/>
        <xdr:cNvSpPr txBox="1"/>
      </xdr:nvSpPr>
      <xdr:spPr>
        <a:xfrm>
          <a:off x="16602075" y="2019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38100</xdr:rowOff>
    </xdr:from>
    <xdr:to>
      <xdr:col>24</xdr:col>
      <xdr:colOff>123825</xdr:colOff>
      <xdr:row>13</xdr:row>
      <xdr:rowOff>38100</xdr:rowOff>
    </xdr:to>
    <xdr:cxnSp macro="">
      <xdr:nvCxnSpPr>
        <xdr:cNvPr id="124" name="直線コネクタ 123"/>
        <xdr:cNvCxnSpPr/>
      </xdr:nvCxnSpPr>
      <xdr:spPr>
        <a:xfrm>
          <a:off x="16421100" y="2266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16</xdr:row>
      <xdr:rowOff>161925</xdr:rowOff>
    </xdr:from>
    <xdr:to>
      <xdr:col>24</xdr:col>
      <xdr:colOff>28575</xdr:colOff>
      <xdr:row>16</xdr:row>
      <xdr:rowOff>161925</xdr:rowOff>
    </xdr:to>
    <xdr:cxnSp macro="">
      <xdr:nvCxnSpPr>
        <xdr:cNvPr id="125" name="直線コネクタ 124"/>
        <xdr:cNvCxnSpPr/>
      </xdr:nvCxnSpPr>
      <xdr:spPr>
        <a:xfrm>
          <a:off x="15668625" y="290512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15</xdr:row>
      <xdr:rowOff>19050</xdr:rowOff>
    </xdr:from>
    <xdr:ext cx="762000" cy="257175"/>
    <xdr:sp macro="" textlink="">
      <xdr:nvSpPr>
        <xdr:cNvPr id="126" name="物件費平均値テキスト"/>
        <xdr:cNvSpPr txBox="1"/>
      </xdr:nvSpPr>
      <xdr:spPr>
        <a:xfrm>
          <a:off x="16602075" y="2590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171450</xdr:rowOff>
    </xdr:from>
    <xdr:to>
      <xdr:col>24</xdr:col>
      <xdr:colOff>85725</xdr:colOff>
      <xdr:row>16</xdr:row>
      <xdr:rowOff>104775</xdr:rowOff>
    </xdr:to>
    <xdr:sp macro="" textlink="">
      <xdr:nvSpPr>
        <xdr:cNvPr id="127" name="フローチャート : 判断 126"/>
        <xdr:cNvSpPr/>
      </xdr:nvSpPr>
      <xdr:spPr>
        <a:xfrm>
          <a:off x="16459200" y="2743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38100</xdr:rowOff>
    </xdr:from>
    <xdr:to>
      <xdr:col>22</xdr:col>
      <xdr:colOff>561975</xdr:colOff>
      <xdr:row>16</xdr:row>
      <xdr:rowOff>161925</xdr:rowOff>
    </xdr:to>
    <xdr:cxnSp macro="">
      <xdr:nvCxnSpPr>
        <xdr:cNvPr id="128" name="直線コネクタ 127"/>
        <xdr:cNvCxnSpPr/>
      </xdr:nvCxnSpPr>
      <xdr:spPr>
        <a:xfrm>
          <a:off x="14782800" y="2438400"/>
          <a:ext cx="885825" cy="466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95250</xdr:rowOff>
    </xdr:from>
    <xdr:to>
      <xdr:col>22</xdr:col>
      <xdr:colOff>619125</xdr:colOff>
      <xdr:row>16</xdr:row>
      <xdr:rowOff>28575</xdr:rowOff>
    </xdr:to>
    <xdr:sp macro="" textlink="">
      <xdr:nvSpPr>
        <xdr:cNvPr id="129" name="フローチャート : 判断 128"/>
        <xdr:cNvSpPr/>
      </xdr:nvSpPr>
      <xdr:spPr>
        <a:xfrm>
          <a:off x="15621000" y="2667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14</xdr:row>
      <xdr:rowOff>38100</xdr:rowOff>
    </xdr:from>
    <xdr:ext cx="733425" cy="257175"/>
    <xdr:sp macro="" textlink="">
      <xdr:nvSpPr>
        <xdr:cNvPr id="130" name="テキスト ボックス 129"/>
        <xdr:cNvSpPr txBox="1"/>
      </xdr:nvSpPr>
      <xdr:spPr>
        <a:xfrm>
          <a:off x="15287625" y="24384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161925</xdr:colOff>
      <xdr:row>14</xdr:row>
      <xdr:rowOff>9525</xdr:rowOff>
    </xdr:from>
    <xdr:to>
      <xdr:col>21</xdr:col>
      <xdr:colOff>361950</xdr:colOff>
      <xdr:row>14</xdr:row>
      <xdr:rowOff>38100</xdr:rowOff>
    </xdr:to>
    <xdr:cxnSp macro="">
      <xdr:nvCxnSpPr>
        <xdr:cNvPr id="131" name="直線コネクタ 130"/>
        <xdr:cNvCxnSpPr/>
      </xdr:nvCxnSpPr>
      <xdr:spPr>
        <a:xfrm>
          <a:off x="13896975" y="240982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15</xdr:row>
      <xdr:rowOff>28575</xdr:rowOff>
    </xdr:from>
    <xdr:to>
      <xdr:col>21</xdr:col>
      <xdr:colOff>409575</xdr:colOff>
      <xdr:row>15</xdr:row>
      <xdr:rowOff>133350</xdr:rowOff>
    </xdr:to>
    <xdr:sp macro="" textlink="">
      <xdr:nvSpPr>
        <xdr:cNvPr id="132" name="フローチャート : 判断 131"/>
        <xdr:cNvSpPr/>
      </xdr:nvSpPr>
      <xdr:spPr>
        <a:xfrm>
          <a:off x="14735175" y="26003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123825</xdr:rowOff>
    </xdr:from>
    <xdr:ext cx="762000" cy="257175"/>
    <xdr:sp macro="" textlink="">
      <xdr:nvSpPr>
        <xdr:cNvPr id="133" name="テキスト ボックス 132"/>
        <xdr:cNvSpPr txBox="1"/>
      </xdr:nvSpPr>
      <xdr:spPr>
        <a:xfrm>
          <a:off x="14401800" y="2695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638175</xdr:colOff>
      <xdr:row>14</xdr:row>
      <xdr:rowOff>9525</xdr:rowOff>
    </xdr:from>
    <xdr:to>
      <xdr:col>20</xdr:col>
      <xdr:colOff>161925</xdr:colOff>
      <xdr:row>14</xdr:row>
      <xdr:rowOff>57150</xdr:rowOff>
    </xdr:to>
    <xdr:cxnSp macro="">
      <xdr:nvCxnSpPr>
        <xdr:cNvPr id="134" name="直線コネクタ 133"/>
        <xdr:cNvCxnSpPr/>
      </xdr:nvCxnSpPr>
      <xdr:spPr>
        <a:xfrm flipV="1">
          <a:off x="13001625" y="2409825"/>
          <a:ext cx="8953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14</xdr:row>
      <xdr:rowOff>171450</xdr:rowOff>
    </xdr:from>
    <xdr:to>
      <xdr:col>20</xdr:col>
      <xdr:colOff>209550</xdr:colOff>
      <xdr:row>15</xdr:row>
      <xdr:rowOff>95250</xdr:rowOff>
    </xdr:to>
    <xdr:sp macro="" textlink="">
      <xdr:nvSpPr>
        <xdr:cNvPr id="135" name="フローチャート : 判断 134"/>
        <xdr:cNvSpPr/>
      </xdr:nvSpPr>
      <xdr:spPr>
        <a:xfrm>
          <a:off x="13839825" y="2571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15</xdr:row>
      <xdr:rowOff>85725</xdr:rowOff>
    </xdr:from>
    <xdr:ext cx="762000" cy="257175"/>
    <xdr:sp macro="" textlink="">
      <xdr:nvSpPr>
        <xdr:cNvPr id="136" name="テキスト ボックス 135"/>
        <xdr:cNvSpPr txBox="1"/>
      </xdr:nvSpPr>
      <xdr:spPr>
        <a:xfrm>
          <a:off x="13515975" y="2657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142875</xdr:rowOff>
    </xdr:from>
    <xdr:to>
      <xdr:col>19</xdr:col>
      <xdr:colOff>9525</xdr:colOff>
      <xdr:row>15</xdr:row>
      <xdr:rowOff>66675</xdr:rowOff>
    </xdr:to>
    <xdr:sp macro="" textlink="">
      <xdr:nvSpPr>
        <xdr:cNvPr id="137" name="フローチャート : 判断 136"/>
        <xdr:cNvSpPr/>
      </xdr:nvSpPr>
      <xdr:spPr>
        <a:xfrm>
          <a:off x="12954000" y="25431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15</xdr:row>
      <xdr:rowOff>57150</xdr:rowOff>
    </xdr:from>
    <xdr:ext cx="762000" cy="257175"/>
    <xdr:sp macro="" textlink="">
      <xdr:nvSpPr>
        <xdr:cNvPr id="138" name="テキスト ボックス 137"/>
        <xdr:cNvSpPr txBox="1"/>
      </xdr:nvSpPr>
      <xdr:spPr>
        <a:xfrm>
          <a:off x="12620625" y="262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504825</xdr:colOff>
      <xdr:row>24</xdr:row>
      <xdr:rowOff>9525</xdr:rowOff>
    </xdr:from>
    <xdr:ext cx="762000" cy="257175"/>
    <xdr:sp macro="" textlink="">
      <xdr:nvSpPr>
        <xdr:cNvPr id="139" name="テキスト ボックス 138"/>
        <xdr:cNvSpPr txBox="1"/>
      </xdr:nvSpPr>
      <xdr:spPr>
        <a:xfrm>
          <a:off x="162972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24</xdr:row>
      <xdr:rowOff>9525</xdr:rowOff>
    </xdr:from>
    <xdr:ext cx="762000" cy="257175"/>
    <xdr:sp macro="" textlink="">
      <xdr:nvSpPr>
        <xdr:cNvPr id="140" name="テキスト ボックス 139"/>
        <xdr:cNvSpPr txBox="1"/>
      </xdr:nvSpPr>
      <xdr:spPr>
        <a:xfrm>
          <a:off x="154590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24</xdr:row>
      <xdr:rowOff>9525</xdr:rowOff>
    </xdr:from>
    <xdr:ext cx="762000" cy="257175"/>
    <xdr:sp macro="" textlink="">
      <xdr:nvSpPr>
        <xdr:cNvPr id="141" name="テキスト ボックス 140"/>
        <xdr:cNvSpPr txBox="1"/>
      </xdr:nvSpPr>
      <xdr:spPr>
        <a:xfrm>
          <a:off x="145637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9525</xdr:rowOff>
    </xdr:from>
    <xdr:ext cx="762000" cy="257175"/>
    <xdr:sp macro="" textlink="">
      <xdr:nvSpPr>
        <xdr:cNvPr id="142" name="テキスト ボックス 141"/>
        <xdr:cNvSpPr txBox="1"/>
      </xdr:nvSpPr>
      <xdr:spPr>
        <a:xfrm>
          <a:off x="136779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24</xdr:row>
      <xdr:rowOff>9525</xdr:rowOff>
    </xdr:from>
    <xdr:ext cx="762000" cy="257175"/>
    <xdr:sp macro="" textlink="">
      <xdr:nvSpPr>
        <xdr:cNvPr id="143" name="テキスト ボックス 142"/>
        <xdr:cNvSpPr txBox="1"/>
      </xdr:nvSpPr>
      <xdr:spPr>
        <a:xfrm>
          <a:off x="127920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104775</xdr:rowOff>
    </xdr:from>
    <xdr:to>
      <xdr:col>24</xdr:col>
      <xdr:colOff>85725</xdr:colOff>
      <xdr:row>17</xdr:row>
      <xdr:rowOff>38100</xdr:rowOff>
    </xdr:to>
    <xdr:sp macro="" textlink="">
      <xdr:nvSpPr>
        <xdr:cNvPr id="144" name="円/楕円 143"/>
        <xdr:cNvSpPr/>
      </xdr:nvSpPr>
      <xdr:spPr>
        <a:xfrm>
          <a:off x="16459200" y="2847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16</xdr:row>
      <xdr:rowOff>76200</xdr:rowOff>
    </xdr:from>
    <xdr:ext cx="762000" cy="257175"/>
    <xdr:sp macro="" textlink="">
      <xdr:nvSpPr>
        <xdr:cNvPr id="145" name="物件費該当値テキスト"/>
        <xdr:cNvSpPr txBox="1"/>
      </xdr:nvSpPr>
      <xdr:spPr>
        <a:xfrm>
          <a:off x="16602075" y="2819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104775</xdr:rowOff>
    </xdr:from>
    <xdr:to>
      <xdr:col>22</xdr:col>
      <xdr:colOff>619125</xdr:colOff>
      <xdr:row>17</xdr:row>
      <xdr:rowOff>38100</xdr:rowOff>
    </xdr:to>
    <xdr:sp macro="" textlink="">
      <xdr:nvSpPr>
        <xdr:cNvPr id="146" name="円/楕円 145"/>
        <xdr:cNvSpPr/>
      </xdr:nvSpPr>
      <xdr:spPr>
        <a:xfrm>
          <a:off x="15621000" y="2847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17</xdr:row>
      <xdr:rowOff>19050</xdr:rowOff>
    </xdr:from>
    <xdr:ext cx="733425" cy="257175"/>
    <xdr:sp macro="" textlink="">
      <xdr:nvSpPr>
        <xdr:cNvPr id="147" name="テキスト ボックス 146"/>
        <xdr:cNvSpPr txBox="1"/>
      </xdr:nvSpPr>
      <xdr:spPr>
        <a:xfrm>
          <a:off x="15287625" y="29337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314325</xdr:colOff>
      <xdr:row>13</xdr:row>
      <xdr:rowOff>152400</xdr:rowOff>
    </xdr:from>
    <xdr:to>
      <xdr:col>21</xdr:col>
      <xdr:colOff>409575</xdr:colOff>
      <xdr:row>14</xdr:row>
      <xdr:rowOff>85725</xdr:rowOff>
    </xdr:to>
    <xdr:sp macro="" textlink="">
      <xdr:nvSpPr>
        <xdr:cNvPr id="148" name="円/楕円 147"/>
        <xdr:cNvSpPr/>
      </xdr:nvSpPr>
      <xdr:spPr>
        <a:xfrm>
          <a:off x="14735175" y="23812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95250</xdr:rowOff>
    </xdr:from>
    <xdr:ext cx="762000" cy="257175"/>
    <xdr:sp macro="" textlink="">
      <xdr:nvSpPr>
        <xdr:cNvPr id="149" name="テキスト ボックス 148"/>
        <xdr:cNvSpPr txBox="1"/>
      </xdr:nvSpPr>
      <xdr:spPr>
        <a:xfrm>
          <a:off x="14401800" y="215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104775</xdr:colOff>
      <xdr:row>13</xdr:row>
      <xdr:rowOff>133350</xdr:rowOff>
    </xdr:from>
    <xdr:to>
      <xdr:col>20</xdr:col>
      <xdr:colOff>209550</xdr:colOff>
      <xdr:row>14</xdr:row>
      <xdr:rowOff>57150</xdr:rowOff>
    </xdr:to>
    <xdr:sp macro="" textlink="">
      <xdr:nvSpPr>
        <xdr:cNvPr id="150" name="円/楕円 149"/>
        <xdr:cNvSpPr/>
      </xdr:nvSpPr>
      <xdr:spPr>
        <a:xfrm>
          <a:off x="13839825" y="23622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12</xdr:row>
      <xdr:rowOff>66675</xdr:rowOff>
    </xdr:from>
    <xdr:ext cx="762000" cy="257175"/>
    <xdr:sp macro="" textlink="">
      <xdr:nvSpPr>
        <xdr:cNvPr id="151" name="テキスト ボックス 150"/>
        <xdr:cNvSpPr txBox="1"/>
      </xdr:nvSpPr>
      <xdr:spPr>
        <a:xfrm>
          <a:off x="13515975" y="2124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0</xdr:rowOff>
    </xdr:from>
    <xdr:to>
      <xdr:col>19</xdr:col>
      <xdr:colOff>9525</xdr:colOff>
      <xdr:row>14</xdr:row>
      <xdr:rowOff>104775</xdr:rowOff>
    </xdr:to>
    <xdr:sp macro="" textlink="">
      <xdr:nvSpPr>
        <xdr:cNvPr id="152" name="円/楕円 151"/>
        <xdr:cNvSpPr/>
      </xdr:nvSpPr>
      <xdr:spPr>
        <a:xfrm>
          <a:off x="12954000" y="2400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12</xdr:row>
      <xdr:rowOff>114300</xdr:rowOff>
    </xdr:from>
    <xdr:ext cx="762000" cy="257175"/>
    <xdr:sp macro="" textlink="">
      <xdr:nvSpPr>
        <xdr:cNvPr id="153" name="テキスト ボックス 152"/>
        <xdr:cNvSpPr txBox="1"/>
      </xdr:nvSpPr>
      <xdr:spPr>
        <a:xfrm>
          <a:off x="12620625" y="217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66675</xdr:rowOff>
    </xdr:from>
    <xdr:to>
      <xdr:col>7</xdr:col>
      <xdr:colOff>571500</xdr:colOff>
      <xdr:row>49</xdr:row>
      <xdr:rowOff>47625</xdr:rowOff>
    </xdr:to>
    <xdr:sp macro="" textlink="">
      <xdr:nvSpPr>
        <xdr:cNvPr id="154" name="正方形/長方形 153"/>
        <xdr:cNvSpPr/>
      </xdr:nvSpPr>
      <xdr:spPr>
        <a:xfrm>
          <a:off x="762000" y="8124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55" name="正方形/長方形 154"/>
        <xdr:cNvSpPr/>
      </xdr:nvSpPr>
      <xdr:spPr>
        <a:xfrm>
          <a:off x="540067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56" name="正方形/長方形 155"/>
        <xdr:cNvSpPr/>
      </xdr:nvSpPr>
      <xdr:spPr>
        <a:xfrm>
          <a:off x="540067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20/90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57" name="正方形/長方形 156"/>
        <xdr:cNvSpPr/>
      </xdr:nvSpPr>
      <xdr:spPr>
        <a:xfrm>
          <a:off x="7086600" y="8191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58" name="正方形/長方形 157"/>
        <xdr:cNvSpPr/>
      </xdr:nvSpPr>
      <xdr:spPr>
        <a:xfrm>
          <a:off x="7086600" y="8382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59" name="正方形/長方形 158"/>
        <xdr:cNvSpPr/>
      </xdr:nvSpPr>
      <xdr:spPr>
        <a:xfrm>
          <a:off x="869632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60" name="正方形/長方形 159"/>
        <xdr:cNvSpPr/>
      </xdr:nvSpPr>
      <xdr:spPr>
        <a:xfrm>
          <a:off x="869632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61" name="正方形/長方形 160"/>
        <xdr:cNvSpPr/>
      </xdr:nvSpPr>
      <xdr:spPr>
        <a:xfrm>
          <a:off x="762000" y="8696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62" name="正方形/長方形 161"/>
        <xdr:cNvSpPr/>
      </xdr:nvSpPr>
      <xdr:spPr>
        <a:xfrm>
          <a:off x="5715000" y="8696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63" name="正方形/長方形 162"/>
        <xdr:cNvSpPr/>
      </xdr:nvSpPr>
      <xdr:spPr>
        <a:xfrm>
          <a:off x="5781675" y="8696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fLocksText="0" textlink="">
      <xdr:nvSpPr>
        <xdr:cNvPr id="164" name="テキスト ボックス 163"/>
        <xdr:cNvSpPr txBox="1"/>
      </xdr:nvSpPr>
      <xdr:spPr>
        <a:xfrm>
          <a:off x="5819775" y="9020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　県や類似団体平均と比較して低い水準であるが、扶助費</a:t>
          </a:r>
          <a:r>
            <a:rPr kumimoji="1" lang="ja-JP" altLang="en-US" sz="1100">
              <a:solidFill>
                <a:schemeClr val="dk1"/>
              </a:solidFill>
              <a:effectLst/>
              <a:latin typeface="+mn-lt"/>
              <a:ea typeface="+mn-ea"/>
              <a:cs typeface="+mn-cs"/>
            </a:rPr>
            <a:t>の伸びは</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増で</a:t>
          </a:r>
          <a:r>
            <a:rPr kumimoji="1" lang="ja-JP" altLang="ja-JP" sz="1100">
              <a:solidFill>
                <a:schemeClr val="dk1"/>
              </a:solidFill>
              <a:effectLst/>
              <a:latin typeface="+mn-lt"/>
              <a:ea typeface="+mn-ea"/>
              <a:cs typeface="+mn-cs"/>
            </a:rPr>
            <a:t>、決算額の</a:t>
          </a:r>
          <a:r>
            <a:rPr kumimoji="1" lang="en-US" altLang="ja-JP" sz="1100">
              <a:solidFill>
                <a:schemeClr val="dk1"/>
              </a:solidFill>
              <a:effectLst/>
              <a:latin typeface="+mn-lt"/>
              <a:ea typeface="+mn-ea"/>
              <a:cs typeface="+mn-cs"/>
            </a:rPr>
            <a:t>15.0%</a:t>
          </a:r>
          <a:r>
            <a:rPr kumimoji="1" lang="ja-JP" altLang="ja-JP" sz="1100">
              <a:solidFill>
                <a:schemeClr val="dk1"/>
              </a:solidFill>
              <a:effectLst/>
              <a:latin typeface="+mn-lt"/>
              <a:ea typeface="+mn-ea"/>
              <a:cs typeface="+mn-cs"/>
            </a:rPr>
            <a:t>と大きなウエイトを占めている。</a:t>
          </a:r>
          <a:endParaRPr lang="ja-JP" altLang="ja-JP" sz="1400">
            <a:effectLst/>
          </a:endParaRPr>
        </a:p>
        <a:p>
          <a:r>
            <a:rPr kumimoji="1" lang="ja-JP" altLang="ja-JP" sz="1100">
              <a:solidFill>
                <a:schemeClr val="dk1"/>
              </a:solidFill>
              <a:effectLst/>
              <a:latin typeface="+mn-lt"/>
              <a:ea typeface="+mn-ea"/>
              <a:cs typeface="+mn-cs"/>
            </a:rPr>
            <a:t>　今後も、生活保護や児童・高齢者福祉に伴う経費は高い水準で推移し、義務的経費の硬直化が予想されることから、事務事業の精査とともに給付の適正化に努める必要がある。</a:t>
          </a:r>
          <a:endParaRPr lang="ja-JP" altLang="ja-JP" sz="1400">
            <a:effectLst/>
          </a:endParaRPr>
        </a:p>
      </xdr:txBody>
    </xdr:sp>
    <xdr:clientData/>
  </xdr:twoCellAnchor>
  <xdr:oneCellAnchor>
    <xdr:from>
      <xdr:col>1</xdr:col>
      <xdr:colOff>28575</xdr:colOff>
      <xdr:row>49</xdr:row>
      <xdr:rowOff>104775</xdr:rowOff>
    </xdr:from>
    <xdr:ext cx="295275" cy="228600"/>
    <xdr:sp macro="" textlink="">
      <xdr:nvSpPr>
        <xdr:cNvPr id="165" name="テキスト ボックス 164"/>
        <xdr:cNvSpPr txBox="1"/>
      </xdr:nvSpPr>
      <xdr:spPr>
        <a:xfrm>
          <a:off x="723900"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9525</xdr:rowOff>
    </xdr:from>
    <xdr:to>
      <xdr:col>7</xdr:col>
      <xdr:colOff>571500</xdr:colOff>
      <xdr:row>64</xdr:row>
      <xdr:rowOff>9525</xdr:rowOff>
    </xdr:to>
    <xdr:cxnSp macro="">
      <xdr:nvCxnSpPr>
        <xdr:cNvPr id="166" name="直線コネクタ 165"/>
        <xdr:cNvCxnSpPr/>
      </xdr:nvCxnSpPr>
      <xdr:spPr>
        <a:xfrm>
          <a:off x="762000" y="1098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63</xdr:row>
      <xdr:rowOff>38100</xdr:rowOff>
    </xdr:from>
    <xdr:ext cx="504825" cy="257175"/>
    <xdr:sp macro="" textlink="">
      <xdr:nvSpPr>
        <xdr:cNvPr id="167" name="テキスト ボックス 166"/>
        <xdr:cNvSpPr txBox="1"/>
      </xdr:nvSpPr>
      <xdr:spPr>
        <a:xfrm>
          <a:off x="25717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142875</xdr:rowOff>
    </xdr:from>
    <xdr:to>
      <xdr:col>7</xdr:col>
      <xdr:colOff>571500</xdr:colOff>
      <xdr:row>61</xdr:row>
      <xdr:rowOff>142875</xdr:rowOff>
    </xdr:to>
    <xdr:cxnSp macro="">
      <xdr:nvCxnSpPr>
        <xdr:cNvPr id="168" name="直線コネクタ 167"/>
        <xdr:cNvCxnSpPr/>
      </xdr:nvCxnSpPr>
      <xdr:spPr>
        <a:xfrm>
          <a:off x="762000" y="1060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61</xdr:row>
      <xdr:rowOff>0</xdr:rowOff>
    </xdr:from>
    <xdr:ext cx="504825" cy="257175"/>
    <xdr:sp macro="" textlink="">
      <xdr:nvSpPr>
        <xdr:cNvPr id="169" name="テキスト ボックス 168"/>
        <xdr:cNvSpPr txBox="1"/>
      </xdr:nvSpPr>
      <xdr:spPr>
        <a:xfrm>
          <a:off x="257175" y="1045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104775</xdr:rowOff>
    </xdr:from>
    <xdr:to>
      <xdr:col>7</xdr:col>
      <xdr:colOff>571500</xdr:colOff>
      <xdr:row>59</xdr:row>
      <xdr:rowOff>104775</xdr:rowOff>
    </xdr:to>
    <xdr:cxnSp macro="">
      <xdr:nvCxnSpPr>
        <xdr:cNvPr id="170" name="直線コネクタ 169"/>
        <xdr:cNvCxnSpPr/>
      </xdr:nvCxnSpPr>
      <xdr:spPr>
        <a:xfrm>
          <a:off x="762000" y="1022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58</xdr:row>
      <xdr:rowOff>133350</xdr:rowOff>
    </xdr:from>
    <xdr:ext cx="504825" cy="257175"/>
    <xdr:sp macro="" textlink="">
      <xdr:nvSpPr>
        <xdr:cNvPr id="171" name="テキスト ボックス 170"/>
        <xdr:cNvSpPr txBox="1"/>
      </xdr:nvSpPr>
      <xdr:spPr>
        <a:xfrm>
          <a:off x="257175" y="1007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66675</xdr:rowOff>
    </xdr:from>
    <xdr:to>
      <xdr:col>7</xdr:col>
      <xdr:colOff>571500</xdr:colOff>
      <xdr:row>57</xdr:row>
      <xdr:rowOff>66675</xdr:rowOff>
    </xdr:to>
    <xdr:cxnSp macro="">
      <xdr:nvCxnSpPr>
        <xdr:cNvPr id="172" name="直線コネクタ 171"/>
        <xdr:cNvCxnSpPr/>
      </xdr:nvCxnSpPr>
      <xdr:spPr>
        <a:xfrm>
          <a:off x="762000" y="983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56</xdr:row>
      <xdr:rowOff>95250</xdr:rowOff>
    </xdr:from>
    <xdr:ext cx="504825" cy="257175"/>
    <xdr:sp macro="" textlink="">
      <xdr:nvSpPr>
        <xdr:cNvPr id="173" name="テキスト ボックス 172"/>
        <xdr:cNvSpPr txBox="1"/>
      </xdr:nvSpPr>
      <xdr:spPr>
        <a:xfrm>
          <a:off x="257175"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28575</xdr:rowOff>
    </xdr:from>
    <xdr:to>
      <xdr:col>7</xdr:col>
      <xdr:colOff>571500</xdr:colOff>
      <xdr:row>55</xdr:row>
      <xdr:rowOff>28575</xdr:rowOff>
    </xdr:to>
    <xdr:cxnSp macro="">
      <xdr:nvCxnSpPr>
        <xdr:cNvPr id="174" name="直線コネクタ 173"/>
        <xdr:cNvCxnSpPr/>
      </xdr:nvCxnSpPr>
      <xdr:spPr>
        <a:xfrm>
          <a:off x="762000" y="945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54</xdr:row>
      <xdr:rowOff>57150</xdr:rowOff>
    </xdr:from>
    <xdr:ext cx="504825" cy="257175"/>
    <xdr:sp macro="" textlink="">
      <xdr:nvSpPr>
        <xdr:cNvPr id="175" name="テキスト ボックス 174"/>
        <xdr:cNvSpPr txBox="1"/>
      </xdr:nvSpPr>
      <xdr:spPr>
        <a:xfrm>
          <a:off x="257175" y="931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161925</xdr:rowOff>
    </xdr:from>
    <xdr:to>
      <xdr:col>7</xdr:col>
      <xdr:colOff>571500</xdr:colOff>
      <xdr:row>52</xdr:row>
      <xdr:rowOff>161925</xdr:rowOff>
    </xdr:to>
    <xdr:cxnSp macro="">
      <xdr:nvCxnSpPr>
        <xdr:cNvPr id="176" name="直線コネクタ 175"/>
        <xdr:cNvCxnSpPr/>
      </xdr:nvCxnSpPr>
      <xdr:spPr>
        <a:xfrm>
          <a:off x="762000" y="907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52</xdr:row>
      <xdr:rowOff>19050</xdr:rowOff>
    </xdr:from>
    <xdr:ext cx="504825" cy="257175"/>
    <xdr:sp macro="" textlink="">
      <xdr:nvSpPr>
        <xdr:cNvPr id="177" name="テキスト ボックス 176"/>
        <xdr:cNvSpPr txBox="1"/>
      </xdr:nvSpPr>
      <xdr:spPr>
        <a:xfrm>
          <a:off x="257175" y="893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50</xdr:row>
      <xdr:rowOff>123825</xdr:rowOff>
    </xdr:to>
    <xdr:cxnSp macro="">
      <xdr:nvCxnSpPr>
        <xdr:cNvPr id="178" name="直線コネクタ 177"/>
        <xdr:cNvCxnSpPr/>
      </xdr:nvCxnSpPr>
      <xdr:spPr>
        <a:xfrm>
          <a:off x="762000" y="869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49</xdr:row>
      <xdr:rowOff>152400</xdr:rowOff>
    </xdr:from>
    <xdr:ext cx="504825" cy="257175"/>
    <xdr:sp macro="" textlink="">
      <xdr:nvSpPr>
        <xdr:cNvPr id="179" name="テキスト ボックス 178"/>
        <xdr:cNvSpPr txBox="1"/>
      </xdr:nvSpPr>
      <xdr:spPr>
        <a:xfrm>
          <a:off x="25717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64</xdr:row>
      <xdr:rowOff>9525</xdr:rowOff>
    </xdr:to>
    <xdr:sp macro="" textlink="">
      <xdr:nvSpPr>
        <xdr:cNvPr id="180" name="扶助費グラフ枠"/>
        <xdr:cNvSpPr/>
      </xdr:nvSpPr>
      <xdr:spPr>
        <a:xfrm>
          <a:off x="762000" y="8696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52</xdr:row>
      <xdr:rowOff>104775</xdr:rowOff>
    </xdr:from>
    <xdr:to>
      <xdr:col>7</xdr:col>
      <xdr:colOff>19050</xdr:colOff>
      <xdr:row>61</xdr:row>
      <xdr:rowOff>66675</xdr:rowOff>
    </xdr:to>
    <xdr:cxnSp macro="">
      <xdr:nvCxnSpPr>
        <xdr:cNvPr id="181" name="直線コネクタ 180"/>
        <xdr:cNvCxnSpPr/>
      </xdr:nvCxnSpPr>
      <xdr:spPr>
        <a:xfrm flipV="1">
          <a:off x="4829175" y="9020175"/>
          <a:ext cx="0" cy="15049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38100</xdr:rowOff>
    </xdr:from>
    <xdr:ext cx="762000" cy="257175"/>
    <xdr:sp macro="" textlink="">
      <xdr:nvSpPr>
        <xdr:cNvPr id="182" name="扶助費最小値テキスト"/>
        <xdr:cNvSpPr txBox="1"/>
      </xdr:nvSpPr>
      <xdr:spPr>
        <a:xfrm>
          <a:off x="4914900" y="10496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609600</xdr:colOff>
      <xdr:row>61</xdr:row>
      <xdr:rowOff>66675</xdr:rowOff>
    </xdr:from>
    <xdr:to>
      <xdr:col>7</xdr:col>
      <xdr:colOff>104775</xdr:colOff>
      <xdr:row>61</xdr:row>
      <xdr:rowOff>66675</xdr:rowOff>
    </xdr:to>
    <xdr:cxnSp macro="">
      <xdr:nvCxnSpPr>
        <xdr:cNvPr id="183" name="直線コネクタ 182"/>
        <xdr:cNvCxnSpPr/>
      </xdr:nvCxnSpPr>
      <xdr:spPr>
        <a:xfrm>
          <a:off x="4733925" y="10525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19050</xdr:rowOff>
    </xdr:from>
    <xdr:ext cx="762000" cy="257175"/>
    <xdr:sp macro="" textlink="">
      <xdr:nvSpPr>
        <xdr:cNvPr id="184" name="扶助費最大値テキスト"/>
        <xdr:cNvSpPr txBox="1"/>
      </xdr:nvSpPr>
      <xdr:spPr>
        <a:xfrm>
          <a:off x="4914900" y="8763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609600</xdr:colOff>
      <xdr:row>52</xdr:row>
      <xdr:rowOff>104775</xdr:rowOff>
    </xdr:from>
    <xdr:to>
      <xdr:col>7</xdr:col>
      <xdr:colOff>104775</xdr:colOff>
      <xdr:row>52</xdr:row>
      <xdr:rowOff>104775</xdr:rowOff>
    </xdr:to>
    <xdr:cxnSp macro="">
      <xdr:nvCxnSpPr>
        <xdr:cNvPr id="185" name="直線コネクタ 184"/>
        <xdr:cNvCxnSpPr/>
      </xdr:nvCxnSpPr>
      <xdr:spPr>
        <a:xfrm>
          <a:off x="4733925" y="9020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54</xdr:row>
      <xdr:rowOff>0</xdr:rowOff>
    </xdr:from>
    <xdr:to>
      <xdr:col>7</xdr:col>
      <xdr:colOff>19050</xdr:colOff>
      <xdr:row>54</xdr:row>
      <xdr:rowOff>104775</xdr:rowOff>
    </xdr:to>
    <xdr:cxnSp macro="">
      <xdr:nvCxnSpPr>
        <xdr:cNvPr id="186" name="直線コネクタ 185"/>
        <xdr:cNvCxnSpPr/>
      </xdr:nvCxnSpPr>
      <xdr:spPr>
        <a:xfrm>
          <a:off x="3990975" y="9258300"/>
          <a:ext cx="83820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66675</xdr:rowOff>
    </xdr:from>
    <xdr:ext cx="762000" cy="257175"/>
    <xdr:sp macro="" textlink="">
      <xdr:nvSpPr>
        <xdr:cNvPr id="187" name="扶助費平均値テキスト"/>
        <xdr:cNvSpPr txBox="1"/>
      </xdr:nvSpPr>
      <xdr:spPr>
        <a:xfrm>
          <a:off x="4914900" y="9496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6</xdr:col>
      <xdr:colOff>647700</xdr:colOff>
      <xdr:row>55</xdr:row>
      <xdr:rowOff>95250</xdr:rowOff>
    </xdr:from>
    <xdr:to>
      <xdr:col>7</xdr:col>
      <xdr:colOff>66675</xdr:colOff>
      <xdr:row>56</xdr:row>
      <xdr:rowOff>28575</xdr:rowOff>
    </xdr:to>
    <xdr:sp macro="" textlink="">
      <xdr:nvSpPr>
        <xdr:cNvPr id="188" name="フローチャート : 判断 187"/>
        <xdr:cNvSpPr/>
      </xdr:nvSpPr>
      <xdr:spPr>
        <a:xfrm>
          <a:off x="4772025" y="9525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53</xdr:row>
      <xdr:rowOff>95250</xdr:rowOff>
    </xdr:from>
    <xdr:to>
      <xdr:col>5</xdr:col>
      <xdr:colOff>552450</xdr:colOff>
      <xdr:row>54</xdr:row>
      <xdr:rowOff>0</xdr:rowOff>
    </xdr:to>
    <xdr:cxnSp macro="">
      <xdr:nvCxnSpPr>
        <xdr:cNvPr id="189" name="直線コネクタ 188"/>
        <xdr:cNvCxnSpPr/>
      </xdr:nvCxnSpPr>
      <xdr:spPr>
        <a:xfrm>
          <a:off x="3095625" y="9182100"/>
          <a:ext cx="89535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55</xdr:row>
      <xdr:rowOff>123825</xdr:rowOff>
    </xdr:from>
    <xdr:to>
      <xdr:col>5</xdr:col>
      <xdr:colOff>600075</xdr:colOff>
      <xdr:row>56</xdr:row>
      <xdr:rowOff>47625</xdr:rowOff>
    </xdr:to>
    <xdr:sp macro="" textlink="">
      <xdr:nvSpPr>
        <xdr:cNvPr id="190" name="フローチャート : 判断 189"/>
        <xdr:cNvSpPr/>
      </xdr:nvSpPr>
      <xdr:spPr>
        <a:xfrm>
          <a:off x="3933825" y="95535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56</xdr:row>
      <xdr:rowOff>38100</xdr:rowOff>
    </xdr:from>
    <xdr:ext cx="733425" cy="257175"/>
    <xdr:sp macro="" textlink="">
      <xdr:nvSpPr>
        <xdr:cNvPr id="191" name="テキスト ボックス 190"/>
        <xdr:cNvSpPr txBox="1"/>
      </xdr:nvSpPr>
      <xdr:spPr>
        <a:xfrm>
          <a:off x="3609975" y="96393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161925</xdr:rowOff>
    </xdr:from>
    <xdr:to>
      <xdr:col>4</xdr:col>
      <xdr:colOff>342900</xdr:colOff>
      <xdr:row>53</xdr:row>
      <xdr:rowOff>95250</xdr:rowOff>
    </xdr:to>
    <xdr:cxnSp macro="">
      <xdr:nvCxnSpPr>
        <xdr:cNvPr id="192" name="直線コネクタ 191"/>
        <xdr:cNvCxnSpPr/>
      </xdr:nvCxnSpPr>
      <xdr:spPr>
        <a:xfrm>
          <a:off x="2209800" y="9077325"/>
          <a:ext cx="88582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66675</xdr:rowOff>
    </xdr:from>
    <xdr:to>
      <xdr:col>4</xdr:col>
      <xdr:colOff>400050</xdr:colOff>
      <xdr:row>56</xdr:row>
      <xdr:rowOff>0</xdr:rowOff>
    </xdr:to>
    <xdr:sp macro="" textlink="">
      <xdr:nvSpPr>
        <xdr:cNvPr id="193" name="フローチャート : 判断 192"/>
        <xdr:cNvSpPr/>
      </xdr:nvSpPr>
      <xdr:spPr>
        <a:xfrm>
          <a:off x="3048000" y="9496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55</xdr:row>
      <xdr:rowOff>152400</xdr:rowOff>
    </xdr:from>
    <xdr:ext cx="762000" cy="257175"/>
    <xdr:sp macro="" textlink="">
      <xdr:nvSpPr>
        <xdr:cNvPr id="194" name="テキスト ボックス 193"/>
        <xdr:cNvSpPr txBox="1"/>
      </xdr:nvSpPr>
      <xdr:spPr>
        <a:xfrm>
          <a:off x="2714625" y="9582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628650</xdr:colOff>
      <xdr:row>52</xdr:row>
      <xdr:rowOff>123825</xdr:rowOff>
    </xdr:from>
    <xdr:to>
      <xdr:col>3</xdr:col>
      <xdr:colOff>142875</xdr:colOff>
      <xdr:row>52</xdr:row>
      <xdr:rowOff>161925</xdr:rowOff>
    </xdr:to>
    <xdr:cxnSp macro="">
      <xdr:nvCxnSpPr>
        <xdr:cNvPr id="195" name="直線コネクタ 194"/>
        <xdr:cNvCxnSpPr/>
      </xdr:nvCxnSpPr>
      <xdr:spPr>
        <a:xfrm>
          <a:off x="1323975" y="903922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55</xdr:row>
      <xdr:rowOff>47625</xdr:rowOff>
    </xdr:from>
    <xdr:to>
      <xdr:col>3</xdr:col>
      <xdr:colOff>190500</xdr:colOff>
      <xdr:row>55</xdr:row>
      <xdr:rowOff>142875</xdr:rowOff>
    </xdr:to>
    <xdr:sp macro="" textlink="">
      <xdr:nvSpPr>
        <xdr:cNvPr id="196" name="フローチャート : 判断 195"/>
        <xdr:cNvSpPr/>
      </xdr:nvSpPr>
      <xdr:spPr>
        <a:xfrm>
          <a:off x="2162175" y="94773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133350</xdr:rowOff>
    </xdr:from>
    <xdr:ext cx="762000" cy="257175"/>
    <xdr:sp macro="" textlink="">
      <xdr:nvSpPr>
        <xdr:cNvPr id="197" name="テキスト ボックス 196"/>
        <xdr:cNvSpPr txBox="1"/>
      </xdr:nvSpPr>
      <xdr:spPr>
        <a:xfrm>
          <a:off x="1828800" y="9563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571500</xdr:colOff>
      <xdr:row>54</xdr:row>
      <xdr:rowOff>152400</xdr:rowOff>
    </xdr:from>
    <xdr:to>
      <xdr:col>1</xdr:col>
      <xdr:colOff>676275</xdr:colOff>
      <xdr:row>55</xdr:row>
      <xdr:rowOff>85725</xdr:rowOff>
    </xdr:to>
    <xdr:sp macro="" textlink="">
      <xdr:nvSpPr>
        <xdr:cNvPr id="198" name="フローチャート : 判断 197"/>
        <xdr:cNvSpPr/>
      </xdr:nvSpPr>
      <xdr:spPr>
        <a:xfrm>
          <a:off x="1266825" y="9410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55</xdr:row>
      <xdr:rowOff>66675</xdr:rowOff>
    </xdr:from>
    <xdr:ext cx="762000" cy="257175"/>
    <xdr:sp macro="" textlink="">
      <xdr:nvSpPr>
        <xdr:cNvPr id="199" name="テキスト ボックス 198"/>
        <xdr:cNvSpPr txBox="1"/>
      </xdr:nvSpPr>
      <xdr:spPr>
        <a:xfrm>
          <a:off x="942975" y="9496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9525</xdr:rowOff>
    </xdr:from>
    <xdr:ext cx="762000" cy="257175"/>
    <xdr:sp macro="" textlink="">
      <xdr:nvSpPr>
        <xdr:cNvPr id="200" name="テキスト ボックス 199"/>
        <xdr:cNvSpPr txBox="1"/>
      </xdr:nvSpPr>
      <xdr:spPr>
        <a:xfrm>
          <a:off x="46101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9525</xdr:rowOff>
    </xdr:from>
    <xdr:ext cx="762000" cy="257175"/>
    <xdr:sp macro="" textlink="">
      <xdr:nvSpPr>
        <xdr:cNvPr id="201" name="テキスト ボックス 200"/>
        <xdr:cNvSpPr txBox="1"/>
      </xdr:nvSpPr>
      <xdr:spPr>
        <a:xfrm>
          <a:off x="3771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64</xdr:row>
      <xdr:rowOff>9525</xdr:rowOff>
    </xdr:from>
    <xdr:ext cx="762000" cy="257175"/>
    <xdr:sp macro="" textlink="">
      <xdr:nvSpPr>
        <xdr:cNvPr id="202" name="テキスト ボックス 201"/>
        <xdr:cNvSpPr txBox="1"/>
      </xdr:nvSpPr>
      <xdr:spPr>
        <a:xfrm>
          <a:off x="2886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64</xdr:row>
      <xdr:rowOff>9525</xdr:rowOff>
    </xdr:from>
    <xdr:ext cx="762000" cy="257175"/>
    <xdr:sp macro="" textlink="">
      <xdr:nvSpPr>
        <xdr:cNvPr id="203" name="テキスト ボックス 202"/>
        <xdr:cNvSpPr txBox="1"/>
      </xdr:nvSpPr>
      <xdr:spPr>
        <a:xfrm>
          <a:off x="19907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9525</xdr:rowOff>
    </xdr:from>
    <xdr:ext cx="762000" cy="257175"/>
    <xdr:sp macro="" textlink="">
      <xdr:nvSpPr>
        <xdr:cNvPr id="204" name="テキスト ボックス 203"/>
        <xdr:cNvSpPr txBox="1"/>
      </xdr:nvSpPr>
      <xdr:spPr>
        <a:xfrm>
          <a:off x="1104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54</xdr:row>
      <xdr:rowOff>47625</xdr:rowOff>
    </xdr:from>
    <xdr:to>
      <xdr:col>7</xdr:col>
      <xdr:colOff>66675</xdr:colOff>
      <xdr:row>54</xdr:row>
      <xdr:rowOff>152400</xdr:rowOff>
    </xdr:to>
    <xdr:sp macro="" textlink="">
      <xdr:nvSpPr>
        <xdr:cNvPr id="205" name="円/楕円 204"/>
        <xdr:cNvSpPr/>
      </xdr:nvSpPr>
      <xdr:spPr>
        <a:xfrm>
          <a:off x="4772025" y="9305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66675</xdr:rowOff>
    </xdr:from>
    <xdr:ext cx="762000" cy="257175"/>
    <xdr:sp macro="" textlink="">
      <xdr:nvSpPr>
        <xdr:cNvPr id="206" name="扶助費該当値テキスト"/>
        <xdr:cNvSpPr txBox="1"/>
      </xdr:nvSpPr>
      <xdr:spPr>
        <a:xfrm>
          <a:off x="4914900" y="9153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5</xdr:col>
      <xdr:colOff>495300</xdr:colOff>
      <xdr:row>53</xdr:row>
      <xdr:rowOff>123825</xdr:rowOff>
    </xdr:from>
    <xdr:to>
      <xdr:col>5</xdr:col>
      <xdr:colOff>600075</xdr:colOff>
      <xdr:row>54</xdr:row>
      <xdr:rowOff>47625</xdr:rowOff>
    </xdr:to>
    <xdr:sp macro="" textlink="">
      <xdr:nvSpPr>
        <xdr:cNvPr id="207" name="円/楕円 206"/>
        <xdr:cNvSpPr/>
      </xdr:nvSpPr>
      <xdr:spPr>
        <a:xfrm>
          <a:off x="3933825" y="92106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52</xdr:row>
      <xdr:rowOff>57150</xdr:rowOff>
    </xdr:from>
    <xdr:ext cx="733425" cy="257175"/>
    <xdr:sp macro="" textlink="">
      <xdr:nvSpPr>
        <xdr:cNvPr id="208" name="テキスト ボックス 207"/>
        <xdr:cNvSpPr txBox="1"/>
      </xdr:nvSpPr>
      <xdr:spPr>
        <a:xfrm>
          <a:off x="3609975" y="89725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47625</xdr:rowOff>
    </xdr:from>
    <xdr:to>
      <xdr:col>4</xdr:col>
      <xdr:colOff>400050</xdr:colOff>
      <xdr:row>53</xdr:row>
      <xdr:rowOff>142875</xdr:rowOff>
    </xdr:to>
    <xdr:sp macro="" textlink="">
      <xdr:nvSpPr>
        <xdr:cNvPr id="209" name="円/楕円 208"/>
        <xdr:cNvSpPr/>
      </xdr:nvSpPr>
      <xdr:spPr>
        <a:xfrm>
          <a:off x="3048000" y="91344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51</xdr:row>
      <xdr:rowOff>152400</xdr:rowOff>
    </xdr:from>
    <xdr:ext cx="762000" cy="257175"/>
    <xdr:sp macro="" textlink="">
      <xdr:nvSpPr>
        <xdr:cNvPr id="210" name="テキスト ボックス 209"/>
        <xdr:cNvSpPr txBox="1"/>
      </xdr:nvSpPr>
      <xdr:spPr>
        <a:xfrm>
          <a:off x="2714625" y="8896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3</xdr:col>
      <xdr:colOff>95250</xdr:colOff>
      <xdr:row>52</xdr:row>
      <xdr:rowOff>114300</xdr:rowOff>
    </xdr:from>
    <xdr:to>
      <xdr:col>3</xdr:col>
      <xdr:colOff>190500</xdr:colOff>
      <xdr:row>53</xdr:row>
      <xdr:rowOff>47625</xdr:rowOff>
    </xdr:to>
    <xdr:sp macro="" textlink="">
      <xdr:nvSpPr>
        <xdr:cNvPr id="211" name="円/楕円 210"/>
        <xdr:cNvSpPr/>
      </xdr:nvSpPr>
      <xdr:spPr>
        <a:xfrm>
          <a:off x="2162175" y="90297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57150</xdr:rowOff>
    </xdr:from>
    <xdr:ext cx="762000" cy="257175"/>
    <xdr:sp macro="" textlink="">
      <xdr:nvSpPr>
        <xdr:cNvPr id="212" name="テキスト ボックス 211"/>
        <xdr:cNvSpPr txBox="1"/>
      </xdr:nvSpPr>
      <xdr:spPr>
        <a:xfrm>
          <a:off x="1828800" y="8801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571500</xdr:colOff>
      <xdr:row>52</xdr:row>
      <xdr:rowOff>76200</xdr:rowOff>
    </xdr:from>
    <xdr:to>
      <xdr:col>1</xdr:col>
      <xdr:colOff>676275</xdr:colOff>
      <xdr:row>53</xdr:row>
      <xdr:rowOff>9525</xdr:rowOff>
    </xdr:to>
    <xdr:sp macro="" textlink="">
      <xdr:nvSpPr>
        <xdr:cNvPr id="213" name="円/楕円 212"/>
        <xdr:cNvSpPr/>
      </xdr:nvSpPr>
      <xdr:spPr>
        <a:xfrm>
          <a:off x="1266825" y="8991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51</xdr:row>
      <xdr:rowOff>19050</xdr:rowOff>
    </xdr:from>
    <xdr:ext cx="762000" cy="257175"/>
    <xdr:sp macro="" textlink="">
      <xdr:nvSpPr>
        <xdr:cNvPr id="214" name="テキスト ボックス 213"/>
        <xdr:cNvSpPr txBox="1"/>
      </xdr:nvSpPr>
      <xdr:spPr>
        <a:xfrm>
          <a:off x="942975" y="8763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85725</xdr:colOff>
      <xdr:row>47</xdr:row>
      <xdr:rowOff>66675</xdr:rowOff>
    </xdr:from>
    <xdr:to>
      <xdr:col>24</xdr:col>
      <xdr:colOff>590550</xdr:colOff>
      <xdr:row>49</xdr:row>
      <xdr:rowOff>47625</xdr:rowOff>
    </xdr:to>
    <xdr:sp macro="" textlink="">
      <xdr:nvSpPr>
        <xdr:cNvPr id="215" name="正方形/長方形 214"/>
        <xdr:cNvSpPr/>
      </xdr:nvSpPr>
      <xdr:spPr>
        <a:xfrm>
          <a:off x="12449175" y="8124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216" name="正方形/長方形 215"/>
        <xdr:cNvSpPr/>
      </xdr:nvSpPr>
      <xdr:spPr>
        <a:xfrm>
          <a:off x="1707832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217" name="正方形/長方形 216"/>
        <xdr:cNvSpPr/>
      </xdr:nvSpPr>
      <xdr:spPr>
        <a:xfrm>
          <a:off x="1707832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80/90</a:t>
          </a:r>
          <a:endParaRPr kumimoji="1" lang="ja-JP" altLang="en-US" sz="1200" b="1" i="1">
            <a:solidFill>
              <a:srgbClr val="4080FF"/>
            </a:solidFill>
            <a:latin typeface="ＭＳ Ｐゴシック"/>
          </a:endParaRP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218" name="正方形/長方形 217"/>
        <xdr:cNvSpPr/>
      </xdr:nvSpPr>
      <xdr:spPr>
        <a:xfrm>
          <a:off x="18773775" y="8191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219" name="正方形/長方形 218"/>
        <xdr:cNvSpPr/>
      </xdr:nvSpPr>
      <xdr:spPr>
        <a:xfrm>
          <a:off x="18773775" y="8382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220" name="正方形/長方形 219"/>
        <xdr:cNvSpPr/>
      </xdr:nvSpPr>
      <xdr:spPr>
        <a:xfrm>
          <a:off x="20383500"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221" name="正方形/長方形 220"/>
        <xdr:cNvSpPr/>
      </xdr:nvSpPr>
      <xdr:spPr>
        <a:xfrm>
          <a:off x="20383500"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22" name="正方形/長方形 221"/>
        <xdr:cNvSpPr/>
      </xdr:nvSpPr>
      <xdr:spPr>
        <a:xfrm>
          <a:off x="12449175" y="8696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23" name="正方形/長方形 222"/>
        <xdr:cNvSpPr/>
      </xdr:nvSpPr>
      <xdr:spPr>
        <a:xfrm>
          <a:off x="17402175" y="8696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224" name="正方形/長方形 223"/>
        <xdr:cNvSpPr/>
      </xdr:nvSpPr>
      <xdr:spPr>
        <a:xfrm>
          <a:off x="17459325" y="8696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fLocksText="0" textlink="">
      <xdr:nvSpPr>
        <xdr:cNvPr id="225" name="テキスト ボックス 224"/>
        <xdr:cNvSpPr txBox="1"/>
      </xdr:nvSpPr>
      <xdr:spPr>
        <a:xfrm>
          <a:off x="17497425" y="9020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　国民健康保険や後期高齢者医療、介護保険などの社会保障に関する特別会計への繰出金が慢性的に高止まりしているため、高齢者福祉対策が急務となっている。</a:t>
          </a:r>
          <a:endParaRPr lang="ja-JP" altLang="ja-JP" sz="1400">
            <a:effectLst/>
          </a:endParaRPr>
        </a:p>
      </xdr:txBody>
    </xdr:sp>
    <xdr:clientData/>
  </xdr:twoCellAnchor>
  <xdr:oneCellAnchor>
    <xdr:from>
      <xdr:col>18</xdr:col>
      <xdr:colOff>47625</xdr:colOff>
      <xdr:row>49</xdr:row>
      <xdr:rowOff>104775</xdr:rowOff>
    </xdr:from>
    <xdr:ext cx="295275" cy="228600"/>
    <xdr:sp macro="" textlink="">
      <xdr:nvSpPr>
        <xdr:cNvPr id="226" name="テキスト ボックス 225"/>
        <xdr:cNvSpPr txBox="1"/>
      </xdr:nvSpPr>
      <xdr:spPr>
        <a:xfrm>
          <a:off x="1241107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64</xdr:row>
      <xdr:rowOff>9525</xdr:rowOff>
    </xdr:from>
    <xdr:to>
      <xdr:col>24</xdr:col>
      <xdr:colOff>590550</xdr:colOff>
      <xdr:row>64</xdr:row>
      <xdr:rowOff>9525</xdr:rowOff>
    </xdr:to>
    <xdr:cxnSp macro="">
      <xdr:nvCxnSpPr>
        <xdr:cNvPr id="227" name="直線コネクタ 226"/>
        <xdr:cNvCxnSpPr/>
      </xdr:nvCxnSpPr>
      <xdr:spPr>
        <a:xfrm>
          <a:off x="12449175" y="1098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63</xdr:row>
      <xdr:rowOff>38100</xdr:rowOff>
    </xdr:from>
    <xdr:ext cx="504825" cy="257175"/>
    <xdr:sp macro="" textlink="">
      <xdr:nvSpPr>
        <xdr:cNvPr id="228" name="テキスト ボックス 227"/>
        <xdr:cNvSpPr txBox="1"/>
      </xdr:nvSpPr>
      <xdr:spPr>
        <a:xfrm>
          <a:off x="1193482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85725</xdr:colOff>
      <xdr:row>62</xdr:row>
      <xdr:rowOff>66675</xdr:rowOff>
    </xdr:from>
    <xdr:to>
      <xdr:col>24</xdr:col>
      <xdr:colOff>590550</xdr:colOff>
      <xdr:row>62</xdr:row>
      <xdr:rowOff>66675</xdr:rowOff>
    </xdr:to>
    <xdr:cxnSp macro="">
      <xdr:nvCxnSpPr>
        <xdr:cNvPr id="229" name="直線コネクタ 228"/>
        <xdr:cNvCxnSpPr/>
      </xdr:nvCxnSpPr>
      <xdr:spPr>
        <a:xfrm>
          <a:off x="12449175" y="1069657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61</xdr:row>
      <xdr:rowOff>95250</xdr:rowOff>
    </xdr:from>
    <xdr:ext cx="504825" cy="257175"/>
    <xdr:sp macro="" textlink="">
      <xdr:nvSpPr>
        <xdr:cNvPr id="230" name="テキスト ボックス 229"/>
        <xdr:cNvSpPr txBox="1"/>
      </xdr:nvSpPr>
      <xdr:spPr>
        <a:xfrm>
          <a:off x="11934825" y="105537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85725</xdr:colOff>
      <xdr:row>60</xdr:row>
      <xdr:rowOff>123825</xdr:rowOff>
    </xdr:from>
    <xdr:to>
      <xdr:col>24</xdr:col>
      <xdr:colOff>590550</xdr:colOff>
      <xdr:row>60</xdr:row>
      <xdr:rowOff>123825</xdr:rowOff>
    </xdr:to>
    <xdr:cxnSp macro="">
      <xdr:nvCxnSpPr>
        <xdr:cNvPr id="231" name="直線コネクタ 230"/>
        <xdr:cNvCxnSpPr/>
      </xdr:nvCxnSpPr>
      <xdr:spPr>
        <a:xfrm>
          <a:off x="12449175" y="104108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59</xdr:row>
      <xdr:rowOff>152400</xdr:rowOff>
    </xdr:from>
    <xdr:ext cx="504825" cy="257175"/>
    <xdr:sp macro="" textlink="">
      <xdr:nvSpPr>
        <xdr:cNvPr id="232" name="テキスト ボックス 231"/>
        <xdr:cNvSpPr txBox="1"/>
      </xdr:nvSpPr>
      <xdr:spPr>
        <a:xfrm>
          <a:off x="11934825" y="102679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85725</xdr:colOff>
      <xdr:row>59</xdr:row>
      <xdr:rowOff>9525</xdr:rowOff>
    </xdr:from>
    <xdr:to>
      <xdr:col>24</xdr:col>
      <xdr:colOff>590550</xdr:colOff>
      <xdr:row>59</xdr:row>
      <xdr:rowOff>9525</xdr:rowOff>
    </xdr:to>
    <xdr:cxnSp macro="">
      <xdr:nvCxnSpPr>
        <xdr:cNvPr id="233" name="直線コネクタ 232"/>
        <xdr:cNvCxnSpPr/>
      </xdr:nvCxnSpPr>
      <xdr:spPr>
        <a:xfrm>
          <a:off x="12449175" y="1012507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58</xdr:row>
      <xdr:rowOff>38100</xdr:rowOff>
    </xdr:from>
    <xdr:ext cx="504825" cy="257175"/>
    <xdr:sp macro="" textlink="">
      <xdr:nvSpPr>
        <xdr:cNvPr id="234" name="テキスト ボックス 233"/>
        <xdr:cNvSpPr txBox="1"/>
      </xdr:nvSpPr>
      <xdr:spPr>
        <a:xfrm>
          <a:off x="11934825" y="99822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57</xdr:row>
      <xdr:rowOff>66675</xdr:rowOff>
    </xdr:from>
    <xdr:to>
      <xdr:col>24</xdr:col>
      <xdr:colOff>590550</xdr:colOff>
      <xdr:row>57</xdr:row>
      <xdr:rowOff>66675</xdr:rowOff>
    </xdr:to>
    <xdr:cxnSp macro="">
      <xdr:nvCxnSpPr>
        <xdr:cNvPr id="235" name="直線コネクタ 234"/>
        <xdr:cNvCxnSpPr/>
      </xdr:nvCxnSpPr>
      <xdr:spPr>
        <a:xfrm>
          <a:off x="12449175" y="983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56</xdr:row>
      <xdr:rowOff>95250</xdr:rowOff>
    </xdr:from>
    <xdr:ext cx="504825" cy="257175"/>
    <xdr:sp macro="" textlink="">
      <xdr:nvSpPr>
        <xdr:cNvPr id="236" name="テキスト ボックス 235"/>
        <xdr:cNvSpPr txBox="1"/>
      </xdr:nvSpPr>
      <xdr:spPr>
        <a:xfrm>
          <a:off x="11934825"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85725</xdr:colOff>
      <xdr:row>55</xdr:row>
      <xdr:rowOff>123825</xdr:rowOff>
    </xdr:from>
    <xdr:to>
      <xdr:col>24</xdr:col>
      <xdr:colOff>590550</xdr:colOff>
      <xdr:row>55</xdr:row>
      <xdr:rowOff>123825</xdr:rowOff>
    </xdr:to>
    <xdr:cxnSp macro="">
      <xdr:nvCxnSpPr>
        <xdr:cNvPr id="237" name="直線コネクタ 236"/>
        <xdr:cNvCxnSpPr/>
      </xdr:nvCxnSpPr>
      <xdr:spPr>
        <a:xfrm>
          <a:off x="12449175" y="955357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54</xdr:row>
      <xdr:rowOff>152400</xdr:rowOff>
    </xdr:from>
    <xdr:ext cx="504825" cy="257175"/>
    <xdr:sp macro="" textlink="">
      <xdr:nvSpPr>
        <xdr:cNvPr id="238" name="テキスト ボックス 237"/>
        <xdr:cNvSpPr txBox="1"/>
      </xdr:nvSpPr>
      <xdr:spPr>
        <a:xfrm>
          <a:off x="11934825" y="94107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85725</xdr:colOff>
      <xdr:row>54</xdr:row>
      <xdr:rowOff>9525</xdr:rowOff>
    </xdr:from>
    <xdr:to>
      <xdr:col>24</xdr:col>
      <xdr:colOff>590550</xdr:colOff>
      <xdr:row>54</xdr:row>
      <xdr:rowOff>9525</xdr:rowOff>
    </xdr:to>
    <xdr:cxnSp macro="">
      <xdr:nvCxnSpPr>
        <xdr:cNvPr id="239" name="直線コネクタ 238"/>
        <xdr:cNvCxnSpPr/>
      </xdr:nvCxnSpPr>
      <xdr:spPr>
        <a:xfrm>
          <a:off x="12449175" y="92678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53</xdr:row>
      <xdr:rowOff>38100</xdr:rowOff>
    </xdr:from>
    <xdr:ext cx="504825" cy="257175"/>
    <xdr:sp macro="" textlink="">
      <xdr:nvSpPr>
        <xdr:cNvPr id="240" name="テキスト ボックス 239"/>
        <xdr:cNvSpPr txBox="1"/>
      </xdr:nvSpPr>
      <xdr:spPr>
        <a:xfrm>
          <a:off x="11934825" y="91249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85725</xdr:colOff>
      <xdr:row>52</xdr:row>
      <xdr:rowOff>66675</xdr:rowOff>
    </xdr:from>
    <xdr:to>
      <xdr:col>24</xdr:col>
      <xdr:colOff>590550</xdr:colOff>
      <xdr:row>52</xdr:row>
      <xdr:rowOff>66675</xdr:rowOff>
    </xdr:to>
    <xdr:cxnSp macro="">
      <xdr:nvCxnSpPr>
        <xdr:cNvPr id="241" name="直線コネクタ 240"/>
        <xdr:cNvCxnSpPr/>
      </xdr:nvCxnSpPr>
      <xdr:spPr>
        <a:xfrm>
          <a:off x="12449175" y="898207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51</xdr:row>
      <xdr:rowOff>95250</xdr:rowOff>
    </xdr:from>
    <xdr:ext cx="504825" cy="257175"/>
    <xdr:sp macro="" textlink="">
      <xdr:nvSpPr>
        <xdr:cNvPr id="242" name="テキスト ボックス 241"/>
        <xdr:cNvSpPr txBox="1"/>
      </xdr:nvSpPr>
      <xdr:spPr>
        <a:xfrm>
          <a:off x="11934825" y="88392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50</xdr:row>
      <xdr:rowOff>123825</xdr:rowOff>
    </xdr:to>
    <xdr:cxnSp macro="">
      <xdr:nvCxnSpPr>
        <xdr:cNvPr id="243" name="直線コネクタ 242"/>
        <xdr:cNvCxnSpPr/>
      </xdr:nvCxnSpPr>
      <xdr:spPr>
        <a:xfrm>
          <a:off x="12449175" y="869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49</xdr:row>
      <xdr:rowOff>152400</xdr:rowOff>
    </xdr:from>
    <xdr:ext cx="504825" cy="257175"/>
    <xdr:sp macro="" textlink="">
      <xdr:nvSpPr>
        <xdr:cNvPr id="244" name="テキスト ボックス 243"/>
        <xdr:cNvSpPr txBox="1"/>
      </xdr:nvSpPr>
      <xdr:spPr>
        <a:xfrm>
          <a:off x="1193482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64</xdr:row>
      <xdr:rowOff>9525</xdr:rowOff>
    </xdr:to>
    <xdr:sp macro="" textlink="">
      <xdr:nvSpPr>
        <xdr:cNvPr id="245" name="その他グラフ枠"/>
        <xdr:cNvSpPr/>
      </xdr:nvSpPr>
      <xdr:spPr>
        <a:xfrm>
          <a:off x="12449175" y="8696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53</xdr:row>
      <xdr:rowOff>85725</xdr:rowOff>
    </xdr:from>
    <xdr:to>
      <xdr:col>24</xdr:col>
      <xdr:colOff>28575</xdr:colOff>
      <xdr:row>61</xdr:row>
      <xdr:rowOff>114300</xdr:rowOff>
    </xdr:to>
    <xdr:cxnSp macro="">
      <xdr:nvCxnSpPr>
        <xdr:cNvPr id="246" name="直線コネクタ 245"/>
        <xdr:cNvCxnSpPr/>
      </xdr:nvCxnSpPr>
      <xdr:spPr>
        <a:xfrm flipV="1">
          <a:off x="16506825" y="9172575"/>
          <a:ext cx="0" cy="14001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61</xdr:row>
      <xdr:rowOff>85725</xdr:rowOff>
    </xdr:from>
    <xdr:ext cx="762000" cy="257175"/>
    <xdr:sp macro="" textlink="">
      <xdr:nvSpPr>
        <xdr:cNvPr id="247" name="その他最小値テキスト"/>
        <xdr:cNvSpPr txBox="1"/>
      </xdr:nvSpPr>
      <xdr:spPr>
        <a:xfrm>
          <a:off x="16602075" y="10544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61</xdr:row>
      <xdr:rowOff>114300</xdr:rowOff>
    </xdr:from>
    <xdr:to>
      <xdr:col>24</xdr:col>
      <xdr:colOff>123825</xdr:colOff>
      <xdr:row>61</xdr:row>
      <xdr:rowOff>114300</xdr:rowOff>
    </xdr:to>
    <xdr:cxnSp macro="">
      <xdr:nvCxnSpPr>
        <xdr:cNvPr id="248" name="直線コネクタ 247"/>
        <xdr:cNvCxnSpPr/>
      </xdr:nvCxnSpPr>
      <xdr:spPr>
        <a:xfrm>
          <a:off x="16421100" y="105727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52</xdr:row>
      <xdr:rowOff>0</xdr:rowOff>
    </xdr:from>
    <xdr:ext cx="762000" cy="257175"/>
    <xdr:sp macro="" textlink="">
      <xdr:nvSpPr>
        <xdr:cNvPr id="249" name="その他最大値テキスト"/>
        <xdr:cNvSpPr txBox="1"/>
      </xdr:nvSpPr>
      <xdr:spPr>
        <a:xfrm>
          <a:off x="16602075" y="8915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53</xdr:row>
      <xdr:rowOff>85725</xdr:rowOff>
    </xdr:from>
    <xdr:to>
      <xdr:col>24</xdr:col>
      <xdr:colOff>123825</xdr:colOff>
      <xdr:row>53</xdr:row>
      <xdr:rowOff>85725</xdr:rowOff>
    </xdr:to>
    <xdr:cxnSp macro="">
      <xdr:nvCxnSpPr>
        <xdr:cNvPr id="250" name="直線コネクタ 249"/>
        <xdr:cNvCxnSpPr/>
      </xdr:nvCxnSpPr>
      <xdr:spPr>
        <a:xfrm>
          <a:off x="16421100" y="91725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60</xdr:row>
      <xdr:rowOff>133350</xdr:rowOff>
    </xdr:from>
    <xdr:to>
      <xdr:col>24</xdr:col>
      <xdr:colOff>28575</xdr:colOff>
      <xdr:row>60</xdr:row>
      <xdr:rowOff>161925</xdr:rowOff>
    </xdr:to>
    <xdr:cxnSp macro="">
      <xdr:nvCxnSpPr>
        <xdr:cNvPr id="251" name="直線コネクタ 250"/>
        <xdr:cNvCxnSpPr/>
      </xdr:nvCxnSpPr>
      <xdr:spPr>
        <a:xfrm flipV="1">
          <a:off x="15668625" y="10420350"/>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57</xdr:row>
      <xdr:rowOff>38100</xdr:rowOff>
    </xdr:from>
    <xdr:ext cx="762000" cy="257175"/>
    <xdr:sp macro="" textlink="">
      <xdr:nvSpPr>
        <xdr:cNvPr id="252" name="その他平均値テキスト"/>
        <xdr:cNvSpPr txBox="1"/>
      </xdr:nvSpPr>
      <xdr:spPr>
        <a:xfrm>
          <a:off x="16602075" y="9810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19050</xdr:rowOff>
    </xdr:from>
    <xdr:to>
      <xdr:col>24</xdr:col>
      <xdr:colOff>85725</xdr:colOff>
      <xdr:row>58</xdr:row>
      <xdr:rowOff>123825</xdr:rowOff>
    </xdr:to>
    <xdr:sp macro="" textlink="">
      <xdr:nvSpPr>
        <xdr:cNvPr id="253" name="フローチャート : 判断 252"/>
        <xdr:cNvSpPr/>
      </xdr:nvSpPr>
      <xdr:spPr>
        <a:xfrm>
          <a:off x="16459200" y="9963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95250</xdr:rowOff>
    </xdr:from>
    <xdr:to>
      <xdr:col>22</xdr:col>
      <xdr:colOff>561975</xdr:colOff>
      <xdr:row>60</xdr:row>
      <xdr:rowOff>161925</xdr:rowOff>
    </xdr:to>
    <xdr:cxnSp macro="">
      <xdr:nvCxnSpPr>
        <xdr:cNvPr id="254" name="直線コネクタ 253"/>
        <xdr:cNvCxnSpPr/>
      </xdr:nvCxnSpPr>
      <xdr:spPr>
        <a:xfrm>
          <a:off x="14782800" y="10382250"/>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57150</xdr:rowOff>
    </xdr:from>
    <xdr:to>
      <xdr:col>22</xdr:col>
      <xdr:colOff>619125</xdr:colOff>
      <xdr:row>58</xdr:row>
      <xdr:rowOff>161925</xdr:rowOff>
    </xdr:to>
    <xdr:sp macro="" textlink="">
      <xdr:nvSpPr>
        <xdr:cNvPr id="255" name="フローチャート : 判断 254"/>
        <xdr:cNvSpPr/>
      </xdr:nvSpPr>
      <xdr:spPr>
        <a:xfrm>
          <a:off x="15621000" y="10001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56</xdr:row>
      <xdr:rowOff>171450</xdr:rowOff>
    </xdr:from>
    <xdr:ext cx="733425" cy="257175"/>
    <xdr:sp macro="" textlink="">
      <xdr:nvSpPr>
        <xdr:cNvPr id="256" name="テキスト ボックス 255"/>
        <xdr:cNvSpPr txBox="1"/>
      </xdr:nvSpPr>
      <xdr:spPr>
        <a:xfrm>
          <a:off x="15287625" y="97726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161925</xdr:colOff>
      <xdr:row>60</xdr:row>
      <xdr:rowOff>95250</xdr:rowOff>
    </xdr:from>
    <xdr:to>
      <xdr:col>21</xdr:col>
      <xdr:colOff>361950</xdr:colOff>
      <xdr:row>60</xdr:row>
      <xdr:rowOff>133350</xdr:rowOff>
    </xdr:to>
    <xdr:cxnSp macro="">
      <xdr:nvCxnSpPr>
        <xdr:cNvPr id="257" name="直線コネクタ 256"/>
        <xdr:cNvCxnSpPr/>
      </xdr:nvCxnSpPr>
      <xdr:spPr>
        <a:xfrm flipV="1">
          <a:off x="13896975" y="1038225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58</xdr:row>
      <xdr:rowOff>38100</xdr:rowOff>
    </xdr:from>
    <xdr:to>
      <xdr:col>21</xdr:col>
      <xdr:colOff>409575</xdr:colOff>
      <xdr:row>58</xdr:row>
      <xdr:rowOff>142875</xdr:rowOff>
    </xdr:to>
    <xdr:sp macro="" textlink="">
      <xdr:nvSpPr>
        <xdr:cNvPr id="258" name="フローチャート : 判断 257"/>
        <xdr:cNvSpPr/>
      </xdr:nvSpPr>
      <xdr:spPr>
        <a:xfrm>
          <a:off x="14735175" y="99822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152400</xdr:rowOff>
    </xdr:from>
    <xdr:ext cx="762000" cy="257175"/>
    <xdr:sp macro="" textlink="">
      <xdr:nvSpPr>
        <xdr:cNvPr id="259" name="テキスト ボックス 258"/>
        <xdr:cNvSpPr txBox="1"/>
      </xdr:nvSpPr>
      <xdr:spPr>
        <a:xfrm>
          <a:off x="14401800" y="9753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638175</xdr:colOff>
      <xdr:row>60</xdr:row>
      <xdr:rowOff>133350</xdr:rowOff>
    </xdr:from>
    <xdr:to>
      <xdr:col>20</xdr:col>
      <xdr:colOff>161925</xdr:colOff>
      <xdr:row>60</xdr:row>
      <xdr:rowOff>161925</xdr:rowOff>
    </xdr:to>
    <xdr:cxnSp macro="">
      <xdr:nvCxnSpPr>
        <xdr:cNvPr id="260" name="直線コネクタ 259"/>
        <xdr:cNvCxnSpPr/>
      </xdr:nvCxnSpPr>
      <xdr:spPr>
        <a:xfrm flipV="1">
          <a:off x="13001625" y="10420350"/>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58</xdr:row>
      <xdr:rowOff>38100</xdr:rowOff>
    </xdr:from>
    <xdr:to>
      <xdr:col>20</xdr:col>
      <xdr:colOff>209550</xdr:colOff>
      <xdr:row>58</xdr:row>
      <xdr:rowOff>142875</xdr:rowOff>
    </xdr:to>
    <xdr:sp macro="" textlink="">
      <xdr:nvSpPr>
        <xdr:cNvPr id="261" name="フローチャート : 判断 260"/>
        <xdr:cNvSpPr/>
      </xdr:nvSpPr>
      <xdr:spPr>
        <a:xfrm>
          <a:off x="13839825" y="9982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56</xdr:row>
      <xdr:rowOff>152400</xdr:rowOff>
    </xdr:from>
    <xdr:ext cx="762000" cy="257175"/>
    <xdr:sp macro="" textlink="">
      <xdr:nvSpPr>
        <xdr:cNvPr id="262" name="テキスト ボックス 261"/>
        <xdr:cNvSpPr txBox="1"/>
      </xdr:nvSpPr>
      <xdr:spPr>
        <a:xfrm>
          <a:off x="13515975" y="9753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161925</xdr:rowOff>
    </xdr:from>
    <xdr:to>
      <xdr:col>19</xdr:col>
      <xdr:colOff>9525</xdr:colOff>
      <xdr:row>58</xdr:row>
      <xdr:rowOff>95250</xdr:rowOff>
    </xdr:to>
    <xdr:sp macro="" textlink="">
      <xdr:nvSpPr>
        <xdr:cNvPr id="263" name="フローチャート : 判断 262"/>
        <xdr:cNvSpPr/>
      </xdr:nvSpPr>
      <xdr:spPr>
        <a:xfrm>
          <a:off x="12954000" y="9934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56</xdr:row>
      <xdr:rowOff>104775</xdr:rowOff>
    </xdr:from>
    <xdr:ext cx="762000" cy="257175"/>
    <xdr:sp macro="" textlink="">
      <xdr:nvSpPr>
        <xdr:cNvPr id="264" name="テキスト ボックス 263"/>
        <xdr:cNvSpPr txBox="1"/>
      </xdr:nvSpPr>
      <xdr:spPr>
        <a:xfrm>
          <a:off x="12620625" y="9705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504825</xdr:colOff>
      <xdr:row>64</xdr:row>
      <xdr:rowOff>9525</xdr:rowOff>
    </xdr:from>
    <xdr:ext cx="762000" cy="257175"/>
    <xdr:sp macro="" textlink="">
      <xdr:nvSpPr>
        <xdr:cNvPr id="265" name="テキスト ボックス 264"/>
        <xdr:cNvSpPr txBox="1"/>
      </xdr:nvSpPr>
      <xdr:spPr>
        <a:xfrm>
          <a:off x="162972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64</xdr:row>
      <xdr:rowOff>9525</xdr:rowOff>
    </xdr:from>
    <xdr:ext cx="762000" cy="257175"/>
    <xdr:sp macro="" textlink="">
      <xdr:nvSpPr>
        <xdr:cNvPr id="266" name="テキスト ボックス 265"/>
        <xdr:cNvSpPr txBox="1"/>
      </xdr:nvSpPr>
      <xdr:spPr>
        <a:xfrm>
          <a:off x="15459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64</xdr:row>
      <xdr:rowOff>9525</xdr:rowOff>
    </xdr:from>
    <xdr:ext cx="762000" cy="257175"/>
    <xdr:sp macro="" textlink="">
      <xdr:nvSpPr>
        <xdr:cNvPr id="267" name="テキスト ボックス 266"/>
        <xdr:cNvSpPr txBox="1"/>
      </xdr:nvSpPr>
      <xdr:spPr>
        <a:xfrm>
          <a:off x="145637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9525</xdr:rowOff>
    </xdr:from>
    <xdr:ext cx="762000" cy="257175"/>
    <xdr:sp macro="" textlink="">
      <xdr:nvSpPr>
        <xdr:cNvPr id="268" name="テキスト ボックス 267"/>
        <xdr:cNvSpPr txBox="1"/>
      </xdr:nvSpPr>
      <xdr:spPr>
        <a:xfrm>
          <a:off x="13677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64</xdr:row>
      <xdr:rowOff>9525</xdr:rowOff>
    </xdr:from>
    <xdr:ext cx="762000" cy="257175"/>
    <xdr:sp macro="" textlink="">
      <xdr:nvSpPr>
        <xdr:cNvPr id="269" name="テキスト ボックス 268"/>
        <xdr:cNvSpPr txBox="1"/>
      </xdr:nvSpPr>
      <xdr:spPr>
        <a:xfrm>
          <a:off x="12792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60</xdr:row>
      <xdr:rowOff>85725</xdr:rowOff>
    </xdr:from>
    <xdr:to>
      <xdr:col>24</xdr:col>
      <xdr:colOff>85725</xdr:colOff>
      <xdr:row>61</xdr:row>
      <xdr:rowOff>19050</xdr:rowOff>
    </xdr:to>
    <xdr:sp macro="" textlink="">
      <xdr:nvSpPr>
        <xdr:cNvPr id="270" name="円/楕円 269"/>
        <xdr:cNvSpPr/>
      </xdr:nvSpPr>
      <xdr:spPr>
        <a:xfrm>
          <a:off x="16459200" y="10372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60</xdr:row>
      <xdr:rowOff>57150</xdr:rowOff>
    </xdr:from>
    <xdr:ext cx="762000" cy="257175"/>
    <xdr:sp macro="" textlink="">
      <xdr:nvSpPr>
        <xdr:cNvPr id="271" name="その他該当値テキスト"/>
        <xdr:cNvSpPr txBox="1"/>
      </xdr:nvSpPr>
      <xdr:spPr>
        <a:xfrm>
          <a:off x="16602075" y="10344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114300</xdr:rowOff>
    </xdr:from>
    <xdr:to>
      <xdr:col>22</xdr:col>
      <xdr:colOff>619125</xdr:colOff>
      <xdr:row>61</xdr:row>
      <xdr:rowOff>47625</xdr:rowOff>
    </xdr:to>
    <xdr:sp macro="" textlink="">
      <xdr:nvSpPr>
        <xdr:cNvPr id="272" name="円/楕円 271"/>
        <xdr:cNvSpPr/>
      </xdr:nvSpPr>
      <xdr:spPr>
        <a:xfrm>
          <a:off x="15621000" y="10401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61</xdr:row>
      <xdr:rowOff>28575</xdr:rowOff>
    </xdr:from>
    <xdr:ext cx="733425" cy="257175"/>
    <xdr:sp macro="" textlink="">
      <xdr:nvSpPr>
        <xdr:cNvPr id="273" name="テキスト ボックス 272"/>
        <xdr:cNvSpPr txBox="1"/>
      </xdr:nvSpPr>
      <xdr:spPr>
        <a:xfrm>
          <a:off x="15287625" y="104870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21</xdr:col>
      <xdr:colOff>314325</xdr:colOff>
      <xdr:row>60</xdr:row>
      <xdr:rowOff>47625</xdr:rowOff>
    </xdr:from>
    <xdr:to>
      <xdr:col>21</xdr:col>
      <xdr:colOff>409575</xdr:colOff>
      <xdr:row>60</xdr:row>
      <xdr:rowOff>152400</xdr:rowOff>
    </xdr:to>
    <xdr:sp macro="" textlink="">
      <xdr:nvSpPr>
        <xdr:cNvPr id="274" name="円/楕円 273"/>
        <xdr:cNvSpPr/>
      </xdr:nvSpPr>
      <xdr:spPr>
        <a:xfrm>
          <a:off x="14735175" y="103346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133350</xdr:rowOff>
    </xdr:from>
    <xdr:ext cx="762000" cy="257175"/>
    <xdr:sp macro="" textlink="">
      <xdr:nvSpPr>
        <xdr:cNvPr id="275" name="テキスト ボックス 274"/>
        <xdr:cNvSpPr txBox="1"/>
      </xdr:nvSpPr>
      <xdr:spPr>
        <a:xfrm>
          <a:off x="14401800" y="10420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20</xdr:col>
      <xdr:colOff>104775</xdr:colOff>
      <xdr:row>60</xdr:row>
      <xdr:rowOff>85725</xdr:rowOff>
    </xdr:from>
    <xdr:to>
      <xdr:col>20</xdr:col>
      <xdr:colOff>209550</xdr:colOff>
      <xdr:row>61</xdr:row>
      <xdr:rowOff>19050</xdr:rowOff>
    </xdr:to>
    <xdr:sp macro="" textlink="">
      <xdr:nvSpPr>
        <xdr:cNvPr id="276" name="円/楕円 275"/>
        <xdr:cNvSpPr/>
      </xdr:nvSpPr>
      <xdr:spPr>
        <a:xfrm>
          <a:off x="13839825" y="10372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61</xdr:row>
      <xdr:rowOff>0</xdr:rowOff>
    </xdr:from>
    <xdr:ext cx="762000" cy="257175"/>
    <xdr:sp macro="" textlink="">
      <xdr:nvSpPr>
        <xdr:cNvPr id="277" name="テキスト ボックス 276"/>
        <xdr:cNvSpPr txBox="1"/>
      </xdr:nvSpPr>
      <xdr:spPr>
        <a:xfrm>
          <a:off x="13515975" y="10458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114300</xdr:rowOff>
    </xdr:from>
    <xdr:to>
      <xdr:col>19</xdr:col>
      <xdr:colOff>9525</xdr:colOff>
      <xdr:row>61</xdr:row>
      <xdr:rowOff>47625</xdr:rowOff>
    </xdr:to>
    <xdr:sp macro="" textlink="">
      <xdr:nvSpPr>
        <xdr:cNvPr id="278" name="円/楕円 277"/>
        <xdr:cNvSpPr/>
      </xdr:nvSpPr>
      <xdr:spPr>
        <a:xfrm>
          <a:off x="12954000" y="10401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61</xdr:row>
      <xdr:rowOff>28575</xdr:rowOff>
    </xdr:from>
    <xdr:ext cx="762000" cy="257175"/>
    <xdr:sp macro="" textlink="">
      <xdr:nvSpPr>
        <xdr:cNvPr id="279" name="テキスト ボックス 278"/>
        <xdr:cNvSpPr txBox="1"/>
      </xdr:nvSpPr>
      <xdr:spPr>
        <a:xfrm>
          <a:off x="12620625" y="10487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85725</xdr:colOff>
      <xdr:row>27</xdr:row>
      <xdr:rowOff>66675</xdr:rowOff>
    </xdr:from>
    <xdr:to>
      <xdr:col>24</xdr:col>
      <xdr:colOff>590550</xdr:colOff>
      <xdr:row>29</xdr:row>
      <xdr:rowOff>47625</xdr:rowOff>
    </xdr:to>
    <xdr:sp macro="" textlink="">
      <xdr:nvSpPr>
        <xdr:cNvPr id="280" name="正方形/長方形 279"/>
        <xdr:cNvSpPr/>
      </xdr:nvSpPr>
      <xdr:spPr>
        <a:xfrm>
          <a:off x="12449175" y="4695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281" name="正方形/長方形 280"/>
        <xdr:cNvSpPr/>
      </xdr:nvSpPr>
      <xdr:spPr>
        <a:xfrm>
          <a:off x="1707832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282" name="正方形/長方形 281"/>
        <xdr:cNvSpPr/>
      </xdr:nvSpPr>
      <xdr:spPr>
        <a:xfrm>
          <a:off x="1707832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18/90</a:t>
          </a:r>
          <a:endParaRPr kumimoji="1" lang="ja-JP" altLang="en-US" sz="1200" b="1" i="1">
            <a:solidFill>
              <a:srgbClr val="4080FF"/>
            </a:solidFill>
            <a:latin typeface="ＭＳ Ｐゴシック"/>
          </a:endParaRP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283" name="正方形/長方形 282"/>
        <xdr:cNvSpPr/>
      </xdr:nvSpPr>
      <xdr:spPr>
        <a:xfrm>
          <a:off x="18773775" y="4762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284" name="正方形/長方形 283"/>
        <xdr:cNvSpPr/>
      </xdr:nvSpPr>
      <xdr:spPr>
        <a:xfrm>
          <a:off x="18773775" y="4953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285" name="正方形/長方形 284"/>
        <xdr:cNvSpPr/>
      </xdr:nvSpPr>
      <xdr:spPr>
        <a:xfrm>
          <a:off x="20383500"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286" name="正方形/長方形 285"/>
        <xdr:cNvSpPr/>
      </xdr:nvSpPr>
      <xdr:spPr>
        <a:xfrm>
          <a:off x="20383500"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87" name="正方形/長方形 286"/>
        <xdr:cNvSpPr/>
      </xdr:nvSpPr>
      <xdr:spPr>
        <a:xfrm>
          <a:off x="12449175" y="5267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88" name="正方形/長方形 287"/>
        <xdr:cNvSpPr/>
      </xdr:nvSpPr>
      <xdr:spPr>
        <a:xfrm>
          <a:off x="17402175" y="5267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289" name="正方形/長方形 288"/>
        <xdr:cNvSpPr/>
      </xdr:nvSpPr>
      <xdr:spPr>
        <a:xfrm>
          <a:off x="17459325" y="5267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fLocksText="0" textlink="">
      <xdr:nvSpPr>
        <xdr:cNvPr id="290" name="テキスト ボックス 289"/>
        <xdr:cNvSpPr txBox="1"/>
      </xdr:nvSpPr>
      <xdr:spPr>
        <a:xfrm>
          <a:off x="17497425" y="5591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、各平均を下回るポイントで推移しているが、水道や病院事業会計等への負担金のほか、市内を循環するコミュニティバスの運行経費等が大きなウエイトを占めている。</a:t>
          </a:r>
          <a:endParaRPr lang="ja-JP" altLang="ja-JP" sz="1400">
            <a:effectLst/>
          </a:endParaRPr>
        </a:p>
        <a:p>
          <a:r>
            <a:rPr kumimoji="1" lang="ja-JP" altLang="ja-JP" sz="1100">
              <a:solidFill>
                <a:schemeClr val="dk1"/>
              </a:solidFill>
              <a:effectLst/>
              <a:latin typeface="+mn-lt"/>
              <a:ea typeface="+mn-ea"/>
              <a:cs typeface="+mn-cs"/>
            </a:rPr>
            <a:t>　今後も、事務事業の見直しに加え、各種団体への補助金の見直しも含めて補助金支出の適正な執行に務める必要がある。</a:t>
          </a:r>
          <a:endParaRPr lang="ja-JP" altLang="ja-JP" sz="1400">
            <a:effectLst/>
          </a:endParaRPr>
        </a:p>
      </xdr:txBody>
    </xdr:sp>
    <xdr:clientData/>
  </xdr:twoCellAnchor>
  <xdr:oneCellAnchor>
    <xdr:from>
      <xdr:col>18</xdr:col>
      <xdr:colOff>47625</xdr:colOff>
      <xdr:row>29</xdr:row>
      <xdr:rowOff>104775</xdr:rowOff>
    </xdr:from>
    <xdr:ext cx="295275" cy="228600"/>
    <xdr:sp macro="" textlink="">
      <xdr:nvSpPr>
        <xdr:cNvPr id="291" name="テキスト ボックス 290"/>
        <xdr:cNvSpPr txBox="1"/>
      </xdr:nvSpPr>
      <xdr:spPr>
        <a:xfrm>
          <a:off x="1241107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44</xdr:row>
      <xdr:rowOff>9525</xdr:rowOff>
    </xdr:from>
    <xdr:to>
      <xdr:col>24</xdr:col>
      <xdr:colOff>590550</xdr:colOff>
      <xdr:row>44</xdr:row>
      <xdr:rowOff>9525</xdr:rowOff>
    </xdr:to>
    <xdr:cxnSp macro="">
      <xdr:nvCxnSpPr>
        <xdr:cNvPr id="292" name="直線コネクタ 291"/>
        <xdr:cNvCxnSpPr/>
      </xdr:nvCxnSpPr>
      <xdr:spPr>
        <a:xfrm>
          <a:off x="12449175" y="7553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43</xdr:row>
      <xdr:rowOff>38100</xdr:rowOff>
    </xdr:from>
    <xdr:ext cx="504825" cy="257175"/>
    <xdr:sp macro="" textlink="">
      <xdr:nvSpPr>
        <xdr:cNvPr id="293" name="テキスト ボックス 292"/>
        <xdr:cNvSpPr txBox="1"/>
      </xdr:nvSpPr>
      <xdr:spPr>
        <a:xfrm>
          <a:off x="1193482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40</xdr:row>
      <xdr:rowOff>123825</xdr:rowOff>
    </xdr:from>
    <xdr:to>
      <xdr:col>24</xdr:col>
      <xdr:colOff>590550</xdr:colOff>
      <xdr:row>40</xdr:row>
      <xdr:rowOff>123825</xdr:rowOff>
    </xdr:to>
    <xdr:cxnSp macro="">
      <xdr:nvCxnSpPr>
        <xdr:cNvPr id="294" name="直線コネクタ 293"/>
        <xdr:cNvCxnSpPr/>
      </xdr:nvCxnSpPr>
      <xdr:spPr>
        <a:xfrm>
          <a:off x="12449175" y="69818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39</xdr:row>
      <xdr:rowOff>152400</xdr:rowOff>
    </xdr:from>
    <xdr:ext cx="504825" cy="257175"/>
    <xdr:sp macro="" textlink="">
      <xdr:nvSpPr>
        <xdr:cNvPr id="295" name="テキスト ボックス 294"/>
        <xdr:cNvSpPr txBox="1"/>
      </xdr:nvSpPr>
      <xdr:spPr>
        <a:xfrm>
          <a:off x="11934825" y="68389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37</xdr:row>
      <xdr:rowOff>66675</xdr:rowOff>
    </xdr:from>
    <xdr:to>
      <xdr:col>24</xdr:col>
      <xdr:colOff>590550</xdr:colOff>
      <xdr:row>37</xdr:row>
      <xdr:rowOff>66675</xdr:rowOff>
    </xdr:to>
    <xdr:cxnSp macro="">
      <xdr:nvCxnSpPr>
        <xdr:cNvPr id="296" name="直線コネクタ 295"/>
        <xdr:cNvCxnSpPr/>
      </xdr:nvCxnSpPr>
      <xdr:spPr>
        <a:xfrm>
          <a:off x="12449175" y="641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36</xdr:row>
      <xdr:rowOff>95250</xdr:rowOff>
    </xdr:from>
    <xdr:ext cx="504825" cy="257175"/>
    <xdr:sp macro="" textlink="">
      <xdr:nvSpPr>
        <xdr:cNvPr id="297" name="テキスト ボックス 296"/>
        <xdr:cNvSpPr txBox="1"/>
      </xdr:nvSpPr>
      <xdr:spPr>
        <a:xfrm>
          <a:off x="11934825"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34</xdr:row>
      <xdr:rowOff>9525</xdr:rowOff>
    </xdr:from>
    <xdr:to>
      <xdr:col>24</xdr:col>
      <xdr:colOff>590550</xdr:colOff>
      <xdr:row>34</xdr:row>
      <xdr:rowOff>9525</xdr:rowOff>
    </xdr:to>
    <xdr:cxnSp macro="">
      <xdr:nvCxnSpPr>
        <xdr:cNvPr id="298" name="直線コネクタ 297"/>
        <xdr:cNvCxnSpPr/>
      </xdr:nvCxnSpPr>
      <xdr:spPr>
        <a:xfrm>
          <a:off x="12449175" y="58388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33</xdr:row>
      <xdr:rowOff>38100</xdr:rowOff>
    </xdr:from>
    <xdr:ext cx="504825" cy="257175"/>
    <xdr:sp macro="" textlink="">
      <xdr:nvSpPr>
        <xdr:cNvPr id="299" name="テキスト ボックス 298"/>
        <xdr:cNvSpPr txBox="1"/>
      </xdr:nvSpPr>
      <xdr:spPr>
        <a:xfrm>
          <a:off x="11934825" y="56959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30</xdr:row>
      <xdr:rowOff>123825</xdr:rowOff>
    </xdr:from>
    <xdr:to>
      <xdr:col>24</xdr:col>
      <xdr:colOff>590550</xdr:colOff>
      <xdr:row>30</xdr:row>
      <xdr:rowOff>123825</xdr:rowOff>
    </xdr:to>
    <xdr:cxnSp macro="">
      <xdr:nvCxnSpPr>
        <xdr:cNvPr id="300" name="直線コネクタ 299"/>
        <xdr:cNvCxnSpPr/>
      </xdr:nvCxnSpPr>
      <xdr:spPr>
        <a:xfrm>
          <a:off x="12449175" y="526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85725</xdr:colOff>
      <xdr:row>30</xdr:row>
      <xdr:rowOff>123825</xdr:rowOff>
    </xdr:from>
    <xdr:to>
      <xdr:col>24</xdr:col>
      <xdr:colOff>590550</xdr:colOff>
      <xdr:row>44</xdr:row>
      <xdr:rowOff>9525</xdr:rowOff>
    </xdr:to>
    <xdr:sp macro="" textlink="">
      <xdr:nvSpPr>
        <xdr:cNvPr id="301" name="補助費等グラフ枠"/>
        <xdr:cNvSpPr/>
      </xdr:nvSpPr>
      <xdr:spPr>
        <a:xfrm>
          <a:off x="12449175" y="5267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34</xdr:row>
      <xdr:rowOff>133350</xdr:rowOff>
    </xdr:from>
    <xdr:to>
      <xdr:col>24</xdr:col>
      <xdr:colOff>28575</xdr:colOff>
      <xdr:row>41</xdr:row>
      <xdr:rowOff>85725</xdr:rowOff>
    </xdr:to>
    <xdr:cxnSp macro="">
      <xdr:nvCxnSpPr>
        <xdr:cNvPr id="302" name="直線コネクタ 301"/>
        <xdr:cNvCxnSpPr/>
      </xdr:nvCxnSpPr>
      <xdr:spPr>
        <a:xfrm flipV="1">
          <a:off x="16506825" y="5962650"/>
          <a:ext cx="0" cy="11525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41</xdr:row>
      <xdr:rowOff>57150</xdr:rowOff>
    </xdr:from>
    <xdr:ext cx="762000" cy="257175"/>
    <xdr:sp macro="" textlink="">
      <xdr:nvSpPr>
        <xdr:cNvPr id="303" name="補助費等最小値テキスト"/>
        <xdr:cNvSpPr txBox="1"/>
      </xdr:nvSpPr>
      <xdr:spPr>
        <a:xfrm>
          <a:off x="16602075" y="708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41</xdr:row>
      <xdr:rowOff>85725</xdr:rowOff>
    </xdr:from>
    <xdr:to>
      <xdr:col>24</xdr:col>
      <xdr:colOff>123825</xdr:colOff>
      <xdr:row>41</xdr:row>
      <xdr:rowOff>85725</xdr:rowOff>
    </xdr:to>
    <xdr:cxnSp macro="">
      <xdr:nvCxnSpPr>
        <xdr:cNvPr id="304" name="直線コネクタ 303"/>
        <xdr:cNvCxnSpPr/>
      </xdr:nvCxnSpPr>
      <xdr:spPr>
        <a:xfrm>
          <a:off x="16421100" y="7115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33</xdr:row>
      <xdr:rowOff>47625</xdr:rowOff>
    </xdr:from>
    <xdr:ext cx="762000" cy="257175"/>
    <xdr:sp macro="" textlink="">
      <xdr:nvSpPr>
        <xdr:cNvPr id="305" name="補助費等最大値テキスト"/>
        <xdr:cNvSpPr txBox="1"/>
      </xdr:nvSpPr>
      <xdr:spPr>
        <a:xfrm>
          <a:off x="16602075" y="5705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34</xdr:row>
      <xdr:rowOff>133350</xdr:rowOff>
    </xdr:from>
    <xdr:to>
      <xdr:col>24</xdr:col>
      <xdr:colOff>123825</xdr:colOff>
      <xdr:row>34</xdr:row>
      <xdr:rowOff>133350</xdr:rowOff>
    </xdr:to>
    <xdr:cxnSp macro="">
      <xdr:nvCxnSpPr>
        <xdr:cNvPr id="306" name="直線コネクタ 305"/>
        <xdr:cNvCxnSpPr/>
      </xdr:nvCxnSpPr>
      <xdr:spPr>
        <a:xfrm>
          <a:off x="16421100" y="59626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36</xdr:row>
      <xdr:rowOff>9525</xdr:rowOff>
    </xdr:from>
    <xdr:to>
      <xdr:col>24</xdr:col>
      <xdr:colOff>28575</xdr:colOff>
      <xdr:row>36</xdr:row>
      <xdr:rowOff>47625</xdr:rowOff>
    </xdr:to>
    <xdr:cxnSp macro="">
      <xdr:nvCxnSpPr>
        <xdr:cNvPr id="307" name="直線コネクタ 306"/>
        <xdr:cNvCxnSpPr/>
      </xdr:nvCxnSpPr>
      <xdr:spPr>
        <a:xfrm>
          <a:off x="15668625" y="6181725"/>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37</xdr:row>
      <xdr:rowOff>38100</xdr:rowOff>
    </xdr:from>
    <xdr:ext cx="762000" cy="257175"/>
    <xdr:sp macro="" textlink="">
      <xdr:nvSpPr>
        <xdr:cNvPr id="308" name="補助費等平均値テキスト"/>
        <xdr:cNvSpPr txBox="1"/>
      </xdr:nvSpPr>
      <xdr:spPr>
        <a:xfrm>
          <a:off x="16602075" y="6381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66675</xdr:rowOff>
    </xdr:from>
    <xdr:to>
      <xdr:col>24</xdr:col>
      <xdr:colOff>85725</xdr:colOff>
      <xdr:row>38</xdr:row>
      <xdr:rowOff>0</xdr:rowOff>
    </xdr:to>
    <xdr:sp macro="" textlink="">
      <xdr:nvSpPr>
        <xdr:cNvPr id="309" name="フローチャート : 判断 308"/>
        <xdr:cNvSpPr/>
      </xdr:nvSpPr>
      <xdr:spPr>
        <a:xfrm>
          <a:off x="16459200" y="6410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9525</xdr:rowOff>
    </xdr:from>
    <xdr:to>
      <xdr:col>22</xdr:col>
      <xdr:colOff>561975</xdr:colOff>
      <xdr:row>36</xdr:row>
      <xdr:rowOff>28575</xdr:rowOff>
    </xdr:to>
    <xdr:cxnSp macro="">
      <xdr:nvCxnSpPr>
        <xdr:cNvPr id="310" name="直線コネクタ 309"/>
        <xdr:cNvCxnSpPr/>
      </xdr:nvCxnSpPr>
      <xdr:spPr>
        <a:xfrm flipV="1">
          <a:off x="14782800" y="618172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38100</xdr:rowOff>
    </xdr:from>
    <xdr:to>
      <xdr:col>22</xdr:col>
      <xdr:colOff>619125</xdr:colOff>
      <xdr:row>37</xdr:row>
      <xdr:rowOff>133350</xdr:rowOff>
    </xdr:to>
    <xdr:sp macro="" textlink="">
      <xdr:nvSpPr>
        <xdr:cNvPr id="311" name="フローチャート : 判断 310"/>
        <xdr:cNvSpPr/>
      </xdr:nvSpPr>
      <xdr:spPr>
        <a:xfrm>
          <a:off x="15621000" y="6381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37</xdr:row>
      <xdr:rowOff>123825</xdr:rowOff>
    </xdr:from>
    <xdr:ext cx="733425" cy="257175"/>
    <xdr:sp macro="" textlink="">
      <xdr:nvSpPr>
        <xdr:cNvPr id="312" name="テキスト ボックス 311"/>
        <xdr:cNvSpPr txBox="1"/>
      </xdr:nvSpPr>
      <xdr:spPr>
        <a:xfrm>
          <a:off x="15287625" y="64674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161925</xdr:colOff>
      <xdr:row>36</xdr:row>
      <xdr:rowOff>28575</xdr:rowOff>
    </xdr:from>
    <xdr:to>
      <xdr:col>21</xdr:col>
      <xdr:colOff>361950</xdr:colOff>
      <xdr:row>36</xdr:row>
      <xdr:rowOff>76200</xdr:rowOff>
    </xdr:to>
    <xdr:cxnSp macro="">
      <xdr:nvCxnSpPr>
        <xdr:cNvPr id="313" name="直線コネクタ 312"/>
        <xdr:cNvCxnSpPr/>
      </xdr:nvCxnSpPr>
      <xdr:spPr>
        <a:xfrm flipV="1">
          <a:off x="13896975" y="620077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37</xdr:row>
      <xdr:rowOff>38100</xdr:rowOff>
    </xdr:from>
    <xdr:to>
      <xdr:col>21</xdr:col>
      <xdr:colOff>409575</xdr:colOff>
      <xdr:row>37</xdr:row>
      <xdr:rowOff>133350</xdr:rowOff>
    </xdr:to>
    <xdr:sp macro="" textlink="">
      <xdr:nvSpPr>
        <xdr:cNvPr id="314" name="フローチャート : 判断 313"/>
        <xdr:cNvSpPr/>
      </xdr:nvSpPr>
      <xdr:spPr>
        <a:xfrm>
          <a:off x="14735175" y="63817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123825</xdr:rowOff>
    </xdr:from>
    <xdr:ext cx="762000" cy="257175"/>
    <xdr:sp macro="" textlink="">
      <xdr:nvSpPr>
        <xdr:cNvPr id="315" name="テキスト ボックス 314"/>
        <xdr:cNvSpPr txBox="1"/>
      </xdr:nvSpPr>
      <xdr:spPr>
        <a:xfrm>
          <a:off x="14401800" y="6467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638175</xdr:colOff>
      <xdr:row>36</xdr:row>
      <xdr:rowOff>76200</xdr:rowOff>
    </xdr:from>
    <xdr:to>
      <xdr:col>20</xdr:col>
      <xdr:colOff>161925</xdr:colOff>
      <xdr:row>36</xdr:row>
      <xdr:rowOff>76200</xdr:rowOff>
    </xdr:to>
    <xdr:cxnSp macro="">
      <xdr:nvCxnSpPr>
        <xdr:cNvPr id="316" name="直線コネクタ 315"/>
        <xdr:cNvCxnSpPr/>
      </xdr:nvCxnSpPr>
      <xdr:spPr>
        <a:xfrm>
          <a:off x="13001625" y="624840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37</xdr:row>
      <xdr:rowOff>38100</xdr:rowOff>
    </xdr:from>
    <xdr:to>
      <xdr:col>20</xdr:col>
      <xdr:colOff>209550</xdr:colOff>
      <xdr:row>37</xdr:row>
      <xdr:rowOff>142875</xdr:rowOff>
    </xdr:to>
    <xdr:sp macro="" textlink="">
      <xdr:nvSpPr>
        <xdr:cNvPr id="317" name="フローチャート : 判断 316"/>
        <xdr:cNvSpPr/>
      </xdr:nvSpPr>
      <xdr:spPr>
        <a:xfrm>
          <a:off x="13839825" y="6381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37</xdr:row>
      <xdr:rowOff>123825</xdr:rowOff>
    </xdr:from>
    <xdr:ext cx="762000" cy="257175"/>
    <xdr:sp macro="" textlink="">
      <xdr:nvSpPr>
        <xdr:cNvPr id="318" name="テキスト ボックス 317"/>
        <xdr:cNvSpPr txBox="1"/>
      </xdr:nvSpPr>
      <xdr:spPr>
        <a:xfrm>
          <a:off x="13515975" y="6467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38100</xdr:rowOff>
    </xdr:from>
    <xdr:to>
      <xdr:col>19</xdr:col>
      <xdr:colOff>9525</xdr:colOff>
      <xdr:row>37</xdr:row>
      <xdr:rowOff>133350</xdr:rowOff>
    </xdr:to>
    <xdr:sp macro="" textlink="">
      <xdr:nvSpPr>
        <xdr:cNvPr id="319" name="フローチャート : 判断 318"/>
        <xdr:cNvSpPr/>
      </xdr:nvSpPr>
      <xdr:spPr>
        <a:xfrm>
          <a:off x="12954000" y="6381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37</xdr:row>
      <xdr:rowOff>123825</xdr:rowOff>
    </xdr:from>
    <xdr:ext cx="762000" cy="257175"/>
    <xdr:sp macro="" textlink="">
      <xdr:nvSpPr>
        <xdr:cNvPr id="320" name="テキスト ボックス 319"/>
        <xdr:cNvSpPr txBox="1"/>
      </xdr:nvSpPr>
      <xdr:spPr>
        <a:xfrm>
          <a:off x="12620625" y="6467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504825</xdr:colOff>
      <xdr:row>44</xdr:row>
      <xdr:rowOff>9525</xdr:rowOff>
    </xdr:from>
    <xdr:ext cx="762000" cy="257175"/>
    <xdr:sp macro="" textlink="">
      <xdr:nvSpPr>
        <xdr:cNvPr id="321" name="テキスト ボックス 320"/>
        <xdr:cNvSpPr txBox="1"/>
      </xdr:nvSpPr>
      <xdr:spPr>
        <a:xfrm>
          <a:off x="162972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44</xdr:row>
      <xdr:rowOff>9525</xdr:rowOff>
    </xdr:from>
    <xdr:ext cx="762000" cy="257175"/>
    <xdr:sp macro="" textlink="">
      <xdr:nvSpPr>
        <xdr:cNvPr id="322" name="テキスト ボックス 321"/>
        <xdr:cNvSpPr txBox="1"/>
      </xdr:nvSpPr>
      <xdr:spPr>
        <a:xfrm>
          <a:off x="15459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44</xdr:row>
      <xdr:rowOff>9525</xdr:rowOff>
    </xdr:from>
    <xdr:ext cx="762000" cy="257175"/>
    <xdr:sp macro="" textlink="">
      <xdr:nvSpPr>
        <xdr:cNvPr id="323" name="テキスト ボックス 322"/>
        <xdr:cNvSpPr txBox="1"/>
      </xdr:nvSpPr>
      <xdr:spPr>
        <a:xfrm>
          <a:off x="145637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9525</xdr:rowOff>
    </xdr:from>
    <xdr:ext cx="762000" cy="257175"/>
    <xdr:sp macro="" textlink="">
      <xdr:nvSpPr>
        <xdr:cNvPr id="324" name="テキスト ボックス 323"/>
        <xdr:cNvSpPr txBox="1"/>
      </xdr:nvSpPr>
      <xdr:spPr>
        <a:xfrm>
          <a:off x="13677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44</xdr:row>
      <xdr:rowOff>9525</xdr:rowOff>
    </xdr:from>
    <xdr:ext cx="762000" cy="257175"/>
    <xdr:sp macro="" textlink="">
      <xdr:nvSpPr>
        <xdr:cNvPr id="325" name="テキスト ボックス 324"/>
        <xdr:cNvSpPr txBox="1"/>
      </xdr:nvSpPr>
      <xdr:spPr>
        <a:xfrm>
          <a:off x="12792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171450</xdr:rowOff>
    </xdr:from>
    <xdr:to>
      <xdr:col>24</xdr:col>
      <xdr:colOff>85725</xdr:colOff>
      <xdr:row>36</xdr:row>
      <xdr:rowOff>95250</xdr:rowOff>
    </xdr:to>
    <xdr:sp macro="" textlink="">
      <xdr:nvSpPr>
        <xdr:cNvPr id="326" name="円/楕円 325"/>
        <xdr:cNvSpPr/>
      </xdr:nvSpPr>
      <xdr:spPr>
        <a:xfrm>
          <a:off x="16459200" y="61722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35</xdr:row>
      <xdr:rowOff>9525</xdr:rowOff>
    </xdr:from>
    <xdr:ext cx="762000" cy="257175"/>
    <xdr:sp macro="" textlink="">
      <xdr:nvSpPr>
        <xdr:cNvPr id="327" name="補助費等該当値テキスト"/>
        <xdr:cNvSpPr txBox="1"/>
      </xdr:nvSpPr>
      <xdr:spPr>
        <a:xfrm>
          <a:off x="16602075" y="6010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133350</xdr:rowOff>
    </xdr:from>
    <xdr:to>
      <xdr:col>22</xdr:col>
      <xdr:colOff>619125</xdr:colOff>
      <xdr:row>36</xdr:row>
      <xdr:rowOff>66675</xdr:rowOff>
    </xdr:to>
    <xdr:sp macro="" textlink="">
      <xdr:nvSpPr>
        <xdr:cNvPr id="328" name="円/楕円 327"/>
        <xdr:cNvSpPr/>
      </xdr:nvSpPr>
      <xdr:spPr>
        <a:xfrm>
          <a:off x="15621000" y="6134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34</xdr:row>
      <xdr:rowOff>76200</xdr:rowOff>
    </xdr:from>
    <xdr:ext cx="733425" cy="257175"/>
    <xdr:sp macro="" textlink="">
      <xdr:nvSpPr>
        <xdr:cNvPr id="329" name="テキスト ボックス 328"/>
        <xdr:cNvSpPr txBox="1"/>
      </xdr:nvSpPr>
      <xdr:spPr>
        <a:xfrm>
          <a:off x="15287625" y="59055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21</xdr:col>
      <xdr:colOff>314325</xdr:colOff>
      <xdr:row>35</xdr:row>
      <xdr:rowOff>142875</xdr:rowOff>
    </xdr:from>
    <xdr:to>
      <xdr:col>21</xdr:col>
      <xdr:colOff>409575</xdr:colOff>
      <xdr:row>36</xdr:row>
      <xdr:rowOff>76200</xdr:rowOff>
    </xdr:to>
    <xdr:sp macro="" textlink="">
      <xdr:nvSpPr>
        <xdr:cNvPr id="330" name="円/楕円 329"/>
        <xdr:cNvSpPr/>
      </xdr:nvSpPr>
      <xdr:spPr>
        <a:xfrm>
          <a:off x="14735175" y="61436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85725</xdr:rowOff>
    </xdr:from>
    <xdr:ext cx="762000" cy="257175"/>
    <xdr:sp macro="" textlink="">
      <xdr:nvSpPr>
        <xdr:cNvPr id="331" name="テキスト ボックス 330"/>
        <xdr:cNvSpPr txBox="1"/>
      </xdr:nvSpPr>
      <xdr:spPr>
        <a:xfrm>
          <a:off x="14401800" y="5915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104775</xdr:colOff>
      <xdr:row>36</xdr:row>
      <xdr:rowOff>28575</xdr:rowOff>
    </xdr:from>
    <xdr:to>
      <xdr:col>20</xdr:col>
      <xdr:colOff>209550</xdr:colOff>
      <xdr:row>36</xdr:row>
      <xdr:rowOff>123825</xdr:rowOff>
    </xdr:to>
    <xdr:sp macro="" textlink="">
      <xdr:nvSpPr>
        <xdr:cNvPr id="332" name="円/楕円 331"/>
        <xdr:cNvSpPr/>
      </xdr:nvSpPr>
      <xdr:spPr>
        <a:xfrm>
          <a:off x="13839825" y="6200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34</xdr:row>
      <xdr:rowOff>133350</xdr:rowOff>
    </xdr:from>
    <xdr:ext cx="762000" cy="257175"/>
    <xdr:sp macro="" textlink="">
      <xdr:nvSpPr>
        <xdr:cNvPr id="333" name="テキスト ボックス 332"/>
        <xdr:cNvSpPr txBox="1"/>
      </xdr:nvSpPr>
      <xdr:spPr>
        <a:xfrm>
          <a:off x="13515975" y="596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28575</xdr:rowOff>
    </xdr:from>
    <xdr:to>
      <xdr:col>19</xdr:col>
      <xdr:colOff>9525</xdr:colOff>
      <xdr:row>36</xdr:row>
      <xdr:rowOff>123825</xdr:rowOff>
    </xdr:to>
    <xdr:sp macro="" textlink="">
      <xdr:nvSpPr>
        <xdr:cNvPr id="334" name="円/楕円 333"/>
        <xdr:cNvSpPr/>
      </xdr:nvSpPr>
      <xdr:spPr>
        <a:xfrm>
          <a:off x="12954000" y="6200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34</xdr:row>
      <xdr:rowOff>133350</xdr:rowOff>
    </xdr:from>
    <xdr:ext cx="762000" cy="257175"/>
    <xdr:sp macro="" textlink="">
      <xdr:nvSpPr>
        <xdr:cNvPr id="335" name="テキスト ボックス 334"/>
        <xdr:cNvSpPr txBox="1"/>
      </xdr:nvSpPr>
      <xdr:spPr>
        <a:xfrm>
          <a:off x="12620625" y="596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66675</xdr:rowOff>
    </xdr:from>
    <xdr:to>
      <xdr:col>7</xdr:col>
      <xdr:colOff>571500</xdr:colOff>
      <xdr:row>69</xdr:row>
      <xdr:rowOff>47625</xdr:rowOff>
    </xdr:to>
    <xdr:sp macro="" textlink="">
      <xdr:nvSpPr>
        <xdr:cNvPr id="336" name="正方形/長方形 335"/>
        <xdr:cNvSpPr/>
      </xdr:nvSpPr>
      <xdr:spPr>
        <a:xfrm>
          <a:off x="762000" y="11553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337" name="正方形/長方形 336"/>
        <xdr:cNvSpPr/>
      </xdr:nvSpPr>
      <xdr:spPr>
        <a:xfrm>
          <a:off x="540067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338" name="正方形/長方形 337"/>
        <xdr:cNvSpPr/>
      </xdr:nvSpPr>
      <xdr:spPr>
        <a:xfrm>
          <a:off x="540067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51/90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339" name="正方形/長方形 338"/>
        <xdr:cNvSpPr/>
      </xdr:nvSpPr>
      <xdr:spPr>
        <a:xfrm>
          <a:off x="7086600" y="11620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340" name="正方形/長方形 339"/>
        <xdr:cNvSpPr/>
      </xdr:nvSpPr>
      <xdr:spPr>
        <a:xfrm>
          <a:off x="7086600" y="11811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341" name="正方形/長方形 340"/>
        <xdr:cNvSpPr/>
      </xdr:nvSpPr>
      <xdr:spPr>
        <a:xfrm>
          <a:off x="869632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342" name="正方形/長方形 341"/>
        <xdr:cNvSpPr/>
      </xdr:nvSpPr>
      <xdr:spPr>
        <a:xfrm>
          <a:off x="869632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43" name="正方形/長方形 342"/>
        <xdr:cNvSpPr/>
      </xdr:nvSpPr>
      <xdr:spPr>
        <a:xfrm>
          <a:off x="762000" y="12125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44" name="正方形/長方形 343"/>
        <xdr:cNvSpPr/>
      </xdr:nvSpPr>
      <xdr:spPr>
        <a:xfrm>
          <a:off x="5715000" y="12125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345" name="正方形/長方形 344"/>
        <xdr:cNvSpPr/>
      </xdr:nvSpPr>
      <xdr:spPr>
        <a:xfrm>
          <a:off x="5781675" y="12125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fLocksText="0" textlink="">
      <xdr:nvSpPr>
        <xdr:cNvPr id="346" name="テキスト ボックス 345"/>
        <xdr:cNvSpPr txBox="1"/>
      </xdr:nvSpPr>
      <xdr:spPr>
        <a:xfrm>
          <a:off x="5819775" y="12449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市債発行については、事業内容を十分に精査するとともに交付税算入率の高いものを借入することとし、繰上償還を積極的に進め公債費の縮減に努めた結果、前年度比</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の改善が見られた。</a:t>
          </a:r>
          <a:endParaRPr lang="ja-JP" altLang="ja-JP" sz="1400">
            <a:effectLst/>
          </a:endParaRPr>
        </a:p>
      </xdr:txBody>
    </xdr:sp>
    <xdr:clientData/>
  </xdr:twoCellAnchor>
  <xdr:oneCellAnchor>
    <xdr:from>
      <xdr:col>1</xdr:col>
      <xdr:colOff>28575</xdr:colOff>
      <xdr:row>69</xdr:row>
      <xdr:rowOff>104775</xdr:rowOff>
    </xdr:from>
    <xdr:ext cx="295275" cy="228600"/>
    <xdr:sp macro="" textlink="">
      <xdr:nvSpPr>
        <xdr:cNvPr id="347" name="テキスト ボックス 346"/>
        <xdr:cNvSpPr txBox="1"/>
      </xdr:nvSpPr>
      <xdr:spPr>
        <a:xfrm>
          <a:off x="723900"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9525</xdr:rowOff>
    </xdr:from>
    <xdr:to>
      <xdr:col>7</xdr:col>
      <xdr:colOff>571500</xdr:colOff>
      <xdr:row>84</xdr:row>
      <xdr:rowOff>9525</xdr:rowOff>
    </xdr:to>
    <xdr:cxnSp macro="">
      <xdr:nvCxnSpPr>
        <xdr:cNvPr id="348" name="直線コネクタ 347"/>
        <xdr:cNvCxnSpPr/>
      </xdr:nvCxnSpPr>
      <xdr:spPr>
        <a:xfrm>
          <a:off x="762000" y="1441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83</xdr:row>
      <xdr:rowOff>38100</xdr:rowOff>
    </xdr:from>
    <xdr:ext cx="504825" cy="257175"/>
    <xdr:sp macro="" textlink="">
      <xdr:nvSpPr>
        <xdr:cNvPr id="349" name="テキスト ボックス 348"/>
        <xdr:cNvSpPr txBox="1"/>
      </xdr:nvSpPr>
      <xdr:spPr>
        <a:xfrm>
          <a:off x="25717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66675</xdr:rowOff>
    </xdr:from>
    <xdr:to>
      <xdr:col>7</xdr:col>
      <xdr:colOff>571500</xdr:colOff>
      <xdr:row>81</xdr:row>
      <xdr:rowOff>66675</xdr:rowOff>
    </xdr:to>
    <xdr:cxnSp macro="">
      <xdr:nvCxnSpPr>
        <xdr:cNvPr id="350" name="直線コネクタ 349"/>
        <xdr:cNvCxnSpPr/>
      </xdr:nvCxnSpPr>
      <xdr:spPr>
        <a:xfrm>
          <a:off x="762000" y="13954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80</xdr:row>
      <xdr:rowOff>95250</xdr:rowOff>
    </xdr:from>
    <xdr:ext cx="504825" cy="257175"/>
    <xdr:sp macro="" textlink="">
      <xdr:nvSpPr>
        <xdr:cNvPr id="351" name="テキスト ボックス 350"/>
        <xdr:cNvSpPr txBox="1"/>
      </xdr:nvSpPr>
      <xdr:spPr>
        <a:xfrm>
          <a:off x="257175"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123825</xdr:rowOff>
    </xdr:from>
    <xdr:to>
      <xdr:col>7</xdr:col>
      <xdr:colOff>571500</xdr:colOff>
      <xdr:row>78</xdr:row>
      <xdr:rowOff>123825</xdr:rowOff>
    </xdr:to>
    <xdr:cxnSp macro="">
      <xdr:nvCxnSpPr>
        <xdr:cNvPr id="352" name="直線コネクタ 351"/>
        <xdr:cNvCxnSpPr/>
      </xdr:nvCxnSpPr>
      <xdr:spPr>
        <a:xfrm>
          <a:off x="762000" y="13496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77</xdr:row>
      <xdr:rowOff>152400</xdr:rowOff>
    </xdr:from>
    <xdr:ext cx="504825" cy="257175"/>
    <xdr:sp macro="" textlink="">
      <xdr:nvSpPr>
        <xdr:cNvPr id="353" name="テキスト ボックス 352"/>
        <xdr:cNvSpPr txBox="1"/>
      </xdr:nvSpPr>
      <xdr:spPr>
        <a:xfrm>
          <a:off x="257175"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9525</xdr:rowOff>
    </xdr:from>
    <xdr:to>
      <xdr:col>7</xdr:col>
      <xdr:colOff>571500</xdr:colOff>
      <xdr:row>76</xdr:row>
      <xdr:rowOff>9525</xdr:rowOff>
    </xdr:to>
    <xdr:cxnSp macro="">
      <xdr:nvCxnSpPr>
        <xdr:cNvPr id="354" name="直線コネクタ 353"/>
        <xdr:cNvCxnSpPr/>
      </xdr:nvCxnSpPr>
      <xdr:spPr>
        <a:xfrm>
          <a:off x="762000" y="13039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75</xdr:row>
      <xdr:rowOff>38100</xdr:rowOff>
    </xdr:from>
    <xdr:ext cx="504825" cy="257175"/>
    <xdr:sp macro="" textlink="">
      <xdr:nvSpPr>
        <xdr:cNvPr id="355" name="テキスト ボックス 354"/>
        <xdr:cNvSpPr txBox="1"/>
      </xdr:nvSpPr>
      <xdr:spPr>
        <a:xfrm>
          <a:off x="257175"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66675</xdr:rowOff>
    </xdr:from>
    <xdr:to>
      <xdr:col>7</xdr:col>
      <xdr:colOff>571500</xdr:colOff>
      <xdr:row>73</xdr:row>
      <xdr:rowOff>66675</xdr:rowOff>
    </xdr:to>
    <xdr:cxnSp macro="">
      <xdr:nvCxnSpPr>
        <xdr:cNvPr id="356" name="直線コネクタ 355"/>
        <xdr:cNvCxnSpPr/>
      </xdr:nvCxnSpPr>
      <xdr:spPr>
        <a:xfrm>
          <a:off x="762000" y="12582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72</xdr:row>
      <xdr:rowOff>95250</xdr:rowOff>
    </xdr:from>
    <xdr:ext cx="504825" cy="257175"/>
    <xdr:sp macro="" textlink="">
      <xdr:nvSpPr>
        <xdr:cNvPr id="357" name="テキスト ボックス 356"/>
        <xdr:cNvSpPr txBox="1"/>
      </xdr:nvSpPr>
      <xdr:spPr>
        <a:xfrm>
          <a:off x="257175"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123825</xdr:rowOff>
    </xdr:from>
    <xdr:to>
      <xdr:col>7</xdr:col>
      <xdr:colOff>571500</xdr:colOff>
      <xdr:row>70</xdr:row>
      <xdr:rowOff>123825</xdr:rowOff>
    </xdr:to>
    <xdr:cxnSp macro="">
      <xdr:nvCxnSpPr>
        <xdr:cNvPr id="358" name="直線コネクタ 357"/>
        <xdr:cNvCxnSpPr/>
      </xdr:nvCxnSpPr>
      <xdr:spPr>
        <a:xfrm>
          <a:off x="762000" y="12125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123825</xdr:rowOff>
    </xdr:from>
    <xdr:to>
      <xdr:col>7</xdr:col>
      <xdr:colOff>571500</xdr:colOff>
      <xdr:row>84</xdr:row>
      <xdr:rowOff>9525</xdr:rowOff>
    </xdr:to>
    <xdr:sp macro="" textlink="">
      <xdr:nvSpPr>
        <xdr:cNvPr id="359" name="公債費グラフ枠"/>
        <xdr:cNvSpPr/>
      </xdr:nvSpPr>
      <xdr:spPr>
        <a:xfrm>
          <a:off x="762000" y="12125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74</xdr:row>
      <xdr:rowOff>142875</xdr:rowOff>
    </xdr:from>
    <xdr:to>
      <xdr:col>7</xdr:col>
      <xdr:colOff>19050</xdr:colOff>
      <xdr:row>80</xdr:row>
      <xdr:rowOff>66675</xdr:rowOff>
    </xdr:to>
    <xdr:cxnSp macro="">
      <xdr:nvCxnSpPr>
        <xdr:cNvPr id="360" name="直線コネクタ 359"/>
        <xdr:cNvCxnSpPr/>
      </xdr:nvCxnSpPr>
      <xdr:spPr>
        <a:xfrm flipV="1">
          <a:off x="4829175" y="12830175"/>
          <a:ext cx="0" cy="9525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38100</xdr:rowOff>
    </xdr:from>
    <xdr:ext cx="762000" cy="257175"/>
    <xdr:sp macro="" textlink="">
      <xdr:nvSpPr>
        <xdr:cNvPr id="361" name="公債費最小値テキスト"/>
        <xdr:cNvSpPr txBox="1"/>
      </xdr:nvSpPr>
      <xdr:spPr>
        <a:xfrm>
          <a:off x="4914900" y="13754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609600</xdr:colOff>
      <xdr:row>80</xdr:row>
      <xdr:rowOff>66675</xdr:rowOff>
    </xdr:from>
    <xdr:to>
      <xdr:col>7</xdr:col>
      <xdr:colOff>104775</xdr:colOff>
      <xdr:row>80</xdr:row>
      <xdr:rowOff>66675</xdr:rowOff>
    </xdr:to>
    <xdr:cxnSp macro="">
      <xdr:nvCxnSpPr>
        <xdr:cNvPr id="362" name="直線コネクタ 361"/>
        <xdr:cNvCxnSpPr/>
      </xdr:nvCxnSpPr>
      <xdr:spPr>
        <a:xfrm>
          <a:off x="4733925" y="13782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57150</xdr:rowOff>
    </xdr:from>
    <xdr:ext cx="762000" cy="257175"/>
    <xdr:sp macro="" textlink="">
      <xdr:nvSpPr>
        <xdr:cNvPr id="363" name="公債費最大値テキスト"/>
        <xdr:cNvSpPr txBox="1"/>
      </xdr:nvSpPr>
      <xdr:spPr>
        <a:xfrm>
          <a:off x="4914900" y="12573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609600</xdr:colOff>
      <xdr:row>74</xdr:row>
      <xdr:rowOff>142875</xdr:rowOff>
    </xdr:from>
    <xdr:to>
      <xdr:col>7</xdr:col>
      <xdr:colOff>104775</xdr:colOff>
      <xdr:row>74</xdr:row>
      <xdr:rowOff>142875</xdr:rowOff>
    </xdr:to>
    <xdr:cxnSp macro="">
      <xdr:nvCxnSpPr>
        <xdr:cNvPr id="364" name="直線コネクタ 363"/>
        <xdr:cNvCxnSpPr/>
      </xdr:nvCxnSpPr>
      <xdr:spPr>
        <a:xfrm>
          <a:off x="4733925" y="12830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77</xdr:row>
      <xdr:rowOff>171450</xdr:rowOff>
    </xdr:from>
    <xdr:to>
      <xdr:col>7</xdr:col>
      <xdr:colOff>19050</xdr:colOff>
      <xdr:row>78</xdr:row>
      <xdr:rowOff>19050</xdr:rowOff>
    </xdr:to>
    <xdr:cxnSp macro="">
      <xdr:nvCxnSpPr>
        <xdr:cNvPr id="365" name="直線コネクタ 364"/>
        <xdr:cNvCxnSpPr/>
      </xdr:nvCxnSpPr>
      <xdr:spPr>
        <a:xfrm flipV="1">
          <a:off x="3990975" y="13373100"/>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85725</xdr:rowOff>
    </xdr:from>
    <xdr:ext cx="762000" cy="257175"/>
    <xdr:sp macro="" textlink="">
      <xdr:nvSpPr>
        <xdr:cNvPr id="366" name="公債費平均値テキスト"/>
        <xdr:cNvSpPr txBox="1"/>
      </xdr:nvSpPr>
      <xdr:spPr>
        <a:xfrm>
          <a:off x="4914900" y="13115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647700</xdr:colOff>
      <xdr:row>77</xdr:row>
      <xdr:rowOff>66675</xdr:rowOff>
    </xdr:from>
    <xdr:to>
      <xdr:col>7</xdr:col>
      <xdr:colOff>66675</xdr:colOff>
      <xdr:row>77</xdr:row>
      <xdr:rowOff>161925</xdr:rowOff>
    </xdr:to>
    <xdr:sp macro="" textlink="">
      <xdr:nvSpPr>
        <xdr:cNvPr id="367" name="フローチャート : 判断 366"/>
        <xdr:cNvSpPr/>
      </xdr:nvSpPr>
      <xdr:spPr>
        <a:xfrm>
          <a:off x="4772025" y="132683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78</xdr:row>
      <xdr:rowOff>19050</xdr:rowOff>
    </xdr:from>
    <xdr:to>
      <xdr:col>5</xdr:col>
      <xdr:colOff>552450</xdr:colOff>
      <xdr:row>78</xdr:row>
      <xdr:rowOff>57150</xdr:rowOff>
    </xdr:to>
    <xdr:cxnSp macro="">
      <xdr:nvCxnSpPr>
        <xdr:cNvPr id="368" name="直線コネクタ 367"/>
        <xdr:cNvCxnSpPr/>
      </xdr:nvCxnSpPr>
      <xdr:spPr>
        <a:xfrm flipV="1">
          <a:off x="3095625" y="13392150"/>
          <a:ext cx="8953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77</xdr:row>
      <xdr:rowOff>133350</xdr:rowOff>
    </xdr:from>
    <xdr:to>
      <xdr:col>5</xdr:col>
      <xdr:colOff>600075</xdr:colOff>
      <xdr:row>78</xdr:row>
      <xdr:rowOff>66675</xdr:rowOff>
    </xdr:to>
    <xdr:sp macro="" textlink="">
      <xdr:nvSpPr>
        <xdr:cNvPr id="369" name="フローチャート : 判断 368"/>
        <xdr:cNvSpPr/>
      </xdr:nvSpPr>
      <xdr:spPr>
        <a:xfrm>
          <a:off x="3933825" y="13335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76</xdr:row>
      <xdr:rowOff>76200</xdr:rowOff>
    </xdr:from>
    <xdr:ext cx="733425" cy="257175"/>
    <xdr:sp macro="" textlink="">
      <xdr:nvSpPr>
        <xdr:cNvPr id="370" name="テキスト ボックス 369"/>
        <xdr:cNvSpPr txBox="1"/>
      </xdr:nvSpPr>
      <xdr:spPr>
        <a:xfrm>
          <a:off x="3609975" y="131064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47625</xdr:rowOff>
    </xdr:from>
    <xdr:to>
      <xdr:col>4</xdr:col>
      <xdr:colOff>342900</xdr:colOff>
      <xdr:row>78</xdr:row>
      <xdr:rowOff>57150</xdr:rowOff>
    </xdr:to>
    <xdr:cxnSp macro="">
      <xdr:nvCxnSpPr>
        <xdr:cNvPr id="371" name="直線コネクタ 370"/>
        <xdr:cNvCxnSpPr/>
      </xdr:nvCxnSpPr>
      <xdr:spPr>
        <a:xfrm>
          <a:off x="2209800" y="1342072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400050</xdr:colOff>
      <xdr:row>78</xdr:row>
      <xdr:rowOff>66675</xdr:rowOff>
    </xdr:to>
    <xdr:sp macro="" textlink="">
      <xdr:nvSpPr>
        <xdr:cNvPr id="372" name="フローチャート : 判断 371"/>
        <xdr:cNvSpPr/>
      </xdr:nvSpPr>
      <xdr:spPr>
        <a:xfrm>
          <a:off x="3048000" y="13335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76</xdr:row>
      <xdr:rowOff>76200</xdr:rowOff>
    </xdr:from>
    <xdr:ext cx="762000" cy="257175"/>
    <xdr:sp macro="" textlink="">
      <xdr:nvSpPr>
        <xdr:cNvPr id="373" name="テキスト ボックス 372"/>
        <xdr:cNvSpPr txBox="1"/>
      </xdr:nvSpPr>
      <xdr:spPr>
        <a:xfrm>
          <a:off x="2714625" y="13106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628650</xdr:colOff>
      <xdr:row>78</xdr:row>
      <xdr:rowOff>47625</xdr:rowOff>
    </xdr:from>
    <xdr:to>
      <xdr:col>3</xdr:col>
      <xdr:colOff>142875</xdr:colOff>
      <xdr:row>78</xdr:row>
      <xdr:rowOff>76200</xdr:rowOff>
    </xdr:to>
    <xdr:cxnSp macro="">
      <xdr:nvCxnSpPr>
        <xdr:cNvPr id="374" name="直線コネクタ 373"/>
        <xdr:cNvCxnSpPr/>
      </xdr:nvCxnSpPr>
      <xdr:spPr>
        <a:xfrm flipV="1">
          <a:off x="1323975" y="1342072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77</xdr:row>
      <xdr:rowOff>142875</xdr:rowOff>
    </xdr:from>
    <xdr:to>
      <xdr:col>3</xdr:col>
      <xdr:colOff>190500</xdr:colOff>
      <xdr:row>78</xdr:row>
      <xdr:rowOff>76200</xdr:rowOff>
    </xdr:to>
    <xdr:sp macro="" textlink="">
      <xdr:nvSpPr>
        <xdr:cNvPr id="375" name="フローチャート : 判断 374"/>
        <xdr:cNvSpPr/>
      </xdr:nvSpPr>
      <xdr:spPr>
        <a:xfrm>
          <a:off x="2162175" y="133445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85725</xdr:rowOff>
    </xdr:from>
    <xdr:ext cx="762000" cy="257175"/>
    <xdr:sp macro="" textlink="">
      <xdr:nvSpPr>
        <xdr:cNvPr id="376" name="テキスト ボックス 375"/>
        <xdr:cNvSpPr txBox="1"/>
      </xdr:nvSpPr>
      <xdr:spPr>
        <a:xfrm>
          <a:off x="1828800" y="13115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571500</xdr:colOff>
      <xdr:row>77</xdr:row>
      <xdr:rowOff>161925</xdr:rowOff>
    </xdr:from>
    <xdr:to>
      <xdr:col>1</xdr:col>
      <xdr:colOff>676275</xdr:colOff>
      <xdr:row>78</xdr:row>
      <xdr:rowOff>95250</xdr:rowOff>
    </xdr:to>
    <xdr:sp macro="" textlink="">
      <xdr:nvSpPr>
        <xdr:cNvPr id="377" name="フローチャート : 判断 376"/>
        <xdr:cNvSpPr/>
      </xdr:nvSpPr>
      <xdr:spPr>
        <a:xfrm>
          <a:off x="1266825" y="13363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76</xdr:row>
      <xdr:rowOff>104775</xdr:rowOff>
    </xdr:from>
    <xdr:ext cx="762000" cy="257175"/>
    <xdr:sp macro="" textlink="">
      <xdr:nvSpPr>
        <xdr:cNvPr id="378" name="テキスト ボックス 377"/>
        <xdr:cNvSpPr txBox="1"/>
      </xdr:nvSpPr>
      <xdr:spPr>
        <a:xfrm>
          <a:off x="942975" y="13134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9525</xdr:rowOff>
    </xdr:from>
    <xdr:ext cx="762000" cy="257175"/>
    <xdr:sp macro="" textlink="">
      <xdr:nvSpPr>
        <xdr:cNvPr id="379" name="テキスト ボックス 378"/>
        <xdr:cNvSpPr txBox="1"/>
      </xdr:nvSpPr>
      <xdr:spPr>
        <a:xfrm>
          <a:off x="46101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9525</xdr:rowOff>
    </xdr:from>
    <xdr:ext cx="762000" cy="257175"/>
    <xdr:sp macro="" textlink="">
      <xdr:nvSpPr>
        <xdr:cNvPr id="380" name="テキスト ボックス 379"/>
        <xdr:cNvSpPr txBox="1"/>
      </xdr:nvSpPr>
      <xdr:spPr>
        <a:xfrm>
          <a:off x="3771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84</xdr:row>
      <xdr:rowOff>9525</xdr:rowOff>
    </xdr:from>
    <xdr:ext cx="762000" cy="257175"/>
    <xdr:sp macro="" textlink="">
      <xdr:nvSpPr>
        <xdr:cNvPr id="381" name="テキスト ボックス 380"/>
        <xdr:cNvSpPr txBox="1"/>
      </xdr:nvSpPr>
      <xdr:spPr>
        <a:xfrm>
          <a:off x="2886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84</xdr:row>
      <xdr:rowOff>9525</xdr:rowOff>
    </xdr:from>
    <xdr:ext cx="762000" cy="257175"/>
    <xdr:sp macro="" textlink="">
      <xdr:nvSpPr>
        <xdr:cNvPr id="382" name="テキスト ボックス 381"/>
        <xdr:cNvSpPr txBox="1"/>
      </xdr:nvSpPr>
      <xdr:spPr>
        <a:xfrm>
          <a:off x="19907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9525</xdr:rowOff>
    </xdr:from>
    <xdr:ext cx="762000" cy="257175"/>
    <xdr:sp macro="" textlink="">
      <xdr:nvSpPr>
        <xdr:cNvPr id="383" name="テキスト ボックス 382"/>
        <xdr:cNvSpPr txBox="1"/>
      </xdr:nvSpPr>
      <xdr:spPr>
        <a:xfrm>
          <a:off x="1104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77</xdr:row>
      <xdr:rowOff>123825</xdr:rowOff>
    </xdr:from>
    <xdr:to>
      <xdr:col>7</xdr:col>
      <xdr:colOff>66675</xdr:colOff>
      <xdr:row>78</xdr:row>
      <xdr:rowOff>47625</xdr:rowOff>
    </xdr:to>
    <xdr:sp macro="" textlink="">
      <xdr:nvSpPr>
        <xdr:cNvPr id="384" name="円/楕円 383"/>
        <xdr:cNvSpPr/>
      </xdr:nvSpPr>
      <xdr:spPr>
        <a:xfrm>
          <a:off x="4772025" y="133254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95250</xdr:rowOff>
    </xdr:from>
    <xdr:ext cx="762000" cy="257175"/>
    <xdr:sp macro="" textlink="">
      <xdr:nvSpPr>
        <xdr:cNvPr id="385" name="公債費該当値テキスト"/>
        <xdr:cNvSpPr txBox="1"/>
      </xdr:nvSpPr>
      <xdr:spPr>
        <a:xfrm>
          <a:off x="4914900" y="13296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5</xdr:col>
      <xdr:colOff>495300</xdr:colOff>
      <xdr:row>77</xdr:row>
      <xdr:rowOff>142875</xdr:rowOff>
    </xdr:from>
    <xdr:to>
      <xdr:col>5</xdr:col>
      <xdr:colOff>600075</xdr:colOff>
      <xdr:row>78</xdr:row>
      <xdr:rowOff>76200</xdr:rowOff>
    </xdr:to>
    <xdr:sp macro="" textlink="">
      <xdr:nvSpPr>
        <xdr:cNvPr id="386" name="円/楕円 385"/>
        <xdr:cNvSpPr/>
      </xdr:nvSpPr>
      <xdr:spPr>
        <a:xfrm>
          <a:off x="3933825" y="1334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78</xdr:row>
      <xdr:rowOff>57150</xdr:rowOff>
    </xdr:from>
    <xdr:ext cx="733425" cy="257175"/>
    <xdr:sp macro="" textlink="">
      <xdr:nvSpPr>
        <xdr:cNvPr id="387" name="テキスト ボックス 386"/>
        <xdr:cNvSpPr txBox="1"/>
      </xdr:nvSpPr>
      <xdr:spPr>
        <a:xfrm>
          <a:off x="3609975" y="134302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9525</xdr:rowOff>
    </xdr:from>
    <xdr:to>
      <xdr:col>4</xdr:col>
      <xdr:colOff>400050</xdr:colOff>
      <xdr:row>78</xdr:row>
      <xdr:rowOff>104775</xdr:rowOff>
    </xdr:to>
    <xdr:sp macro="" textlink="">
      <xdr:nvSpPr>
        <xdr:cNvPr id="388" name="円/楕円 387"/>
        <xdr:cNvSpPr/>
      </xdr:nvSpPr>
      <xdr:spPr>
        <a:xfrm>
          <a:off x="3048000" y="133826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78</xdr:row>
      <xdr:rowOff>95250</xdr:rowOff>
    </xdr:from>
    <xdr:ext cx="762000" cy="257175"/>
    <xdr:sp macro="" textlink="">
      <xdr:nvSpPr>
        <xdr:cNvPr id="389" name="テキスト ボックス 388"/>
        <xdr:cNvSpPr txBox="1"/>
      </xdr:nvSpPr>
      <xdr:spPr>
        <a:xfrm>
          <a:off x="2714625" y="13468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3</xdr:col>
      <xdr:colOff>95250</xdr:colOff>
      <xdr:row>77</xdr:row>
      <xdr:rowOff>161925</xdr:rowOff>
    </xdr:from>
    <xdr:to>
      <xdr:col>3</xdr:col>
      <xdr:colOff>190500</xdr:colOff>
      <xdr:row>78</xdr:row>
      <xdr:rowOff>95250</xdr:rowOff>
    </xdr:to>
    <xdr:sp macro="" textlink="">
      <xdr:nvSpPr>
        <xdr:cNvPr id="390" name="円/楕円 389"/>
        <xdr:cNvSpPr/>
      </xdr:nvSpPr>
      <xdr:spPr>
        <a:xfrm>
          <a:off x="2162175" y="133635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76200</xdr:rowOff>
    </xdr:from>
    <xdr:ext cx="762000" cy="257175"/>
    <xdr:sp macro="" textlink="">
      <xdr:nvSpPr>
        <xdr:cNvPr id="391" name="テキスト ボックス 390"/>
        <xdr:cNvSpPr txBox="1"/>
      </xdr:nvSpPr>
      <xdr:spPr>
        <a:xfrm>
          <a:off x="1828800" y="13449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xdr:col>
      <xdr:colOff>571500</xdr:colOff>
      <xdr:row>78</xdr:row>
      <xdr:rowOff>28575</xdr:rowOff>
    </xdr:from>
    <xdr:to>
      <xdr:col>1</xdr:col>
      <xdr:colOff>676275</xdr:colOff>
      <xdr:row>78</xdr:row>
      <xdr:rowOff>123825</xdr:rowOff>
    </xdr:to>
    <xdr:sp macro="" textlink="">
      <xdr:nvSpPr>
        <xdr:cNvPr id="392" name="円/楕円 391"/>
        <xdr:cNvSpPr/>
      </xdr:nvSpPr>
      <xdr:spPr>
        <a:xfrm>
          <a:off x="1266825" y="134016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78</xdr:row>
      <xdr:rowOff>114300</xdr:rowOff>
    </xdr:from>
    <xdr:ext cx="762000" cy="257175"/>
    <xdr:sp macro="" textlink="">
      <xdr:nvSpPr>
        <xdr:cNvPr id="393" name="テキスト ボックス 392"/>
        <xdr:cNvSpPr txBox="1"/>
      </xdr:nvSpPr>
      <xdr:spPr>
        <a:xfrm>
          <a:off x="942975" y="13487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85725</xdr:colOff>
      <xdr:row>67</xdr:row>
      <xdr:rowOff>66675</xdr:rowOff>
    </xdr:from>
    <xdr:to>
      <xdr:col>24</xdr:col>
      <xdr:colOff>590550</xdr:colOff>
      <xdr:row>69</xdr:row>
      <xdr:rowOff>47625</xdr:rowOff>
    </xdr:to>
    <xdr:sp macro="" textlink="">
      <xdr:nvSpPr>
        <xdr:cNvPr id="394" name="正方形/長方形 393"/>
        <xdr:cNvSpPr/>
      </xdr:nvSpPr>
      <xdr:spPr>
        <a:xfrm>
          <a:off x="12449175" y="11553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395" name="正方形/長方形 394"/>
        <xdr:cNvSpPr/>
      </xdr:nvSpPr>
      <xdr:spPr>
        <a:xfrm>
          <a:off x="1707832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396" name="正方形/長方形 395"/>
        <xdr:cNvSpPr/>
      </xdr:nvSpPr>
      <xdr:spPr>
        <a:xfrm>
          <a:off x="1707832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42/90</a:t>
          </a:r>
          <a:endParaRPr kumimoji="1" lang="ja-JP" altLang="en-US" sz="1200" b="1" i="1">
            <a:solidFill>
              <a:srgbClr val="4080FF"/>
            </a:solidFill>
            <a:latin typeface="ＭＳ Ｐゴシック"/>
          </a:endParaRP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397" name="正方形/長方形 396"/>
        <xdr:cNvSpPr/>
      </xdr:nvSpPr>
      <xdr:spPr>
        <a:xfrm>
          <a:off x="18773775" y="11620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398" name="正方形/長方形 397"/>
        <xdr:cNvSpPr/>
      </xdr:nvSpPr>
      <xdr:spPr>
        <a:xfrm>
          <a:off x="18773775" y="11811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399" name="正方形/長方形 398"/>
        <xdr:cNvSpPr/>
      </xdr:nvSpPr>
      <xdr:spPr>
        <a:xfrm>
          <a:off x="20383500"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400" name="正方形/長方形 399"/>
        <xdr:cNvSpPr/>
      </xdr:nvSpPr>
      <xdr:spPr>
        <a:xfrm>
          <a:off x="20383500"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01" name="正方形/長方形 400"/>
        <xdr:cNvSpPr/>
      </xdr:nvSpPr>
      <xdr:spPr>
        <a:xfrm>
          <a:off x="12449175" y="12125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402" name="正方形/長方形 401"/>
        <xdr:cNvSpPr/>
      </xdr:nvSpPr>
      <xdr:spPr>
        <a:xfrm>
          <a:off x="17402175" y="12125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403" name="正方形/長方形 402"/>
        <xdr:cNvSpPr/>
      </xdr:nvSpPr>
      <xdr:spPr>
        <a:xfrm>
          <a:off x="17459325" y="12125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fLocksText="0" textlink="">
      <xdr:nvSpPr>
        <xdr:cNvPr id="404" name="テキスト ボックス 403"/>
        <xdr:cNvSpPr txBox="1"/>
      </xdr:nvSpPr>
      <xdr:spPr>
        <a:xfrm>
          <a:off x="17497425" y="12449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人件費は職員削減が進む反面、施設の統廃合や組織のスリム化が進んでいない状況であり、年度毎のばらつきはあるものの７０％前後で推移している。</a:t>
          </a:r>
          <a:endParaRPr lang="ja-JP" altLang="ja-JP" sz="1400">
            <a:effectLst/>
          </a:endParaRPr>
        </a:p>
        <a:p>
          <a:r>
            <a:rPr kumimoji="1" lang="ja-JP" altLang="ja-JP" sz="1100">
              <a:solidFill>
                <a:schemeClr val="dk1"/>
              </a:solidFill>
              <a:effectLst/>
              <a:latin typeface="+mn-lt"/>
              <a:ea typeface="+mn-ea"/>
              <a:cs typeface="+mn-cs"/>
            </a:rPr>
            <a:t>　住民サービスを維持しながら事務の効率化を進めるとともに、更なる経費削減に努める必要がある。</a:t>
          </a:r>
          <a:endParaRPr lang="ja-JP" altLang="ja-JP" sz="1400">
            <a:effectLst/>
          </a:endParaRPr>
        </a:p>
      </xdr:txBody>
    </xdr:sp>
    <xdr:clientData/>
  </xdr:twoCellAnchor>
  <xdr:oneCellAnchor>
    <xdr:from>
      <xdr:col>18</xdr:col>
      <xdr:colOff>47625</xdr:colOff>
      <xdr:row>69</xdr:row>
      <xdr:rowOff>104775</xdr:rowOff>
    </xdr:from>
    <xdr:ext cx="295275" cy="228600"/>
    <xdr:sp macro="" textlink="">
      <xdr:nvSpPr>
        <xdr:cNvPr id="405" name="テキスト ボックス 404"/>
        <xdr:cNvSpPr txBox="1"/>
      </xdr:nvSpPr>
      <xdr:spPr>
        <a:xfrm>
          <a:off x="1241107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84</xdr:row>
      <xdr:rowOff>9525</xdr:rowOff>
    </xdr:from>
    <xdr:to>
      <xdr:col>24</xdr:col>
      <xdr:colOff>590550</xdr:colOff>
      <xdr:row>84</xdr:row>
      <xdr:rowOff>9525</xdr:rowOff>
    </xdr:to>
    <xdr:cxnSp macro="">
      <xdr:nvCxnSpPr>
        <xdr:cNvPr id="406" name="直線コネクタ 405"/>
        <xdr:cNvCxnSpPr/>
      </xdr:nvCxnSpPr>
      <xdr:spPr>
        <a:xfrm>
          <a:off x="12449175" y="1441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83</xdr:row>
      <xdr:rowOff>38100</xdr:rowOff>
    </xdr:from>
    <xdr:ext cx="504825" cy="257175"/>
    <xdr:sp macro="" textlink="">
      <xdr:nvSpPr>
        <xdr:cNvPr id="407" name="テキスト ボックス 406"/>
        <xdr:cNvSpPr txBox="1"/>
      </xdr:nvSpPr>
      <xdr:spPr>
        <a:xfrm>
          <a:off x="1193482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85725</xdr:colOff>
      <xdr:row>81</xdr:row>
      <xdr:rowOff>66675</xdr:rowOff>
    </xdr:from>
    <xdr:to>
      <xdr:col>24</xdr:col>
      <xdr:colOff>590550</xdr:colOff>
      <xdr:row>81</xdr:row>
      <xdr:rowOff>66675</xdr:rowOff>
    </xdr:to>
    <xdr:cxnSp macro="">
      <xdr:nvCxnSpPr>
        <xdr:cNvPr id="408" name="直線コネクタ 407"/>
        <xdr:cNvCxnSpPr/>
      </xdr:nvCxnSpPr>
      <xdr:spPr>
        <a:xfrm>
          <a:off x="12449175" y="13954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80</xdr:row>
      <xdr:rowOff>95250</xdr:rowOff>
    </xdr:from>
    <xdr:ext cx="504825" cy="257175"/>
    <xdr:sp macro="" textlink="">
      <xdr:nvSpPr>
        <xdr:cNvPr id="409" name="テキスト ボックス 408"/>
        <xdr:cNvSpPr txBox="1"/>
      </xdr:nvSpPr>
      <xdr:spPr>
        <a:xfrm>
          <a:off x="11934825"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85725</xdr:colOff>
      <xdr:row>78</xdr:row>
      <xdr:rowOff>123825</xdr:rowOff>
    </xdr:from>
    <xdr:to>
      <xdr:col>24</xdr:col>
      <xdr:colOff>590550</xdr:colOff>
      <xdr:row>78</xdr:row>
      <xdr:rowOff>123825</xdr:rowOff>
    </xdr:to>
    <xdr:cxnSp macro="">
      <xdr:nvCxnSpPr>
        <xdr:cNvPr id="410" name="直線コネクタ 409"/>
        <xdr:cNvCxnSpPr/>
      </xdr:nvCxnSpPr>
      <xdr:spPr>
        <a:xfrm>
          <a:off x="12449175" y="13496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77</xdr:row>
      <xdr:rowOff>152400</xdr:rowOff>
    </xdr:from>
    <xdr:ext cx="504825" cy="257175"/>
    <xdr:sp macro="" textlink="">
      <xdr:nvSpPr>
        <xdr:cNvPr id="411" name="テキスト ボックス 410"/>
        <xdr:cNvSpPr txBox="1"/>
      </xdr:nvSpPr>
      <xdr:spPr>
        <a:xfrm>
          <a:off x="11934825"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85725</xdr:colOff>
      <xdr:row>76</xdr:row>
      <xdr:rowOff>9525</xdr:rowOff>
    </xdr:from>
    <xdr:to>
      <xdr:col>24</xdr:col>
      <xdr:colOff>590550</xdr:colOff>
      <xdr:row>76</xdr:row>
      <xdr:rowOff>9525</xdr:rowOff>
    </xdr:to>
    <xdr:cxnSp macro="">
      <xdr:nvCxnSpPr>
        <xdr:cNvPr id="412" name="直線コネクタ 411"/>
        <xdr:cNvCxnSpPr/>
      </xdr:nvCxnSpPr>
      <xdr:spPr>
        <a:xfrm>
          <a:off x="12449175" y="13039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75</xdr:row>
      <xdr:rowOff>38100</xdr:rowOff>
    </xdr:from>
    <xdr:ext cx="504825" cy="257175"/>
    <xdr:sp macro="" textlink="">
      <xdr:nvSpPr>
        <xdr:cNvPr id="413" name="テキスト ボックス 412"/>
        <xdr:cNvSpPr txBox="1"/>
      </xdr:nvSpPr>
      <xdr:spPr>
        <a:xfrm>
          <a:off x="11934825"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85725</xdr:colOff>
      <xdr:row>73</xdr:row>
      <xdr:rowOff>66675</xdr:rowOff>
    </xdr:from>
    <xdr:to>
      <xdr:col>24</xdr:col>
      <xdr:colOff>590550</xdr:colOff>
      <xdr:row>73</xdr:row>
      <xdr:rowOff>66675</xdr:rowOff>
    </xdr:to>
    <xdr:cxnSp macro="">
      <xdr:nvCxnSpPr>
        <xdr:cNvPr id="414" name="直線コネクタ 413"/>
        <xdr:cNvCxnSpPr/>
      </xdr:nvCxnSpPr>
      <xdr:spPr>
        <a:xfrm>
          <a:off x="12449175" y="12582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72</xdr:row>
      <xdr:rowOff>95250</xdr:rowOff>
    </xdr:from>
    <xdr:ext cx="504825" cy="257175"/>
    <xdr:sp macro="" textlink="">
      <xdr:nvSpPr>
        <xdr:cNvPr id="415" name="テキスト ボックス 414"/>
        <xdr:cNvSpPr txBox="1"/>
      </xdr:nvSpPr>
      <xdr:spPr>
        <a:xfrm>
          <a:off x="11934825"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70</xdr:row>
      <xdr:rowOff>123825</xdr:rowOff>
    </xdr:to>
    <xdr:cxnSp macro="">
      <xdr:nvCxnSpPr>
        <xdr:cNvPr id="416" name="直線コネクタ 415"/>
        <xdr:cNvCxnSpPr/>
      </xdr:nvCxnSpPr>
      <xdr:spPr>
        <a:xfrm>
          <a:off x="12449175" y="12125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69</xdr:row>
      <xdr:rowOff>152400</xdr:rowOff>
    </xdr:from>
    <xdr:ext cx="504825" cy="257175"/>
    <xdr:sp macro="" textlink="">
      <xdr:nvSpPr>
        <xdr:cNvPr id="417" name="テキスト ボックス 416"/>
        <xdr:cNvSpPr txBox="1"/>
      </xdr:nvSpPr>
      <xdr:spPr>
        <a:xfrm>
          <a:off x="11934825" y="11982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84</xdr:row>
      <xdr:rowOff>9525</xdr:rowOff>
    </xdr:to>
    <xdr:sp macro="" textlink="">
      <xdr:nvSpPr>
        <xdr:cNvPr id="418" name="公債費以外グラフ枠"/>
        <xdr:cNvSpPr/>
      </xdr:nvSpPr>
      <xdr:spPr>
        <a:xfrm>
          <a:off x="12449175" y="12125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74</xdr:row>
      <xdr:rowOff>0</xdr:rowOff>
    </xdr:from>
    <xdr:to>
      <xdr:col>24</xdr:col>
      <xdr:colOff>28575</xdr:colOff>
      <xdr:row>80</xdr:row>
      <xdr:rowOff>85725</xdr:rowOff>
    </xdr:to>
    <xdr:cxnSp macro="">
      <xdr:nvCxnSpPr>
        <xdr:cNvPr id="419" name="直線コネクタ 418"/>
        <xdr:cNvCxnSpPr/>
      </xdr:nvCxnSpPr>
      <xdr:spPr>
        <a:xfrm flipV="1">
          <a:off x="16506825" y="12687300"/>
          <a:ext cx="0" cy="11144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80</xdr:row>
      <xdr:rowOff>66675</xdr:rowOff>
    </xdr:from>
    <xdr:ext cx="762000" cy="257175"/>
    <xdr:sp macro="" textlink="">
      <xdr:nvSpPr>
        <xdr:cNvPr id="420" name="公債費以外最小値テキスト"/>
        <xdr:cNvSpPr txBox="1"/>
      </xdr:nvSpPr>
      <xdr:spPr>
        <a:xfrm>
          <a:off x="16602075" y="13782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80</xdr:row>
      <xdr:rowOff>85725</xdr:rowOff>
    </xdr:from>
    <xdr:to>
      <xdr:col>24</xdr:col>
      <xdr:colOff>123825</xdr:colOff>
      <xdr:row>80</xdr:row>
      <xdr:rowOff>85725</xdr:rowOff>
    </xdr:to>
    <xdr:cxnSp macro="">
      <xdr:nvCxnSpPr>
        <xdr:cNvPr id="421" name="直線コネクタ 420"/>
        <xdr:cNvCxnSpPr/>
      </xdr:nvCxnSpPr>
      <xdr:spPr>
        <a:xfrm>
          <a:off x="16421100" y="138017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72</xdr:row>
      <xdr:rowOff>85725</xdr:rowOff>
    </xdr:from>
    <xdr:ext cx="762000" cy="257175"/>
    <xdr:sp macro="" textlink="">
      <xdr:nvSpPr>
        <xdr:cNvPr id="422" name="公債費以外最大値テキスト"/>
        <xdr:cNvSpPr txBox="1"/>
      </xdr:nvSpPr>
      <xdr:spPr>
        <a:xfrm>
          <a:off x="16602075" y="12430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628650</xdr:colOff>
      <xdr:row>74</xdr:row>
      <xdr:rowOff>0</xdr:rowOff>
    </xdr:from>
    <xdr:to>
      <xdr:col>24</xdr:col>
      <xdr:colOff>123825</xdr:colOff>
      <xdr:row>74</xdr:row>
      <xdr:rowOff>0</xdr:rowOff>
    </xdr:to>
    <xdr:cxnSp macro="">
      <xdr:nvCxnSpPr>
        <xdr:cNvPr id="423" name="直線コネクタ 422"/>
        <xdr:cNvCxnSpPr/>
      </xdr:nvCxnSpPr>
      <xdr:spPr>
        <a:xfrm>
          <a:off x="16421100" y="12687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76</xdr:row>
      <xdr:rowOff>47625</xdr:rowOff>
    </xdr:from>
    <xdr:to>
      <xdr:col>24</xdr:col>
      <xdr:colOff>28575</xdr:colOff>
      <xdr:row>76</xdr:row>
      <xdr:rowOff>123825</xdr:rowOff>
    </xdr:to>
    <xdr:cxnSp macro="">
      <xdr:nvCxnSpPr>
        <xdr:cNvPr id="424" name="直線コネクタ 423"/>
        <xdr:cNvCxnSpPr/>
      </xdr:nvCxnSpPr>
      <xdr:spPr>
        <a:xfrm>
          <a:off x="15668625" y="13077825"/>
          <a:ext cx="83820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76</xdr:row>
      <xdr:rowOff>57150</xdr:rowOff>
    </xdr:from>
    <xdr:ext cx="762000" cy="257175"/>
    <xdr:sp macro="" textlink="">
      <xdr:nvSpPr>
        <xdr:cNvPr id="425" name="公債費以外平均値テキスト"/>
        <xdr:cNvSpPr txBox="1"/>
      </xdr:nvSpPr>
      <xdr:spPr>
        <a:xfrm>
          <a:off x="16602075" y="13087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85725</xdr:rowOff>
    </xdr:from>
    <xdr:to>
      <xdr:col>24</xdr:col>
      <xdr:colOff>85725</xdr:colOff>
      <xdr:row>77</xdr:row>
      <xdr:rowOff>19050</xdr:rowOff>
    </xdr:to>
    <xdr:sp macro="" textlink="">
      <xdr:nvSpPr>
        <xdr:cNvPr id="426" name="フローチャート : 判断 425"/>
        <xdr:cNvSpPr/>
      </xdr:nvSpPr>
      <xdr:spPr>
        <a:xfrm>
          <a:off x="16459200" y="13115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57150</xdr:rowOff>
    </xdr:from>
    <xdr:to>
      <xdr:col>22</xdr:col>
      <xdr:colOff>561975</xdr:colOff>
      <xdr:row>76</xdr:row>
      <xdr:rowOff>47625</xdr:rowOff>
    </xdr:to>
    <xdr:cxnSp macro="">
      <xdr:nvCxnSpPr>
        <xdr:cNvPr id="427" name="直線コネクタ 426"/>
        <xdr:cNvCxnSpPr/>
      </xdr:nvCxnSpPr>
      <xdr:spPr>
        <a:xfrm>
          <a:off x="14782800" y="12915900"/>
          <a:ext cx="885825"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114300</xdr:rowOff>
    </xdr:from>
    <xdr:to>
      <xdr:col>22</xdr:col>
      <xdr:colOff>619125</xdr:colOff>
      <xdr:row>77</xdr:row>
      <xdr:rowOff>47625</xdr:rowOff>
    </xdr:to>
    <xdr:sp macro="" textlink="">
      <xdr:nvSpPr>
        <xdr:cNvPr id="428" name="フローチャート : 判断 427"/>
        <xdr:cNvSpPr/>
      </xdr:nvSpPr>
      <xdr:spPr>
        <a:xfrm>
          <a:off x="15621000" y="13144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77</xdr:row>
      <xdr:rowOff>28575</xdr:rowOff>
    </xdr:from>
    <xdr:ext cx="733425" cy="257175"/>
    <xdr:sp macro="" textlink="">
      <xdr:nvSpPr>
        <xdr:cNvPr id="429" name="テキスト ボックス 428"/>
        <xdr:cNvSpPr txBox="1"/>
      </xdr:nvSpPr>
      <xdr:spPr>
        <a:xfrm>
          <a:off x="15287625" y="132302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161925</xdr:colOff>
      <xdr:row>75</xdr:row>
      <xdr:rowOff>57150</xdr:rowOff>
    </xdr:from>
    <xdr:to>
      <xdr:col>21</xdr:col>
      <xdr:colOff>361950</xdr:colOff>
      <xdr:row>75</xdr:row>
      <xdr:rowOff>142875</xdr:rowOff>
    </xdr:to>
    <xdr:cxnSp macro="">
      <xdr:nvCxnSpPr>
        <xdr:cNvPr id="430" name="直線コネクタ 429"/>
        <xdr:cNvCxnSpPr/>
      </xdr:nvCxnSpPr>
      <xdr:spPr>
        <a:xfrm flipV="1">
          <a:off x="13896975" y="12915900"/>
          <a:ext cx="8858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76</xdr:row>
      <xdr:rowOff>57150</xdr:rowOff>
    </xdr:from>
    <xdr:to>
      <xdr:col>21</xdr:col>
      <xdr:colOff>409575</xdr:colOff>
      <xdr:row>76</xdr:row>
      <xdr:rowOff>152400</xdr:rowOff>
    </xdr:to>
    <xdr:sp macro="" textlink="">
      <xdr:nvSpPr>
        <xdr:cNvPr id="431" name="フローチャート : 判断 430"/>
        <xdr:cNvSpPr/>
      </xdr:nvSpPr>
      <xdr:spPr>
        <a:xfrm>
          <a:off x="14735175" y="130873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142875</xdr:rowOff>
    </xdr:from>
    <xdr:ext cx="762000" cy="257175"/>
    <xdr:sp macro="" textlink="">
      <xdr:nvSpPr>
        <xdr:cNvPr id="432" name="テキスト ボックス 431"/>
        <xdr:cNvSpPr txBox="1"/>
      </xdr:nvSpPr>
      <xdr:spPr>
        <a:xfrm>
          <a:off x="14401800" y="13173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638175</xdr:colOff>
      <xdr:row>75</xdr:row>
      <xdr:rowOff>142875</xdr:rowOff>
    </xdr:from>
    <xdr:to>
      <xdr:col>20</xdr:col>
      <xdr:colOff>161925</xdr:colOff>
      <xdr:row>75</xdr:row>
      <xdr:rowOff>161925</xdr:rowOff>
    </xdr:to>
    <xdr:cxnSp macro="">
      <xdr:nvCxnSpPr>
        <xdr:cNvPr id="433" name="直線コネクタ 432"/>
        <xdr:cNvCxnSpPr/>
      </xdr:nvCxnSpPr>
      <xdr:spPr>
        <a:xfrm flipV="1">
          <a:off x="13001625" y="13001625"/>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76</xdr:row>
      <xdr:rowOff>76200</xdr:rowOff>
    </xdr:from>
    <xdr:to>
      <xdr:col>20</xdr:col>
      <xdr:colOff>209550</xdr:colOff>
      <xdr:row>77</xdr:row>
      <xdr:rowOff>0</xdr:rowOff>
    </xdr:to>
    <xdr:sp macro="" textlink="">
      <xdr:nvSpPr>
        <xdr:cNvPr id="434" name="フローチャート : 判断 433"/>
        <xdr:cNvSpPr/>
      </xdr:nvSpPr>
      <xdr:spPr>
        <a:xfrm>
          <a:off x="13839825" y="13106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76</xdr:row>
      <xdr:rowOff>161925</xdr:rowOff>
    </xdr:from>
    <xdr:ext cx="762000" cy="257175"/>
    <xdr:sp macro="" textlink="">
      <xdr:nvSpPr>
        <xdr:cNvPr id="435" name="テキスト ボックス 434"/>
        <xdr:cNvSpPr txBox="1"/>
      </xdr:nvSpPr>
      <xdr:spPr>
        <a:xfrm>
          <a:off x="13515975" y="13192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28575</xdr:rowOff>
    </xdr:from>
    <xdr:to>
      <xdr:col>19</xdr:col>
      <xdr:colOff>9525</xdr:colOff>
      <xdr:row>76</xdr:row>
      <xdr:rowOff>133350</xdr:rowOff>
    </xdr:to>
    <xdr:sp macro="" textlink="">
      <xdr:nvSpPr>
        <xdr:cNvPr id="436" name="フローチャート : 判断 435"/>
        <xdr:cNvSpPr/>
      </xdr:nvSpPr>
      <xdr:spPr>
        <a:xfrm>
          <a:off x="12954000" y="13058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76</xdr:row>
      <xdr:rowOff>114300</xdr:rowOff>
    </xdr:from>
    <xdr:ext cx="762000" cy="257175"/>
    <xdr:sp macro="" textlink="">
      <xdr:nvSpPr>
        <xdr:cNvPr id="437" name="テキスト ボックス 436"/>
        <xdr:cNvSpPr txBox="1"/>
      </xdr:nvSpPr>
      <xdr:spPr>
        <a:xfrm>
          <a:off x="12620625" y="13144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504825</xdr:colOff>
      <xdr:row>84</xdr:row>
      <xdr:rowOff>9525</xdr:rowOff>
    </xdr:from>
    <xdr:ext cx="762000" cy="257175"/>
    <xdr:sp macro="" textlink="">
      <xdr:nvSpPr>
        <xdr:cNvPr id="438" name="テキスト ボックス 437"/>
        <xdr:cNvSpPr txBox="1"/>
      </xdr:nvSpPr>
      <xdr:spPr>
        <a:xfrm>
          <a:off x="162972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84</xdr:row>
      <xdr:rowOff>9525</xdr:rowOff>
    </xdr:from>
    <xdr:ext cx="762000" cy="257175"/>
    <xdr:sp macro="" textlink="">
      <xdr:nvSpPr>
        <xdr:cNvPr id="439" name="テキスト ボックス 438"/>
        <xdr:cNvSpPr txBox="1"/>
      </xdr:nvSpPr>
      <xdr:spPr>
        <a:xfrm>
          <a:off x="15459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84</xdr:row>
      <xdr:rowOff>9525</xdr:rowOff>
    </xdr:from>
    <xdr:ext cx="762000" cy="257175"/>
    <xdr:sp macro="" textlink="">
      <xdr:nvSpPr>
        <xdr:cNvPr id="440" name="テキスト ボックス 439"/>
        <xdr:cNvSpPr txBox="1"/>
      </xdr:nvSpPr>
      <xdr:spPr>
        <a:xfrm>
          <a:off x="145637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9525</xdr:rowOff>
    </xdr:from>
    <xdr:ext cx="762000" cy="257175"/>
    <xdr:sp macro="" textlink="">
      <xdr:nvSpPr>
        <xdr:cNvPr id="441" name="テキスト ボックス 440"/>
        <xdr:cNvSpPr txBox="1"/>
      </xdr:nvSpPr>
      <xdr:spPr>
        <a:xfrm>
          <a:off x="13677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84</xdr:row>
      <xdr:rowOff>9525</xdr:rowOff>
    </xdr:from>
    <xdr:ext cx="762000" cy="257175"/>
    <xdr:sp macro="" textlink="">
      <xdr:nvSpPr>
        <xdr:cNvPr id="442" name="テキスト ボックス 441"/>
        <xdr:cNvSpPr txBox="1"/>
      </xdr:nvSpPr>
      <xdr:spPr>
        <a:xfrm>
          <a:off x="12792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76200</xdr:rowOff>
    </xdr:from>
    <xdr:to>
      <xdr:col>24</xdr:col>
      <xdr:colOff>85725</xdr:colOff>
      <xdr:row>77</xdr:row>
      <xdr:rowOff>0</xdr:rowOff>
    </xdr:to>
    <xdr:sp macro="" textlink="">
      <xdr:nvSpPr>
        <xdr:cNvPr id="443" name="円/楕円 442"/>
        <xdr:cNvSpPr/>
      </xdr:nvSpPr>
      <xdr:spPr>
        <a:xfrm>
          <a:off x="16459200" y="131064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75</xdr:row>
      <xdr:rowOff>85725</xdr:rowOff>
    </xdr:from>
    <xdr:ext cx="762000" cy="257175"/>
    <xdr:sp macro="" textlink="">
      <xdr:nvSpPr>
        <xdr:cNvPr id="444" name="公債費以外該当値テキスト"/>
        <xdr:cNvSpPr txBox="1"/>
      </xdr:nvSpPr>
      <xdr:spPr>
        <a:xfrm>
          <a:off x="16602075" y="12944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161925</xdr:rowOff>
    </xdr:from>
    <xdr:to>
      <xdr:col>22</xdr:col>
      <xdr:colOff>619125</xdr:colOff>
      <xdr:row>76</xdr:row>
      <xdr:rowOff>95250</xdr:rowOff>
    </xdr:to>
    <xdr:sp macro="" textlink="">
      <xdr:nvSpPr>
        <xdr:cNvPr id="445" name="円/楕円 444"/>
        <xdr:cNvSpPr/>
      </xdr:nvSpPr>
      <xdr:spPr>
        <a:xfrm>
          <a:off x="15621000" y="13020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74</xdr:row>
      <xdr:rowOff>104775</xdr:rowOff>
    </xdr:from>
    <xdr:ext cx="733425" cy="257175"/>
    <xdr:sp macro="" textlink="">
      <xdr:nvSpPr>
        <xdr:cNvPr id="446" name="テキスト ボックス 445"/>
        <xdr:cNvSpPr txBox="1"/>
      </xdr:nvSpPr>
      <xdr:spPr>
        <a:xfrm>
          <a:off x="15287625" y="127920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21</xdr:col>
      <xdr:colOff>314325</xdr:colOff>
      <xdr:row>75</xdr:row>
      <xdr:rowOff>9525</xdr:rowOff>
    </xdr:from>
    <xdr:to>
      <xdr:col>21</xdr:col>
      <xdr:colOff>409575</xdr:colOff>
      <xdr:row>75</xdr:row>
      <xdr:rowOff>104775</xdr:rowOff>
    </xdr:to>
    <xdr:sp macro="" textlink="">
      <xdr:nvSpPr>
        <xdr:cNvPr id="447" name="円/楕円 446"/>
        <xdr:cNvSpPr/>
      </xdr:nvSpPr>
      <xdr:spPr>
        <a:xfrm>
          <a:off x="14735175" y="128682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114300</xdr:rowOff>
    </xdr:from>
    <xdr:ext cx="762000" cy="257175"/>
    <xdr:sp macro="" textlink="">
      <xdr:nvSpPr>
        <xdr:cNvPr id="448" name="テキスト ボックス 447"/>
        <xdr:cNvSpPr txBox="1"/>
      </xdr:nvSpPr>
      <xdr:spPr>
        <a:xfrm>
          <a:off x="14401800" y="12630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20</xdr:col>
      <xdr:colOff>104775</xdr:colOff>
      <xdr:row>75</xdr:row>
      <xdr:rowOff>95250</xdr:rowOff>
    </xdr:from>
    <xdr:to>
      <xdr:col>20</xdr:col>
      <xdr:colOff>209550</xdr:colOff>
      <xdr:row>76</xdr:row>
      <xdr:rowOff>28575</xdr:rowOff>
    </xdr:to>
    <xdr:sp macro="" textlink="">
      <xdr:nvSpPr>
        <xdr:cNvPr id="449" name="円/楕円 448"/>
        <xdr:cNvSpPr/>
      </xdr:nvSpPr>
      <xdr:spPr>
        <a:xfrm>
          <a:off x="13839825" y="12954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74</xdr:row>
      <xdr:rowOff>38100</xdr:rowOff>
    </xdr:from>
    <xdr:ext cx="762000" cy="257175"/>
    <xdr:sp macro="" textlink="">
      <xdr:nvSpPr>
        <xdr:cNvPr id="450" name="テキスト ボックス 449"/>
        <xdr:cNvSpPr txBox="1"/>
      </xdr:nvSpPr>
      <xdr:spPr>
        <a:xfrm>
          <a:off x="13515975" y="12725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114300</xdr:rowOff>
    </xdr:from>
    <xdr:to>
      <xdr:col>19</xdr:col>
      <xdr:colOff>9525</xdr:colOff>
      <xdr:row>76</xdr:row>
      <xdr:rowOff>38100</xdr:rowOff>
    </xdr:to>
    <xdr:sp macro="" textlink="">
      <xdr:nvSpPr>
        <xdr:cNvPr id="451" name="円/楕円 450"/>
        <xdr:cNvSpPr/>
      </xdr:nvSpPr>
      <xdr:spPr>
        <a:xfrm>
          <a:off x="12954000" y="129730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74</xdr:row>
      <xdr:rowOff>47625</xdr:rowOff>
    </xdr:from>
    <xdr:ext cx="762000" cy="257175"/>
    <xdr:sp macro="" textlink="">
      <xdr:nvSpPr>
        <xdr:cNvPr id="452" name="テキスト ボックス 451"/>
        <xdr:cNvSpPr txBox="1"/>
      </xdr:nvSpPr>
      <xdr:spPr>
        <a:xfrm>
          <a:off x="12620625" y="12734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0.17425</cdr:x>
      <cdr:y>0.02575</cdr:y>
    </cdr:from>
    <cdr:to>
      <cdr:x>0.98075</cdr:x>
      <cdr:y>0.11375</cdr:y>
    </cdr:to>
    <cdr:sp macro="" textlink="">
      <cdr:nvSpPr>
        <cdr:cNvPr id="117761" name="Rectangle 1"/>
        <cdr:cNvSpPr>
          <a:spLocks noChangeArrowheads="1"/>
        </cdr:cNvSpPr>
      </cdr:nvSpPr>
      <cdr:spPr bwMode="auto">
        <a:xfrm>
          <a:off x="914400" y="76200"/>
          <a:ext cx="4257675" cy="266700"/>
        </a:xfrm>
        <a:prstGeom prst="rect">
          <a:avLst/>
        </a:prstGeom>
        <a:solidFill>
          <a:srgbClr val="FFFFFF"/>
        </a:solidFill>
        <a:ln w="9525" algn="ctr">
          <a:solidFill>
            <a:srgbClr val="000000"/>
          </a:solidFill>
          <a:miter lim="800000"/>
          <a:headEnd type="none"/>
          <a:tailEnd type="none"/>
        </a:ln>
      </cdr:spPr>
      <c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47</xdr:row>
      <xdr:rowOff>123825</xdr:rowOff>
    </xdr:from>
    <xdr:to>
      <xdr:col>5</xdr:col>
      <xdr:colOff>819150</xdr:colOff>
      <xdr:row>64</xdr:row>
      <xdr:rowOff>114300</xdr:rowOff>
    </xdr:to>
    <xdr:graphicFrame macro="">
      <xdr:nvGraphicFramePr>
        <xdr:cNvPr id="2" name="グラフ3"/>
        <xdr:cNvGraphicFramePr/>
      </xdr:nvGraphicFramePr>
      <xdr:xfrm>
        <a:off x="1209675" y="9505950"/>
        <a:ext cx="5276850" cy="3038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3" name="表題ボックス"/>
        <xdr:cNvSpPr/>
      </xdr:nvSpPr>
      <xdr:spPr bwMode="auto">
        <a:xfrm>
          <a:off x="0" y="85725"/>
          <a:ext cx="12315825" cy="4476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4" name="団体名称ボックス1"/>
        <xdr:cNvSpPr/>
      </xdr:nvSpPr>
      <xdr:spPr bwMode="auto">
        <a:xfrm>
          <a:off x="14030325" y="0"/>
          <a:ext cx="2990850"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5" name="団体名称ボックス2"/>
        <xdr:cNvSpPr/>
      </xdr:nvSpPr>
      <xdr:spPr bwMode="auto">
        <a:xfrm>
          <a:off x="14039850" y="9525"/>
          <a:ext cx="2962275"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6" name="団体名称ボックス3"/>
        <xdr:cNvSpPr/>
      </xdr:nvSpPr>
      <xdr:spPr bwMode="auto">
        <a:xfrm>
          <a:off x="14058900" y="28575"/>
          <a:ext cx="2924175" cy="3238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滋賀県高島市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7" name="正方形/長方形 6"/>
        <xdr:cNvSpPr/>
      </xdr:nvSpPr>
      <xdr:spPr bwMode="auto">
        <a:xfrm>
          <a:off x="11811000" y="0"/>
          <a:ext cx="20288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8" name="正方形/長方形 7"/>
        <xdr:cNvSpPr/>
      </xdr:nvSpPr>
      <xdr:spPr bwMode="auto">
        <a:xfrm>
          <a:off x="11839575" y="9525"/>
          <a:ext cx="1981200"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9" name="正方形/長方形 8"/>
        <xdr:cNvSpPr/>
      </xdr:nvSpPr>
      <xdr:spPr bwMode="auto">
        <a:xfrm>
          <a:off x="11858625" y="28575"/>
          <a:ext cx="1924050" cy="323850"/>
        </a:xfrm>
        <a:prstGeom prst="rect">
          <a:avLst/>
        </a:prstGeom>
        <a:solidFill>
          <a:srgbClr val="FF0000"/>
        </a:solidFill>
        <a:ln w="317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0" name="角丸四角形 9"/>
        <xdr:cNvSpPr/>
      </xdr:nvSpPr>
      <xdr:spPr bwMode="auto">
        <a:xfrm>
          <a:off x="2162175" y="12287250"/>
          <a:ext cx="4238625" cy="2571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466725</xdr:colOff>
      <xdr:row>63</xdr:row>
      <xdr:rowOff>66675</xdr:rowOff>
    </xdr:from>
    <xdr:to>
      <xdr:col>3</xdr:col>
      <xdr:colOff>600075</xdr:colOff>
      <xdr:row>64</xdr:row>
      <xdr:rowOff>152400</xdr:rowOff>
    </xdr:to>
    <xdr:sp macro="" textlink="">
      <xdr:nvSpPr>
        <xdr:cNvPr id="11" name="正方形/長方形 10"/>
        <xdr:cNvSpPr/>
      </xdr:nvSpPr>
      <xdr:spPr bwMode="auto">
        <a:xfrm>
          <a:off x="2733675" y="123253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12" name="直線コネクタ 11"/>
        <xdr:cNvCxnSpPr/>
      </xdr:nvCxnSpPr>
      <xdr:spPr bwMode="auto">
        <a:xfrm>
          <a:off x="2409825" y="12411075"/>
          <a:ext cx="295275"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13" name="円/楕円 12"/>
        <xdr:cNvSpPr/>
      </xdr:nvSpPr>
      <xdr:spPr bwMode="auto">
        <a:xfrm>
          <a:off x="2514600" y="123634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4" name="フローチャート : 判断 13"/>
        <xdr:cNvSpPr/>
      </xdr:nvSpPr>
      <xdr:spPr bwMode="auto">
        <a:xfrm>
          <a:off x="4486275" y="1236345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180975</xdr:colOff>
      <xdr:row>63</xdr:row>
      <xdr:rowOff>66675</xdr:rowOff>
    </xdr:from>
    <xdr:to>
      <xdr:col>5</xdr:col>
      <xdr:colOff>314325</xdr:colOff>
      <xdr:row>64</xdr:row>
      <xdr:rowOff>152400</xdr:rowOff>
    </xdr:to>
    <xdr:sp macro="" textlink="">
      <xdr:nvSpPr>
        <xdr:cNvPr id="15" name="正方形/長方形 14"/>
        <xdr:cNvSpPr/>
      </xdr:nvSpPr>
      <xdr:spPr bwMode="auto">
        <a:xfrm>
          <a:off x="4714875" y="123253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1028700</xdr:colOff>
      <xdr:row>6</xdr:row>
      <xdr:rowOff>0</xdr:rowOff>
    </xdr:from>
    <xdr:to>
      <xdr:col>5</xdr:col>
      <xdr:colOff>733425</xdr:colOff>
      <xdr:row>7</xdr:row>
      <xdr:rowOff>95250</xdr:rowOff>
    </xdr:to>
    <xdr:sp macro="" textlink="">
      <xdr:nvSpPr>
        <xdr:cNvPr id="16" name="正方形/長方形 15"/>
        <xdr:cNvSpPr/>
      </xdr:nvSpPr>
      <xdr:spPr bwMode="auto">
        <a:xfrm>
          <a:off x="2162175" y="1076325"/>
          <a:ext cx="42386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17" name="角丸四角形 16"/>
        <xdr:cNvSpPr/>
      </xdr:nvSpPr>
      <xdr:spPr bwMode="auto">
        <a:xfrm>
          <a:off x="123825" y="1076325"/>
          <a:ext cx="1333500" cy="11715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114300</xdr:rowOff>
    </xdr:from>
    <xdr:to>
      <xdr:col>1</xdr:col>
      <xdr:colOff>590550</xdr:colOff>
      <xdr:row>8</xdr:row>
      <xdr:rowOff>28575</xdr:rowOff>
    </xdr:to>
    <xdr:sp macro="" textlink="">
      <xdr:nvSpPr>
        <xdr:cNvPr id="18" name="正方形/長方形 17"/>
        <xdr:cNvSpPr/>
      </xdr:nvSpPr>
      <xdr:spPr bwMode="auto">
        <a:xfrm>
          <a:off x="457200" y="1190625"/>
          <a:ext cx="1266825"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38100</xdr:rowOff>
    </xdr:from>
    <xdr:to>
      <xdr:col>1</xdr:col>
      <xdr:colOff>590550</xdr:colOff>
      <xdr:row>9</xdr:row>
      <xdr:rowOff>133350</xdr:rowOff>
    </xdr:to>
    <xdr:sp macro="" textlink="">
      <xdr:nvSpPr>
        <xdr:cNvPr id="19" name="正方形/長方形 18"/>
        <xdr:cNvSpPr/>
      </xdr:nvSpPr>
      <xdr:spPr bwMode="auto">
        <a:xfrm>
          <a:off x="457200" y="1466850"/>
          <a:ext cx="1266825" cy="27622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0</xdr:rowOff>
    </xdr:from>
    <xdr:to>
      <xdr:col>1</xdr:col>
      <xdr:colOff>590550</xdr:colOff>
      <xdr:row>13</xdr:row>
      <xdr:rowOff>123825</xdr:rowOff>
    </xdr:to>
    <xdr:sp macro="" textlink="">
      <xdr:nvSpPr>
        <xdr:cNvPr id="20" name="正方形/長方形 19"/>
        <xdr:cNvSpPr/>
      </xdr:nvSpPr>
      <xdr:spPr bwMode="auto">
        <a:xfrm>
          <a:off x="457200" y="1790700"/>
          <a:ext cx="1266825"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21" name="直線コネクタ 20"/>
        <xdr:cNvCxnSpPr/>
      </xdr:nvCxnSpPr>
      <xdr:spPr bwMode="auto">
        <a:xfrm flipH="1">
          <a:off x="200025" y="12573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9</xdr:row>
      <xdr:rowOff>133350</xdr:rowOff>
    </xdr:from>
    <xdr:to>
      <xdr:col>0</xdr:col>
      <xdr:colOff>285750</xdr:colOff>
      <xdr:row>10</xdr:row>
      <xdr:rowOff>95250</xdr:rowOff>
    </xdr:to>
    <xdr:cxnSp macro="">
      <xdr:nvCxnSpPr>
        <xdr:cNvPr id="22" name="直線コネクタ 21"/>
        <xdr:cNvCxnSpPr/>
      </xdr:nvCxnSpPr>
      <xdr:spPr bwMode="auto">
        <a:xfrm>
          <a:off x="285750" y="174307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9</xdr:row>
      <xdr:rowOff>133350</xdr:rowOff>
    </xdr:from>
    <xdr:to>
      <xdr:col>0</xdr:col>
      <xdr:colOff>371475</xdr:colOff>
      <xdr:row>9</xdr:row>
      <xdr:rowOff>133350</xdr:rowOff>
    </xdr:to>
    <xdr:cxnSp macro="">
      <xdr:nvCxnSpPr>
        <xdr:cNvPr id="23" name="直線コネクタ 22"/>
        <xdr:cNvCxnSpPr/>
      </xdr:nvCxnSpPr>
      <xdr:spPr bwMode="auto">
        <a:xfrm flipH="1">
          <a:off x="200025" y="1743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24" name="直線コネクタ 23"/>
        <xdr:cNvCxnSpPr/>
      </xdr:nvCxnSpPr>
      <xdr:spPr bwMode="auto">
        <a:xfrm flipV="1">
          <a:off x="285750" y="198120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25" name="直線コネクタ 24"/>
        <xdr:cNvCxnSpPr/>
      </xdr:nvCxnSpPr>
      <xdr:spPr bwMode="auto">
        <a:xfrm flipH="1">
          <a:off x="200025" y="2124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26" name="円/楕円 25"/>
        <xdr:cNvSpPr/>
      </xdr:nvSpPr>
      <xdr:spPr bwMode="auto">
        <a:xfrm>
          <a:off x="228600" y="12096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8</xdr:row>
      <xdr:rowOff>57150</xdr:rowOff>
    </xdr:from>
    <xdr:to>
      <xdr:col>0</xdr:col>
      <xdr:colOff>333375</xdr:colOff>
      <xdr:row>8</xdr:row>
      <xdr:rowOff>161925</xdr:rowOff>
    </xdr:to>
    <xdr:sp macro="" textlink="">
      <xdr:nvSpPr>
        <xdr:cNvPr id="27" name="フローチャート : 判断 26"/>
        <xdr:cNvSpPr/>
      </xdr:nvSpPr>
      <xdr:spPr bwMode="auto">
        <a:xfrm>
          <a:off x="228600" y="14859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1028700</xdr:colOff>
      <xdr:row>9</xdr:row>
      <xdr:rowOff>57150</xdr:rowOff>
    </xdr:from>
    <xdr:to>
      <xdr:col>5</xdr:col>
      <xdr:colOff>733425</xdr:colOff>
      <xdr:row>22</xdr:row>
      <xdr:rowOff>123825</xdr:rowOff>
    </xdr:to>
    <xdr:sp macro="" textlink="">
      <xdr:nvSpPr>
        <xdr:cNvPr id="28" name="正方形/長方形 27"/>
        <xdr:cNvSpPr/>
      </xdr:nvSpPr>
      <xdr:spPr bwMode="auto">
        <a:xfrm>
          <a:off x="2162175" y="1666875"/>
          <a:ext cx="4238625" cy="2362200"/>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19050</xdr:rowOff>
    </xdr:from>
    <xdr:ext cx="409575" cy="295275"/>
    <xdr:sp macro="" textlink="">
      <xdr:nvSpPr>
        <xdr:cNvPr id="29" name="テキスト ボックス 28"/>
        <xdr:cNvSpPr txBox="1"/>
      </xdr:nvSpPr>
      <xdr:spPr>
        <a:xfrm>
          <a:off x="1676400" y="1266825"/>
          <a:ext cx="409575"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22</xdr:row>
      <xdr:rowOff>123825</xdr:rowOff>
    </xdr:from>
    <xdr:to>
      <xdr:col>5</xdr:col>
      <xdr:colOff>733425</xdr:colOff>
      <xdr:row>22</xdr:row>
      <xdr:rowOff>123825</xdr:rowOff>
    </xdr:to>
    <xdr:cxnSp macro="">
      <xdr:nvCxnSpPr>
        <xdr:cNvPr id="30" name="直線コネクタ 29"/>
        <xdr:cNvCxnSpPr/>
      </xdr:nvCxnSpPr>
      <xdr:spPr bwMode="auto">
        <a:xfrm>
          <a:off x="2162175" y="40290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21</xdr:row>
      <xdr:rowOff>152400</xdr:rowOff>
    </xdr:from>
    <xdr:ext cx="762000" cy="266700"/>
    <xdr:sp macro="" textlink="">
      <xdr:nvSpPr>
        <xdr:cNvPr id="31" name="テキスト ボックス 30"/>
        <xdr:cNvSpPr txBox="1"/>
      </xdr:nvSpPr>
      <xdr:spPr>
        <a:xfrm>
          <a:off x="1409700" y="38766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20</xdr:row>
      <xdr:rowOff>76200</xdr:rowOff>
    </xdr:from>
    <xdr:to>
      <xdr:col>5</xdr:col>
      <xdr:colOff>733425</xdr:colOff>
      <xdr:row>20</xdr:row>
      <xdr:rowOff>76200</xdr:rowOff>
    </xdr:to>
    <xdr:cxnSp macro="">
      <xdr:nvCxnSpPr>
        <xdr:cNvPr id="32" name="直線コネクタ 31"/>
        <xdr:cNvCxnSpPr/>
      </xdr:nvCxnSpPr>
      <xdr:spPr bwMode="auto">
        <a:xfrm>
          <a:off x="2162175" y="36195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19</xdr:row>
      <xdr:rowOff>114300</xdr:rowOff>
    </xdr:from>
    <xdr:ext cx="762000" cy="266700"/>
    <xdr:sp macro="" textlink="">
      <xdr:nvSpPr>
        <xdr:cNvPr id="33" name="テキスト ボックス 32"/>
        <xdr:cNvSpPr txBox="1"/>
      </xdr:nvSpPr>
      <xdr:spPr>
        <a:xfrm>
          <a:off x="1409700" y="347662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18</xdr:row>
      <xdr:rowOff>38100</xdr:rowOff>
    </xdr:from>
    <xdr:to>
      <xdr:col>5</xdr:col>
      <xdr:colOff>733425</xdr:colOff>
      <xdr:row>18</xdr:row>
      <xdr:rowOff>38100</xdr:rowOff>
    </xdr:to>
    <xdr:cxnSp macro="">
      <xdr:nvCxnSpPr>
        <xdr:cNvPr id="34" name="直線コネクタ 33"/>
        <xdr:cNvCxnSpPr/>
      </xdr:nvCxnSpPr>
      <xdr:spPr bwMode="auto">
        <a:xfrm>
          <a:off x="2162175" y="32289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17</xdr:row>
      <xdr:rowOff>66675</xdr:rowOff>
    </xdr:from>
    <xdr:ext cx="762000" cy="266700"/>
    <xdr:sp macro="" textlink="">
      <xdr:nvSpPr>
        <xdr:cNvPr id="35" name="テキスト ボックス 34"/>
        <xdr:cNvSpPr txBox="1"/>
      </xdr:nvSpPr>
      <xdr:spPr>
        <a:xfrm>
          <a:off x="1409700" y="30765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16</xdr:row>
      <xdr:rowOff>0</xdr:rowOff>
    </xdr:from>
    <xdr:to>
      <xdr:col>5</xdr:col>
      <xdr:colOff>733425</xdr:colOff>
      <xdr:row>16</xdr:row>
      <xdr:rowOff>0</xdr:rowOff>
    </xdr:to>
    <xdr:cxnSp macro="">
      <xdr:nvCxnSpPr>
        <xdr:cNvPr id="36" name="直線コネクタ 35"/>
        <xdr:cNvCxnSpPr/>
      </xdr:nvCxnSpPr>
      <xdr:spPr bwMode="auto">
        <a:xfrm>
          <a:off x="2162175" y="28289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15</xdr:row>
      <xdr:rowOff>28575</xdr:rowOff>
    </xdr:from>
    <xdr:ext cx="762000" cy="276225"/>
    <xdr:sp macro="" textlink="">
      <xdr:nvSpPr>
        <xdr:cNvPr id="37" name="テキスト ボックス 36"/>
        <xdr:cNvSpPr txBox="1"/>
      </xdr:nvSpPr>
      <xdr:spPr>
        <a:xfrm>
          <a:off x="1409700" y="2676525"/>
          <a:ext cx="7620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1028700</xdr:colOff>
      <xdr:row>13</xdr:row>
      <xdr:rowOff>133350</xdr:rowOff>
    </xdr:from>
    <xdr:to>
      <xdr:col>5</xdr:col>
      <xdr:colOff>733425</xdr:colOff>
      <xdr:row>13</xdr:row>
      <xdr:rowOff>133350</xdr:rowOff>
    </xdr:to>
    <xdr:cxnSp macro="">
      <xdr:nvCxnSpPr>
        <xdr:cNvPr id="38" name="直線コネクタ 37"/>
        <xdr:cNvCxnSpPr/>
      </xdr:nvCxnSpPr>
      <xdr:spPr bwMode="auto">
        <a:xfrm>
          <a:off x="2162175" y="24384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12</xdr:row>
      <xdr:rowOff>161925</xdr:rowOff>
    </xdr:from>
    <xdr:ext cx="762000" cy="257175"/>
    <xdr:sp macro="" textlink="">
      <xdr:nvSpPr>
        <xdr:cNvPr id="39" name="テキスト ボックス 38"/>
        <xdr:cNvSpPr txBox="1"/>
      </xdr:nvSpPr>
      <xdr:spPr>
        <a:xfrm>
          <a:off x="1409700" y="229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1028700</xdr:colOff>
      <xdr:row>11</xdr:row>
      <xdr:rowOff>95250</xdr:rowOff>
    </xdr:from>
    <xdr:to>
      <xdr:col>5</xdr:col>
      <xdr:colOff>733425</xdr:colOff>
      <xdr:row>11</xdr:row>
      <xdr:rowOff>95250</xdr:rowOff>
    </xdr:to>
    <xdr:cxnSp macro="">
      <xdr:nvCxnSpPr>
        <xdr:cNvPr id="40" name="直線コネクタ 39"/>
        <xdr:cNvCxnSpPr/>
      </xdr:nvCxnSpPr>
      <xdr:spPr bwMode="auto">
        <a:xfrm>
          <a:off x="2162175" y="20574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10</xdr:row>
      <xdr:rowOff>123825</xdr:rowOff>
    </xdr:from>
    <xdr:ext cx="762000" cy="257175"/>
    <xdr:sp macro="" textlink="">
      <xdr:nvSpPr>
        <xdr:cNvPr id="41" name="テキスト ボックス 40"/>
        <xdr:cNvSpPr txBox="1"/>
      </xdr:nvSpPr>
      <xdr:spPr>
        <a:xfrm>
          <a:off x="1409700" y="1914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9</xdr:row>
      <xdr:rowOff>57150</xdr:rowOff>
    </xdr:to>
    <xdr:cxnSp macro="">
      <xdr:nvCxnSpPr>
        <xdr:cNvPr id="42" name="直線コネクタ 41"/>
        <xdr:cNvCxnSpPr/>
      </xdr:nvCxnSpPr>
      <xdr:spPr bwMode="auto">
        <a:xfrm>
          <a:off x="2162175" y="16668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8</xdr:row>
      <xdr:rowOff>85725</xdr:rowOff>
    </xdr:from>
    <xdr:ext cx="762000" cy="266700"/>
    <xdr:sp macro="" textlink="">
      <xdr:nvSpPr>
        <xdr:cNvPr id="43" name="テキスト ボックス 42"/>
        <xdr:cNvSpPr txBox="1"/>
      </xdr:nvSpPr>
      <xdr:spPr>
        <a:xfrm>
          <a:off x="1409700" y="15144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22</xdr:row>
      <xdr:rowOff>114300</xdr:rowOff>
    </xdr:to>
    <xdr:sp macro="" textlink="">
      <xdr:nvSpPr>
        <xdr:cNvPr id="44" name="人口1人当たり決算額の推移グラフ枠130"/>
        <xdr:cNvSpPr/>
      </xdr:nvSpPr>
      <xdr:spPr bwMode="auto">
        <a:xfrm>
          <a:off x="2162175" y="1666875"/>
          <a:ext cx="4238625" cy="235267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1114425</xdr:colOff>
      <xdr:row>12</xdr:row>
      <xdr:rowOff>85725</xdr:rowOff>
    </xdr:from>
    <xdr:to>
      <xdr:col>4</xdr:col>
      <xdr:colOff>1114425</xdr:colOff>
      <xdr:row>19</xdr:row>
      <xdr:rowOff>104775</xdr:rowOff>
    </xdr:to>
    <xdr:cxnSp macro="">
      <xdr:nvCxnSpPr>
        <xdr:cNvPr id="45" name="直線コネクタ 44"/>
        <xdr:cNvCxnSpPr/>
      </xdr:nvCxnSpPr>
      <xdr:spPr bwMode="auto">
        <a:xfrm flipV="1">
          <a:off x="5648325" y="2219325"/>
          <a:ext cx="0" cy="12477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19</xdr:row>
      <xdr:rowOff>85725</xdr:rowOff>
    </xdr:from>
    <xdr:ext cx="762000" cy="257175"/>
    <xdr:sp macro="" textlink="">
      <xdr:nvSpPr>
        <xdr:cNvPr id="46" name="人口1人当たり決算額の推移最小値テキスト130"/>
        <xdr:cNvSpPr txBox="1"/>
      </xdr:nvSpPr>
      <xdr:spPr>
        <a:xfrm>
          <a:off x="5743575" y="3448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47,422</a:t>
          </a:r>
          <a:endParaRPr kumimoji="1" lang="ja-JP" altLang="en-US" sz="1000" b="1">
            <a:latin typeface="ＭＳ Ｐゴシック"/>
          </a:endParaRPr>
        </a:p>
      </xdr:txBody>
    </xdr:sp>
    <xdr:clientData/>
  </xdr:oneCellAnchor>
  <xdr:twoCellAnchor>
    <xdr:from>
      <xdr:col>4</xdr:col>
      <xdr:colOff>1028700</xdr:colOff>
      <xdr:row>19</xdr:row>
      <xdr:rowOff>104775</xdr:rowOff>
    </xdr:from>
    <xdr:to>
      <xdr:col>5</xdr:col>
      <xdr:colOff>76200</xdr:colOff>
      <xdr:row>19</xdr:row>
      <xdr:rowOff>104775</xdr:rowOff>
    </xdr:to>
    <xdr:cxnSp macro="">
      <xdr:nvCxnSpPr>
        <xdr:cNvPr id="47" name="直線コネクタ 46"/>
        <xdr:cNvCxnSpPr/>
      </xdr:nvCxnSpPr>
      <xdr:spPr bwMode="auto">
        <a:xfrm>
          <a:off x="5562600" y="3467100"/>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11</xdr:row>
      <xdr:rowOff>0</xdr:rowOff>
    </xdr:from>
    <xdr:ext cx="762000" cy="257175"/>
    <xdr:sp macro="" textlink="">
      <xdr:nvSpPr>
        <xdr:cNvPr id="48" name="人口1人当たり決算額の推移最大値テキスト130"/>
        <xdr:cNvSpPr txBox="1"/>
      </xdr:nvSpPr>
      <xdr:spPr>
        <a:xfrm>
          <a:off x="5743575" y="1962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111,627</a:t>
          </a:r>
          <a:endParaRPr kumimoji="1" lang="ja-JP" altLang="en-US" sz="1000" b="1">
            <a:latin typeface="ＭＳ Ｐゴシック"/>
          </a:endParaRPr>
        </a:p>
      </xdr:txBody>
    </xdr:sp>
    <xdr:clientData/>
  </xdr:oneCellAnchor>
  <xdr:twoCellAnchor>
    <xdr:from>
      <xdr:col>4</xdr:col>
      <xdr:colOff>1028700</xdr:colOff>
      <xdr:row>12</xdr:row>
      <xdr:rowOff>85725</xdr:rowOff>
    </xdr:from>
    <xdr:to>
      <xdr:col>5</xdr:col>
      <xdr:colOff>76200</xdr:colOff>
      <xdr:row>12</xdr:row>
      <xdr:rowOff>85725</xdr:rowOff>
    </xdr:to>
    <xdr:cxnSp macro="">
      <xdr:nvCxnSpPr>
        <xdr:cNvPr id="49" name="直線コネクタ 48"/>
        <xdr:cNvCxnSpPr/>
      </xdr:nvCxnSpPr>
      <xdr:spPr bwMode="auto">
        <a:xfrm>
          <a:off x="5562600" y="2219325"/>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12</xdr:row>
      <xdr:rowOff>85725</xdr:rowOff>
    </xdr:from>
    <xdr:to>
      <xdr:col>4</xdr:col>
      <xdr:colOff>1114425</xdr:colOff>
      <xdr:row>12</xdr:row>
      <xdr:rowOff>133350</xdr:rowOff>
    </xdr:to>
    <xdr:cxnSp macro="">
      <xdr:nvCxnSpPr>
        <xdr:cNvPr id="50" name="直線コネクタ 49"/>
        <xdr:cNvCxnSpPr/>
      </xdr:nvCxnSpPr>
      <xdr:spPr bwMode="auto">
        <a:xfrm flipV="1">
          <a:off x="5000625" y="2219325"/>
          <a:ext cx="647700" cy="476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16</xdr:row>
      <xdr:rowOff>76200</xdr:rowOff>
    </xdr:from>
    <xdr:ext cx="762000" cy="257175"/>
    <xdr:sp macro="" textlink="">
      <xdr:nvSpPr>
        <xdr:cNvPr id="51" name="人口1人当たり決算額の推移平均値テキスト130"/>
        <xdr:cNvSpPr txBox="1"/>
      </xdr:nvSpPr>
      <xdr:spPr>
        <a:xfrm>
          <a:off x="5743575" y="2905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104775</xdr:rowOff>
    </xdr:from>
    <xdr:to>
      <xdr:col>5</xdr:col>
      <xdr:colOff>38100</xdr:colOff>
      <xdr:row>17</xdr:row>
      <xdr:rowOff>38100</xdr:rowOff>
    </xdr:to>
    <xdr:sp macro="" textlink="">
      <xdr:nvSpPr>
        <xdr:cNvPr id="52" name="フローチャート : 判断 51"/>
        <xdr:cNvSpPr/>
      </xdr:nvSpPr>
      <xdr:spPr bwMode="auto">
        <a:xfrm>
          <a:off x="5600700" y="2933700"/>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133350</xdr:rowOff>
    </xdr:from>
    <xdr:to>
      <xdr:col>4</xdr:col>
      <xdr:colOff>466725</xdr:colOff>
      <xdr:row>13</xdr:row>
      <xdr:rowOff>66675</xdr:rowOff>
    </xdr:to>
    <xdr:cxnSp macro="">
      <xdr:nvCxnSpPr>
        <xdr:cNvPr id="53" name="直線コネクタ 52"/>
        <xdr:cNvCxnSpPr/>
      </xdr:nvCxnSpPr>
      <xdr:spPr bwMode="auto">
        <a:xfrm flipV="1">
          <a:off x="4305300" y="2266950"/>
          <a:ext cx="695325" cy="1047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16</xdr:row>
      <xdr:rowOff>76200</xdr:rowOff>
    </xdr:from>
    <xdr:to>
      <xdr:col>4</xdr:col>
      <xdr:colOff>523875</xdr:colOff>
      <xdr:row>17</xdr:row>
      <xdr:rowOff>0</xdr:rowOff>
    </xdr:to>
    <xdr:sp macro="" textlink="">
      <xdr:nvSpPr>
        <xdr:cNvPr id="54" name="フローチャート : 判断 53"/>
        <xdr:cNvSpPr/>
      </xdr:nvSpPr>
      <xdr:spPr bwMode="auto">
        <a:xfrm>
          <a:off x="4953000" y="29051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16</xdr:row>
      <xdr:rowOff>161925</xdr:rowOff>
    </xdr:from>
    <xdr:ext cx="733425" cy="257175"/>
    <xdr:sp macro="" textlink="">
      <xdr:nvSpPr>
        <xdr:cNvPr id="55" name="テキスト ボックス 54"/>
        <xdr:cNvSpPr txBox="1"/>
      </xdr:nvSpPr>
      <xdr:spPr>
        <a:xfrm>
          <a:off x="4619625" y="29908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209550</xdr:colOff>
      <xdr:row>13</xdr:row>
      <xdr:rowOff>28575</xdr:rowOff>
    </xdr:from>
    <xdr:to>
      <xdr:col>3</xdr:col>
      <xdr:colOff>904875</xdr:colOff>
      <xdr:row>13</xdr:row>
      <xdr:rowOff>66675</xdr:rowOff>
    </xdr:to>
    <xdr:cxnSp macro="">
      <xdr:nvCxnSpPr>
        <xdr:cNvPr id="56" name="直線コネクタ 55"/>
        <xdr:cNvCxnSpPr/>
      </xdr:nvCxnSpPr>
      <xdr:spPr bwMode="auto">
        <a:xfrm>
          <a:off x="3609975" y="2333625"/>
          <a:ext cx="695325" cy="381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16</xdr:row>
      <xdr:rowOff>95250</xdr:rowOff>
    </xdr:from>
    <xdr:to>
      <xdr:col>3</xdr:col>
      <xdr:colOff>952500</xdr:colOff>
      <xdr:row>17</xdr:row>
      <xdr:rowOff>28575</xdr:rowOff>
    </xdr:to>
    <xdr:sp macro="" textlink="">
      <xdr:nvSpPr>
        <xdr:cNvPr id="57" name="フローチャート : 判断 56"/>
        <xdr:cNvSpPr/>
      </xdr:nvSpPr>
      <xdr:spPr bwMode="auto">
        <a:xfrm>
          <a:off x="4257675" y="2924175"/>
          <a:ext cx="95250"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9525</xdr:rowOff>
    </xdr:from>
    <xdr:ext cx="762000" cy="257175"/>
    <xdr:sp macro="" textlink="">
      <xdr:nvSpPr>
        <xdr:cNvPr id="58" name="テキスト ボックス 57"/>
        <xdr:cNvSpPr txBox="1"/>
      </xdr:nvSpPr>
      <xdr:spPr>
        <a:xfrm>
          <a:off x="3924300" y="3019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638175</xdr:colOff>
      <xdr:row>13</xdr:row>
      <xdr:rowOff>9525</xdr:rowOff>
    </xdr:from>
    <xdr:to>
      <xdr:col>3</xdr:col>
      <xdr:colOff>209550</xdr:colOff>
      <xdr:row>13</xdr:row>
      <xdr:rowOff>28575</xdr:rowOff>
    </xdr:to>
    <xdr:cxnSp macro="">
      <xdr:nvCxnSpPr>
        <xdr:cNvPr id="59" name="直線コネクタ 58"/>
        <xdr:cNvCxnSpPr/>
      </xdr:nvCxnSpPr>
      <xdr:spPr bwMode="auto">
        <a:xfrm>
          <a:off x="2905125" y="2314575"/>
          <a:ext cx="704850" cy="190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16</xdr:row>
      <xdr:rowOff>57150</xdr:rowOff>
    </xdr:from>
    <xdr:to>
      <xdr:col>3</xdr:col>
      <xdr:colOff>257175</xdr:colOff>
      <xdr:row>16</xdr:row>
      <xdr:rowOff>161925</xdr:rowOff>
    </xdr:to>
    <xdr:sp macro="" textlink="">
      <xdr:nvSpPr>
        <xdr:cNvPr id="60" name="フローチャート : 判断 59"/>
        <xdr:cNvSpPr/>
      </xdr:nvSpPr>
      <xdr:spPr bwMode="auto">
        <a:xfrm>
          <a:off x="3552825" y="288607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16</xdr:row>
      <xdr:rowOff>152400</xdr:rowOff>
    </xdr:from>
    <xdr:ext cx="762000" cy="257175"/>
    <xdr:sp macro="" textlink="">
      <xdr:nvSpPr>
        <xdr:cNvPr id="61" name="テキスト ボックス 60"/>
        <xdr:cNvSpPr txBox="1"/>
      </xdr:nvSpPr>
      <xdr:spPr>
        <a:xfrm>
          <a:off x="3228975" y="298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19050</xdr:rowOff>
    </xdr:from>
    <xdr:to>
      <xdr:col>2</xdr:col>
      <xdr:colOff>695325</xdr:colOff>
      <xdr:row>16</xdr:row>
      <xdr:rowOff>123825</xdr:rowOff>
    </xdr:to>
    <xdr:sp macro="" textlink="">
      <xdr:nvSpPr>
        <xdr:cNvPr id="62" name="フローチャート : 判断 61"/>
        <xdr:cNvSpPr/>
      </xdr:nvSpPr>
      <xdr:spPr bwMode="auto">
        <a:xfrm>
          <a:off x="2857500" y="284797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16</xdr:row>
      <xdr:rowOff>104775</xdr:rowOff>
    </xdr:from>
    <xdr:ext cx="762000" cy="257175"/>
    <xdr:sp macro="" textlink="">
      <xdr:nvSpPr>
        <xdr:cNvPr id="63" name="テキスト ボックス 62"/>
        <xdr:cNvSpPr txBox="1"/>
      </xdr:nvSpPr>
      <xdr:spPr>
        <a:xfrm>
          <a:off x="2524125" y="2933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942975</xdr:colOff>
      <xdr:row>22</xdr:row>
      <xdr:rowOff>142875</xdr:rowOff>
    </xdr:from>
    <xdr:ext cx="762000" cy="257175"/>
    <xdr:sp macro="" textlink="">
      <xdr:nvSpPr>
        <xdr:cNvPr id="64" name="テキスト ボックス 63"/>
        <xdr:cNvSpPr txBox="1"/>
      </xdr:nvSpPr>
      <xdr:spPr>
        <a:xfrm>
          <a:off x="54768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295275</xdr:colOff>
      <xdr:row>22</xdr:row>
      <xdr:rowOff>142875</xdr:rowOff>
    </xdr:from>
    <xdr:ext cx="762000" cy="257175"/>
    <xdr:sp macro="" textlink="">
      <xdr:nvSpPr>
        <xdr:cNvPr id="65" name="テキスト ボックス 64"/>
        <xdr:cNvSpPr txBox="1"/>
      </xdr:nvSpPr>
      <xdr:spPr>
        <a:xfrm>
          <a:off x="48291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723900</xdr:colOff>
      <xdr:row>22</xdr:row>
      <xdr:rowOff>142875</xdr:rowOff>
    </xdr:from>
    <xdr:ext cx="762000" cy="257175"/>
    <xdr:sp macro="" textlink="">
      <xdr:nvSpPr>
        <xdr:cNvPr id="66" name="テキスト ボックス 65"/>
        <xdr:cNvSpPr txBox="1"/>
      </xdr:nvSpPr>
      <xdr:spPr>
        <a:xfrm>
          <a:off x="412432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142875</xdr:rowOff>
    </xdr:from>
    <xdr:ext cx="762000" cy="257175"/>
    <xdr:sp macro="" textlink="">
      <xdr:nvSpPr>
        <xdr:cNvPr id="67" name="テキスト ボックス 66"/>
        <xdr:cNvSpPr txBox="1"/>
      </xdr:nvSpPr>
      <xdr:spPr>
        <a:xfrm>
          <a:off x="3429000"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466725</xdr:colOff>
      <xdr:row>22</xdr:row>
      <xdr:rowOff>142875</xdr:rowOff>
    </xdr:from>
    <xdr:ext cx="762000" cy="257175"/>
    <xdr:sp macro="" textlink="">
      <xdr:nvSpPr>
        <xdr:cNvPr id="68" name="テキスト ボックス 67"/>
        <xdr:cNvSpPr txBox="1"/>
      </xdr:nvSpPr>
      <xdr:spPr>
        <a:xfrm>
          <a:off x="27336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12</xdr:row>
      <xdr:rowOff>38100</xdr:rowOff>
    </xdr:from>
    <xdr:to>
      <xdr:col>5</xdr:col>
      <xdr:colOff>38100</xdr:colOff>
      <xdr:row>12</xdr:row>
      <xdr:rowOff>133350</xdr:rowOff>
    </xdr:to>
    <xdr:sp macro="" textlink="">
      <xdr:nvSpPr>
        <xdr:cNvPr id="69" name="円/楕円 68"/>
        <xdr:cNvSpPr/>
      </xdr:nvSpPr>
      <xdr:spPr bwMode="auto">
        <a:xfrm>
          <a:off x="5600700" y="2171700"/>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11</xdr:row>
      <xdr:rowOff>152400</xdr:rowOff>
    </xdr:from>
    <xdr:ext cx="762000" cy="257175"/>
    <xdr:sp macro="" textlink="">
      <xdr:nvSpPr>
        <xdr:cNvPr id="70" name="人口1人当たり決算額の推移該当値テキスト130"/>
        <xdr:cNvSpPr txBox="1"/>
      </xdr:nvSpPr>
      <xdr:spPr>
        <a:xfrm>
          <a:off x="5743575" y="2114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111,627</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85725</xdr:rowOff>
    </xdr:from>
    <xdr:to>
      <xdr:col>4</xdr:col>
      <xdr:colOff>523875</xdr:colOff>
      <xdr:row>13</xdr:row>
      <xdr:rowOff>9525</xdr:rowOff>
    </xdr:to>
    <xdr:sp macro="" textlink="">
      <xdr:nvSpPr>
        <xdr:cNvPr id="71" name="円/楕円 70"/>
        <xdr:cNvSpPr/>
      </xdr:nvSpPr>
      <xdr:spPr bwMode="auto">
        <a:xfrm>
          <a:off x="4953000" y="221932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11</xdr:row>
      <xdr:rowOff>19050</xdr:rowOff>
    </xdr:from>
    <xdr:ext cx="733425" cy="257175"/>
    <xdr:sp macro="" textlink="">
      <xdr:nvSpPr>
        <xdr:cNvPr id="72" name="テキスト ボックス 71"/>
        <xdr:cNvSpPr txBox="1"/>
      </xdr:nvSpPr>
      <xdr:spPr>
        <a:xfrm>
          <a:off x="4619625" y="19812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109,123</a:t>
          </a:r>
          <a:endParaRPr kumimoji="1" lang="ja-JP" altLang="en-US" sz="1000" b="1">
            <a:solidFill>
              <a:srgbClr val="FF0000"/>
            </a:solidFill>
            <a:latin typeface="ＭＳ Ｐゴシック"/>
          </a:endParaRPr>
        </a:p>
      </xdr:txBody>
    </xdr:sp>
    <xdr:clientData/>
  </xdr:oneCellAnchor>
  <xdr:twoCellAnchor>
    <xdr:from>
      <xdr:col>3</xdr:col>
      <xdr:colOff>857250</xdr:colOff>
      <xdr:row>13</xdr:row>
      <xdr:rowOff>19050</xdr:rowOff>
    </xdr:from>
    <xdr:to>
      <xdr:col>3</xdr:col>
      <xdr:colOff>952500</xdr:colOff>
      <xdr:row>13</xdr:row>
      <xdr:rowOff>123825</xdr:rowOff>
    </xdr:to>
    <xdr:sp macro="" textlink="">
      <xdr:nvSpPr>
        <xdr:cNvPr id="73" name="円/楕円 72"/>
        <xdr:cNvSpPr/>
      </xdr:nvSpPr>
      <xdr:spPr bwMode="auto">
        <a:xfrm>
          <a:off x="4257675" y="2324100"/>
          <a:ext cx="9525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133350</xdr:rowOff>
    </xdr:from>
    <xdr:ext cx="762000" cy="257175"/>
    <xdr:sp macro="" textlink="">
      <xdr:nvSpPr>
        <xdr:cNvPr id="74" name="テキスト ボックス 73"/>
        <xdr:cNvSpPr txBox="1"/>
      </xdr:nvSpPr>
      <xdr:spPr>
        <a:xfrm>
          <a:off x="3924300" y="2095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103,515</a:t>
          </a:r>
          <a:endParaRPr kumimoji="1" lang="ja-JP" altLang="en-US" sz="1000" b="1">
            <a:solidFill>
              <a:srgbClr val="FF0000"/>
            </a:solidFill>
            <a:latin typeface="ＭＳ Ｐゴシック"/>
          </a:endParaRPr>
        </a:p>
      </xdr:txBody>
    </xdr:sp>
    <xdr:clientData/>
  </xdr:oneCellAnchor>
  <xdr:twoCellAnchor>
    <xdr:from>
      <xdr:col>3</xdr:col>
      <xdr:colOff>152400</xdr:colOff>
      <xdr:row>12</xdr:row>
      <xdr:rowOff>152400</xdr:rowOff>
    </xdr:from>
    <xdr:to>
      <xdr:col>3</xdr:col>
      <xdr:colOff>257175</xdr:colOff>
      <xdr:row>13</xdr:row>
      <xdr:rowOff>76200</xdr:rowOff>
    </xdr:to>
    <xdr:sp macro="" textlink="">
      <xdr:nvSpPr>
        <xdr:cNvPr id="75" name="円/楕円 74"/>
        <xdr:cNvSpPr/>
      </xdr:nvSpPr>
      <xdr:spPr bwMode="auto">
        <a:xfrm>
          <a:off x="3552825" y="2286000"/>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11</xdr:row>
      <xdr:rowOff>85725</xdr:rowOff>
    </xdr:from>
    <xdr:ext cx="762000" cy="257175"/>
    <xdr:sp macro="" textlink="">
      <xdr:nvSpPr>
        <xdr:cNvPr id="76" name="テキスト ボックス 75"/>
        <xdr:cNvSpPr txBox="1"/>
      </xdr:nvSpPr>
      <xdr:spPr>
        <a:xfrm>
          <a:off x="3228975" y="2047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105,730</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123825</xdr:rowOff>
    </xdr:from>
    <xdr:to>
      <xdr:col>2</xdr:col>
      <xdr:colOff>695325</xdr:colOff>
      <xdr:row>13</xdr:row>
      <xdr:rowOff>57150</xdr:rowOff>
    </xdr:to>
    <xdr:sp macro="" textlink="">
      <xdr:nvSpPr>
        <xdr:cNvPr id="77" name="円/楕円 76"/>
        <xdr:cNvSpPr/>
      </xdr:nvSpPr>
      <xdr:spPr bwMode="auto">
        <a:xfrm>
          <a:off x="2857500" y="225742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11</xdr:row>
      <xdr:rowOff>66675</xdr:rowOff>
    </xdr:from>
    <xdr:ext cx="762000" cy="257175"/>
    <xdr:sp macro="" textlink="">
      <xdr:nvSpPr>
        <xdr:cNvPr id="78" name="テキスト ボックス 77"/>
        <xdr:cNvSpPr txBox="1"/>
      </xdr:nvSpPr>
      <xdr:spPr>
        <a:xfrm>
          <a:off x="2524125" y="2028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106,884</a:t>
          </a:r>
          <a:endParaRPr kumimoji="1" lang="ja-JP" altLang="en-US" sz="1000" b="1">
            <a:solidFill>
              <a:srgbClr val="FF0000"/>
            </a:solidFill>
            <a:latin typeface="ＭＳ Ｐゴシック"/>
          </a:endParaRPr>
        </a:p>
      </xdr:txBody>
    </xdr:sp>
    <xdr:clientData/>
  </xdr:oneCellAnchor>
  <xdr:twoCellAnchor>
    <xdr:from>
      <xdr:col>1</xdr:col>
      <xdr:colOff>1028700</xdr:colOff>
      <xdr:row>29</xdr:row>
      <xdr:rowOff>9525</xdr:rowOff>
    </xdr:from>
    <xdr:to>
      <xdr:col>5</xdr:col>
      <xdr:colOff>733425</xdr:colOff>
      <xdr:row>30</xdr:row>
      <xdr:rowOff>104775</xdr:rowOff>
    </xdr:to>
    <xdr:sp macro="" textlink="">
      <xdr:nvSpPr>
        <xdr:cNvPr id="79" name="正方形/長方形 78"/>
        <xdr:cNvSpPr/>
      </xdr:nvSpPr>
      <xdr:spPr bwMode="auto">
        <a:xfrm>
          <a:off x="2162175" y="5191125"/>
          <a:ext cx="42386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80" name="角丸四角形 79"/>
        <xdr:cNvSpPr/>
      </xdr:nvSpPr>
      <xdr:spPr bwMode="auto">
        <a:xfrm>
          <a:off x="123825" y="5191125"/>
          <a:ext cx="1333500" cy="11525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123825</xdr:rowOff>
    </xdr:from>
    <xdr:to>
      <xdr:col>1</xdr:col>
      <xdr:colOff>590550</xdr:colOff>
      <xdr:row>31</xdr:row>
      <xdr:rowOff>38100</xdr:rowOff>
    </xdr:to>
    <xdr:sp macro="" textlink="">
      <xdr:nvSpPr>
        <xdr:cNvPr id="81" name="正方形/長方形 80"/>
        <xdr:cNvSpPr/>
      </xdr:nvSpPr>
      <xdr:spPr bwMode="auto">
        <a:xfrm>
          <a:off x="457200" y="5305425"/>
          <a:ext cx="1266825"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47625</xdr:rowOff>
    </xdr:from>
    <xdr:to>
      <xdr:col>1</xdr:col>
      <xdr:colOff>590550</xdr:colOff>
      <xdr:row>31</xdr:row>
      <xdr:rowOff>304800</xdr:rowOff>
    </xdr:to>
    <xdr:sp macro="" textlink="">
      <xdr:nvSpPr>
        <xdr:cNvPr id="82" name="正方形/長方形 81"/>
        <xdr:cNvSpPr/>
      </xdr:nvSpPr>
      <xdr:spPr bwMode="auto">
        <a:xfrm>
          <a:off x="457200" y="55816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9525</xdr:rowOff>
    </xdr:from>
    <xdr:to>
      <xdr:col>1</xdr:col>
      <xdr:colOff>590550</xdr:colOff>
      <xdr:row>34</xdr:row>
      <xdr:rowOff>133350</xdr:rowOff>
    </xdr:to>
    <xdr:sp macro="" textlink="">
      <xdr:nvSpPr>
        <xdr:cNvPr id="83" name="正方形/長方形 82"/>
        <xdr:cNvSpPr/>
      </xdr:nvSpPr>
      <xdr:spPr bwMode="auto">
        <a:xfrm>
          <a:off x="457200" y="5886450"/>
          <a:ext cx="1266825"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84" name="直線コネクタ 83"/>
        <xdr:cNvCxnSpPr/>
      </xdr:nvCxnSpPr>
      <xdr:spPr bwMode="auto">
        <a:xfrm flipH="1">
          <a:off x="200025" y="53721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85" name="直線コネクタ 84"/>
        <xdr:cNvCxnSpPr/>
      </xdr:nvCxnSpPr>
      <xdr:spPr bwMode="auto">
        <a:xfrm>
          <a:off x="285750" y="583882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86" name="直線コネクタ 85"/>
        <xdr:cNvCxnSpPr/>
      </xdr:nvCxnSpPr>
      <xdr:spPr bwMode="auto">
        <a:xfrm flipH="1">
          <a:off x="200025" y="5838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87" name="直線コネクタ 86"/>
        <xdr:cNvCxnSpPr/>
      </xdr:nvCxnSpPr>
      <xdr:spPr bwMode="auto">
        <a:xfrm flipV="1">
          <a:off x="285750" y="607695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88" name="直線コネクタ 87"/>
        <xdr:cNvCxnSpPr/>
      </xdr:nvCxnSpPr>
      <xdr:spPr bwMode="auto">
        <a:xfrm flipH="1">
          <a:off x="200025" y="6219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89" name="円/楕円 88"/>
        <xdr:cNvSpPr/>
      </xdr:nvSpPr>
      <xdr:spPr bwMode="auto">
        <a:xfrm>
          <a:off x="228600" y="53244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90" name="フローチャート : 判断 89"/>
        <xdr:cNvSpPr/>
      </xdr:nvSpPr>
      <xdr:spPr bwMode="auto">
        <a:xfrm>
          <a:off x="228600" y="56007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91" name="正方形/長方形 90"/>
        <xdr:cNvSpPr/>
      </xdr:nvSpPr>
      <xdr:spPr bwMode="auto">
        <a:xfrm>
          <a:off x="2162175" y="5772150"/>
          <a:ext cx="4238625" cy="2295525"/>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28575</xdr:rowOff>
    </xdr:from>
    <xdr:ext cx="409575" cy="285750"/>
    <xdr:sp macro="" textlink="">
      <xdr:nvSpPr>
        <xdr:cNvPr id="92" name="テキスト ボックス 91"/>
        <xdr:cNvSpPr txBox="1"/>
      </xdr:nvSpPr>
      <xdr:spPr>
        <a:xfrm>
          <a:off x="1676400" y="5381625"/>
          <a:ext cx="409575" cy="2857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39</xdr:row>
      <xdr:rowOff>295275</xdr:rowOff>
    </xdr:from>
    <xdr:to>
      <xdr:col>5</xdr:col>
      <xdr:colOff>733425</xdr:colOff>
      <xdr:row>39</xdr:row>
      <xdr:rowOff>295275</xdr:rowOff>
    </xdr:to>
    <xdr:cxnSp macro="">
      <xdr:nvCxnSpPr>
        <xdr:cNvPr id="93" name="直線コネクタ 92"/>
        <xdr:cNvCxnSpPr/>
      </xdr:nvCxnSpPr>
      <xdr:spPr bwMode="auto">
        <a:xfrm>
          <a:off x="2162175" y="80676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1028700</xdr:colOff>
      <xdr:row>38</xdr:row>
      <xdr:rowOff>152400</xdr:rowOff>
    </xdr:from>
    <xdr:to>
      <xdr:col>5</xdr:col>
      <xdr:colOff>733425</xdr:colOff>
      <xdr:row>38</xdr:row>
      <xdr:rowOff>152400</xdr:rowOff>
    </xdr:to>
    <xdr:cxnSp macro="">
      <xdr:nvCxnSpPr>
        <xdr:cNvPr id="94" name="直線コネクタ 93"/>
        <xdr:cNvCxnSpPr/>
      </xdr:nvCxnSpPr>
      <xdr:spPr bwMode="auto">
        <a:xfrm>
          <a:off x="2162175" y="77438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1028700</xdr:colOff>
      <xdr:row>37</xdr:row>
      <xdr:rowOff>161925</xdr:rowOff>
    </xdr:from>
    <xdr:to>
      <xdr:col>5</xdr:col>
      <xdr:colOff>733425</xdr:colOff>
      <xdr:row>37</xdr:row>
      <xdr:rowOff>161925</xdr:rowOff>
    </xdr:to>
    <xdr:cxnSp macro="">
      <xdr:nvCxnSpPr>
        <xdr:cNvPr id="95" name="直線コネクタ 94"/>
        <xdr:cNvCxnSpPr/>
      </xdr:nvCxnSpPr>
      <xdr:spPr bwMode="auto">
        <a:xfrm>
          <a:off x="2162175" y="74104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37</xdr:row>
      <xdr:rowOff>19050</xdr:rowOff>
    </xdr:from>
    <xdr:ext cx="762000" cy="257175"/>
    <xdr:sp macro="" textlink="">
      <xdr:nvSpPr>
        <xdr:cNvPr id="96" name="テキスト ボックス 95"/>
        <xdr:cNvSpPr txBox="1"/>
      </xdr:nvSpPr>
      <xdr:spPr>
        <a:xfrm>
          <a:off x="1409700" y="7267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36</xdr:row>
      <xdr:rowOff>0</xdr:rowOff>
    </xdr:from>
    <xdr:to>
      <xdr:col>5</xdr:col>
      <xdr:colOff>733425</xdr:colOff>
      <xdr:row>36</xdr:row>
      <xdr:rowOff>0</xdr:rowOff>
    </xdr:to>
    <xdr:cxnSp macro="">
      <xdr:nvCxnSpPr>
        <xdr:cNvPr id="97" name="直線コネクタ 96"/>
        <xdr:cNvCxnSpPr/>
      </xdr:nvCxnSpPr>
      <xdr:spPr bwMode="auto">
        <a:xfrm>
          <a:off x="2162175" y="70770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35</xdr:row>
      <xdr:rowOff>209550</xdr:rowOff>
    </xdr:from>
    <xdr:ext cx="762000" cy="257175"/>
    <xdr:sp macro="" textlink="">
      <xdr:nvSpPr>
        <xdr:cNvPr id="98" name="テキスト ボックス 97"/>
        <xdr:cNvSpPr txBox="1"/>
      </xdr:nvSpPr>
      <xdr:spPr>
        <a:xfrm>
          <a:off x="1409700" y="6943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1028700</xdr:colOff>
      <xdr:row>35</xdr:row>
      <xdr:rowOff>19050</xdr:rowOff>
    </xdr:from>
    <xdr:to>
      <xdr:col>5</xdr:col>
      <xdr:colOff>733425</xdr:colOff>
      <xdr:row>35</xdr:row>
      <xdr:rowOff>19050</xdr:rowOff>
    </xdr:to>
    <xdr:cxnSp macro="">
      <xdr:nvCxnSpPr>
        <xdr:cNvPr id="99" name="直線コネクタ 98"/>
        <xdr:cNvCxnSpPr/>
      </xdr:nvCxnSpPr>
      <xdr:spPr bwMode="auto">
        <a:xfrm>
          <a:off x="2162175" y="67532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34</xdr:row>
      <xdr:rowOff>219075</xdr:rowOff>
    </xdr:from>
    <xdr:ext cx="762000" cy="257175"/>
    <xdr:sp macro="" textlink="">
      <xdr:nvSpPr>
        <xdr:cNvPr id="100" name="テキスト ボックス 99"/>
        <xdr:cNvSpPr txBox="1"/>
      </xdr:nvSpPr>
      <xdr:spPr>
        <a:xfrm>
          <a:off x="1409700" y="6610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34</xdr:row>
      <xdr:rowOff>38100</xdr:rowOff>
    </xdr:from>
    <xdr:to>
      <xdr:col>5</xdr:col>
      <xdr:colOff>733425</xdr:colOff>
      <xdr:row>34</xdr:row>
      <xdr:rowOff>38100</xdr:rowOff>
    </xdr:to>
    <xdr:cxnSp macro="">
      <xdr:nvCxnSpPr>
        <xdr:cNvPr id="101" name="直線コネクタ 100"/>
        <xdr:cNvCxnSpPr/>
      </xdr:nvCxnSpPr>
      <xdr:spPr bwMode="auto">
        <a:xfrm>
          <a:off x="2162175" y="64293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33</xdr:row>
      <xdr:rowOff>238125</xdr:rowOff>
    </xdr:from>
    <xdr:ext cx="762000" cy="257175"/>
    <xdr:sp macro="" textlink="">
      <xdr:nvSpPr>
        <xdr:cNvPr id="102" name="テキスト ボックス 101"/>
        <xdr:cNvSpPr txBox="1"/>
      </xdr:nvSpPr>
      <xdr:spPr>
        <a:xfrm>
          <a:off x="1409700" y="6286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1028700</xdr:colOff>
      <xdr:row>33</xdr:row>
      <xdr:rowOff>57150</xdr:rowOff>
    </xdr:from>
    <xdr:to>
      <xdr:col>5</xdr:col>
      <xdr:colOff>733425</xdr:colOff>
      <xdr:row>33</xdr:row>
      <xdr:rowOff>57150</xdr:rowOff>
    </xdr:to>
    <xdr:cxnSp macro="">
      <xdr:nvCxnSpPr>
        <xdr:cNvPr id="103" name="直線コネクタ 102"/>
        <xdr:cNvCxnSpPr/>
      </xdr:nvCxnSpPr>
      <xdr:spPr bwMode="auto">
        <a:xfrm>
          <a:off x="2162175" y="61055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32</xdr:row>
      <xdr:rowOff>85725</xdr:rowOff>
    </xdr:from>
    <xdr:ext cx="762000" cy="257175"/>
    <xdr:sp macro="" textlink="">
      <xdr:nvSpPr>
        <xdr:cNvPr id="104" name="テキスト ボックス 103"/>
        <xdr:cNvSpPr txBox="1"/>
      </xdr:nvSpPr>
      <xdr:spPr>
        <a:xfrm>
          <a:off x="1409700" y="596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31</xdr:row>
      <xdr:rowOff>238125</xdr:rowOff>
    </xdr:to>
    <xdr:cxnSp macro="">
      <xdr:nvCxnSpPr>
        <xdr:cNvPr id="105" name="直線コネクタ 104"/>
        <xdr:cNvCxnSpPr/>
      </xdr:nvCxnSpPr>
      <xdr:spPr bwMode="auto">
        <a:xfrm>
          <a:off x="2162175" y="5772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31</xdr:row>
      <xdr:rowOff>95250</xdr:rowOff>
    </xdr:from>
    <xdr:ext cx="762000" cy="257175"/>
    <xdr:sp macro="" textlink="">
      <xdr:nvSpPr>
        <xdr:cNvPr id="106" name="テキスト ボックス 105"/>
        <xdr:cNvSpPr txBox="1"/>
      </xdr:nvSpPr>
      <xdr:spPr>
        <a:xfrm>
          <a:off x="1409700" y="562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39</xdr:row>
      <xdr:rowOff>295275</xdr:rowOff>
    </xdr:to>
    <xdr:sp macro="" textlink="">
      <xdr:nvSpPr>
        <xdr:cNvPr id="107" name="人口1人当たり決算額の推移グラフ枠445"/>
        <xdr:cNvSpPr/>
      </xdr:nvSpPr>
      <xdr:spPr bwMode="auto">
        <a:xfrm>
          <a:off x="2162175" y="5772150"/>
          <a:ext cx="4238625" cy="229552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1114425</xdr:colOff>
      <xdr:row>33</xdr:row>
      <xdr:rowOff>276225</xdr:rowOff>
    </xdr:from>
    <xdr:to>
      <xdr:col>4</xdr:col>
      <xdr:colOff>1114425</xdr:colOff>
      <xdr:row>37</xdr:row>
      <xdr:rowOff>323850</xdr:rowOff>
    </xdr:to>
    <xdr:cxnSp macro="">
      <xdr:nvCxnSpPr>
        <xdr:cNvPr id="108" name="直線コネクタ 107"/>
        <xdr:cNvCxnSpPr/>
      </xdr:nvCxnSpPr>
      <xdr:spPr bwMode="auto">
        <a:xfrm flipV="1">
          <a:off x="5648325" y="6324600"/>
          <a:ext cx="0" cy="12477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37</xdr:row>
      <xdr:rowOff>295275</xdr:rowOff>
    </xdr:from>
    <xdr:ext cx="762000" cy="266700"/>
    <xdr:sp macro="" textlink="">
      <xdr:nvSpPr>
        <xdr:cNvPr id="109" name="人口1人当たり決算額の推移最小値テキスト445"/>
        <xdr:cNvSpPr txBox="1"/>
      </xdr:nvSpPr>
      <xdr:spPr>
        <a:xfrm>
          <a:off x="5743575" y="7543800"/>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-5,080</a:t>
          </a:r>
          <a:endParaRPr kumimoji="1" lang="ja-JP" altLang="en-US" sz="1000" b="1">
            <a:latin typeface="ＭＳ Ｐゴシック"/>
          </a:endParaRPr>
        </a:p>
      </xdr:txBody>
    </xdr:sp>
    <xdr:clientData/>
  </xdr:oneCellAnchor>
  <xdr:twoCellAnchor>
    <xdr:from>
      <xdr:col>4</xdr:col>
      <xdr:colOff>1028700</xdr:colOff>
      <xdr:row>37</xdr:row>
      <xdr:rowOff>323850</xdr:rowOff>
    </xdr:from>
    <xdr:to>
      <xdr:col>5</xdr:col>
      <xdr:colOff>76200</xdr:colOff>
      <xdr:row>37</xdr:row>
      <xdr:rowOff>323850</xdr:rowOff>
    </xdr:to>
    <xdr:cxnSp macro="">
      <xdr:nvCxnSpPr>
        <xdr:cNvPr id="110" name="直線コネクタ 109"/>
        <xdr:cNvCxnSpPr/>
      </xdr:nvCxnSpPr>
      <xdr:spPr bwMode="auto">
        <a:xfrm>
          <a:off x="5562600" y="7572375"/>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33</xdr:row>
      <xdr:rowOff>19050</xdr:rowOff>
    </xdr:from>
    <xdr:ext cx="762000" cy="257175"/>
    <xdr:sp macro="" textlink="">
      <xdr:nvSpPr>
        <xdr:cNvPr id="111" name="人口1人当たり決算額の推移最大値テキスト445"/>
        <xdr:cNvSpPr txBox="1"/>
      </xdr:nvSpPr>
      <xdr:spPr>
        <a:xfrm>
          <a:off x="5743575" y="6067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33,249</a:t>
          </a:r>
          <a:endParaRPr kumimoji="1" lang="ja-JP" altLang="en-US" sz="1000" b="1">
            <a:latin typeface="ＭＳ Ｐゴシック"/>
          </a:endParaRPr>
        </a:p>
      </xdr:txBody>
    </xdr:sp>
    <xdr:clientData/>
  </xdr:oneCellAnchor>
  <xdr:twoCellAnchor>
    <xdr:from>
      <xdr:col>4</xdr:col>
      <xdr:colOff>1028700</xdr:colOff>
      <xdr:row>33</xdr:row>
      <xdr:rowOff>276225</xdr:rowOff>
    </xdr:from>
    <xdr:to>
      <xdr:col>5</xdr:col>
      <xdr:colOff>76200</xdr:colOff>
      <xdr:row>33</xdr:row>
      <xdr:rowOff>276225</xdr:rowOff>
    </xdr:to>
    <xdr:cxnSp macro="">
      <xdr:nvCxnSpPr>
        <xdr:cNvPr id="112" name="直線コネクタ 111"/>
        <xdr:cNvCxnSpPr/>
      </xdr:nvCxnSpPr>
      <xdr:spPr bwMode="auto">
        <a:xfrm>
          <a:off x="5562600" y="6324600"/>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33</xdr:row>
      <xdr:rowOff>333375</xdr:rowOff>
    </xdr:from>
    <xdr:to>
      <xdr:col>4</xdr:col>
      <xdr:colOff>1114425</xdr:colOff>
      <xdr:row>34</xdr:row>
      <xdr:rowOff>19050</xdr:rowOff>
    </xdr:to>
    <xdr:cxnSp macro="">
      <xdr:nvCxnSpPr>
        <xdr:cNvPr id="113" name="直線コネクタ 112"/>
        <xdr:cNvCxnSpPr/>
      </xdr:nvCxnSpPr>
      <xdr:spPr bwMode="auto">
        <a:xfrm flipV="1">
          <a:off x="5000625" y="6381750"/>
          <a:ext cx="647700" cy="285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35</xdr:row>
      <xdr:rowOff>104775</xdr:rowOff>
    </xdr:from>
    <xdr:ext cx="762000" cy="257175"/>
    <xdr:sp macro="" textlink="">
      <xdr:nvSpPr>
        <xdr:cNvPr id="114" name="人口1人当たり決算額の推移平均値テキスト445"/>
        <xdr:cNvSpPr txBox="1"/>
      </xdr:nvSpPr>
      <xdr:spPr>
        <a:xfrm>
          <a:off x="5743575" y="683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133350</xdr:rowOff>
    </xdr:from>
    <xdr:to>
      <xdr:col>5</xdr:col>
      <xdr:colOff>38100</xdr:colOff>
      <xdr:row>35</xdr:row>
      <xdr:rowOff>238125</xdr:rowOff>
    </xdr:to>
    <xdr:sp macro="" textlink="">
      <xdr:nvSpPr>
        <xdr:cNvPr id="115" name="フローチャート : 判断 114"/>
        <xdr:cNvSpPr/>
      </xdr:nvSpPr>
      <xdr:spPr bwMode="auto">
        <a:xfrm>
          <a:off x="5600700" y="68675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200025</xdr:rowOff>
    </xdr:from>
    <xdr:to>
      <xdr:col>4</xdr:col>
      <xdr:colOff>466725</xdr:colOff>
      <xdr:row>34</xdr:row>
      <xdr:rowOff>19050</xdr:rowOff>
    </xdr:to>
    <xdr:cxnSp macro="">
      <xdr:nvCxnSpPr>
        <xdr:cNvPr id="116" name="直線コネクタ 115"/>
        <xdr:cNvCxnSpPr/>
      </xdr:nvCxnSpPr>
      <xdr:spPr bwMode="auto">
        <a:xfrm>
          <a:off x="4305300" y="6248400"/>
          <a:ext cx="695325" cy="1619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35</xdr:row>
      <xdr:rowOff>104775</xdr:rowOff>
    </xdr:from>
    <xdr:to>
      <xdr:col>4</xdr:col>
      <xdr:colOff>523875</xdr:colOff>
      <xdr:row>35</xdr:row>
      <xdr:rowOff>209550</xdr:rowOff>
    </xdr:to>
    <xdr:sp macro="" textlink="">
      <xdr:nvSpPr>
        <xdr:cNvPr id="117" name="フローチャート : 判断 116"/>
        <xdr:cNvSpPr/>
      </xdr:nvSpPr>
      <xdr:spPr bwMode="auto">
        <a:xfrm>
          <a:off x="4953000" y="683895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35</xdr:row>
      <xdr:rowOff>190500</xdr:rowOff>
    </xdr:from>
    <xdr:ext cx="733425" cy="257175"/>
    <xdr:sp macro="" textlink="">
      <xdr:nvSpPr>
        <xdr:cNvPr id="118" name="テキスト ボックス 117"/>
        <xdr:cNvSpPr txBox="1"/>
      </xdr:nvSpPr>
      <xdr:spPr>
        <a:xfrm>
          <a:off x="4619625" y="69246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209550</xdr:colOff>
      <xdr:row>33</xdr:row>
      <xdr:rowOff>152400</xdr:rowOff>
    </xdr:from>
    <xdr:to>
      <xdr:col>3</xdr:col>
      <xdr:colOff>904875</xdr:colOff>
      <xdr:row>33</xdr:row>
      <xdr:rowOff>200025</xdr:rowOff>
    </xdr:to>
    <xdr:cxnSp macro="">
      <xdr:nvCxnSpPr>
        <xdr:cNvPr id="119" name="直線コネクタ 118"/>
        <xdr:cNvCxnSpPr/>
      </xdr:nvCxnSpPr>
      <xdr:spPr bwMode="auto">
        <a:xfrm>
          <a:off x="3609975" y="6200775"/>
          <a:ext cx="695325" cy="476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35</xdr:row>
      <xdr:rowOff>38100</xdr:rowOff>
    </xdr:from>
    <xdr:to>
      <xdr:col>3</xdr:col>
      <xdr:colOff>952500</xdr:colOff>
      <xdr:row>35</xdr:row>
      <xdr:rowOff>142875</xdr:rowOff>
    </xdr:to>
    <xdr:sp macro="" textlink="">
      <xdr:nvSpPr>
        <xdr:cNvPr id="120" name="フローチャート : 判断 119"/>
        <xdr:cNvSpPr/>
      </xdr:nvSpPr>
      <xdr:spPr bwMode="auto">
        <a:xfrm>
          <a:off x="4257675" y="6772275"/>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123825</xdr:rowOff>
    </xdr:from>
    <xdr:ext cx="762000" cy="257175"/>
    <xdr:sp macro="" textlink="">
      <xdr:nvSpPr>
        <xdr:cNvPr id="121" name="テキスト ボックス 120"/>
        <xdr:cNvSpPr txBox="1"/>
      </xdr:nvSpPr>
      <xdr:spPr>
        <a:xfrm>
          <a:off x="3924300" y="6858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19050</xdr:rowOff>
    </xdr:from>
    <xdr:to>
      <xdr:col>3</xdr:col>
      <xdr:colOff>209550</xdr:colOff>
      <xdr:row>33</xdr:row>
      <xdr:rowOff>152400</xdr:rowOff>
    </xdr:to>
    <xdr:cxnSp macro="">
      <xdr:nvCxnSpPr>
        <xdr:cNvPr id="122" name="直線コネクタ 121"/>
        <xdr:cNvCxnSpPr/>
      </xdr:nvCxnSpPr>
      <xdr:spPr bwMode="auto">
        <a:xfrm>
          <a:off x="2905125" y="6067425"/>
          <a:ext cx="704850" cy="1333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34</xdr:row>
      <xdr:rowOff>333375</xdr:rowOff>
    </xdr:from>
    <xdr:to>
      <xdr:col>3</xdr:col>
      <xdr:colOff>257175</xdr:colOff>
      <xdr:row>35</xdr:row>
      <xdr:rowOff>95250</xdr:rowOff>
    </xdr:to>
    <xdr:sp macro="" textlink="">
      <xdr:nvSpPr>
        <xdr:cNvPr id="123" name="フローチャート : 判断 122"/>
        <xdr:cNvSpPr/>
      </xdr:nvSpPr>
      <xdr:spPr bwMode="auto">
        <a:xfrm>
          <a:off x="3552825" y="672465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35</xdr:row>
      <xdr:rowOff>76200</xdr:rowOff>
    </xdr:from>
    <xdr:ext cx="762000" cy="257175"/>
    <xdr:sp macro="" textlink="">
      <xdr:nvSpPr>
        <xdr:cNvPr id="124" name="テキスト ボックス 123"/>
        <xdr:cNvSpPr txBox="1"/>
      </xdr:nvSpPr>
      <xdr:spPr>
        <a:xfrm>
          <a:off x="3228975" y="6810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276225</xdr:rowOff>
    </xdr:from>
    <xdr:to>
      <xdr:col>2</xdr:col>
      <xdr:colOff>695325</xdr:colOff>
      <xdr:row>35</xdr:row>
      <xdr:rowOff>38100</xdr:rowOff>
    </xdr:to>
    <xdr:sp macro="" textlink="">
      <xdr:nvSpPr>
        <xdr:cNvPr id="125" name="フローチャート : 判断 124"/>
        <xdr:cNvSpPr/>
      </xdr:nvSpPr>
      <xdr:spPr bwMode="auto">
        <a:xfrm>
          <a:off x="2857500" y="66675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35</xdr:row>
      <xdr:rowOff>19050</xdr:rowOff>
    </xdr:from>
    <xdr:ext cx="762000" cy="257175"/>
    <xdr:sp macro="" textlink="">
      <xdr:nvSpPr>
        <xdr:cNvPr id="126" name="テキスト ボックス 125"/>
        <xdr:cNvSpPr txBox="1"/>
      </xdr:nvSpPr>
      <xdr:spPr>
        <a:xfrm>
          <a:off x="2524125" y="6753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942975</xdr:colOff>
      <xdr:row>39</xdr:row>
      <xdr:rowOff>323850</xdr:rowOff>
    </xdr:from>
    <xdr:ext cx="762000" cy="266700"/>
    <xdr:sp macro="" textlink="">
      <xdr:nvSpPr>
        <xdr:cNvPr id="127" name="テキスト ボックス 126"/>
        <xdr:cNvSpPr txBox="1"/>
      </xdr:nvSpPr>
      <xdr:spPr>
        <a:xfrm>
          <a:off x="5476875" y="8096250"/>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295275</xdr:colOff>
      <xdr:row>39</xdr:row>
      <xdr:rowOff>323850</xdr:rowOff>
    </xdr:from>
    <xdr:ext cx="762000" cy="257175"/>
    <xdr:sp macro="" textlink="">
      <xdr:nvSpPr>
        <xdr:cNvPr id="128" name="テキスト ボックス 127"/>
        <xdr:cNvSpPr txBox="1"/>
      </xdr:nvSpPr>
      <xdr:spPr>
        <a:xfrm>
          <a:off x="48291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723900</xdr:colOff>
      <xdr:row>39</xdr:row>
      <xdr:rowOff>323850</xdr:rowOff>
    </xdr:from>
    <xdr:ext cx="762000" cy="257175"/>
    <xdr:sp macro="" textlink="">
      <xdr:nvSpPr>
        <xdr:cNvPr id="129" name="テキスト ボックス 128"/>
        <xdr:cNvSpPr txBox="1"/>
      </xdr:nvSpPr>
      <xdr:spPr>
        <a:xfrm>
          <a:off x="412432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323850</xdr:rowOff>
    </xdr:from>
    <xdr:ext cx="762000" cy="257175"/>
    <xdr:sp macro="" textlink="">
      <xdr:nvSpPr>
        <xdr:cNvPr id="130" name="テキスト ボックス 129"/>
        <xdr:cNvSpPr txBox="1"/>
      </xdr:nvSpPr>
      <xdr:spPr>
        <a:xfrm>
          <a:off x="3429000"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466725</xdr:colOff>
      <xdr:row>39</xdr:row>
      <xdr:rowOff>323850</xdr:rowOff>
    </xdr:from>
    <xdr:ext cx="762000" cy="257175"/>
    <xdr:sp macro="" textlink="">
      <xdr:nvSpPr>
        <xdr:cNvPr id="131" name="テキスト ボックス 130"/>
        <xdr:cNvSpPr txBox="1"/>
      </xdr:nvSpPr>
      <xdr:spPr>
        <a:xfrm>
          <a:off x="27336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33</xdr:row>
      <xdr:rowOff>285750</xdr:rowOff>
    </xdr:from>
    <xdr:to>
      <xdr:col>5</xdr:col>
      <xdr:colOff>38100</xdr:colOff>
      <xdr:row>34</xdr:row>
      <xdr:rowOff>47625</xdr:rowOff>
    </xdr:to>
    <xdr:sp macro="" textlink="">
      <xdr:nvSpPr>
        <xdr:cNvPr id="132" name="円/楕円 131"/>
        <xdr:cNvSpPr/>
      </xdr:nvSpPr>
      <xdr:spPr bwMode="auto">
        <a:xfrm>
          <a:off x="5600700" y="633412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33</xdr:row>
      <xdr:rowOff>190500</xdr:rowOff>
    </xdr:from>
    <xdr:ext cx="762000" cy="257175"/>
    <xdr:sp macro="" textlink="">
      <xdr:nvSpPr>
        <xdr:cNvPr id="133" name="人口1人当たり決算額の推移該当値テキスト445"/>
        <xdr:cNvSpPr txBox="1"/>
      </xdr:nvSpPr>
      <xdr:spPr>
        <a:xfrm>
          <a:off x="5743575" y="6238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31,362</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314325</xdr:rowOff>
    </xdr:from>
    <xdr:to>
      <xdr:col>4</xdr:col>
      <xdr:colOff>523875</xdr:colOff>
      <xdr:row>34</xdr:row>
      <xdr:rowOff>76200</xdr:rowOff>
    </xdr:to>
    <xdr:sp macro="" textlink="">
      <xdr:nvSpPr>
        <xdr:cNvPr id="134" name="円/楕円 133"/>
        <xdr:cNvSpPr/>
      </xdr:nvSpPr>
      <xdr:spPr bwMode="auto">
        <a:xfrm>
          <a:off x="4953000" y="636270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33</xdr:row>
      <xdr:rowOff>85725</xdr:rowOff>
    </xdr:from>
    <xdr:ext cx="733425" cy="257175"/>
    <xdr:sp macro="" textlink="">
      <xdr:nvSpPr>
        <xdr:cNvPr id="135" name="テキスト ボックス 134"/>
        <xdr:cNvSpPr txBox="1"/>
      </xdr:nvSpPr>
      <xdr:spPr>
        <a:xfrm>
          <a:off x="4619625" y="61341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30,449</a:t>
          </a:r>
          <a:endParaRPr kumimoji="1" lang="ja-JP" altLang="en-US" sz="1000" b="1">
            <a:solidFill>
              <a:srgbClr val="FF0000"/>
            </a:solidFill>
            <a:latin typeface="ＭＳ Ｐゴシック"/>
          </a:endParaRPr>
        </a:p>
      </xdr:txBody>
    </xdr:sp>
    <xdr:clientData/>
  </xdr:oneCellAnchor>
  <xdr:twoCellAnchor>
    <xdr:from>
      <xdr:col>3</xdr:col>
      <xdr:colOff>857250</xdr:colOff>
      <xdr:row>33</xdr:row>
      <xdr:rowOff>152400</xdr:rowOff>
    </xdr:from>
    <xdr:to>
      <xdr:col>3</xdr:col>
      <xdr:colOff>952500</xdr:colOff>
      <xdr:row>33</xdr:row>
      <xdr:rowOff>247650</xdr:rowOff>
    </xdr:to>
    <xdr:sp macro="" textlink="">
      <xdr:nvSpPr>
        <xdr:cNvPr id="136" name="円/楕円 135"/>
        <xdr:cNvSpPr/>
      </xdr:nvSpPr>
      <xdr:spPr bwMode="auto">
        <a:xfrm>
          <a:off x="4257675" y="6200775"/>
          <a:ext cx="95250"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85725</xdr:rowOff>
    </xdr:from>
    <xdr:ext cx="762000" cy="257175"/>
    <xdr:sp macro="" textlink="">
      <xdr:nvSpPr>
        <xdr:cNvPr id="137" name="テキスト ボックス 136"/>
        <xdr:cNvSpPr txBox="1"/>
      </xdr:nvSpPr>
      <xdr:spPr>
        <a:xfrm>
          <a:off x="3924300" y="596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35,562</a:t>
          </a:r>
          <a:endParaRPr kumimoji="1" lang="ja-JP" altLang="en-US" sz="1000" b="1">
            <a:solidFill>
              <a:srgbClr val="FF0000"/>
            </a:solidFill>
            <a:latin typeface="ＭＳ Ｐゴシック"/>
          </a:endParaRPr>
        </a:p>
      </xdr:txBody>
    </xdr:sp>
    <xdr:clientData/>
  </xdr:oneCellAnchor>
  <xdr:twoCellAnchor>
    <xdr:from>
      <xdr:col>3</xdr:col>
      <xdr:colOff>152400</xdr:colOff>
      <xdr:row>33</xdr:row>
      <xdr:rowOff>104775</xdr:rowOff>
    </xdr:from>
    <xdr:to>
      <xdr:col>3</xdr:col>
      <xdr:colOff>257175</xdr:colOff>
      <xdr:row>33</xdr:row>
      <xdr:rowOff>209550</xdr:rowOff>
    </xdr:to>
    <xdr:sp macro="" textlink="">
      <xdr:nvSpPr>
        <xdr:cNvPr id="138" name="円/楕円 137"/>
        <xdr:cNvSpPr/>
      </xdr:nvSpPr>
      <xdr:spPr bwMode="auto">
        <a:xfrm>
          <a:off x="3552825" y="61531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32</xdr:row>
      <xdr:rowOff>47625</xdr:rowOff>
    </xdr:from>
    <xdr:ext cx="762000" cy="257175"/>
    <xdr:sp macro="" textlink="">
      <xdr:nvSpPr>
        <xdr:cNvPr id="139" name="テキスト ボックス 138"/>
        <xdr:cNvSpPr txBox="1"/>
      </xdr:nvSpPr>
      <xdr:spPr>
        <a:xfrm>
          <a:off x="3228975" y="5924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36,916</a:t>
          </a:r>
          <a:endParaRPr kumimoji="1" lang="ja-JP" altLang="en-US" sz="1000" b="1">
            <a:solidFill>
              <a:srgbClr val="FF0000"/>
            </a:solidFill>
            <a:latin typeface="ＭＳ Ｐゴシック"/>
          </a:endParaRPr>
        </a:p>
      </xdr:txBody>
    </xdr:sp>
    <xdr:clientData/>
  </xdr:oneCellAnchor>
  <xdr:twoCellAnchor>
    <xdr:from>
      <xdr:col>2</xdr:col>
      <xdr:colOff>590550</xdr:colOff>
      <xdr:row>32</xdr:row>
      <xdr:rowOff>142875</xdr:rowOff>
    </xdr:from>
    <xdr:to>
      <xdr:col>2</xdr:col>
      <xdr:colOff>695325</xdr:colOff>
      <xdr:row>33</xdr:row>
      <xdr:rowOff>76200</xdr:rowOff>
    </xdr:to>
    <xdr:sp macro="" textlink="">
      <xdr:nvSpPr>
        <xdr:cNvPr id="140" name="円/楕円 139"/>
        <xdr:cNvSpPr/>
      </xdr:nvSpPr>
      <xdr:spPr bwMode="auto">
        <a:xfrm>
          <a:off x="2857500" y="601980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31</xdr:row>
      <xdr:rowOff>257175</xdr:rowOff>
    </xdr:from>
    <xdr:ext cx="762000" cy="257175"/>
    <xdr:sp macro="" textlink="">
      <xdr:nvSpPr>
        <xdr:cNvPr id="141" name="テキスト ボックス 140"/>
        <xdr:cNvSpPr txBox="1"/>
      </xdr:nvSpPr>
      <xdr:spPr>
        <a:xfrm>
          <a:off x="2524125" y="5791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40,983</a:t>
          </a:r>
          <a:endParaRPr kumimoji="1" lang="ja-JP" altLang="en-US" sz="1000" b="1">
            <a:solidFill>
              <a:srgbClr val="FF0000"/>
            </a:solidFill>
            <a:latin typeface="ＭＳ Ｐゴシック"/>
          </a:endParaRP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滋賀県高島市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51,007
50,607
693.05
29,015,503
27,649,088
1,249,724
18,134,608
24,215,383</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11.3
71.9</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400050</xdr:colOff>
      <xdr:row>5</xdr:row>
      <xdr:rowOff>28575</xdr:rowOff>
    </xdr:from>
    <xdr:to>
      <xdr:col>17</xdr:col>
      <xdr:colOff>542925</xdr:colOff>
      <xdr:row>11</xdr:row>
      <xdr:rowOff>142875</xdr:rowOff>
    </xdr:to>
    <xdr:sp macro="" textlink="">
      <xdr:nvSpPr>
        <xdr:cNvPr id="18" name="角丸四角形 17"/>
        <xdr:cNvSpPr/>
      </xdr:nvSpPr>
      <xdr:spPr>
        <a:xfrm>
          <a:off x="10696575" y="885825"/>
          <a:ext cx="152400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38100</xdr:rowOff>
    </xdr:from>
    <xdr:to>
      <xdr:col>16</xdr:col>
      <xdr:colOff>0</xdr:colOff>
      <xdr:row>6</xdr:row>
      <xdr:rowOff>38100</xdr:rowOff>
    </xdr:to>
    <xdr:cxnSp macro="">
      <xdr:nvCxnSpPr>
        <xdr:cNvPr id="22" name="直線コネクタ 21"/>
        <xdr:cNvCxnSpPr/>
      </xdr:nvCxnSpPr>
      <xdr:spPr>
        <a:xfrm flipH="1">
          <a:off x="107727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161925</xdr:rowOff>
    </xdr:from>
    <xdr:to>
      <xdr:col>15</xdr:col>
      <xdr:colOff>638175</xdr:colOff>
      <xdr:row>6</xdr:row>
      <xdr:rowOff>85725</xdr:rowOff>
    </xdr:to>
    <xdr:sp macro="" textlink="">
      <xdr:nvSpPr>
        <xdr:cNvPr id="23" name="円/楕円 22"/>
        <xdr:cNvSpPr/>
      </xdr:nvSpPr>
      <xdr:spPr>
        <a:xfrm>
          <a:off x="108299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85725</xdr:rowOff>
    </xdr:from>
    <xdr:to>
      <xdr:col>15</xdr:col>
      <xdr:colOff>638175</xdr:colOff>
      <xdr:row>8</xdr:row>
      <xdr:rowOff>9525</xdr:rowOff>
    </xdr:to>
    <xdr:sp macro="" textlink="">
      <xdr:nvSpPr>
        <xdr:cNvPr id="24" name="フローチャート : 判断 23"/>
        <xdr:cNvSpPr/>
      </xdr:nvSpPr>
      <xdr:spPr>
        <a:xfrm>
          <a:off x="108299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95325"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95325"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95325"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28575</xdr:rowOff>
    </xdr:to>
    <xdr:sp macro="" textlink="">
      <xdr:nvSpPr>
        <xdr:cNvPr id="32" name="正方形/長方形 31"/>
        <xdr:cNvSpPr/>
      </xdr:nvSpPr>
      <xdr:spPr>
        <a:xfrm>
          <a:off x="762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85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85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142875</xdr:rowOff>
    </xdr:to>
    <xdr:sp macro="" textlink="">
      <xdr:nvSpPr>
        <xdr:cNvPr id="35" name="正方形/長方形 34"/>
        <xdr:cNvSpPr/>
      </xdr:nvSpPr>
      <xdr:spPr>
        <a:xfrm>
          <a:off x="1905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676275</xdr:colOff>
      <xdr:row>28</xdr:row>
      <xdr:rowOff>0</xdr:rowOff>
    </xdr:to>
    <xdr:sp macro="" textlink="">
      <xdr:nvSpPr>
        <xdr:cNvPr id="36" name="正方形/長方形 35"/>
        <xdr:cNvSpPr/>
      </xdr:nvSpPr>
      <xdr:spPr>
        <a:xfrm>
          <a:off x="1905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3048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3048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61,953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638175</xdr:colOff>
      <xdr:row>41</xdr:row>
      <xdr:rowOff>85725</xdr:rowOff>
    </xdr:to>
    <xdr:sp macro="" textlink="">
      <xdr:nvSpPr>
        <xdr:cNvPr id="39" name="正方形/長方形 38"/>
        <xdr:cNvSpPr/>
      </xdr:nvSpPr>
      <xdr:spPr>
        <a:xfrm>
          <a:off x="762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723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638175</xdr:colOff>
      <xdr:row>41</xdr:row>
      <xdr:rowOff>85725</xdr:rowOff>
    </xdr:to>
    <xdr:cxnSp macro="">
      <xdr:nvCxnSpPr>
        <xdr:cNvPr id="41" name="直線コネクタ 40"/>
        <xdr:cNvCxnSpPr/>
      </xdr:nvCxnSpPr>
      <xdr:spPr>
        <a:xfrm>
          <a:off x="762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40</xdr:row>
      <xdr:rowOff>114300</xdr:rowOff>
    </xdr:from>
    <xdr:ext cx="533400" cy="257175"/>
    <xdr:sp macro="" textlink="">
      <xdr:nvSpPr>
        <xdr:cNvPr id="42" name="テキスト ボックス 41"/>
        <xdr:cNvSpPr txBox="1"/>
      </xdr:nvSpPr>
      <xdr:spPr>
        <a:xfrm>
          <a:off x="228600" y="6972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142875</xdr:rowOff>
    </xdr:from>
    <xdr:to>
      <xdr:col>7</xdr:col>
      <xdr:colOff>638175</xdr:colOff>
      <xdr:row>38</xdr:row>
      <xdr:rowOff>142875</xdr:rowOff>
    </xdr:to>
    <xdr:cxnSp macro="">
      <xdr:nvCxnSpPr>
        <xdr:cNvPr id="43" name="直線コネクタ 42"/>
        <xdr:cNvCxnSpPr/>
      </xdr:nvCxnSpPr>
      <xdr:spPr>
        <a:xfrm>
          <a:off x="762000" y="6657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37</xdr:row>
      <xdr:rowOff>171450</xdr:rowOff>
    </xdr:from>
    <xdr:ext cx="533400" cy="257175"/>
    <xdr:sp macro="" textlink="">
      <xdr:nvSpPr>
        <xdr:cNvPr id="44" name="テキスト ボックス 43"/>
        <xdr:cNvSpPr txBox="1"/>
      </xdr:nvSpPr>
      <xdr:spPr>
        <a:xfrm>
          <a:off x="228600" y="6515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28575</xdr:rowOff>
    </xdr:from>
    <xdr:to>
      <xdr:col>7</xdr:col>
      <xdr:colOff>638175</xdr:colOff>
      <xdr:row>36</xdr:row>
      <xdr:rowOff>28575</xdr:rowOff>
    </xdr:to>
    <xdr:cxnSp macro="">
      <xdr:nvCxnSpPr>
        <xdr:cNvPr id="45" name="直線コネクタ 44"/>
        <xdr:cNvCxnSpPr/>
      </xdr:nvCxnSpPr>
      <xdr:spPr>
        <a:xfrm>
          <a:off x="762000" y="6200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35</xdr:row>
      <xdr:rowOff>57150</xdr:rowOff>
    </xdr:from>
    <xdr:ext cx="533400" cy="257175"/>
    <xdr:sp macro="" textlink="">
      <xdr:nvSpPr>
        <xdr:cNvPr id="46" name="テキスト ボックス 45"/>
        <xdr:cNvSpPr txBox="1"/>
      </xdr:nvSpPr>
      <xdr:spPr>
        <a:xfrm>
          <a:off x="228600"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85725</xdr:rowOff>
    </xdr:from>
    <xdr:to>
      <xdr:col>7</xdr:col>
      <xdr:colOff>638175</xdr:colOff>
      <xdr:row>33</xdr:row>
      <xdr:rowOff>85725</xdr:rowOff>
    </xdr:to>
    <xdr:cxnSp macro="">
      <xdr:nvCxnSpPr>
        <xdr:cNvPr id="47" name="直線コネクタ 46"/>
        <xdr:cNvCxnSpPr/>
      </xdr:nvCxnSpPr>
      <xdr:spPr>
        <a:xfrm>
          <a:off x="762000" y="5743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32</xdr:row>
      <xdr:rowOff>114300</xdr:rowOff>
    </xdr:from>
    <xdr:ext cx="533400" cy="257175"/>
    <xdr:sp macro="" textlink="">
      <xdr:nvSpPr>
        <xdr:cNvPr id="48" name="テキスト ボックス 47"/>
        <xdr:cNvSpPr txBox="1"/>
      </xdr:nvSpPr>
      <xdr:spPr>
        <a:xfrm>
          <a:off x="228600"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142875</xdr:rowOff>
    </xdr:from>
    <xdr:to>
      <xdr:col>7</xdr:col>
      <xdr:colOff>638175</xdr:colOff>
      <xdr:row>30</xdr:row>
      <xdr:rowOff>142875</xdr:rowOff>
    </xdr:to>
    <xdr:cxnSp macro="">
      <xdr:nvCxnSpPr>
        <xdr:cNvPr id="49" name="直線コネクタ 48"/>
        <xdr:cNvCxnSpPr/>
      </xdr:nvCxnSpPr>
      <xdr:spPr>
        <a:xfrm>
          <a:off x="762000" y="5286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29</xdr:row>
      <xdr:rowOff>171450</xdr:rowOff>
    </xdr:from>
    <xdr:ext cx="600075" cy="257175"/>
    <xdr:sp macro="" textlink="">
      <xdr:nvSpPr>
        <xdr:cNvPr id="50" name="テキスト ボックス 49"/>
        <xdr:cNvSpPr txBox="1"/>
      </xdr:nvSpPr>
      <xdr:spPr>
        <a:xfrm>
          <a:off x="161925" y="5143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28</xdr:row>
      <xdr:rowOff>28575</xdr:rowOff>
    </xdr:to>
    <xdr:cxnSp macro="">
      <xdr:nvCxnSpPr>
        <xdr:cNvPr id="51" name="直線コネクタ 50"/>
        <xdr:cNvCxnSpPr/>
      </xdr:nvCxnSpPr>
      <xdr:spPr>
        <a:xfrm>
          <a:off x="762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27</xdr:row>
      <xdr:rowOff>57150</xdr:rowOff>
    </xdr:from>
    <xdr:ext cx="600075" cy="257175"/>
    <xdr:sp macro="" textlink="">
      <xdr:nvSpPr>
        <xdr:cNvPr id="52" name="テキスト ボックス 51"/>
        <xdr:cNvSpPr txBox="1"/>
      </xdr:nvSpPr>
      <xdr:spPr>
        <a:xfrm>
          <a:off x="16192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41</xdr:row>
      <xdr:rowOff>85725</xdr:rowOff>
    </xdr:to>
    <xdr:sp macro="" textlink="">
      <xdr:nvSpPr>
        <xdr:cNvPr id="53" name="人件費グラフ枠"/>
        <xdr:cNvSpPr/>
      </xdr:nvSpPr>
      <xdr:spPr>
        <a:xfrm>
          <a:off x="762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31</xdr:row>
      <xdr:rowOff>66675</xdr:rowOff>
    </xdr:from>
    <xdr:to>
      <xdr:col>6</xdr:col>
      <xdr:colOff>514350</xdr:colOff>
      <xdr:row>39</xdr:row>
      <xdr:rowOff>0</xdr:rowOff>
    </xdr:to>
    <xdr:cxnSp macro="">
      <xdr:nvCxnSpPr>
        <xdr:cNvPr id="54" name="直線コネクタ 53"/>
        <xdr:cNvCxnSpPr/>
      </xdr:nvCxnSpPr>
      <xdr:spPr>
        <a:xfrm flipV="1">
          <a:off x="4629150" y="5381625"/>
          <a:ext cx="9525" cy="13049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0</xdr:rowOff>
    </xdr:from>
    <xdr:ext cx="533400" cy="257175"/>
    <xdr:sp macro="" textlink="">
      <xdr:nvSpPr>
        <xdr:cNvPr id="55" name="人件費最小値テキスト"/>
        <xdr:cNvSpPr txBox="1"/>
      </xdr:nvSpPr>
      <xdr:spPr>
        <a:xfrm>
          <a:off x="4686300" y="6686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38,585</a:t>
          </a:r>
          <a:endParaRPr kumimoji="1" lang="ja-JP" altLang="en-US" sz="1000" b="1">
            <a:latin typeface="ＭＳ Ｐゴシック"/>
          </a:endParaRPr>
        </a:p>
      </xdr:txBody>
    </xdr:sp>
    <xdr:clientData/>
  </xdr:oneCellAnchor>
  <xdr:twoCellAnchor>
    <xdr:from>
      <xdr:col>6</xdr:col>
      <xdr:colOff>419100</xdr:colOff>
      <xdr:row>39</xdr:row>
      <xdr:rowOff>0</xdr:rowOff>
    </xdr:from>
    <xdr:to>
      <xdr:col>6</xdr:col>
      <xdr:colOff>600075</xdr:colOff>
      <xdr:row>39</xdr:row>
      <xdr:rowOff>0</xdr:rowOff>
    </xdr:to>
    <xdr:cxnSp macro="">
      <xdr:nvCxnSpPr>
        <xdr:cNvPr id="56" name="直線コネクタ 55"/>
        <xdr:cNvCxnSpPr/>
      </xdr:nvCxnSpPr>
      <xdr:spPr>
        <a:xfrm>
          <a:off x="4543425" y="6686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19050</xdr:rowOff>
    </xdr:from>
    <xdr:ext cx="533400" cy="257175"/>
    <xdr:sp macro="" textlink="">
      <xdr:nvSpPr>
        <xdr:cNvPr id="57" name="人件費最大値テキスト"/>
        <xdr:cNvSpPr txBox="1"/>
      </xdr:nvSpPr>
      <xdr:spPr>
        <a:xfrm>
          <a:off x="4686300" y="5162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95,487</a:t>
          </a:r>
          <a:endParaRPr kumimoji="1" lang="ja-JP" altLang="en-US" sz="1000" b="1">
            <a:latin typeface="ＭＳ Ｐゴシック"/>
          </a:endParaRPr>
        </a:p>
      </xdr:txBody>
    </xdr:sp>
    <xdr:clientData/>
  </xdr:oneCellAnchor>
  <xdr:twoCellAnchor>
    <xdr:from>
      <xdr:col>6</xdr:col>
      <xdr:colOff>419100</xdr:colOff>
      <xdr:row>31</xdr:row>
      <xdr:rowOff>66675</xdr:rowOff>
    </xdr:from>
    <xdr:to>
      <xdr:col>6</xdr:col>
      <xdr:colOff>600075</xdr:colOff>
      <xdr:row>31</xdr:row>
      <xdr:rowOff>66675</xdr:rowOff>
    </xdr:to>
    <xdr:cxnSp macro="">
      <xdr:nvCxnSpPr>
        <xdr:cNvPr id="58" name="直線コネクタ 57"/>
        <xdr:cNvCxnSpPr/>
      </xdr:nvCxnSpPr>
      <xdr:spPr>
        <a:xfrm>
          <a:off x="4543425" y="5381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31</xdr:row>
      <xdr:rowOff>161925</xdr:rowOff>
    </xdr:from>
    <xdr:to>
      <xdr:col>6</xdr:col>
      <xdr:colOff>514350</xdr:colOff>
      <xdr:row>32</xdr:row>
      <xdr:rowOff>76200</xdr:rowOff>
    </xdr:to>
    <xdr:cxnSp macro="">
      <xdr:nvCxnSpPr>
        <xdr:cNvPr id="59" name="直線コネクタ 58"/>
        <xdr:cNvCxnSpPr/>
      </xdr:nvCxnSpPr>
      <xdr:spPr>
        <a:xfrm flipV="1">
          <a:off x="3800475" y="5476875"/>
          <a:ext cx="83820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66675</xdr:rowOff>
    </xdr:from>
    <xdr:ext cx="533400" cy="257175"/>
    <xdr:sp macro="" textlink="">
      <xdr:nvSpPr>
        <xdr:cNvPr id="60" name="人件費平均値テキスト"/>
        <xdr:cNvSpPr txBox="1"/>
      </xdr:nvSpPr>
      <xdr:spPr>
        <a:xfrm>
          <a:off x="4686300" y="6067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6</xdr:col>
      <xdr:colOff>457200</xdr:colOff>
      <xdr:row>35</xdr:row>
      <xdr:rowOff>95250</xdr:rowOff>
    </xdr:from>
    <xdr:to>
      <xdr:col>6</xdr:col>
      <xdr:colOff>561975</xdr:colOff>
      <xdr:row>36</xdr:row>
      <xdr:rowOff>19050</xdr:rowOff>
    </xdr:to>
    <xdr:sp macro="" textlink="">
      <xdr:nvSpPr>
        <xdr:cNvPr id="61" name="フローチャート : 判断 60"/>
        <xdr:cNvSpPr/>
      </xdr:nvSpPr>
      <xdr:spPr>
        <a:xfrm>
          <a:off x="4581525" y="6096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31</xdr:row>
      <xdr:rowOff>38100</xdr:rowOff>
    </xdr:from>
    <xdr:to>
      <xdr:col>5</xdr:col>
      <xdr:colOff>361950</xdr:colOff>
      <xdr:row>32</xdr:row>
      <xdr:rowOff>76200</xdr:rowOff>
    </xdr:to>
    <xdr:cxnSp macro="">
      <xdr:nvCxnSpPr>
        <xdr:cNvPr id="62" name="直線コネクタ 61"/>
        <xdr:cNvCxnSpPr/>
      </xdr:nvCxnSpPr>
      <xdr:spPr>
        <a:xfrm>
          <a:off x="2905125" y="5353050"/>
          <a:ext cx="895350" cy="2095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35</xdr:row>
      <xdr:rowOff>28575</xdr:rowOff>
    </xdr:from>
    <xdr:to>
      <xdr:col>5</xdr:col>
      <xdr:colOff>409575</xdr:colOff>
      <xdr:row>35</xdr:row>
      <xdr:rowOff>133350</xdr:rowOff>
    </xdr:to>
    <xdr:sp macro="" textlink="">
      <xdr:nvSpPr>
        <xdr:cNvPr id="63" name="フローチャート : 判断 62"/>
        <xdr:cNvSpPr/>
      </xdr:nvSpPr>
      <xdr:spPr>
        <a:xfrm>
          <a:off x="3743325" y="6029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35</xdr:row>
      <xdr:rowOff>123825</xdr:rowOff>
    </xdr:from>
    <xdr:ext cx="533400" cy="257175"/>
    <xdr:sp macro="" textlink="">
      <xdr:nvSpPr>
        <xdr:cNvPr id="64" name="テキスト ボックス 63"/>
        <xdr:cNvSpPr txBox="1"/>
      </xdr:nvSpPr>
      <xdr:spPr>
        <a:xfrm>
          <a:off x="3533775" y="6124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30</xdr:row>
      <xdr:rowOff>104775</xdr:rowOff>
    </xdr:from>
    <xdr:to>
      <xdr:col>4</xdr:col>
      <xdr:colOff>152400</xdr:colOff>
      <xdr:row>31</xdr:row>
      <xdr:rowOff>38100</xdr:rowOff>
    </xdr:to>
    <xdr:cxnSp macro="">
      <xdr:nvCxnSpPr>
        <xdr:cNvPr id="65" name="直線コネクタ 64"/>
        <xdr:cNvCxnSpPr/>
      </xdr:nvCxnSpPr>
      <xdr:spPr>
        <a:xfrm>
          <a:off x="2019300" y="5248275"/>
          <a:ext cx="88582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38100</xdr:rowOff>
    </xdr:from>
    <xdr:to>
      <xdr:col>4</xdr:col>
      <xdr:colOff>209550</xdr:colOff>
      <xdr:row>35</xdr:row>
      <xdr:rowOff>142875</xdr:rowOff>
    </xdr:to>
    <xdr:sp macro="" textlink="">
      <xdr:nvSpPr>
        <xdr:cNvPr id="66" name="フローチャート : 判断 65"/>
        <xdr:cNvSpPr/>
      </xdr:nvSpPr>
      <xdr:spPr>
        <a:xfrm>
          <a:off x="2857500" y="6038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35</xdr:row>
      <xdr:rowOff>133350</xdr:rowOff>
    </xdr:from>
    <xdr:ext cx="533400" cy="257175"/>
    <xdr:sp macro="" textlink="">
      <xdr:nvSpPr>
        <xdr:cNvPr id="67" name="テキスト ボックス 66"/>
        <xdr:cNvSpPr txBox="1"/>
      </xdr:nvSpPr>
      <xdr:spPr>
        <a:xfrm>
          <a:off x="2638425" y="6134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438150</xdr:colOff>
      <xdr:row>30</xdr:row>
      <xdr:rowOff>104775</xdr:rowOff>
    </xdr:from>
    <xdr:to>
      <xdr:col>2</xdr:col>
      <xdr:colOff>638175</xdr:colOff>
      <xdr:row>30</xdr:row>
      <xdr:rowOff>152400</xdr:rowOff>
    </xdr:to>
    <xdr:cxnSp macro="">
      <xdr:nvCxnSpPr>
        <xdr:cNvPr id="68" name="直線コネクタ 67"/>
        <xdr:cNvCxnSpPr/>
      </xdr:nvCxnSpPr>
      <xdr:spPr>
        <a:xfrm flipV="1">
          <a:off x="1133475" y="524827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34</xdr:row>
      <xdr:rowOff>161925</xdr:rowOff>
    </xdr:from>
    <xdr:to>
      <xdr:col>3</xdr:col>
      <xdr:colOff>0</xdr:colOff>
      <xdr:row>35</xdr:row>
      <xdr:rowOff>95250</xdr:rowOff>
    </xdr:to>
    <xdr:sp macro="" textlink="">
      <xdr:nvSpPr>
        <xdr:cNvPr id="69" name="フローチャート : 判断 68"/>
        <xdr:cNvSpPr/>
      </xdr:nvSpPr>
      <xdr:spPr>
        <a:xfrm>
          <a:off x="1971675" y="59912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35</xdr:row>
      <xdr:rowOff>85725</xdr:rowOff>
    </xdr:from>
    <xdr:ext cx="533400" cy="257175"/>
    <xdr:sp macro="" textlink="">
      <xdr:nvSpPr>
        <xdr:cNvPr id="70" name="テキスト ボックス 69"/>
        <xdr:cNvSpPr txBox="1"/>
      </xdr:nvSpPr>
      <xdr:spPr>
        <a:xfrm>
          <a:off x="1752600" y="6086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381000</xdr:colOff>
      <xdr:row>34</xdr:row>
      <xdr:rowOff>104775</xdr:rowOff>
    </xdr:from>
    <xdr:to>
      <xdr:col>1</xdr:col>
      <xdr:colOff>485775</xdr:colOff>
      <xdr:row>35</xdr:row>
      <xdr:rowOff>38100</xdr:rowOff>
    </xdr:to>
    <xdr:sp macro="" textlink="">
      <xdr:nvSpPr>
        <xdr:cNvPr id="71" name="フローチャート : 判断 70"/>
        <xdr:cNvSpPr/>
      </xdr:nvSpPr>
      <xdr:spPr>
        <a:xfrm>
          <a:off x="1076325" y="5934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35</xdr:row>
      <xdr:rowOff>28575</xdr:rowOff>
    </xdr:from>
    <xdr:ext cx="533400" cy="257175"/>
    <xdr:sp macro="" textlink="">
      <xdr:nvSpPr>
        <xdr:cNvPr id="72" name="テキスト ボックス 71"/>
        <xdr:cNvSpPr txBox="1"/>
      </xdr:nvSpPr>
      <xdr:spPr>
        <a:xfrm>
          <a:off x="866775" y="6029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3" name="テキスト ボックス 72"/>
        <xdr:cNvSpPr txBox="1"/>
      </xdr:nvSpPr>
      <xdr:spPr>
        <a:xfrm>
          <a:off x="4448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4" name="テキスト ボックス 73"/>
        <xdr:cNvSpPr txBox="1"/>
      </xdr:nvSpPr>
      <xdr:spPr>
        <a:xfrm>
          <a:off x="3609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41</xdr:row>
      <xdr:rowOff>76200</xdr:rowOff>
    </xdr:from>
    <xdr:ext cx="762000" cy="257175"/>
    <xdr:sp macro="" textlink="">
      <xdr:nvSpPr>
        <xdr:cNvPr id="75" name="テキスト ボックス 74"/>
        <xdr:cNvSpPr txBox="1"/>
      </xdr:nvSpPr>
      <xdr:spPr>
        <a:xfrm>
          <a:off x="2714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76" name="テキスト ボックス 75"/>
        <xdr:cNvSpPr txBox="1"/>
      </xdr:nvSpPr>
      <xdr:spPr>
        <a:xfrm>
          <a:off x="182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77" name="テキスト ボックス 76"/>
        <xdr:cNvSpPr txBox="1"/>
      </xdr:nvSpPr>
      <xdr:spPr>
        <a:xfrm>
          <a:off x="94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31</xdr:row>
      <xdr:rowOff>114300</xdr:rowOff>
    </xdr:from>
    <xdr:to>
      <xdr:col>6</xdr:col>
      <xdr:colOff>561975</xdr:colOff>
      <xdr:row>32</xdr:row>
      <xdr:rowOff>38100</xdr:rowOff>
    </xdr:to>
    <xdr:sp macro="" textlink="">
      <xdr:nvSpPr>
        <xdr:cNvPr id="78" name="円/楕円 77"/>
        <xdr:cNvSpPr/>
      </xdr:nvSpPr>
      <xdr:spPr>
        <a:xfrm>
          <a:off x="4581525" y="5429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28575</xdr:rowOff>
    </xdr:from>
    <xdr:ext cx="533400" cy="257175"/>
    <xdr:sp macro="" textlink="">
      <xdr:nvSpPr>
        <xdr:cNvPr id="79" name="人件費該当値テキスト"/>
        <xdr:cNvSpPr txBox="1"/>
      </xdr:nvSpPr>
      <xdr:spPr>
        <a:xfrm>
          <a:off x="4686300" y="5343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91,472</a:t>
          </a:r>
          <a:endParaRPr kumimoji="1" lang="ja-JP" altLang="en-US" sz="1000" b="1">
            <a:solidFill>
              <a:srgbClr val="FF0000"/>
            </a:solidFill>
            <a:latin typeface="ＭＳ Ｐゴシック"/>
          </a:endParaRPr>
        </a:p>
      </xdr:txBody>
    </xdr:sp>
    <xdr:clientData/>
  </xdr:oneCellAnchor>
  <xdr:twoCellAnchor>
    <xdr:from>
      <xdr:col>5</xdr:col>
      <xdr:colOff>304800</xdr:colOff>
      <xdr:row>32</xdr:row>
      <xdr:rowOff>28575</xdr:rowOff>
    </xdr:from>
    <xdr:to>
      <xdr:col>5</xdr:col>
      <xdr:colOff>409575</xdr:colOff>
      <xdr:row>32</xdr:row>
      <xdr:rowOff>123825</xdr:rowOff>
    </xdr:to>
    <xdr:sp macro="" textlink="">
      <xdr:nvSpPr>
        <xdr:cNvPr id="80" name="円/楕円 79"/>
        <xdr:cNvSpPr/>
      </xdr:nvSpPr>
      <xdr:spPr>
        <a:xfrm>
          <a:off x="3743325" y="55149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30</xdr:row>
      <xdr:rowOff>142875</xdr:rowOff>
    </xdr:from>
    <xdr:ext cx="533400" cy="257175"/>
    <xdr:sp macro="" textlink="">
      <xdr:nvSpPr>
        <xdr:cNvPr id="81" name="テキスト ボックス 80"/>
        <xdr:cNvSpPr txBox="1"/>
      </xdr:nvSpPr>
      <xdr:spPr>
        <a:xfrm>
          <a:off x="3533775" y="528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87,812</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161925</xdr:rowOff>
    </xdr:from>
    <xdr:to>
      <xdr:col>4</xdr:col>
      <xdr:colOff>209550</xdr:colOff>
      <xdr:row>31</xdr:row>
      <xdr:rowOff>95250</xdr:rowOff>
    </xdr:to>
    <xdr:sp macro="" textlink="">
      <xdr:nvSpPr>
        <xdr:cNvPr id="82" name="円/楕円 81"/>
        <xdr:cNvSpPr/>
      </xdr:nvSpPr>
      <xdr:spPr>
        <a:xfrm>
          <a:off x="2857500" y="5305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29</xdr:row>
      <xdr:rowOff>104775</xdr:rowOff>
    </xdr:from>
    <xdr:ext cx="533400" cy="257175"/>
    <xdr:sp macro="" textlink="">
      <xdr:nvSpPr>
        <xdr:cNvPr id="83" name="テキスト ボックス 82"/>
        <xdr:cNvSpPr txBox="1"/>
      </xdr:nvSpPr>
      <xdr:spPr>
        <a:xfrm>
          <a:off x="2638425" y="5076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96,807</a:t>
          </a:r>
          <a:endParaRPr kumimoji="1" lang="ja-JP" altLang="en-US" sz="1000" b="1">
            <a:solidFill>
              <a:srgbClr val="FF0000"/>
            </a:solidFill>
            <a:latin typeface="ＭＳ Ｐゴシック"/>
          </a:endParaRPr>
        </a:p>
      </xdr:txBody>
    </xdr:sp>
    <xdr:clientData/>
  </xdr:oneCellAnchor>
  <xdr:twoCellAnchor>
    <xdr:from>
      <xdr:col>2</xdr:col>
      <xdr:colOff>590550</xdr:colOff>
      <xdr:row>30</xdr:row>
      <xdr:rowOff>47625</xdr:rowOff>
    </xdr:from>
    <xdr:to>
      <xdr:col>3</xdr:col>
      <xdr:colOff>0</xdr:colOff>
      <xdr:row>30</xdr:row>
      <xdr:rowOff>152400</xdr:rowOff>
    </xdr:to>
    <xdr:sp macro="" textlink="">
      <xdr:nvSpPr>
        <xdr:cNvPr id="84" name="円/楕円 83"/>
        <xdr:cNvSpPr/>
      </xdr:nvSpPr>
      <xdr:spPr>
        <a:xfrm>
          <a:off x="1971675" y="51911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28</xdr:row>
      <xdr:rowOff>171450</xdr:rowOff>
    </xdr:from>
    <xdr:ext cx="600075" cy="257175"/>
    <xdr:sp macro="" textlink="">
      <xdr:nvSpPr>
        <xdr:cNvPr id="85" name="テキスト ボックス 84"/>
        <xdr:cNvSpPr txBox="1"/>
      </xdr:nvSpPr>
      <xdr:spPr>
        <a:xfrm>
          <a:off x="1724025" y="49720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101,649</a:t>
          </a:r>
          <a:endParaRPr kumimoji="1" lang="ja-JP" altLang="en-US" sz="1000" b="1">
            <a:solidFill>
              <a:srgbClr val="FF0000"/>
            </a:solidFill>
            <a:latin typeface="ＭＳ Ｐゴシック"/>
          </a:endParaRPr>
        </a:p>
      </xdr:txBody>
    </xdr:sp>
    <xdr:clientData/>
  </xdr:oneCellAnchor>
  <xdr:twoCellAnchor>
    <xdr:from>
      <xdr:col>1</xdr:col>
      <xdr:colOff>381000</xdr:colOff>
      <xdr:row>30</xdr:row>
      <xdr:rowOff>104775</xdr:rowOff>
    </xdr:from>
    <xdr:to>
      <xdr:col>1</xdr:col>
      <xdr:colOff>485775</xdr:colOff>
      <xdr:row>31</xdr:row>
      <xdr:rowOff>38100</xdr:rowOff>
    </xdr:to>
    <xdr:sp macro="" textlink="">
      <xdr:nvSpPr>
        <xdr:cNvPr id="86" name="円/楕円 85"/>
        <xdr:cNvSpPr/>
      </xdr:nvSpPr>
      <xdr:spPr>
        <a:xfrm>
          <a:off x="1076325" y="5248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29</xdr:row>
      <xdr:rowOff>47625</xdr:rowOff>
    </xdr:from>
    <xdr:ext cx="533400" cy="257175"/>
    <xdr:sp macro="" textlink="">
      <xdr:nvSpPr>
        <xdr:cNvPr id="87" name="テキスト ボックス 86"/>
        <xdr:cNvSpPr txBox="1"/>
      </xdr:nvSpPr>
      <xdr:spPr>
        <a:xfrm>
          <a:off x="866775" y="5019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99,326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28575</xdr:rowOff>
    </xdr:to>
    <xdr:sp macro="" textlink="">
      <xdr:nvSpPr>
        <xdr:cNvPr id="88" name="正方形/長方形 87"/>
        <xdr:cNvSpPr/>
      </xdr:nvSpPr>
      <xdr:spPr>
        <a:xfrm>
          <a:off x="762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89" name="正方形/長方形 88"/>
        <xdr:cNvSpPr/>
      </xdr:nvSpPr>
      <xdr:spPr>
        <a:xfrm>
          <a:off x="885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0" name="正方形/長方形 89"/>
        <xdr:cNvSpPr/>
      </xdr:nvSpPr>
      <xdr:spPr>
        <a:xfrm>
          <a:off x="885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142875</xdr:rowOff>
    </xdr:to>
    <xdr:sp macro="" textlink="">
      <xdr:nvSpPr>
        <xdr:cNvPr id="91" name="正方形/長方形 90"/>
        <xdr:cNvSpPr/>
      </xdr:nvSpPr>
      <xdr:spPr>
        <a:xfrm>
          <a:off x="1905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676275</xdr:colOff>
      <xdr:row>48</xdr:row>
      <xdr:rowOff>0</xdr:rowOff>
    </xdr:to>
    <xdr:sp macro="" textlink="">
      <xdr:nvSpPr>
        <xdr:cNvPr id="92" name="正方形/長方形 91"/>
        <xdr:cNvSpPr/>
      </xdr:nvSpPr>
      <xdr:spPr>
        <a:xfrm>
          <a:off x="1905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3" name="正方形/長方形 92"/>
        <xdr:cNvSpPr/>
      </xdr:nvSpPr>
      <xdr:spPr>
        <a:xfrm>
          <a:off x="3048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4" name="正方形/長方形 93"/>
        <xdr:cNvSpPr/>
      </xdr:nvSpPr>
      <xdr:spPr>
        <a:xfrm>
          <a:off x="3048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58,615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638175</xdr:colOff>
      <xdr:row>61</xdr:row>
      <xdr:rowOff>85725</xdr:rowOff>
    </xdr:to>
    <xdr:sp macro="" textlink="">
      <xdr:nvSpPr>
        <xdr:cNvPr id="95" name="正方形/長方形 94"/>
        <xdr:cNvSpPr/>
      </xdr:nvSpPr>
      <xdr:spPr>
        <a:xfrm>
          <a:off x="762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96" name="テキスト ボックス 95"/>
        <xdr:cNvSpPr txBox="1"/>
      </xdr:nvSpPr>
      <xdr:spPr>
        <a:xfrm>
          <a:off x="723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638175</xdr:colOff>
      <xdr:row>61</xdr:row>
      <xdr:rowOff>85725</xdr:rowOff>
    </xdr:to>
    <xdr:cxnSp macro="">
      <xdr:nvCxnSpPr>
        <xdr:cNvPr id="97" name="直線コネクタ 96"/>
        <xdr:cNvCxnSpPr/>
      </xdr:nvCxnSpPr>
      <xdr:spPr>
        <a:xfrm>
          <a:off x="762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60</xdr:row>
      <xdr:rowOff>114300</xdr:rowOff>
    </xdr:from>
    <xdr:ext cx="247650" cy="257175"/>
    <xdr:sp macro="" textlink="">
      <xdr:nvSpPr>
        <xdr:cNvPr id="98" name="テキスト ボックス 97"/>
        <xdr:cNvSpPr txBox="1"/>
      </xdr:nvSpPr>
      <xdr:spPr>
        <a:xfrm>
          <a:off x="514350"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47625</xdr:rowOff>
    </xdr:from>
    <xdr:to>
      <xdr:col>7</xdr:col>
      <xdr:colOff>638175</xdr:colOff>
      <xdr:row>59</xdr:row>
      <xdr:rowOff>47625</xdr:rowOff>
    </xdr:to>
    <xdr:cxnSp macro="">
      <xdr:nvCxnSpPr>
        <xdr:cNvPr id="99" name="直線コネクタ 98"/>
        <xdr:cNvCxnSpPr/>
      </xdr:nvCxnSpPr>
      <xdr:spPr>
        <a:xfrm>
          <a:off x="762000"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58</xdr:row>
      <xdr:rowOff>76200</xdr:rowOff>
    </xdr:from>
    <xdr:ext cx="533400" cy="257175"/>
    <xdr:sp macro="" textlink="">
      <xdr:nvSpPr>
        <xdr:cNvPr id="100" name="テキスト ボックス 99"/>
        <xdr:cNvSpPr txBox="1"/>
      </xdr:nvSpPr>
      <xdr:spPr>
        <a:xfrm>
          <a:off x="228600" y="1002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9525</xdr:rowOff>
    </xdr:from>
    <xdr:to>
      <xdr:col>7</xdr:col>
      <xdr:colOff>638175</xdr:colOff>
      <xdr:row>57</xdr:row>
      <xdr:rowOff>9525</xdr:rowOff>
    </xdr:to>
    <xdr:cxnSp macro="">
      <xdr:nvCxnSpPr>
        <xdr:cNvPr id="101" name="直線コネクタ 100"/>
        <xdr:cNvCxnSpPr/>
      </xdr:nvCxnSpPr>
      <xdr:spPr>
        <a:xfrm>
          <a:off x="762000"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56</xdr:row>
      <xdr:rowOff>38100</xdr:rowOff>
    </xdr:from>
    <xdr:ext cx="533400" cy="257175"/>
    <xdr:sp macro="" textlink="">
      <xdr:nvSpPr>
        <xdr:cNvPr id="102" name="テキスト ボックス 101"/>
        <xdr:cNvSpPr txBox="1"/>
      </xdr:nvSpPr>
      <xdr:spPr>
        <a:xfrm>
          <a:off x="228600"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142875</xdr:rowOff>
    </xdr:from>
    <xdr:to>
      <xdr:col>7</xdr:col>
      <xdr:colOff>638175</xdr:colOff>
      <xdr:row>54</xdr:row>
      <xdr:rowOff>142875</xdr:rowOff>
    </xdr:to>
    <xdr:cxnSp macro="">
      <xdr:nvCxnSpPr>
        <xdr:cNvPr id="103" name="直線コネクタ 102"/>
        <xdr:cNvCxnSpPr/>
      </xdr:nvCxnSpPr>
      <xdr:spPr>
        <a:xfrm>
          <a:off x="762000"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53</xdr:row>
      <xdr:rowOff>171450</xdr:rowOff>
    </xdr:from>
    <xdr:ext cx="533400" cy="257175"/>
    <xdr:sp macro="" textlink="">
      <xdr:nvSpPr>
        <xdr:cNvPr id="104" name="テキスト ボックス 103"/>
        <xdr:cNvSpPr txBox="1"/>
      </xdr:nvSpPr>
      <xdr:spPr>
        <a:xfrm>
          <a:off x="22860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104775</xdr:rowOff>
    </xdr:from>
    <xdr:to>
      <xdr:col>7</xdr:col>
      <xdr:colOff>638175</xdr:colOff>
      <xdr:row>52</xdr:row>
      <xdr:rowOff>104775</xdr:rowOff>
    </xdr:to>
    <xdr:cxnSp macro="">
      <xdr:nvCxnSpPr>
        <xdr:cNvPr id="105" name="直線コネクタ 104"/>
        <xdr:cNvCxnSpPr/>
      </xdr:nvCxnSpPr>
      <xdr:spPr>
        <a:xfrm>
          <a:off x="762000"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51</xdr:row>
      <xdr:rowOff>133350</xdr:rowOff>
    </xdr:from>
    <xdr:ext cx="533400" cy="257175"/>
    <xdr:sp macro="" textlink="">
      <xdr:nvSpPr>
        <xdr:cNvPr id="106" name="テキスト ボックス 105"/>
        <xdr:cNvSpPr txBox="1"/>
      </xdr:nvSpPr>
      <xdr:spPr>
        <a:xfrm>
          <a:off x="228600"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66675</xdr:rowOff>
    </xdr:from>
    <xdr:to>
      <xdr:col>7</xdr:col>
      <xdr:colOff>638175</xdr:colOff>
      <xdr:row>50</xdr:row>
      <xdr:rowOff>66675</xdr:rowOff>
    </xdr:to>
    <xdr:cxnSp macro="">
      <xdr:nvCxnSpPr>
        <xdr:cNvPr id="107" name="直線コネクタ 106"/>
        <xdr:cNvCxnSpPr/>
      </xdr:nvCxnSpPr>
      <xdr:spPr>
        <a:xfrm>
          <a:off x="762000"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95250</xdr:rowOff>
    </xdr:from>
    <xdr:ext cx="600075" cy="257175"/>
    <xdr:sp macro="" textlink="">
      <xdr:nvSpPr>
        <xdr:cNvPr id="108" name="テキスト ボックス 107"/>
        <xdr:cNvSpPr txBox="1"/>
      </xdr:nvSpPr>
      <xdr:spPr>
        <a:xfrm>
          <a:off x="161925"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48</xdr:row>
      <xdr:rowOff>28575</xdr:rowOff>
    </xdr:to>
    <xdr:cxnSp macro="">
      <xdr:nvCxnSpPr>
        <xdr:cNvPr id="109" name="直線コネクタ 108"/>
        <xdr:cNvCxnSpPr/>
      </xdr:nvCxnSpPr>
      <xdr:spPr>
        <a:xfrm>
          <a:off x="762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10" name="テキスト ボックス 109"/>
        <xdr:cNvSpPr txBox="1"/>
      </xdr:nvSpPr>
      <xdr:spPr>
        <a:xfrm>
          <a:off x="161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61</xdr:row>
      <xdr:rowOff>85725</xdr:rowOff>
    </xdr:to>
    <xdr:sp macro="" textlink="">
      <xdr:nvSpPr>
        <xdr:cNvPr id="111" name="物件費グラフ枠"/>
        <xdr:cNvSpPr/>
      </xdr:nvSpPr>
      <xdr:spPr>
        <a:xfrm>
          <a:off x="762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19050</xdr:rowOff>
    </xdr:from>
    <xdr:to>
      <xdr:col>6</xdr:col>
      <xdr:colOff>514350</xdr:colOff>
      <xdr:row>57</xdr:row>
      <xdr:rowOff>142875</xdr:rowOff>
    </xdr:to>
    <xdr:cxnSp macro="">
      <xdr:nvCxnSpPr>
        <xdr:cNvPr id="112" name="直線コネクタ 111"/>
        <xdr:cNvCxnSpPr/>
      </xdr:nvCxnSpPr>
      <xdr:spPr>
        <a:xfrm flipV="1">
          <a:off x="4629150" y="8591550"/>
          <a:ext cx="9525" cy="13239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152400</xdr:rowOff>
    </xdr:from>
    <xdr:ext cx="533400" cy="257175"/>
    <xdr:sp macro="" textlink="">
      <xdr:nvSpPr>
        <xdr:cNvPr id="113" name="物件費最小値テキスト"/>
        <xdr:cNvSpPr txBox="1"/>
      </xdr:nvSpPr>
      <xdr:spPr>
        <a:xfrm>
          <a:off x="4686300" y="9925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32,685</a:t>
          </a:r>
          <a:endParaRPr kumimoji="1" lang="ja-JP" altLang="en-US" sz="1000" b="1">
            <a:latin typeface="ＭＳ Ｐゴシック"/>
          </a:endParaRPr>
        </a:p>
      </xdr:txBody>
    </xdr:sp>
    <xdr:clientData/>
  </xdr:oneCellAnchor>
  <xdr:twoCellAnchor>
    <xdr:from>
      <xdr:col>6</xdr:col>
      <xdr:colOff>419100</xdr:colOff>
      <xdr:row>57</xdr:row>
      <xdr:rowOff>142875</xdr:rowOff>
    </xdr:from>
    <xdr:to>
      <xdr:col>6</xdr:col>
      <xdr:colOff>600075</xdr:colOff>
      <xdr:row>57</xdr:row>
      <xdr:rowOff>142875</xdr:rowOff>
    </xdr:to>
    <xdr:cxnSp macro="">
      <xdr:nvCxnSpPr>
        <xdr:cNvPr id="114" name="直線コネクタ 113"/>
        <xdr:cNvCxnSpPr/>
      </xdr:nvCxnSpPr>
      <xdr:spPr>
        <a:xfrm>
          <a:off x="4543425" y="99155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142875</xdr:rowOff>
    </xdr:from>
    <xdr:ext cx="600075" cy="257175"/>
    <xdr:sp macro="" textlink="">
      <xdr:nvSpPr>
        <xdr:cNvPr id="115" name="物件費最大値テキスト"/>
        <xdr:cNvSpPr txBox="1"/>
      </xdr:nvSpPr>
      <xdr:spPr>
        <a:xfrm>
          <a:off x="4686300" y="83724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102,253</a:t>
          </a:r>
          <a:endParaRPr kumimoji="1" lang="ja-JP" altLang="en-US" sz="1000" b="1">
            <a:latin typeface="ＭＳ Ｐゴシック"/>
          </a:endParaRPr>
        </a:p>
      </xdr:txBody>
    </xdr:sp>
    <xdr:clientData/>
  </xdr:oneCellAnchor>
  <xdr:twoCellAnchor>
    <xdr:from>
      <xdr:col>6</xdr:col>
      <xdr:colOff>419100</xdr:colOff>
      <xdr:row>50</xdr:row>
      <xdr:rowOff>19050</xdr:rowOff>
    </xdr:from>
    <xdr:to>
      <xdr:col>6</xdr:col>
      <xdr:colOff>600075</xdr:colOff>
      <xdr:row>50</xdr:row>
      <xdr:rowOff>19050</xdr:rowOff>
    </xdr:to>
    <xdr:cxnSp macro="">
      <xdr:nvCxnSpPr>
        <xdr:cNvPr id="116" name="直線コネクタ 115"/>
        <xdr:cNvCxnSpPr/>
      </xdr:nvCxnSpPr>
      <xdr:spPr>
        <a:xfrm>
          <a:off x="4543425" y="8591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52</xdr:row>
      <xdr:rowOff>76200</xdr:rowOff>
    </xdr:from>
    <xdr:to>
      <xdr:col>6</xdr:col>
      <xdr:colOff>514350</xdr:colOff>
      <xdr:row>52</xdr:row>
      <xdr:rowOff>104775</xdr:rowOff>
    </xdr:to>
    <xdr:cxnSp macro="">
      <xdr:nvCxnSpPr>
        <xdr:cNvPr id="117" name="直線コネクタ 116"/>
        <xdr:cNvCxnSpPr/>
      </xdr:nvCxnSpPr>
      <xdr:spPr>
        <a:xfrm flipV="1">
          <a:off x="3800475" y="8991600"/>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123825</xdr:rowOff>
    </xdr:from>
    <xdr:ext cx="533400" cy="257175"/>
    <xdr:sp macro="" textlink="">
      <xdr:nvSpPr>
        <xdr:cNvPr id="118" name="物件費平均値テキスト"/>
        <xdr:cNvSpPr txBox="1"/>
      </xdr:nvSpPr>
      <xdr:spPr>
        <a:xfrm>
          <a:off x="4686300" y="938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6</xdr:col>
      <xdr:colOff>457200</xdr:colOff>
      <xdr:row>54</xdr:row>
      <xdr:rowOff>142875</xdr:rowOff>
    </xdr:from>
    <xdr:to>
      <xdr:col>6</xdr:col>
      <xdr:colOff>561975</xdr:colOff>
      <xdr:row>55</xdr:row>
      <xdr:rowOff>76200</xdr:rowOff>
    </xdr:to>
    <xdr:sp macro="" textlink="">
      <xdr:nvSpPr>
        <xdr:cNvPr id="119" name="フローチャート : 判断 118"/>
        <xdr:cNvSpPr/>
      </xdr:nvSpPr>
      <xdr:spPr>
        <a:xfrm>
          <a:off x="4581525" y="9401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52</xdr:row>
      <xdr:rowOff>104775</xdr:rowOff>
    </xdr:from>
    <xdr:to>
      <xdr:col>5</xdr:col>
      <xdr:colOff>361950</xdr:colOff>
      <xdr:row>54</xdr:row>
      <xdr:rowOff>123825</xdr:rowOff>
    </xdr:to>
    <xdr:cxnSp macro="">
      <xdr:nvCxnSpPr>
        <xdr:cNvPr id="120" name="直線コネクタ 119"/>
        <xdr:cNvCxnSpPr/>
      </xdr:nvCxnSpPr>
      <xdr:spPr>
        <a:xfrm flipV="1">
          <a:off x="2905125" y="9020175"/>
          <a:ext cx="895350" cy="3619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54</xdr:row>
      <xdr:rowOff>142875</xdr:rowOff>
    </xdr:from>
    <xdr:to>
      <xdr:col>5</xdr:col>
      <xdr:colOff>409575</xdr:colOff>
      <xdr:row>55</xdr:row>
      <xdr:rowOff>76200</xdr:rowOff>
    </xdr:to>
    <xdr:sp macro="" textlink="">
      <xdr:nvSpPr>
        <xdr:cNvPr id="121" name="フローチャート : 判断 120"/>
        <xdr:cNvSpPr/>
      </xdr:nvSpPr>
      <xdr:spPr>
        <a:xfrm>
          <a:off x="3743325" y="9401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55</xdr:row>
      <xdr:rowOff>66675</xdr:rowOff>
    </xdr:from>
    <xdr:ext cx="533400" cy="257175"/>
    <xdr:sp macro="" textlink="">
      <xdr:nvSpPr>
        <xdr:cNvPr id="122" name="テキスト ボックス 121"/>
        <xdr:cNvSpPr txBox="1"/>
      </xdr:nvSpPr>
      <xdr:spPr>
        <a:xfrm>
          <a:off x="3533775" y="9496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123825</xdr:rowOff>
    </xdr:from>
    <xdr:to>
      <xdr:col>4</xdr:col>
      <xdr:colOff>152400</xdr:colOff>
      <xdr:row>54</xdr:row>
      <xdr:rowOff>123825</xdr:rowOff>
    </xdr:to>
    <xdr:cxnSp macro="">
      <xdr:nvCxnSpPr>
        <xdr:cNvPr id="123" name="直線コネクタ 122"/>
        <xdr:cNvCxnSpPr/>
      </xdr:nvCxnSpPr>
      <xdr:spPr>
        <a:xfrm>
          <a:off x="2019300" y="938212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133350</xdr:rowOff>
    </xdr:from>
    <xdr:to>
      <xdr:col>4</xdr:col>
      <xdr:colOff>209550</xdr:colOff>
      <xdr:row>55</xdr:row>
      <xdr:rowOff>66675</xdr:rowOff>
    </xdr:to>
    <xdr:sp macro="" textlink="">
      <xdr:nvSpPr>
        <xdr:cNvPr id="124" name="フローチャート : 判断 123"/>
        <xdr:cNvSpPr/>
      </xdr:nvSpPr>
      <xdr:spPr>
        <a:xfrm>
          <a:off x="2857500" y="9391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55</xdr:row>
      <xdr:rowOff>57150</xdr:rowOff>
    </xdr:from>
    <xdr:ext cx="533400" cy="257175"/>
    <xdr:sp macro="" textlink="">
      <xdr:nvSpPr>
        <xdr:cNvPr id="125" name="テキスト ボックス 124"/>
        <xdr:cNvSpPr txBox="1"/>
      </xdr:nvSpPr>
      <xdr:spPr>
        <a:xfrm>
          <a:off x="2638425" y="948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438150</xdr:colOff>
      <xdr:row>54</xdr:row>
      <xdr:rowOff>47625</xdr:rowOff>
    </xdr:from>
    <xdr:to>
      <xdr:col>2</xdr:col>
      <xdr:colOff>638175</xdr:colOff>
      <xdr:row>54</xdr:row>
      <xdr:rowOff>123825</xdr:rowOff>
    </xdr:to>
    <xdr:cxnSp macro="">
      <xdr:nvCxnSpPr>
        <xdr:cNvPr id="126" name="直線コネクタ 125"/>
        <xdr:cNvCxnSpPr/>
      </xdr:nvCxnSpPr>
      <xdr:spPr>
        <a:xfrm>
          <a:off x="1133475" y="9305925"/>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55</xdr:row>
      <xdr:rowOff>28575</xdr:rowOff>
    </xdr:from>
    <xdr:to>
      <xdr:col>3</xdr:col>
      <xdr:colOff>0</xdr:colOff>
      <xdr:row>55</xdr:row>
      <xdr:rowOff>133350</xdr:rowOff>
    </xdr:to>
    <xdr:sp macro="" textlink="">
      <xdr:nvSpPr>
        <xdr:cNvPr id="127" name="フローチャート : 判断 126"/>
        <xdr:cNvSpPr/>
      </xdr:nvSpPr>
      <xdr:spPr>
        <a:xfrm>
          <a:off x="1971675" y="94583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55</xdr:row>
      <xdr:rowOff>123825</xdr:rowOff>
    </xdr:from>
    <xdr:ext cx="533400" cy="257175"/>
    <xdr:sp macro="" textlink="">
      <xdr:nvSpPr>
        <xdr:cNvPr id="128" name="テキスト ボックス 127"/>
        <xdr:cNvSpPr txBox="1"/>
      </xdr:nvSpPr>
      <xdr:spPr>
        <a:xfrm>
          <a:off x="1752600" y="9553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381000</xdr:colOff>
      <xdr:row>55</xdr:row>
      <xdr:rowOff>38100</xdr:rowOff>
    </xdr:from>
    <xdr:to>
      <xdr:col>1</xdr:col>
      <xdr:colOff>485775</xdr:colOff>
      <xdr:row>55</xdr:row>
      <xdr:rowOff>142875</xdr:rowOff>
    </xdr:to>
    <xdr:sp macro="" textlink="">
      <xdr:nvSpPr>
        <xdr:cNvPr id="129" name="フローチャート : 判断 128"/>
        <xdr:cNvSpPr/>
      </xdr:nvSpPr>
      <xdr:spPr>
        <a:xfrm>
          <a:off x="1076325" y="9467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55</xdr:row>
      <xdr:rowOff>133350</xdr:rowOff>
    </xdr:from>
    <xdr:ext cx="533400" cy="257175"/>
    <xdr:sp macro="" textlink="">
      <xdr:nvSpPr>
        <xdr:cNvPr id="130" name="テキスト ボックス 129"/>
        <xdr:cNvSpPr txBox="1"/>
      </xdr:nvSpPr>
      <xdr:spPr>
        <a:xfrm>
          <a:off x="866775" y="9563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1" name="テキスト ボックス 130"/>
        <xdr:cNvSpPr txBox="1"/>
      </xdr:nvSpPr>
      <xdr:spPr>
        <a:xfrm>
          <a:off x="4448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2" name="テキスト ボックス 131"/>
        <xdr:cNvSpPr txBox="1"/>
      </xdr:nvSpPr>
      <xdr:spPr>
        <a:xfrm>
          <a:off x="3609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61</xdr:row>
      <xdr:rowOff>76200</xdr:rowOff>
    </xdr:from>
    <xdr:ext cx="762000" cy="257175"/>
    <xdr:sp macro="" textlink="">
      <xdr:nvSpPr>
        <xdr:cNvPr id="133" name="テキスト ボックス 132"/>
        <xdr:cNvSpPr txBox="1"/>
      </xdr:nvSpPr>
      <xdr:spPr>
        <a:xfrm>
          <a:off x="2714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4" name="テキスト ボックス 133"/>
        <xdr:cNvSpPr txBox="1"/>
      </xdr:nvSpPr>
      <xdr:spPr>
        <a:xfrm>
          <a:off x="182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5" name="テキスト ボックス 134"/>
        <xdr:cNvSpPr txBox="1"/>
      </xdr:nvSpPr>
      <xdr:spPr>
        <a:xfrm>
          <a:off x="94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52</xdr:row>
      <xdr:rowOff>28575</xdr:rowOff>
    </xdr:from>
    <xdr:to>
      <xdr:col>6</xdr:col>
      <xdr:colOff>561975</xdr:colOff>
      <xdr:row>52</xdr:row>
      <xdr:rowOff>123825</xdr:rowOff>
    </xdr:to>
    <xdr:sp macro="" textlink="">
      <xdr:nvSpPr>
        <xdr:cNvPr id="136" name="円/楕円 135"/>
        <xdr:cNvSpPr/>
      </xdr:nvSpPr>
      <xdr:spPr>
        <a:xfrm>
          <a:off x="4581525" y="89439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47625</xdr:rowOff>
    </xdr:from>
    <xdr:ext cx="533400" cy="257175"/>
    <xdr:sp macro="" textlink="">
      <xdr:nvSpPr>
        <xdr:cNvPr id="137" name="物件費該当値テキスト"/>
        <xdr:cNvSpPr txBox="1"/>
      </xdr:nvSpPr>
      <xdr:spPr>
        <a:xfrm>
          <a:off x="4686300" y="8791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81,381</a:t>
          </a:r>
          <a:endParaRPr kumimoji="1" lang="ja-JP" altLang="en-US" sz="1000" b="1">
            <a:solidFill>
              <a:srgbClr val="FF0000"/>
            </a:solidFill>
            <a:latin typeface="ＭＳ Ｐゴシック"/>
          </a:endParaRPr>
        </a:p>
      </xdr:txBody>
    </xdr:sp>
    <xdr:clientData/>
  </xdr:oneCellAnchor>
  <xdr:twoCellAnchor>
    <xdr:from>
      <xdr:col>5</xdr:col>
      <xdr:colOff>304800</xdr:colOff>
      <xdr:row>52</xdr:row>
      <xdr:rowOff>47625</xdr:rowOff>
    </xdr:from>
    <xdr:to>
      <xdr:col>5</xdr:col>
      <xdr:colOff>409575</xdr:colOff>
      <xdr:row>52</xdr:row>
      <xdr:rowOff>152400</xdr:rowOff>
    </xdr:to>
    <xdr:sp macro="" textlink="">
      <xdr:nvSpPr>
        <xdr:cNvPr id="138" name="円/楕円 137"/>
        <xdr:cNvSpPr/>
      </xdr:nvSpPr>
      <xdr:spPr>
        <a:xfrm>
          <a:off x="3743325" y="8963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50</xdr:row>
      <xdr:rowOff>171450</xdr:rowOff>
    </xdr:from>
    <xdr:ext cx="533400" cy="257175"/>
    <xdr:sp macro="" textlink="">
      <xdr:nvSpPr>
        <xdr:cNvPr id="139" name="テキスト ボックス 138"/>
        <xdr:cNvSpPr txBox="1"/>
      </xdr:nvSpPr>
      <xdr:spPr>
        <a:xfrm>
          <a:off x="3533775" y="8743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79,982</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76200</xdr:rowOff>
    </xdr:from>
    <xdr:to>
      <xdr:col>4</xdr:col>
      <xdr:colOff>209550</xdr:colOff>
      <xdr:row>55</xdr:row>
      <xdr:rowOff>9525</xdr:rowOff>
    </xdr:to>
    <xdr:sp macro="" textlink="">
      <xdr:nvSpPr>
        <xdr:cNvPr id="140" name="円/楕円 139"/>
        <xdr:cNvSpPr/>
      </xdr:nvSpPr>
      <xdr:spPr>
        <a:xfrm>
          <a:off x="2857500" y="9334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53</xdr:row>
      <xdr:rowOff>28575</xdr:rowOff>
    </xdr:from>
    <xdr:ext cx="533400" cy="257175"/>
    <xdr:sp macro="" textlink="">
      <xdr:nvSpPr>
        <xdr:cNvPr id="141" name="テキスト ボックス 140"/>
        <xdr:cNvSpPr txBox="1"/>
      </xdr:nvSpPr>
      <xdr:spPr>
        <a:xfrm>
          <a:off x="2638425" y="9115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60,585</a:t>
          </a:r>
          <a:endParaRPr kumimoji="1" lang="ja-JP" altLang="en-US" sz="1000" b="1">
            <a:solidFill>
              <a:srgbClr val="FF0000"/>
            </a:solidFill>
            <a:latin typeface="ＭＳ Ｐゴシック"/>
          </a:endParaRPr>
        </a:p>
      </xdr:txBody>
    </xdr:sp>
    <xdr:clientData/>
  </xdr:oneCellAnchor>
  <xdr:twoCellAnchor>
    <xdr:from>
      <xdr:col>2</xdr:col>
      <xdr:colOff>590550</xdr:colOff>
      <xdr:row>54</xdr:row>
      <xdr:rowOff>76200</xdr:rowOff>
    </xdr:from>
    <xdr:to>
      <xdr:col>3</xdr:col>
      <xdr:colOff>0</xdr:colOff>
      <xdr:row>55</xdr:row>
      <xdr:rowOff>0</xdr:rowOff>
    </xdr:to>
    <xdr:sp macro="" textlink="">
      <xdr:nvSpPr>
        <xdr:cNvPr id="142" name="円/楕円 141"/>
        <xdr:cNvSpPr/>
      </xdr:nvSpPr>
      <xdr:spPr>
        <a:xfrm>
          <a:off x="1971675" y="93345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53</xdr:row>
      <xdr:rowOff>19050</xdr:rowOff>
    </xdr:from>
    <xdr:ext cx="533400" cy="257175"/>
    <xdr:sp macro="" textlink="">
      <xdr:nvSpPr>
        <xdr:cNvPr id="143" name="テキスト ボックス 142"/>
        <xdr:cNvSpPr txBox="1"/>
      </xdr:nvSpPr>
      <xdr:spPr>
        <a:xfrm>
          <a:off x="1752600" y="910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60,910</a:t>
          </a:r>
          <a:endParaRPr kumimoji="1" lang="ja-JP" altLang="en-US" sz="1000" b="1">
            <a:solidFill>
              <a:srgbClr val="FF0000"/>
            </a:solidFill>
            <a:latin typeface="ＭＳ Ｐゴシック"/>
          </a:endParaRPr>
        </a:p>
      </xdr:txBody>
    </xdr:sp>
    <xdr:clientData/>
  </xdr:oneCellAnchor>
  <xdr:twoCellAnchor>
    <xdr:from>
      <xdr:col>1</xdr:col>
      <xdr:colOff>381000</xdr:colOff>
      <xdr:row>53</xdr:row>
      <xdr:rowOff>161925</xdr:rowOff>
    </xdr:from>
    <xdr:to>
      <xdr:col>1</xdr:col>
      <xdr:colOff>485775</xdr:colOff>
      <xdr:row>54</xdr:row>
      <xdr:rowOff>95250</xdr:rowOff>
    </xdr:to>
    <xdr:sp macro="" textlink="">
      <xdr:nvSpPr>
        <xdr:cNvPr id="144" name="円/楕円 143"/>
        <xdr:cNvSpPr/>
      </xdr:nvSpPr>
      <xdr:spPr>
        <a:xfrm>
          <a:off x="1076325" y="9248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52</xdr:row>
      <xdr:rowOff>114300</xdr:rowOff>
    </xdr:from>
    <xdr:ext cx="533400" cy="257175"/>
    <xdr:sp macro="" textlink="">
      <xdr:nvSpPr>
        <xdr:cNvPr id="145" name="テキスト ボックス 144"/>
        <xdr:cNvSpPr txBox="1"/>
      </xdr:nvSpPr>
      <xdr:spPr>
        <a:xfrm>
          <a:off x="866775" y="902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65,011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28575</xdr:rowOff>
    </xdr:to>
    <xdr:sp macro="" textlink="">
      <xdr:nvSpPr>
        <xdr:cNvPr id="146" name="正方形/長方形 145"/>
        <xdr:cNvSpPr/>
      </xdr:nvSpPr>
      <xdr:spPr>
        <a:xfrm>
          <a:off x="762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47" name="正方形/長方形 146"/>
        <xdr:cNvSpPr/>
      </xdr:nvSpPr>
      <xdr:spPr>
        <a:xfrm>
          <a:off x="885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48" name="正方形/長方形 147"/>
        <xdr:cNvSpPr/>
      </xdr:nvSpPr>
      <xdr:spPr>
        <a:xfrm>
          <a:off x="885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142875</xdr:rowOff>
    </xdr:to>
    <xdr:sp macro="" textlink="">
      <xdr:nvSpPr>
        <xdr:cNvPr id="149" name="正方形/長方形 148"/>
        <xdr:cNvSpPr/>
      </xdr:nvSpPr>
      <xdr:spPr>
        <a:xfrm>
          <a:off x="1905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676275</xdr:colOff>
      <xdr:row>68</xdr:row>
      <xdr:rowOff>0</xdr:rowOff>
    </xdr:to>
    <xdr:sp macro="" textlink="">
      <xdr:nvSpPr>
        <xdr:cNvPr id="150" name="正方形/長方形 149"/>
        <xdr:cNvSpPr/>
      </xdr:nvSpPr>
      <xdr:spPr>
        <a:xfrm>
          <a:off x="1905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1" name="正方形/長方形 150"/>
        <xdr:cNvSpPr/>
      </xdr:nvSpPr>
      <xdr:spPr>
        <a:xfrm>
          <a:off x="3048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2" name="正方形/長方形 151"/>
        <xdr:cNvSpPr/>
      </xdr:nvSpPr>
      <xdr:spPr>
        <a:xfrm>
          <a:off x="3048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638175</xdr:colOff>
      <xdr:row>81</xdr:row>
      <xdr:rowOff>85725</xdr:rowOff>
    </xdr:to>
    <xdr:sp macro="" textlink="">
      <xdr:nvSpPr>
        <xdr:cNvPr id="153" name="正方形/長方形 152"/>
        <xdr:cNvSpPr/>
      </xdr:nvSpPr>
      <xdr:spPr>
        <a:xfrm>
          <a:off x="762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4" name="テキスト ボックス 153"/>
        <xdr:cNvSpPr txBox="1"/>
      </xdr:nvSpPr>
      <xdr:spPr>
        <a:xfrm>
          <a:off x="723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638175</xdr:colOff>
      <xdr:row>81</xdr:row>
      <xdr:rowOff>85725</xdr:rowOff>
    </xdr:to>
    <xdr:cxnSp macro="">
      <xdr:nvCxnSpPr>
        <xdr:cNvPr id="155" name="直線コネクタ 154"/>
        <xdr:cNvCxnSpPr/>
      </xdr:nvCxnSpPr>
      <xdr:spPr>
        <a:xfrm>
          <a:off x="762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95250</xdr:rowOff>
    </xdr:from>
    <xdr:to>
      <xdr:col>7</xdr:col>
      <xdr:colOff>638175</xdr:colOff>
      <xdr:row>79</xdr:row>
      <xdr:rowOff>95250</xdr:rowOff>
    </xdr:to>
    <xdr:cxnSp macro="">
      <xdr:nvCxnSpPr>
        <xdr:cNvPr id="156" name="直線コネクタ 155"/>
        <xdr:cNvCxnSpPr/>
      </xdr:nvCxnSpPr>
      <xdr:spPr>
        <a:xfrm>
          <a:off x="762000"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78</xdr:row>
      <xdr:rowOff>123825</xdr:rowOff>
    </xdr:from>
    <xdr:ext cx="247650" cy="257175"/>
    <xdr:sp macro="" textlink="">
      <xdr:nvSpPr>
        <xdr:cNvPr id="157" name="テキスト ボックス 156"/>
        <xdr:cNvSpPr txBox="1"/>
      </xdr:nvSpPr>
      <xdr:spPr>
        <a:xfrm>
          <a:off x="51435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114300</xdr:rowOff>
    </xdr:from>
    <xdr:to>
      <xdr:col>7</xdr:col>
      <xdr:colOff>638175</xdr:colOff>
      <xdr:row>77</xdr:row>
      <xdr:rowOff>114300</xdr:rowOff>
    </xdr:to>
    <xdr:cxnSp macro="">
      <xdr:nvCxnSpPr>
        <xdr:cNvPr id="158" name="直線コネクタ 157"/>
        <xdr:cNvCxnSpPr/>
      </xdr:nvCxnSpPr>
      <xdr:spPr>
        <a:xfrm>
          <a:off x="762000"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76</xdr:row>
      <xdr:rowOff>142875</xdr:rowOff>
    </xdr:from>
    <xdr:ext cx="466725" cy="257175"/>
    <xdr:sp macro="" textlink="">
      <xdr:nvSpPr>
        <xdr:cNvPr id="159" name="テキスト ボックス 158"/>
        <xdr:cNvSpPr txBox="1"/>
      </xdr:nvSpPr>
      <xdr:spPr>
        <a:xfrm>
          <a:off x="295275" y="13173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133350</xdr:rowOff>
    </xdr:from>
    <xdr:to>
      <xdr:col>7</xdr:col>
      <xdr:colOff>638175</xdr:colOff>
      <xdr:row>75</xdr:row>
      <xdr:rowOff>133350</xdr:rowOff>
    </xdr:to>
    <xdr:cxnSp macro="">
      <xdr:nvCxnSpPr>
        <xdr:cNvPr id="160" name="直線コネクタ 159"/>
        <xdr:cNvCxnSpPr/>
      </xdr:nvCxnSpPr>
      <xdr:spPr>
        <a:xfrm>
          <a:off x="762000"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74</xdr:row>
      <xdr:rowOff>161925</xdr:rowOff>
    </xdr:from>
    <xdr:ext cx="466725" cy="257175"/>
    <xdr:sp macro="" textlink="">
      <xdr:nvSpPr>
        <xdr:cNvPr id="161" name="テキスト ボックス 160"/>
        <xdr:cNvSpPr txBox="1"/>
      </xdr:nvSpPr>
      <xdr:spPr>
        <a:xfrm>
          <a:off x="295275" y="12849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152400</xdr:rowOff>
    </xdr:from>
    <xdr:to>
      <xdr:col>7</xdr:col>
      <xdr:colOff>638175</xdr:colOff>
      <xdr:row>73</xdr:row>
      <xdr:rowOff>152400</xdr:rowOff>
    </xdr:to>
    <xdr:cxnSp macro="">
      <xdr:nvCxnSpPr>
        <xdr:cNvPr id="162" name="直線コネクタ 161"/>
        <xdr:cNvCxnSpPr/>
      </xdr:nvCxnSpPr>
      <xdr:spPr>
        <a:xfrm>
          <a:off x="762000"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73</xdr:row>
      <xdr:rowOff>9525</xdr:rowOff>
    </xdr:from>
    <xdr:ext cx="466725" cy="257175"/>
    <xdr:sp macro="" textlink="">
      <xdr:nvSpPr>
        <xdr:cNvPr id="163" name="テキスト ボックス 162"/>
        <xdr:cNvSpPr txBox="1"/>
      </xdr:nvSpPr>
      <xdr:spPr>
        <a:xfrm>
          <a:off x="295275" y="12525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161925</xdr:rowOff>
    </xdr:from>
    <xdr:to>
      <xdr:col>7</xdr:col>
      <xdr:colOff>638175</xdr:colOff>
      <xdr:row>71</xdr:row>
      <xdr:rowOff>161925</xdr:rowOff>
    </xdr:to>
    <xdr:cxnSp macro="">
      <xdr:nvCxnSpPr>
        <xdr:cNvPr id="164" name="直線コネクタ 163"/>
        <xdr:cNvCxnSpPr/>
      </xdr:nvCxnSpPr>
      <xdr:spPr>
        <a:xfrm>
          <a:off x="762000"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71</xdr:row>
      <xdr:rowOff>19050</xdr:rowOff>
    </xdr:from>
    <xdr:ext cx="466725" cy="257175"/>
    <xdr:sp macro="" textlink="">
      <xdr:nvSpPr>
        <xdr:cNvPr id="165" name="テキスト ボックス 164"/>
        <xdr:cNvSpPr txBox="1"/>
      </xdr:nvSpPr>
      <xdr:spPr>
        <a:xfrm>
          <a:off x="295275" y="12192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9525</xdr:rowOff>
    </xdr:from>
    <xdr:to>
      <xdr:col>7</xdr:col>
      <xdr:colOff>638175</xdr:colOff>
      <xdr:row>70</xdr:row>
      <xdr:rowOff>9525</xdr:rowOff>
    </xdr:to>
    <xdr:cxnSp macro="">
      <xdr:nvCxnSpPr>
        <xdr:cNvPr id="166" name="直線コネクタ 165"/>
        <xdr:cNvCxnSpPr/>
      </xdr:nvCxnSpPr>
      <xdr:spPr>
        <a:xfrm>
          <a:off x="762000"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69</xdr:row>
      <xdr:rowOff>38100</xdr:rowOff>
    </xdr:from>
    <xdr:ext cx="533400" cy="257175"/>
    <xdr:sp macro="" textlink="">
      <xdr:nvSpPr>
        <xdr:cNvPr id="167" name="テキスト ボックス 166"/>
        <xdr:cNvSpPr txBox="1"/>
      </xdr:nvSpPr>
      <xdr:spPr>
        <a:xfrm>
          <a:off x="228600" y="11868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68</xdr:row>
      <xdr:rowOff>28575</xdr:rowOff>
    </xdr:to>
    <xdr:cxnSp macro="">
      <xdr:nvCxnSpPr>
        <xdr:cNvPr id="168" name="直線コネクタ 167"/>
        <xdr:cNvCxnSpPr/>
      </xdr:nvCxnSpPr>
      <xdr:spPr>
        <a:xfrm>
          <a:off x="762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67</xdr:row>
      <xdr:rowOff>57150</xdr:rowOff>
    </xdr:from>
    <xdr:ext cx="533400" cy="257175"/>
    <xdr:sp macro="" textlink="">
      <xdr:nvSpPr>
        <xdr:cNvPr id="169" name="テキスト ボックス 168"/>
        <xdr:cNvSpPr txBox="1"/>
      </xdr:nvSpPr>
      <xdr:spPr>
        <a:xfrm>
          <a:off x="22860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81</xdr:row>
      <xdr:rowOff>85725</xdr:rowOff>
    </xdr:to>
    <xdr:sp macro="" textlink="">
      <xdr:nvSpPr>
        <xdr:cNvPr id="170" name="維持補修費グラフ枠"/>
        <xdr:cNvSpPr/>
      </xdr:nvSpPr>
      <xdr:spPr>
        <a:xfrm>
          <a:off x="762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69</xdr:row>
      <xdr:rowOff>133350</xdr:rowOff>
    </xdr:from>
    <xdr:to>
      <xdr:col>6</xdr:col>
      <xdr:colOff>514350</xdr:colOff>
      <xdr:row>79</xdr:row>
      <xdr:rowOff>28575</xdr:rowOff>
    </xdr:to>
    <xdr:cxnSp macro="">
      <xdr:nvCxnSpPr>
        <xdr:cNvPr id="171" name="直線コネクタ 170"/>
        <xdr:cNvCxnSpPr/>
      </xdr:nvCxnSpPr>
      <xdr:spPr>
        <a:xfrm flipV="1">
          <a:off x="4629150" y="11963400"/>
          <a:ext cx="9525" cy="16097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28575</xdr:rowOff>
    </xdr:from>
    <xdr:ext cx="381000" cy="257175"/>
    <xdr:sp macro="" textlink="">
      <xdr:nvSpPr>
        <xdr:cNvPr id="172" name="維持補修費最小値テキスト"/>
        <xdr:cNvSpPr txBox="1"/>
      </xdr:nvSpPr>
      <xdr:spPr>
        <a:xfrm>
          <a:off x="4686300" y="135731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a:t>
          </a:r>
          <a:endParaRPr kumimoji="1" lang="ja-JP" altLang="en-US" sz="1000" b="1">
            <a:latin typeface="ＭＳ Ｐゴシック"/>
          </a:endParaRPr>
        </a:p>
      </xdr:txBody>
    </xdr:sp>
    <xdr:clientData/>
  </xdr:oneCellAnchor>
  <xdr:twoCellAnchor>
    <xdr:from>
      <xdr:col>6</xdr:col>
      <xdr:colOff>419100</xdr:colOff>
      <xdr:row>79</xdr:row>
      <xdr:rowOff>28575</xdr:rowOff>
    </xdr:from>
    <xdr:to>
      <xdr:col>6</xdr:col>
      <xdr:colOff>600075</xdr:colOff>
      <xdr:row>79</xdr:row>
      <xdr:rowOff>28575</xdr:rowOff>
    </xdr:to>
    <xdr:cxnSp macro="">
      <xdr:nvCxnSpPr>
        <xdr:cNvPr id="173" name="直線コネクタ 172"/>
        <xdr:cNvCxnSpPr/>
      </xdr:nvCxnSpPr>
      <xdr:spPr>
        <a:xfrm>
          <a:off x="4543425" y="13573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85725</xdr:rowOff>
    </xdr:from>
    <xdr:ext cx="533400" cy="257175"/>
    <xdr:sp macro="" textlink="">
      <xdr:nvSpPr>
        <xdr:cNvPr id="174" name="維持補修費最大値テキスト"/>
        <xdr:cNvSpPr txBox="1"/>
      </xdr:nvSpPr>
      <xdr:spPr>
        <a:xfrm>
          <a:off x="4686300" y="11744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a:t>
          </a:r>
          <a:endParaRPr kumimoji="1" lang="ja-JP" altLang="en-US" sz="1000" b="1">
            <a:latin typeface="ＭＳ Ｐゴシック"/>
          </a:endParaRPr>
        </a:p>
      </xdr:txBody>
    </xdr:sp>
    <xdr:clientData/>
  </xdr:oneCellAnchor>
  <xdr:twoCellAnchor>
    <xdr:from>
      <xdr:col>6</xdr:col>
      <xdr:colOff>419100</xdr:colOff>
      <xdr:row>69</xdr:row>
      <xdr:rowOff>133350</xdr:rowOff>
    </xdr:from>
    <xdr:to>
      <xdr:col>6</xdr:col>
      <xdr:colOff>600075</xdr:colOff>
      <xdr:row>69</xdr:row>
      <xdr:rowOff>133350</xdr:rowOff>
    </xdr:to>
    <xdr:cxnSp macro="">
      <xdr:nvCxnSpPr>
        <xdr:cNvPr id="175" name="直線コネクタ 174"/>
        <xdr:cNvCxnSpPr/>
      </xdr:nvCxnSpPr>
      <xdr:spPr>
        <a:xfrm>
          <a:off x="4543425" y="11963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76</xdr:row>
      <xdr:rowOff>161925</xdr:rowOff>
    </xdr:from>
    <xdr:to>
      <xdr:col>6</xdr:col>
      <xdr:colOff>514350</xdr:colOff>
      <xdr:row>77</xdr:row>
      <xdr:rowOff>9525</xdr:rowOff>
    </xdr:to>
    <xdr:cxnSp macro="">
      <xdr:nvCxnSpPr>
        <xdr:cNvPr id="176" name="直線コネクタ 175"/>
        <xdr:cNvCxnSpPr/>
      </xdr:nvCxnSpPr>
      <xdr:spPr>
        <a:xfrm>
          <a:off x="3800475" y="13192125"/>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133350</xdr:rowOff>
    </xdr:from>
    <xdr:ext cx="466725" cy="257175"/>
    <xdr:sp macro="" textlink="">
      <xdr:nvSpPr>
        <xdr:cNvPr id="177" name="維持補修費平均値テキスト"/>
        <xdr:cNvSpPr txBox="1"/>
      </xdr:nvSpPr>
      <xdr:spPr>
        <a:xfrm>
          <a:off x="4686300" y="12820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6</xdr:col>
      <xdr:colOff>457200</xdr:colOff>
      <xdr:row>75</xdr:row>
      <xdr:rowOff>104775</xdr:rowOff>
    </xdr:from>
    <xdr:to>
      <xdr:col>6</xdr:col>
      <xdr:colOff>561975</xdr:colOff>
      <xdr:row>76</xdr:row>
      <xdr:rowOff>38100</xdr:rowOff>
    </xdr:to>
    <xdr:sp macro="" textlink="">
      <xdr:nvSpPr>
        <xdr:cNvPr id="178" name="フローチャート : 判断 177"/>
        <xdr:cNvSpPr/>
      </xdr:nvSpPr>
      <xdr:spPr>
        <a:xfrm>
          <a:off x="4581525" y="12963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75</xdr:row>
      <xdr:rowOff>161925</xdr:rowOff>
    </xdr:from>
    <xdr:to>
      <xdr:col>5</xdr:col>
      <xdr:colOff>361950</xdr:colOff>
      <xdr:row>76</xdr:row>
      <xdr:rowOff>161925</xdr:rowOff>
    </xdr:to>
    <xdr:cxnSp macro="">
      <xdr:nvCxnSpPr>
        <xdr:cNvPr id="179" name="直線コネクタ 178"/>
        <xdr:cNvCxnSpPr/>
      </xdr:nvCxnSpPr>
      <xdr:spPr>
        <a:xfrm>
          <a:off x="2905125" y="13020675"/>
          <a:ext cx="895350"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74</xdr:row>
      <xdr:rowOff>161925</xdr:rowOff>
    </xdr:from>
    <xdr:to>
      <xdr:col>5</xdr:col>
      <xdr:colOff>409575</xdr:colOff>
      <xdr:row>75</xdr:row>
      <xdr:rowOff>95250</xdr:rowOff>
    </xdr:to>
    <xdr:sp macro="" textlink="">
      <xdr:nvSpPr>
        <xdr:cNvPr id="180" name="フローチャート : 判断 179"/>
        <xdr:cNvSpPr/>
      </xdr:nvSpPr>
      <xdr:spPr>
        <a:xfrm>
          <a:off x="3743325" y="12849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73</xdr:row>
      <xdr:rowOff>104775</xdr:rowOff>
    </xdr:from>
    <xdr:ext cx="466725" cy="257175"/>
    <xdr:sp macro="" textlink="">
      <xdr:nvSpPr>
        <xdr:cNvPr id="181" name="テキスト ボックス 180"/>
        <xdr:cNvSpPr txBox="1"/>
      </xdr:nvSpPr>
      <xdr:spPr>
        <a:xfrm>
          <a:off x="3562350" y="12620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66675</xdr:rowOff>
    </xdr:from>
    <xdr:to>
      <xdr:col>4</xdr:col>
      <xdr:colOff>152400</xdr:colOff>
      <xdr:row>75</xdr:row>
      <xdr:rowOff>161925</xdr:rowOff>
    </xdr:to>
    <xdr:cxnSp macro="">
      <xdr:nvCxnSpPr>
        <xdr:cNvPr id="182" name="直線コネクタ 181"/>
        <xdr:cNvCxnSpPr/>
      </xdr:nvCxnSpPr>
      <xdr:spPr>
        <a:xfrm>
          <a:off x="2019300" y="12925425"/>
          <a:ext cx="88582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19050</xdr:rowOff>
    </xdr:from>
    <xdr:to>
      <xdr:col>4</xdr:col>
      <xdr:colOff>209550</xdr:colOff>
      <xdr:row>75</xdr:row>
      <xdr:rowOff>123825</xdr:rowOff>
    </xdr:to>
    <xdr:sp macro="" textlink="">
      <xdr:nvSpPr>
        <xdr:cNvPr id="183" name="フローチャート : 判断 182"/>
        <xdr:cNvSpPr/>
      </xdr:nvSpPr>
      <xdr:spPr>
        <a:xfrm>
          <a:off x="2857500" y="12877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73</xdr:row>
      <xdr:rowOff>142875</xdr:rowOff>
    </xdr:from>
    <xdr:ext cx="466725" cy="257175"/>
    <xdr:sp macro="" textlink="">
      <xdr:nvSpPr>
        <xdr:cNvPr id="184" name="テキスト ボックス 183"/>
        <xdr:cNvSpPr txBox="1"/>
      </xdr:nvSpPr>
      <xdr:spPr>
        <a:xfrm>
          <a:off x="2676525" y="12658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438150</xdr:colOff>
      <xdr:row>75</xdr:row>
      <xdr:rowOff>66675</xdr:rowOff>
    </xdr:from>
    <xdr:to>
      <xdr:col>2</xdr:col>
      <xdr:colOff>638175</xdr:colOff>
      <xdr:row>75</xdr:row>
      <xdr:rowOff>114300</xdr:rowOff>
    </xdr:to>
    <xdr:cxnSp macro="">
      <xdr:nvCxnSpPr>
        <xdr:cNvPr id="185" name="直線コネクタ 184"/>
        <xdr:cNvCxnSpPr/>
      </xdr:nvCxnSpPr>
      <xdr:spPr>
        <a:xfrm flipV="1">
          <a:off x="1133475" y="1292542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75</xdr:row>
      <xdr:rowOff>9525</xdr:rowOff>
    </xdr:from>
    <xdr:to>
      <xdr:col>3</xdr:col>
      <xdr:colOff>0</xdr:colOff>
      <xdr:row>75</xdr:row>
      <xdr:rowOff>104775</xdr:rowOff>
    </xdr:to>
    <xdr:sp macro="" textlink="">
      <xdr:nvSpPr>
        <xdr:cNvPr id="186" name="フローチャート : 判断 185"/>
        <xdr:cNvSpPr/>
      </xdr:nvSpPr>
      <xdr:spPr>
        <a:xfrm>
          <a:off x="1971675" y="128682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73</xdr:row>
      <xdr:rowOff>123825</xdr:rowOff>
    </xdr:from>
    <xdr:ext cx="466725" cy="257175"/>
    <xdr:sp macro="" textlink="">
      <xdr:nvSpPr>
        <xdr:cNvPr id="187" name="テキスト ボックス 186"/>
        <xdr:cNvSpPr txBox="1"/>
      </xdr:nvSpPr>
      <xdr:spPr>
        <a:xfrm>
          <a:off x="1781175" y="12639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381000</xdr:colOff>
      <xdr:row>75</xdr:row>
      <xdr:rowOff>57150</xdr:rowOff>
    </xdr:from>
    <xdr:to>
      <xdr:col>1</xdr:col>
      <xdr:colOff>485775</xdr:colOff>
      <xdr:row>75</xdr:row>
      <xdr:rowOff>152400</xdr:rowOff>
    </xdr:to>
    <xdr:sp macro="" textlink="">
      <xdr:nvSpPr>
        <xdr:cNvPr id="188" name="フローチャート : 判断 187"/>
        <xdr:cNvSpPr/>
      </xdr:nvSpPr>
      <xdr:spPr>
        <a:xfrm>
          <a:off x="1076325" y="12915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73</xdr:row>
      <xdr:rowOff>171450</xdr:rowOff>
    </xdr:from>
    <xdr:ext cx="466725" cy="257175"/>
    <xdr:sp macro="" textlink="">
      <xdr:nvSpPr>
        <xdr:cNvPr id="189" name="テキスト ボックス 188"/>
        <xdr:cNvSpPr txBox="1"/>
      </xdr:nvSpPr>
      <xdr:spPr>
        <a:xfrm>
          <a:off x="895350" y="12687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0" name="テキスト ボックス 189"/>
        <xdr:cNvSpPr txBox="1"/>
      </xdr:nvSpPr>
      <xdr:spPr>
        <a:xfrm>
          <a:off x="4448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1" name="テキスト ボックス 190"/>
        <xdr:cNvSpPr txBox="1"/>
      </xdr:nvSpPr>
      <xdr:spPr>
        <a:xfrm>
          <a:off x="3609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81</xdr:row>
      <xdr:rowOff>76200</xdr:rowOff>
    </xdr:from>
    <xdr:ext cx="762000" cy="257175"/>
    <xdr:sp macro="" textlink="">
      <xdr:nvSpPr>
        <xdr:cNvPr id="192" name="テキスト ボックス 191"/>
        <xdr:cNvSpPr txBox="1"/>
      </xdr:nvSpPr>
      <xdr:spPr>
        <a:xfrm>
          <a:off x="2714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3" name="テキスト ボックス 192"/>
        <xdr:cNvSpPr txBox="1"/>
      </xdr:nvSpPr>
      <xdr:spPr>
        <a:xfrm>
          <a:off x="182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4" name="テキスト ボックス 193"/>
        <xdr:cNvSpPr txBox="1"/>
      </xdr:nvSpPr>
      <xdr:spPr>
        <a:xfrm>
          <a:off x="94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76</xdr:row>
      <xdr:rowOff>133350</xdr:rowOff>
    </xdr:from>
    <xdr:to>
      <xdr:col>6</xdr:col>
      <xdr:colOff>561975</xdr:colOff>
      <xdr:row>77</xdr:row>
      <xdr:rowOff>57150</xdr:rowOff>
    </xdr:to>
    <xdr:sp macro="" textlink="">
      <xdr:nvSpPr>
        <xdr:cNvPr id="195" name="円/楕円 194"/>
        <xdr:cNvSpPr/>
      </xdr:nvSpPr>
      <xdr:spPr>
        <a:xfrm>
          <a:off x="4581525" y="131635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104775</xdr:rowOff>
    </xdr:from>
    <xdr:ext cx="466725" cy="257175"/>
    <xdr:sp macro="" textlink="">
      <xdr:nvSpPr>
        <xdr:cNvPr id="196" name="維持補修費該当値テキスト"/>
        <xdr:cNvSpPr txBox="1"/>
      </xdr:nvSpPr>
      <xdr:spPr>
        <a:xfrm>
          <a:off x="4686300" y="13134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2,655</a:t>
          </a:r>
          <a:endParaRPr kumimoji="1" lang="ja-JP" altLang="en-US" sz="1000" b="1">
            <a:solidFill>
              <a:srgbClr val="FF0000"/>
            </a:solidFill>
            <a:latin typeface="ＭＳ Ｐゴシック"/>
          </a:endParaRPr>
        </a:p>
      </xdr:txBody>
    </xdr:sp>
    <xdr:clientData/>
  </xdr:oneCellAnchor>
  <xdr:twoCellAnchor>
    <xdr:from>
      <xdr:col>5</xdr:col>
      <xdr:colOff>304800</xdr:colOff>
      <xdr:row>76</xdr:row>
      <xdr:rowOff>104775</xdr:rowOff>
    </xdr:from>
    <xdr:to>
      <xdr:col>5</xdr:col>
      <xdr:colOff>409575</xdr:colOff>
      <xdr:row>77</xdr:row>
      <xdr:rowOff>38100</xdr:rowOff>
    </xdr:to>
    <xdr:sp macro="" textlink="">
      <xdr:nvSpPr>
        <xdr:cNvPr id="197" name="円/楕円 196"/>
        <xdr:cNvSpPr/>
      </xdr:nvSpPr>
      <xdr:spPr>
        <a:xfrm>
          <a:off x="3743325" y="13134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77</xdr:row>
      <xdr:rowOff>28575</xdr:rowOff>
    </xdr:from>
    <xdr:ext cx="466725" cy="257175"/>
    <xdr:sp macro="" textlink="">
      <xdr:nvSpPr>
        <xdr:cNvPr id="198" name="テキスト ボックス 197"/>
        <xdr:cNvSpPr txBox="1"/>
      </xdr:nvSpPr>
      <xdr:spPr>
        <a:xfrm>
          <a:off x="3562350" y="13230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2,792</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104775</xdr:rowOff>
    </xdr:from>
    <xdr:to>
      <xdr:col>4</xdr:col>
      <xdr:colOff>209550</xdr:colOff>
      <xdr:row>76</xdr:row>
      <xdr:rowOff>38100</xdr:rowOff>
    </xdr:to>
    <xdr:sp macro="" textlink="">
      <xdr:nvSpPr>
        <xdr:cNvPr id="199" name="円/楕円 198"/>
        <xdr:cNvSpPr/>
      </xdr:nvSpPr>
      <xdr:spPr>
        <a:xfrm>
          <a:off x="2857500" y="12963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76</xdr:row>
      <xdr:rowOff>28575</xdr:rowOff>
    </xdr:from>
    <xdr:ext cx="466725" cy="257175"/>
    <xdr:sp macro="" textlink="">
      <xdr:nvSpPr>
        <xdr:cNvPr id="200" name="テキスト ボックス 199"/>
        <xdr:cNvSpPr txBox="1"/>
      </xdr:nvSpPr>
      <xdr:spPr>
        <a:xfrm>
          <a:off x="2676525" y="13058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3,834</a:t>
          </a:r>
          <a:endParaRPr kumimoji="1" lang="ja-JP" altLang="en-US" sz="1000" b="1">
            <a:solidFill>
              <a:srgbClr val="FF0000"/>
            </a:solidFill>
            <a:latin typeface="ＭＳ Ｐゴシック"/>
          </a:endParaRPr>
        </a:p>
      </xdr:txBody>
    </xdr:sp>
    <xdr:clientData/>
  </xdr:oneCellAnchor>
  <xdr:twoCellAnchor>
    <xdr:from>
      <xdr:col>2</xdr:col>
      <xdr:colOff>590550</xdr:colOff>
      <xdr:row>75</xdr:row>
      <xdr:rowOff>9525</xdr:rowOff>
    </xdr:from>
    <xdr:to>
      <xdr:col>3</xdr:col>
      <xdr:colOff>0</xdr:colOff>
      <xdr:row>75</xdr:row>
      <xdr:rowOff>114300</xdr:rowOff>
    </xdr:to>
    <xdr:sp macro="" textlink="">
      <xdr:nvSpPr>
        <xdr:cNvPr id="201" name="円/楕円 200"/>
        <xdr:cNvSpPr/>
      </xdr:nvSpPr>
      <xdr:spPr>
        <a:xfrm>
          <a:off x="1971675" y="128682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75</xdr:row>
      <xdr:rowOff>104775</xdr:rowOff>
    </xdr:from>
    <xdr:ext cx="466725" cy="257175"/>
    <xdr:sp macro="" textlink="">
      <xdr:nvSpPr>
        <xdr:cNvPr id="202" name="テキスト ボックス 201"/>
        <xdr:cNvSpPr txBox="1"/>
      </xdr:nvSpPr>
      <xdr:spPr>
        <a:xfrm>
          <a:off x="1781175" y="12963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4,425</a:t>
          </a:r>
          <a:endParaRPr kumimoji="1" lang="ja-JP" altLang="en-US" sz="1000" b="1">
            <a:solidFill>
              <a:srgbClr val="FF0000"/>
            </a:solidFill>
            <a:latin typeface="ＭＳ Ｐゴシック"/>
          </a:endParaRPr>
        </a:p>
      </xdr:txBody>
    </xdr:sp>
    <xdr:clientData/>
  </xdr:oneCellAnchor>
  <xdr:twoCellAnchor>
    <xdr:from>
      <xdr:col>1</xdr:col>
      <xdr:colOff>381000</xdr:colOff>
      <xdr:row>75</xdr:row>
      <xdr:rowOff>57150</xdr:rowOff>
    </xdr:from>
    <xdr:to>
      <xdr:col>1</xdr:col>
      <xdr:colOff>485775</xdr:colOff>
      <xdr:row>75</xdr:row>
      <xdr:rowOff>161925</xdr:rowOff>
    </xdr:to>
    <xdr:sp macro="" textlink="">
      <xdr:nvSpPr>
        <xdr:cNvPr id="203" name="円/楕円 202"/>
        <xdr:cNvSpPr/>
      </xdr:nvSpPr>
      <xdr:spPr>
        <a:xfrm>
          <a:off x="1076325" y="12915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75</xdr:row>
      <xdr:rowOff>152400</xdr:rowOff>
    </xdr:from>
    <xdr:ext cx="466725" cy="257175"/>
    <xdr:sp macro="" textlink="">
      <xdr:nvSpPr>
        <xdr:cNvPr id="204" name="テキスト ボックス 203"/>
        <xdr:cNvSpPr txBox="1"/>
      </xdr:nvSpPr>
      <xdr:spPr>
        <a:xfrm>
          <a:off x="895350" y="13011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28575</xdr:rowOff>
    </xdr:to>
    <xdr:sp macro="" textlink="">
      <xdr:nvSpPr>
        <xdr:cNvPr id="205" name="正方形/長方形 204"/>
        <xdr:cNvSpPr/>
      </xdr:nvSpPr>
      <xdr:spPr>
        <a:xfrm>
          <a:off x="762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6" name="正方形/長方形 205"/>
        <xdr:cNvSpPr/>
      </xdr:nvSpPr>
      <xdr:spPr>
        <a:xfrm>
          <a:off x="885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7" name="正方形/長方形 206"/>
        <xdr:cNvSpPr/>
      </xdr:nvSpPr>
      <xdr:spPr>
        <a:xfrm>
          <a:off x="885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20/90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142875</xdr:rowOff>
    </xdr:to>
    <xdr:sp macro="" textlink="">
      <xdr:nvSpPr>
        <xdr:cNvPr id="208" name="正方形/長方形 207"/>
        <xdr:cNvSpPr/>
      </xdr:nvSpPr>
      <xdr:spPr>
        <a:xfrm>
          <a:off x="1905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676275</xdr:colOff>
      <xdr:row>88</xdr:row>
      <xdr:rowOff>0</xdr:rowOff>
    </xdr:to>
    <xdr:sp macro="" textlink="">
      <xdr:nvSpPr>
        <xdr:cNvPr id="209" name="正方形/長方形 208"/>
        <xdr:cNvSpPr/>
      </xdr:nvSpPr>
      <xdr:spPr>
        <a:xfrm>
          <a:off x="1905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0" name="正方形/長方形 209"/>
        <xdr:cNvSpPr/>
      </xdr:nvSpPr>
      <xdr:spPr>
        <a:xfrm>
          <a:off x="3048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1" name="正方形/長方形 210"/>
        <xdr:cNvSpPr/>
      </xdr:nvSpPr>
      <xdr:spPr>
        <a:xfrm>
          <a:off x="3048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638175</xdr:colOff>
      <xdr:row>101</xdr:row>
      <xdr:rowOff>85725</xdr:rowOff>
    </xdr:to>
    <xdr:sp macro="" textlink="">
      <xdr:nvSpPr>
        <xdr:cNvPr id="212" name="正方形/長方形 211"/>
        <xdr:cNvSpPr/>
      </xdr:nvSpPr>
      <xdr:spPr>
        <a:xfrm>
          <a:off x="762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3" name="テキスト ボックス 212"/>
        <xdr:cNvSpPr txBox="1"/>
      </xdr:nvSpPr>
      <xdr:spPr>
        <a:xfrm>
          <a:off x="723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638175</xdr:colOff>
      <xdr:row>101</xdr:row>
      <xdr:rowOff>85725</xdr:rowOff>
    </xdr:to>
    <xdr:cxnSp macro="">
      <xdr:nvCxnSpPr>
        <xdr:cNvPr id="214" name="直線コネクタ 213"/>
        <xdr:cNvCxnSpPr/>
      </xdr:nvCxnSpPr>
      <xdr:spPr>
        <a:xfrm>
          <a:off x="762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100</xdr:row>
      <xdr:rowOff>114300</xdr:rowOff>
    </xdr:from>
    <xdr:ext cx="533400" cy="257175"/>
    <xdr:sp macro="" textlink="">
      <xdr:nvSpPr>
        <xdr:cNvPr id="215" name="テキスト ボックス 214"/>
        <xdr:cNvSpPr txBox="1"/>
      </xdr:nvSpPr>
      <xdr:spPr>
        <a:xfrm>
          <a:off x="228600" y="1725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47625</xdr:rowOff>
    </xdr:from>
    <xdr:to>
      <xdr:col>7</xdr:col>
      <xdr:colOff>638175</xdr:colOff>
      <xdr:row>99</xdr:row>
      <xdr:rowOff>47625</xdr:rowOff>
    </xdr:to>
    <xdr:cxnSp macro="">
      <xdr:nvCxnSpPr>
        <xdr:cNvPr id="216" name="直線コネクタ 215"/>
        <xdr:cNvCxnSpPr/>
      </xdr:nvCxnSpPr>
      <xdr:spPr>
        <a:xfrm>
          <a:off x="762000"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76200</xdr:rowOff>
    </xdr:from>
    <xdr:ext cx="533400" cy="257175"/>
    <xdr:sp macro="" textlink="">
      <xdr:nvSpPr>
        <xdr:cNvPr id="217" name="テキスト ボックス 216"/>
        <xdr:cNvSpPr txBox="1"/>
      </xdr:nvSpPr>
      <xdr:spPr>
        <a:xfrm>
          <a:off x="22860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9525</xdr:rowOff>
    </xdr:from>
    <xdr:to>
      <xdr:col>7</xdr:col>
      <xdr:colOff>638175</xdr:colOff>
      <xdr:row>97</xdr:row>
      <xdr:rowOff>9525</xdr:rowOff>
    </xdr:to>
    <xdr:cxnSp macro="">
      <xdr:nvCxnSpPr>
        <xdr:cNvPr id="218" name="直線コネクタ 217"/>
        <xdr:cNvCxnSpPr/>
      </xdr:nvCxnSpPr>
      <xdr:spPr>
        <a:xfrm>
          <a:off x="762000"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38100</xdr:rowOff>
    </xdr:from>
    <xdr:ext cx="533400" cy="257175"/>
    <xdr:sp macro="" textlink="">
      <xdr:nvSpPr>
        <xdr:cNvPr id="219" name="テキスト ボックス 218"/>
        <xdr:cNvSpPr txBox="1"/>
      </xdr:nvSpPr>
      <xdr:spPr>
        <a:xfrm>
          <a:off x="22860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142875</xdr:rowOff>
    </xdr:from>
    <xdr:to>
      <xdr:col>7</xdr:col>
      <xdr:colOff>638175</xdr:colOff>
      <xdr:row>94</xdr:row>
      <xdr:rowOff>142875</xdr:rowOff>
    </xdr:to>
    <xdr:cxnSp macro="">
      <xdr:nvCxnSpPr>
        <xdr:cNvPr id="220" name="直線コネクタ 219"/>
        <xdr:cNvCxnSpPr/>
      </xdr:nvCxnSpPr>
      <xdr:spPr>
        <a:xfrm>
          <a:off x="762000"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171450</xdr:rowOff>
    </xdr:from>
    <xdr:ext cx="533400" cy="257175"/>
    <xdr:sp macro="" textlink="">
      <xdr:nvSpPr>
        <xdr:cNvPr id="221" name="テキスト ボックス 220"/>
        <xdr:cNvSpPr txBox="1"/>
      </xdr:nvSpPr>
      <xdr:spPr>
        <a:xfrm>
          <a:off x="22860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104775</xdr:rowOff>
    </xdr:from>
    <xdr:to>
      <xdr:col>7</xdr:col>
      <xdr:colOff>638175</xdr:colOff>
      <xdr:row>92</xdr:row>
      <xdr:rowOff>104775</xdr:rowOff>
    </xdr:to>
    <xdr:cxnSp macro="">
      <xdr:nvCxnSpPr>
        <xdr:cNvPr id="222" name="直線コネクタ 221"/>
        <xdr:cNvCxnSpPr/>
      </xdr:nvCxnSpPr>
      <xdr:spPr>
        <a:xfrm>
          <a:off x="762000"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91</xdr:row>
      <xdr:rowOff>133350</xdr:rowOff>
    </xdr:from>
    <xdr:ext cx="600075" cy="257175"/>
    <xdr:sp macro="" textlink="">
      <xdr:nvSpPr>
        <xdr:cNvPr id="223" name="テキスト ボックス 222"/>
        <xdr:cNvSpPr txBox="1"/>
      </xdr:nvSpPr>
      <xdr:spPr>
        <a:xfrm>
          <a:off x="161925" y="1573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66675</xdr:rowOff>
    </xdr:from>
    <xdr:to>
      <xdr:col>7</xdr:col>
      <xdr:colOff>638175</xdr:colOff>
      <xdr:row>90</xdr:row>
      <xdr:rowOff>66675</xdr:rowOff>
    </xdr:to>
    <xdr:cxnSp macro="">
      <xdr:nvCxnSpPr>
        <xdr:cNvPr id="224" name="直線コネクタ 223"/>
        <xdr:cNvCxnSpPr/>
      </xdr:nvCxnSpPr>
      <xdr:spPr>
        <a:xfrm>
          <a:off x="762000"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95250</xdr:rowOff>
    </xdr:from>
    <xdr:ext cx="600075" cy="257175"/>
    <xdr:sp macro="" textlink="">
      <xdr:nvSpPr>
        <xdr:cNvPr id="225" name="テキスト ボックス 224"/>
        <xdr:cNvSpPr txBox="1"/>
      </xdr:nvSpPr>
      <xdr:spPr>
        <a:xfrm>
          <a:off x="16192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88</xdr:row>
      <xdr:rowOff>28575</xdr:rowOff>
    </xdr:to>
    <xdr:cxnSp macro="">
      <xdr:nvCxnSpPr>
        <xdr:cNvPr id="226" name="直線コネクタ 225"/>
        <xdr:cNvCxnSpPr/>
      </xdr:nvCxnSpPr>
      <xdr:spPr>
        <a:xfrm>
          <a:off x="762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27" name="テキスト ボックス 226"/>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101</xdr:row>
      <xdr:rowOff>85725</xdr:rowOff>
    </xdr:to>
    <xdr:sp macro="" textlink="">
      <xdr:nvSpPr>
        <xdr:cNvPr id="228" name="扶助費グラフ枠"/>
        <xdr:cNvSpPr/>
      </xdr:nvSpPr>
      <xdr:spPr>
        <a:xfrm>
          <a:off x="762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90</xdr:row>
      <xdr:rowOff>0</xdr:rowOff>
    </xdr:from>
    <xdr:to>
      <xdr:col>6</xdr:col>
      <xdr:colOff>514350</xdr:colOff>
      <xdr:row>98</xdr:row>
      <xdr:rowOff>38100</xdr:rowOff>
    </xdr:to>
    <xdr:cxnSp macro="">
      <xdr:nvCxnSpPr>
        <xdr:cNvPr id="229" name="直線コネクタ 228"/>
        <xdr:cNvCxnSpPr/>
      </xdr:nvCxnSpPr>
      <xdr:spPr>
        <a:xfrm flipV="1">
          <a:off x="4629150" y="15430500"/>
          <a:ext cx="9525" cy="14097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38100</xdr:rowOff>
    </xdr:from>
    <xdr:ext cx="533400" cy="257175"/>
    <xdr:sp macro="" textlink="">
      <xdr:nvSpPr>
        <xdr:cNvPr id="230" name="扶助費最小値テキスト"/>
        <xdr:cNvSpPr txBox="1"/>
      </xdr:nvSpPr>
      <xdr:spPr>
        <a:xfrm>
          <a:off x="4686300" y="16840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49,470</a:t>
          </a:r>
          <a:endParaRPr kumimoji="1" lang="ja-JP" altLang="en-US" sz="1000" b="1">
            <a:latin typeface="ＭＳ Ｐゴシック"/>
          </a:endParaRPr>
        </a:p>
      </xdr:txBody>
    </xdr:sp>
    <xdr:clientData/>
  </xdr:oneCellAnchor>
  <xdr:twoCellAnchor>
    <xdr:from>
      <xdr:col>6</xdr:col>
      <xdr:colOff>419100</xdr:colOff>
      <xdr:row>98</xdr:row>
      <xdr:rowOff>38100</xdr:rowOff>
    </xdr:from>
    <xdr:to>
      <xdr:col>6</xdr:col>
      <xdr:colOff>600075</xdr:colOff>
      <xdr:row>98</xdr:row>
      <xdr:rowOff>38100</xdr:rowOff>
    </xdr:to>
    <xdr:cxnSp macro="">
      <xdr:nvCxnSpPr>
        <xdr:cNvPr id="231" name="直線コネクタ 230"/>
        <xdr:cNvCxnSpPr/>
      </xdr:nvCxnSpPr>
      <xdr:spPr>
        <a:xfrm>
          <a:off x="4543425" y="168402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123825</xdr:rowOff>
    </xdr:from>
    <xdr:ext cx="600075" cy="257175"/>
    <xdr:sp macro="" textlink="">
      <xdr:nvSpPr>
        <xdr:cNvPr id="232" name="扶助費最大値テキスト"/>
        <xdr:cNvSpPr txBox="1"/>
      </xdr:nvSpPr>
      <xdr:spPr>
        <a:xfrm>
          <a:off x="4686300" y="152114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123,254</a:t>
          </a:r>
          <a:endParaRPr kumimoji="1" lang="ja-JP" altLang="en-US" sz="1000" b="1">
            <a:latin typeface="ＭＳ Ｐゴシック"/>
          </a:endParaRPr>
        </a:p>
      </xdr:txBody>
    </xdr:sp>
    <xdr:clientData/>
  </xdr:oneCellAnchor>
  <xdr:twoCellAnchor>
    <xdr:from>
      <xdr:col>6</xdr:col>
      <xdr:colOff>419100</xdr:colOff>
      <xdr:row>90</xdr:row>
      <xdr:rowOff>0</xdr:rowOff>
    </xdr:from>
    <xdr:to>
      <xdr:col>6</xdr:col>
      <xdr:colOff>600075</xdr:colOff>
      <xdr:row>90</xdr:row>
      <xdr:rowOff>0</xdr:rowOff>
    </xdr:to>
    <xdr:cxnSp macro="">
      <xdr:nvCxnSpPr>
        <xdr:cNvPr id="233" name="直線コネクタ 232"/>
        <xdr:cNvCxnSpPr/>
      </xdr:nvCxnSpPr>
      <xdr:spPr>
        <a:xfrm>
          <a:off x="4543425" y="154305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94</xdr:row>
      <xdr:rowOff>114300</xdr:rowOff>
    </xdr:from>
    <xdr:to>
      <xdr:col>6</xdr:col>
      <xdr:colOff>514350</xdr:colOff>
      <xdr:row>95</xdr:row>
      <xdr:rowOff>28575</xdr:rowOff>
    </xdr:to>
    <xdr:cxnSp macro="">
      <xdr:nvCxnSpPr>
        <xdr:cNvPr id="234" name="直線コネクタ 233"/>
        <xdr:cNvCxnSpPr/>
      </xdr:nvCxnSpPr>
      <xdr:spPr>
        <a:xfrm flipV="1">
          <a:off x="3800475" y="16230600"/>
          <a:ext cx="83820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9525</xdr:rowOff>
    </xdr:from>
    <xdr:ext cx="533400" cy="257175"/>
    <xdr:sp macro="" textlink="">
      <xdr:nvSpPr>
        <xdr:cNvPr id="235" name="扶助費平均値テキスト"/>
        <xdr:cNvSpPr txBox="1"/>
      </xdr:nvSpPr>
      <xdr:spPr>
        <a:xfrm>
          <a:off x="4686300" y="16297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6</xdr:col>
      <xdr:colOff>457200</xdr:colOff>
      <xdr:row>95</xdr:row>
      <xdr:rowOff>28575</xdr:rowOff>
    </xdr:from>
    <xdr:to>
      <xdr:col>6</xdr:col>
      <xdr:colOff>561975</xdr:colOff>
      <xdr:row>95</xdr:row>
      <xdr:rowOff>133350</xdr:rowOff>
    </xdr:to>
    <xdr:sp macro="" textlink="">
      <xdr:nvSpPr>
        <xdr:cNvPr id="236" name="フローチャート : 判断 235"/>
        <xdr:cNvSpPr/>
      </xdr:nvSpPr>
      <xdr:spPr>
        <a:xfrm>
          <a:off x="4581525" y="16316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95</xdr:row>
      <xdr:rowOff>28575</xdr:rowOff>
    </xdr:from>
    <xdr:to>
      <xdr:col>5</xdr:col>
      <xdr:colOff>361950</xdr:colOff>
      <xdr:row>96</xdr:row>
      <xdr:rowOff>0</xdr:rowOff>
    </xdr:to>
    <xdr:cxnSp macro="">
      <xdr:nvCxnSpPr>
        <xdr:cNvPr id="237" name="直線コネクタ 236"/>
        <xdr:cNvCxnSpPr/>
      </xdr:nvCxnSpPr>
      <xdr:spPr>
        <a:xfrm flipV="1">
          <a:off x="2905125" y="16316325"/>
          <a:ext cx="895350"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94</xdr:row>
      <xdr:rowOff>57150</xdr:rowOff>
    </xdr:from>
    <xdr:to>
      <xdr:col>5</xdr:col>
      <xdr:colOff>409575</xdr:colOff>
      <xdr:row>94</xdr:row>
      <xdr:rowOff>161925</xdr:rowOff>
    </xdr:to>
    <xdr:sp macro="" textlink="">
      <xdr:nvSpPr>
        <xdr:cNvPr id="238" name="フローチャート : 判断 237"/>
        <xdr:cNvSpPr/>
      </xdr:nvSpPr>
      <xdr:spPr>
        <a:xfrm>
          <a:off x="3743325" y="16173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93</xdr:row>
      <xdr:rowOff>0</xdr:rowOff>
    </xdr:from>
    <xdr:ext cx="533400" cy="257175"/>
    <xdr:sp macro="" textlink="">
      <xdr:nvSpPr>
        <xdr:cNvPr id="239" name="テキスト ボックス 238"/>
        <xdr:cNvSpPr txBox="1"/>
      </xdr:nvSpPr>
      <xdr:spPr>
        <a:xfrm>
          <a:off x="3533775" y="15944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0</xdr:rowOff>
    </xdr:from>
    <xdr:to>
      <xdr:col>4</xdr:col>
      <xdr:colOff>152400</xdr:colOff>
      <xdr:row>96</xdr:row>
      <xdr:rowOff>57150</xdr:rowOff>
    </xdr:to>
    <xdr:cxnSp macro="">
      <xdr:nvCxnSpPr>
        <xdr:cNvPr id="240" name="直線コネクタ 239"/>
        <xdr:cNvCxnSpPr/>
      </xdr:nvCxnSpPr>
      <xdr:spPr>
        <a:xfrm flipV="1">
          <a:off x="2019300" y="16459200"/>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0</xdr:rowOff>
    </xdr:from>
    <xdr:to>
      <xdr:col>4</xdr:col>
      <xdr:colOff>209550</xdr:colOff>
      <xdr:row>95</xdr:row>
      <xdr:rowOff>104775</xdr:rowOff>
    </xdr:to>
    <xdr:sp macro="" textlink="">
      <xdr:nvSpPr>
        <xdr:cNvPr id="241" name="フローチャート : 判断 240"/>
        <xdr:cNvSpPr/>
      </xdr:nvSpPr>
      <xdr:spPr>
        <a:xfrm>
          <a:off x="2857500" y="16287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93</xdr:row>
      <xdr:rowOff>123825</xdr:rowOff>
    </xdr:from>
    <xdr:ext cx="533400" cy="257175"/>
    <xdr:sp macro="" textlink="">
      <xdr:nvSpPr>
        <xdr:cNvPr id="242" name="テキスト ボックス 241"/>
        <xdr:cNvSpPr txBox="1"/>
      </xdr:nvSpPr>
      <xdr:spPr>
        <a:xfrm>
          <a:off x="2638425" y="16068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438150</xdr:colOff>
      <xdr:row>96</xdr:row>
      <xdr:rowOff>57150</xdr:rowOff>
    </xdr:from>
    <xdr:to>
      <xdr:col>2</xdr:col>
      <xdr:colOff>638175</xdr:colOff>
      <xdr:row>96</xdr:row>
      <xdr:rowOff>104775</xdr:rowOff>
    </xdr:to>
    <xdr:cxnSp macro="">
      <xdr:nvCxnSpPr>
        <xdr:cNvPr id="243" name="直線コネクタ 242"/>
        <xdr:cNvCxnSpPr/>
      </xdr:nvCxnSpPr>
      <xdr:spPr>
        <a:xfrm flipV="1">
          <a:off x="1133475" y="16516350"/>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95</xdr:row>
      <xdr:rowOff>28575</xdr:rowOff>
    </xdr:from>
    <xdr:to>
      <xdr:col>3</xdr:col>
      <xdr:colOff>0</xdr:colOff>
      <xdr:row>95</xdr:row>
      <xdr:rowOff>133350</xdr:rowOff>
    </xdr:to>
    <xdr:sp macro="" textlink="">
      <xdr:nvSpPr>
        <xdr:cNvPr id="244" name="フローチャート : 判断 243"/>
        <xdr:cNvSpPr/>
      </xdr:nvSpPr>
      <xdr:spPr>
        <a:xfrm>
          <a:off x="1971675" y="163163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93</xdr:row>
      <xdr:rowOff>152400</xdr:rowOff>
    </xdr:from>
    <xdr:ext cx="533400" cy="257175"/>
    <xdr:sp macro="" textlink="">
      <xdr:nvSpPr>
        <xdr:cNvPr id="245" name="テキスト ボックス 244"/>
        <xdr:cNvSpPr txBox="1"/>
      </xdr:nvSpPr>
      <xdr:spPr>
        <a:xfrm>
          <a:off x="1752600" y="16097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381000</xdr:colOff>
      <xdr:row>95</xdr:row>
      <xdr:rowOff>19050</xdr:rowOff>
    </xdr:from>
    <xdr:to>
      <xdr:col>1</xdr:col>
      <xdr:colOff>485775</xdr:colOff>
      <xdr:row>95</xdr:row>
      <xdr:rowOff>123825</xdr:rowOff>
    </xdr:to>
    <xdr:sp macro="" textlink="">
      <xdr:nvSpPr>
        <xdr:cNvPr id="246" name="フローチャート : 判断 245"/>
        <xdr:cNvSpPr/>
      </xdr:nvSpPr>
      <xdr:spPr>
        <a:xfrm>
          <a:off x="1076325" y="16306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93</xdr:row>
      <xdr:rowOff>133350</xdr:rowOff>
    </xdr:from>
    <xdr:ext cx="533400" cy="257175"/>
    <xdr:sp macro="" textlink="">
      <xdr:nvSpPr>
        <xdr:cNvPr id="247" name="テキスト ボックス 246"/>
        <xdr:cNvSpPr txBox="1"/>
      </xdr:nvSpPr>
      <xdr:spPr>
        <a:xfrm>
          <a:off x="866775" y="16078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48" name="テキスト ボックス 247"/>
        <xdr:cNvSpPr txBox="1"/>
      </xdr:nvSpPr>
      <xdr:spPr>
        <a:xfrm>
          <a:off x="4448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49" name="テキスト ボックス 248"/>
        <xdr:cNvSpPr txBox="1"/>
      </xdr:nvSpPr>
      <xdr:spPr>
        <a:xfrm>
          <a:off x="3609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101</xdr:row>
      <xdr:rowOff>76200</xdr:rowOff>
    </xdr:from>
    <xdr:ext cx="762000" cy="257175"/>
    <xdr:sp macro="" textlink="">
      <xdr:nvSpPr>
        <xdr:cNvPr id="250" name="テキスト ボックス 249"/>
        <xdr:cNvSpPr txBox="1"/>
      </xdr:nvSpPr>
      <xdr:spPr>
        <a:xfrm>
          <a:off x="2714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1" name="テキスト ボックス 250"/>
        <xdr:cNvSpPr txBox="1"/>
      </xdr:nvSpPr>
      <xdr:spPr>
        <a:xfrm>
          <a:off x="182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2" name="テキスト ボックス 251"/>
        <xdr:cNvSpPr txBox="1"/>
      </xdr:nvSpPr>
      <xdr:spPr>
        <a:xfrm>
          <a:off x="94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94</xdr:row>
      <xdr:rowOff>66675</xdr:rowOff>
    </xdr:from>
    <xdr:to>
      <xdr:col>6</xdr:col>
      <xdr:colOff>561975</xdr:colOff>
      <xdr:row>94</xdr:row>
      <xdr:rowOff>171450</xdr:rowOff>
    </xdr:to>
    <xdr:sp macro="" textlink="">
      <xdr:nvSpPr>
        <xdr:cNvPr id="253" name="円/楕円 252"/>
        <xdr:cNvSpPr/>
      </xdr:nvSpPr>
      <xdr:spPr>
        <a:xfrm>
          <a:off x="4581525" y="16182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85725</xdr:rowOff>
    </xdr:from>
    <xdr:ext cx="533400" cy="257175"/>
    <xdr:sp macro="" textlink="">
      <xdr:nvSpPr>
        <xdr:cNvPr id="254" name="扶助費該当値テキスト"/>
        <xdr:cNvSpPr txBox="1"/>
      </xdr:nvSpPr>
      <xdr:spPr>
        <a:xfrm>
          <a:off x="4686300" y="16030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81,225</a:t>
          </a:r>
          <a:endParaRPr kumimoji="1" lang="ja-JP" altLang="en-US" sz="1000" b="1">
            <a:solidFill>
              <a:srgbClr val="FF0000"/>
            </a:solidFill>
            <a:latin typeface="ＭＳ Ｐゴシック"/>
          </a:endParaRPr>
        </a:p>
      </xdr:txBody>
    </xdr:sp>
    <xdr:clientData/>
  </xdr:oneCellAnchor>
  <xdr:twoCellAnchor>
    <xdr:from>
      <xdr:col>5</xdr:col>
      <xdr:colOff>304800</xdr:colOff>
      <xdr:row>94</xdr:row>
      <xdr:rowOff>152400</xdr:rowOff>
    </xdr:from>
    <xdr:to>
      <xdr:col>5</xdr:col>
      <xdr:colOff>409575</xdr:colOff>
      <xdr:row>95</xdr:row>
      <xdr:rowOff>85725</xdr:rowOff>
    </xdr:to>
    <xdr:sp macro="" textlink="">
      <xdr:nvSpPr>
        <xdr:cNvPr id="255" name="円/楕円 254"/>
        <xdr:cNvSpPr/>
      </xdr:nvSpPr>
      <xdr:spPr>
        <a:xfrm>
          <a:off x="3743325" y="16268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95</xdr:row>
      <xdr:rowOff>76200</xdr:rowOff>
    </xdr:from>
    <xdr:ext cx="533400" cy="257175"/>
    <xdr:sp macro="" textlink="">
      <xdr:nvSpPr>
        <xdr:cNvPr id="256" name="テキスト ボックス 255"/>
        <xdr:cNvSpPr txBox="1"/>
      </xdr:nvSpPr>
      <xdr:spPr>
        <a:xfrm>
          <a:off x="3533775" y="16363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76,737</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123825</xdr:rowOff>
    </xdr:from>
    <xdr:to>
      <xdr:col>4</xdr:col>
      <xdr:colOff>209550</xdr:colOff>
      <xdr:row>96</xdr:row>
      <xdr:rowOff>57150</xdr:rowOff>
    </xdr:to>
    <xdr:sp macro="" textlink="">
      <xdr:nvSpPr>
        <xdr:cNvPr id="257" name="円/楕円 256"/>
        <xdr:cNvSpPr/>
      </xdr:nvSpPr>
      <xdr:spPr>
        <a:xfrm>
          <a:off x="2857500" y="16411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96</xdr:row>
      <xdr:rowOff>47625</xdr:rowOff>
    </xdr:from>
    <xdr:ext cx="533400" cy="257175"/>
    <xdr:sp macro="" textlink="">
      <xdr:nvSpPr>
        <xdr:cNvPr id="258" name="テキスト ボックス 257"/>
        <xdr:cNvSpPr txBox="1"/>
      </xdr:nvSpPr>
      <xdr:spPr>
        <a:xfrm>
          <a:off x="2638425" y="16506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69,138</a:t>
          </a:r>
          <a:endParaRPr kumimoji="1" lang="ja-JP" altLang="en-US" sz="1000" b="1">
            <a:solidFill>
              <a:srgbClr val="FF0000"/>
            </a:solidFill>
            <a:latin typeface="ＭＳ Ｐゴシック"/>
          </a:endParaRPr>
        </a:p>
      </xdr:txBody>
    </xdr:sp>
    <xdr:clientData/>
  </xdr:oneCellAnchor>
  <xdr:twoCellAnchor>
    <xdr:from>
      <xdr:col>2</xdr:col>
      <xdr:colOff>590550</xdr:colOff>
      <xdr:row>96</xdr:row>
      <xdr:rowOff>0</xdr:rowOff>
    </xdr:from>
    <xdr:to>
      <xdr:col>3</xdr:col>
      <xdr:colOff>0</xdr:colOff>
      <xdr:row>96</xdr:row>
      <xdr:rowOff>104775</xdr:rowOff>
    </xdr:to>
    <xdr:sp macro="" textlink="">
      <xdr:nvSpPr>
        <xdr:cNvPr id="259" name="円/楕円 258"/>
        <xdr:cNvSpPr/>
      </xdr:nvSpPr>
      <xdr:spPr>
        <a:xfrm>
          <a:off x="1971675" y="164592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96</xdr:row>
      <xdr:rowOff>95250</xdr:rowOff>
    </xdr:from>
    <xdr:ext cx="533400" cy="257175"/>
    <xdr:sp macro="" textlink="">
      <xdr:nvSpPr>
        <xdr:cNvPr id="260" name="テキスト ボックス 259"/>
        <xdr:cNvSpPr txBox="1"/>
      </xdr:nvSpPr>
      <xdr:spPr>
        <a:xfrm>
          <a:off x="1752600" y="16554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66,538</a:t>
          </a:r>
          <a:endParaRPr kumimoji="1" lang="ja-JP" altLang="en-US" sz="1000" b="1">
            <a:solidFill>
              <a:srgbClr val="FF0000"/>
            </a:solidFill>
            <a:latin typeface="ＭＳ Ｐゴシック"/>
          </a:endParaRPr>
        </a:p>
      </xdr:txBody>
    </xdr:sp>
    <xdr:clientData/>
  </xdr:oneCellAnchor>
  <xdr:twoCellAnchor>
    <xdr:from>
      <xdr:col>1</xdr:col>
      <xdr:colOff>381000</xdr:colOff>
      <xdr:row>96</xdr:row>
      <xdr:rowOff>57150</xdr:rowOff>
    </xdr:from>
    <xdr:to>
      <xdr:col>1</xdr:col>
      <xdr:colOff>485775</xdr:colOff>
      <xdr:row>96</xdr:row>
      <xdr:rowOff>152400</xdr:rowOff>
    </xdr:to>
    <xdr:sp macro="" textlink="">
      <xdr:nvSpPr>
        <xdr:cNvPr id="261" name="円/楕円 260"/>
        <xdr:cNvSpPr/>
      </xdr:nvSpPr>
      <xdr:spPr>
        <a:xfrm>
          <a:off x="1076325" y="165163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96</xdr:row>
      <xdr:rowOff>142875</xdr:rowOff>
    </xdr:from>
    <xdr:ext cx="533400" cy="257175"/>
    <xdr:sp macro="" textlink="">
      <xdr:nvSpPr>
        <xdr:cNvPr id="262" name="テキスト ボックス 261"/>
        <xdr:cNvSpPr txBox="1"/>
      </xdr:nvSpPr>
      <xdr:spPr>
        <a:xfrm>
          <a:off x="866775"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63,884</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3" name="正方形/長方形 262"/>
        <xdr:cNvSpPr/>
      </xdr:nvSpPr>
      <xdr:spPr>
        <a:xfrm>
          <a:off x="660082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4" name="正方形/長方形 263"/>
        <xdr:cNvSpPr/>
      </xdr:nvSpPr>
      <xdr:spPr>
        <a:xfrm>
          <a:off x="6734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5" name="正方形/長方形 264"/>
        <xdr:cNvSpPr/>
      </xdr:nvSpPr>
      <xdr:spPr>
        <a:xfrm>
          <a:off x="6734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36/90</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6" name="正方形/長方形 265"/>
        <xdr:cNvSpPr/>
      </xdr:nvSpPr>
      <xdr:spPr>
        <a:xfrm>
          <a:off x="7743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7" name="正方形/長方形 266"/>
        <xdr:cNvSpPr/>
      </xdr:nvSpPr>
      <xdr:spPr>
        <a:xfrm>
          <a:off x="7743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647700</xdr:colOff>
      <xdr:row>25</xdr:row>
      <xdr:rowOff>57150</xdr:rowOff>
    </xdr:from>
    <xdr:to>
      <xdr:col>15</xdr:col>
      <xdr:colOff>114300</xdr:colOff>
      <xdr:row>26</xdr:row>
      <xdr:rowOff>142875</xdr:rowOff>
    </xdr:to>
    <xdr:sp macro="" textlink="">
      <xdr:nvSpPr>
        <xdr:cNvPr id="268" name="正方形/長方形 267"/>
        <xdr:cNvSpPr/>
      </xdr:nvSpPr>
      <xdr:spPr>
        <a:xfrm>
          <a:off x="8886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26</xdr:row>
      <xdr:rowOff>85725</xdr:rowOff>
    </xdr:from>
    <xdr:to>
      <xdr:col>15</xdr:col>
      <xdr:colOff>114300</xdr:colOff>
      <xdr:row>28</xdr:row>
      <xdr:rowOff>0</xdr:rowOff>
    </xdr:to>
    <xdr:sp macro="" textlink="">
      <xdr:nvSpPr>
        <xdr:cNvPr id="269" name="正方形/長方形 268"/>
        <xdr:cNvSpPr/>
      </xdr:nvSpPr>
      <xdr:spPr>
        <a:xfrm>
          <a:off x="8886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40,174</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0" name="正方形/長方形 269"/>
        <xdr:cNvSpPr/>
      </xdr:nvSpPr>
      <xdr:spPr>
        <a:xfrm>
          <a:off x="660082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1" name="テキスト ボックス 270"/>
        <xdr:cNvSpPr txBox="1"/>
      </xdr:nvSpPr>
      <xdr:spPr>
        <a:xfrm>
          <a:off x="65627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2" name="直線コネクタ 271"/>
        <xdr:cNvCxnSpPr/>
      </xdr:nvCxnSpPr>
      <xdr:spPr>
        <a:xfrm>
          <a:off x="660082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39</xdr:row>
      <xdr:rowOff>47625</xdr:rowOff>
    </xdr:from>
    <xdr:to>
      <xdr:col>16</xdr:col>
      <xdr:colOff>304800</xdr:colOff>
      <xdr:row>39</xdr:row>
      <xdr:rowOff>47625</xdr:rowOff>
    </xdr:to>
    <xdr:cxnSp macro="">
      <xdr:nvCxnSpPr>
        <xdr:cNvPr id="273" name="直線コネクタ 272"/>
        <xdr:cNvCxnSpPr/>
      </xdr:nvCxnSpPr>
      <xdr:spPr>
        <a:xfrm>
          <a:off x="6600825"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38</xdr:row>
      <xdr:rowOff>76200</xdr:rowOff>
    </xdr:from>
    <xdr:ext cx="247650" cy="257175"/>
    <xdr:sp macro="" textlink="">
      <xdr:nvSpPr>
        <xdr:cNvPr id="274" name="テキスト ボックス 273"/>
        <xdr:cNvSpPr txBox="1"/>
      </xdr:nvSpPr>
      <xdr:spPr>
        <a:xfrm>
          <a:off x="6353175"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37</xdr:row>
      <xdr:rowOff>9525</xdr:rowOff>
    </xdr:from>
    <xdr:to>
      <xdr:col>16</xdr:col>
      <xdr:colOff>304800</xdr:colOff>
      <xdr:row>37</xdr:row>
      <xdr:rowOff>9525</xdr:rowOff>
    </xdr:to>
    <xdr:cxnSp macro="">
      <xdr:nvCxnSpPr>
        <xdr:cNvPr id="275" name="直線コネクタ 274"/>
        <xdr:cNvCxnSpPr/>
      </xdr:nvCxnSpPr>
      <xdr:spPr>
        <a:xfrm>
          <a:off x="6600825"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36</xdr:row>
      <xdr:rowOff>38100</xdr:rowOff>
    </xdr:from>
    <xdr:ext cx="533400" cy="257175"/>
    <xdr:sp macro="" textlink="">
      <xdr:nvSpPr>
        <xdr:cNvPr id="276" name="テキスト ボックス 275"/>
        <xdr:cNvSpPr txBox="1"/>
      </xdr:nvSpPr>
      <xdr:spPr>
        <a:xfrm>
          <a:off x="607695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34</xdr:row>
      <xdr:rowOff>142875</xdr:rowOff>
    </xdr:from>
    <xdr:to>
      <xdr:col>16</xdr:col>
      <xdr:colOff>304800</xdr:colOff>
      <xdr:row>34</xdr:row>
      <xdr:rowOff>142875</xdr:rowOff>
    </xdr:to>
    <xdr:cxnSp macro="">
      <xdr:nvCxnSpPr>
        <xdr:cNvPr id="277" name="直線コネクタ 276"/>
        <xdr:cNvCxnSpPr/>
      </xdr:nvCxnSpPr>
      <xdr:spPr>
        <a:xfrm>
          <a:off x="660082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33</xdr:row>
      <xdr:rowOff>171450</xdr:rowOff>
    </xdr:from>
    <xdr:ext cx="533400" cy="257175"/>
    <xdr:sp macro="" textlink="">
      <xdr:nvSpPr>
        <xdr:cNvPr id="278" name="テキスト ボックス 277"/>
        <xdr:cNvSpPr txBox="1"/>
      </xdr:nvSpPr>
      <xdr:spPr>
        <a:xfrm>
          <a:off x="607695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32</xdr:row>
      <xdr:rowOff>104775</xdr:rowOff>
    </xdr:from>
    <xdr:to>
      <xdr:col>16</xdr:col>
      <xdr:colOff>304800</xdr:colOff>
      <xdr:row>32</xdr:row>
      <xdr:rowOff>104775</xdr:rowOff>
    </xdr:to>
    <xdr:cxnSp macro="">
      <xdr:nvCxnSpPr>
        <xdr:cNvPr id="279" name="直線コネクタ 278"/>
        <xdr:cNvCxnSpPr/>
      </xdr:nvCxnSpPr>
      <xdr:spPr>
        <a:xfrm>
          <a:off x="6600825"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31</xdr:row>
      <xdr:rowOff>133350</xdr:rowOff>
    </xdr:from>
    <xdr:ext cx="533400" cy="257175"/>
    <xdr:sp macro="" textlink="">
      <xdr:nvSpPr>
        <xdr:cNvPr id="280" name="テキスト ボックス 279"/>
        <xdr:cNvSpPr txBox="1"/>
      </xdr:nvSpPr>
      <xdr:spPr>
        <a:xfrm>
          <a:off x="607695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419100</xdr:colOff>
      <xdr:row>30</xdr:row>
      <xdr:rowOff>66675</xdr:rowOff>
    </xdr:from>
    <xdr:to>
      <xdr:col>16</xdr:col>
      <xdr:colOff>304800</xdr:colOff>
      <xdr:row>30</xdr:row>
      <xdr:rowOff>66675</xdr:rowOff>
    </xdr:to>
    <xdr:cxnSp macro="">
      <xdr:nvCxnSpPr>
        <xdr:cNvPr id="281" name="直線コネクタ 280"/>
        <xdr:cNvCxnSpPr/>
      </xdr:nvCxnSpPr>
      <xdr:spPr>
        <a:xfrm>
          <a:off x="6600825"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29</xdr:row>
      <xdr:rowOff>95250</xdr:rowOff>
    </xdr:from>
    <xdr:ext cx="600075" cy="257175"/>
    <xdr:sp macro="" textlink="">
      <xdr:nvSpPr>
        <xdr:cNvPr id="282" name="テキスト ボックス 281"/>
        <xdr:cNvSpPr txBox="1"/>
      </xdr:nvSpPr>
      <xdr:spPr>
        <a:xfrm>
          <a:off x="6010275" y="506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3" name="直線コネクタ 282"/>
        <xdr:cNvCxnSpPr/>
      </xdr:nvCxnSpPr>
      <xdr:spPr>
        <a:xfrm>
          <a:off x="660082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27</xdr:row>
      <xdr:rowOff>57150</xdr:rowOff>
    </xdr:from>
    <xdr:ext cx="600075" cy="257175"/>
    <xdr:sp macro="" textlink="">
      <xdr:nvSpPr>
        <xdr:cNvPr id="284" name="テキスト ボックス 283"/>
        <xdr:cNvSpPr txBox="1"/>
      </xdr:nvSpPr>
      <xdr:spPr>
        <a:xfrm>
          <a:off x="60102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5" name="補助費等グラフ枠"/>
        <xdr:cNvSpPr/>
      </xdr:nvSpPr>
      <xdr:spPr>
        <a:xfrm>
          <a:off x="660082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29</xdr:row>
      <xdr:rowOff>133350</xdr:rowOff>
    </xdr:from>
    <xdr:to>
      <xdr:col>15</xdr:col>
      <xdr:colOff>180975</xdr:colOff>
      <xdr:row>38</xdr:row>
      <xdr:rowOff>19050</xdr:rowOff>
    </xdr:to>
    <xdr:cxnSp macro="">
      <xdr:nvCxnSpPr>
        <xdr:cNvPr id="286" name="直線コネクタ 285"/>
        <xdr:cNvCxnSpPr/>
      </xdr:nvCxnSpPr>
      <xdr:spPr>
        <a:xfrm flipV="1">
          <a:off x="10477500" y="5105400"/>
          <a:ext cx="0" cy="14287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38</xdr:row>
      <xdr:rowOff>19050</xdr:rowOff>
    </xdr:from>
    <xdr:ext cx="533400" cy="257175"/>
    <xdr:sp macro="" textlink="">
      <xdr:nvSpPr>
        <xdr:cNvPr id="287" name="補助費等最小値テキスト"/>
        <xdr:cNvSpPr txBox="1"/>
      </xdr:nvSpPr>
      <xdr:spPr>
        <a:xfrm>
          <a:off x="10525125" y="6534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15,442</a:t>
          </a:r>
          <a:endParaRPr kumimoji="1" lang="ja-JP" altLang="en-US" sz="1000" b="1">
            <a:latin typeface="ＭＳ Ｐゴシック"/>
          </a:endParaRPr>
        </a:p>
      </xdr:txBody>
    </xdr:sp>
    <xdr:clientData/>
  </xdr:oneCellAnchor>
  <xdr:twoCellAnchor>
    <xdr:from>
      <xdr:col>15</xdr:col>
      <xdr:colOff>95250</xdr:colOff>
      <xdr:row>38</xdr:row>
      <xdr:rowOff>19050</xdr:rowOff>
    </xdr:from>
    <xdr:to>
      <xdr:col>15</xdr:col>
      <xdr:colOff>266700</xdr:colOff>
      <xdr:row>38</xdr:row>
      <xdr:rowOff>19050</xdr:rowOff>
    </xdr:to>
    <xdr:cxnSp macro="">
      <xdr:nvCxnSpPr>
        <xdr:cNvPr id="288" name="直線コネクタ 287"/>
        <xdr:cNvCxnSpPr/>
      </xdr:nvCxnSpPr>
      <xdr:spPr>
        <a:xfrm>
          <a:off x="10391775" y="65341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28</xdr:row>
      <xdr:rowOff>85725</xdr:rowOff>
    </xdr:from>
    <xdr:ext cx="600075" cy="257175"/>
    <xdr:sp macro="" textlink="">
      <xdr:nvSpPr>
        <xdr:cNvPr id="289" name="補助費等最大値テキスト"/>
        <xdr:cNvSpPr txBox="1"/>
      </xdr:nvSpPr>
      <xdr:spPr>
        <a:xfrm>
          <a:off x="10525125" y="48863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127,800</a:t>
          </a:r>
          <a:endParaRPr kumimoji="1" lang="ja-JP" altLang="en-US" sz="1000" b="1">
            <a:latin typeface="ＭＳ Ｐゴシック"/>
          </a:endParaRPr>
        </a:p>
      </xdr:txBody>
    </xdr:sp>
    <xdr:clientData/>
  </xdr:oneCellAnchor>
  <xdr:twoCellAnchor>
    <xdr:from>
      <xdr:col>15</xdr:col>
      <xdr:colOff>95250</xdr:colOff>
      <xdr:row>29</xdr:row>
      <xdr:rowOff>133350</xdr:rowOff>
    </xdr:from>
    <xdr:to>
      <xdr:col>15</xdr:col>
      <xdr:colOff>266700</xdr:colOff>
      <xdr:row>29</xdr:row>
      <xdr:rowOff>133350</xdr:rowOff>
    </xdr:to>
    <xdr:cxnSp macro="">
      <xdr:nvCxnSpPr>
        <xdr:cNvPr id="290" name="直線コネクタ 289"/>
        <xdr:cNvCxnSpPr/>
      </xdr:nvCxnSpPr>
      <xdr:spPr>
        <a:xfrm>
          <a:off x="10391775" y="51054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114300</xdr:rowOff>
    </xdr:from>
    <xdr:to>
      <xdr:col>15</xdr:col>
      <xdr:colOff>180975</xdr:colOff>
      <xdr:row>36</xdr:row>
      <xdr:rowOff>28575</xdr:rowOff>
    </xdr:to>
    <xdr:cxnSp macro="">
      <xdr:nvCxnSpPr>
        <xdr:cNvPr id="291" name="直線コネクタ 290"/>
        <xdr:cNvCxnSpPr/>
      </xdr:nvCxnSpPr>
      <xdr:spPr>
        <a:xfrm flipV="1">
          <a:off x="9639300" y="6115050"/>
          <a:ext cx="83820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35</xdr:row>
      <xdr:rowOff>104775</xdr:rowOff>
    </xdr:from>
    <xdr:ext cx="533400" cy="257175"/>
    <xdr:sp macro="" textlink="">
      <xdr:nvSpPr>
        <xdr:cNvPr id="292" name="補助費等平均値テキスト"/>
        <xdr:cNvSpPr txBox="1"/>
      </xdr:nvSpPr>
      <xdr:spPr>
        <a:xfrm>
          <a:off x="10525125" y="6105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15</xdr:col>
      <xdr:colOff>133350</xdr:colOff>
      <xdr:row>35</xdr:row>
      <xdr:rowOff>123825</xdr:rowOff>
    </xdr:from>
    <xdr:to>
      <xdr:col>15</xdr:col>
      <xdr:colOff>228600</xdr:colOff>
      <xdr:row>36</xdr:row>
      <xdr:rowOff>57150</xdr:rowOff>
    </xdr:to>
    <xdr:sp macro="" textlink="">
      <xdr:nvSpPr>
        <xdr:cNvPr id="293" name="フローチャート : 判断 292"/>
        <xdr:cNvSpPr/>
      </xdr:nvSpPr>
      <xdr:spPr>
        <a:xfrm>
          <a:off x="10429875" y="6124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36</xdr:row>
      <xdr:rowOff>28575</xdr:rowOff>
    </xdr:from>
    <xdr:to>
      <xdr:col>14</xdr:col>
      <xdr:colOff>28575</xdr:colOff>
      <xdr:row>36</xdr:row>
      <xdr:rowOff>66675</xdr:rowOff>
    </xdr:to>
    <xdr:cxnSp macro="">
      <xdr:nvCxnSpPr>
        <xdr:cNvPr id="294" name="直線コネクタ 293"/>
        <xdr:cNvCxnSpPr/>
      </xdr:nvCxnSpPr>
      <xdr:spPr>
        <a:xfrm flipV="1">
          <a:off x="8753475" y="620077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36</xdr:row>
      <xdr:rowOff>9525</xdr:rowOff>
    </xdr:from>
    <xdr:to>
      <xdr:col>14</xdr:col>
      <xdr:colOff>76200</xdr:colOff>
      <xdr:row>36</xdr:row>
      <xdr:rowOff>104775</xdr:rowOff>
    </xdr:to>
    <xdr:sp macro="" textlink="">
      <xdr:nvSpPr>
        <xdr:cNvPr id="295" name="フローチャート : 判断 294"/>
        <xdr:cNvSpPr/>
      </xdr:nvSpPr>
      <xdr:spPr>
        <a:xfrm>
          <a:off x="9591675" y="61817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36</xdr:row>
      <xdr:rowOff>95250</xdr:rowOff>
    </xdr:from>
    <xdr:ext cx="533400" cy="257175"/>
    <xdr:sp macro="" textlink="">
      <xdr:nvSpPr>
        <xdr:cNvPr id="296" name="テキスト ボックス 295"/>
        <xdr:cNvSpPr txBox="1"/>
      </xdr:nvSpPr>
      <xdr:spPr>
        <a:xfrm>
          <a:off x="9372600" y="6267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304800</xdr:colOff>
      <xdr:row>34</xdr:row>
      <xdr:rowOff>152400</xdr:rowOff>
    </xdr:from>
    <xdr:to>
      <xdr:col>12</xdr:col>
      <xdr:colOff>514350</xdr:colOff>
      <xdr:row>36</xdr:row>
      <xdr:rowOff>66675</xdr:rowOff>
    </xdr:to>
    <xdr:cxnSp macro="">
      <xdr:nvCxnSpPr>
        <xdr:cNvPr id="297" name="直線コネクタ 296"/>
        <xdr:cNvCxnSpPr/>
      </xdr:nvCxnSpPr>
      <xdr:spPr>
        <a:xfrm>
          <a:off x="7858125" y="5981700"/>
          <a:ext cx="895350" cy="2571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35</xdr:row>
      <xdr:rowOff>133350</xdr:rowOff>
    </xdr:from>
    <xdr:to>
      <xdr:col>12</xdr:col>
      <xdr:colOff>561975</xdr:colOff>
      <xdr:row>36</xdr:row>
      <xdr:rowOff>66675</xdr:rowOff>
    </xdr:to>
    <xdr:sp macro="" textlink="">
      <xdr:nvSpPr>
        <xdr:cNvPr id="298" name="フローチャート : 判断 297"/>
        <xdr:cNvSpPr/>
      </xdr:nvSpPr>
      <xdr:spPr>
        <a:xfrm>
          <a:off x="8696325" y="6134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34</xdr:row>
      <xdr:rowOff>85725</xdr:rowOff>
    </xdr:from>
    <xdr:ext cx="533400" cy="257175"/>
    <xdr:sp macro="" textlink="">
      <xdr:nvSpPr>
        <xdr:cNvPr id="299" name="テキスト ボックス 298"/>
        <xdr:cNvSpPr txBox="1"/>
      </xdr:nvSpPr>
      <xdr:spPr>
        <a:xfrm>
          <a:off x="8486775" y="5915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123825</xdr:rowOff>
    </xdr:from>
    <xdr:to>
      <xdr:col>11</xdr:col>
      <xdr:colOff>304800</xdr:colOff>
      <xdr:row>34</xdr:row>
      <xdr:rowOff>152400</xdr:rowOff>
    </xdr:to>
    <xdr:cxnSp macro="">
      <xdr:nvCxnSpPr>
        <xdr:cNvPr id="300" name="直線コネクタ 299"/>
        <xdr:cNvCxnSpPr/>
      </xdr:nvCxnSpPr>
      <xdr:spPr>
        <a:xfrm>
          <a:off x="6972300" y="5610225"/>
          <a:ext cx="885825" cy="3714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0</xdr:rowOff>
    </xdr:from>
    <xdr:to>
      <xdr:col>11</xdr:col>
      <xdr:colOff>361950</xdr:colOff>
      <xdr:row>36</xdr:row>
      <xdr:rowOff>104775</xdr:rowOff>
    </xdr:to>
    <xdr:sp macro="" textlink="">
      <xdr:nvSpPr>
        <xdr:cNvPr id="301" name="フローチャート : 判断 300"/>
        <xdr:cNvSpPr/>
      </xdr:nvSpPr>
      <xdr:spPr>
        <a:xfrm>
          <a:off x="7810500" y="6172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36</xdr:row>
      <xdr:rowOff>95250</xdr:rowOff>
    </xdr:from>
    <xdr:ext cx="533400" cy="257175"/>
    <xdr:sp macro="" textlink="">
      <xdr:nvSpPr>
        <xdr:cNvPr id="302" name="テキスト ボックス 301"/>
        <xdr:cNvSpPr txBox="1"/>
      </xdr:nvSpPr>
      <xdr:spPr>
        <a:xfrm>
          <a:off x="7591425" y="6267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57150</xdr:colOff>
      <xdr:row>36</xdr:row>
      <xdr:rowOff>28575</xdr:rowOff>
    </xdr:from>
    <xdr:to>
      <xdr:col>10</xdr:col>
      <xdr:colOff>152400</xdr:colOff>
      <xdr:row>36</xdr:row>
      <xdr:rowOff>133350</xdr:rowOff>
    </xdr:to>
    <xdr:sp macro="" textlink="">
      <xdr:nvSpPr>
        <xdr:cNvPr id="303" name="フローチャート : 判断 302"/>
        <xdr:cNvSpPr/>
      </xdr:nvSpPr>
      <xdr:spPr>
        <a:xfrm>
          <a:off x="6924675" y="62007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36</xdr:row>
      <xdr:rowOff>123825</xdr:rowOff>
    </xdr:from>
    <xdr:ext cx="533400" cy="257175"/>
    <xdr:sp macro="" textlink="">
      <xdr:nvSpPr>
        <xdr:cNvPr id="304" name="テキスト ボックス 303"/>
        <xdr:cNvSpPr txBox="1"/>
      </xdr:nvSpPr>
      <xdr:spPr>
        <a:xfrm>
          <a:off x="6705600" y="6296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76200</xdr:rowOff>
    </xdr:from>
    <xdr:ext cx="762000" cy="257175"/>
    <xdr:sp macro="" textlink="">
      <xdr:nvSpPr>
        <xdr:cNvPr id="305" name="テキスト ボックス 304"/>
        <xdr:cNvSpPr txBox="1"/>
      </xdr:nvSpPr>
      <xdr:spPr>
        <a:xfrm>
          <a:off x="102870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6" name="テキスト ボックス 305"/>
        <xdr:cNvSpPr txBox="1"/>
      </xdr:nvSpPr>
      <xdr:spPr>
        <a:xfrm>
          <a:off x="944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7" name="テキスト ボックス 306"/>
        <xdr:cNvSpPr txBox="1"/>
      </xdr:nvSpPr>
      <xdr:spPr>
        <a:xfrm>
          <a:off x="856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08" name="テキスト ボックス 307"/>
        <xdr:cNvSpPr txBox="1"/>
      </xdr:nvSpPr>
      <xdr:spPr>
        <a:xfrm>
          <a:off x="766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09" name="テキスト ボックス 308"/>
        <xdr:cNvSpPr txBox="1"/>
      </xdr:nvSpPr>
      <xdr:spPr>
        <a:xfrm>
          <a:off x="678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35</xdr:row>
      <xdr:rowOff>66675</xdr:rowOff>
    </xdr:from>
    <xdr:to>
      <xdr:col>15</xdr:col>
      <xdr:colOff>228600</xdr:colOff>
      <xdr:row>35</xdr:row>
      <xdr:rowOff>171450</xdr:rowOff>
    </xdr:to>
    <xdr:sp macro="" textlink="">
      <xdr:nvSpPr>
        <xdr:cNvPr id="310" name="円/楕円 309"/>
        <xdr:cNvSpPr/>
      </xdr:nvSpPr>
      <xdr:spPr>
        <a:xfrm>
          <a:off x="10429875" y="60674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34</xdr:row>
      <xdr:rowOff>85725</xdr:rowOff>
    </xdr:from>
    <xdr:ext cx="533400" cy="257175"/>
    <xdr:sp macro="" textlink="">
      <xdr:nvSpPr>
        <xdr:cNvPr id="311" name="補助費等該当値テキスト"/>
        <xdr:cNvSpPr txBox="1"/>
      </xdr:nvSpPr>
      <xdr:spPr>
        <a:xfrm>
          <a:off x="10525125" y="5915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48,235</a:t>
          </a:r>
          <a:endParaRPr kumimoji="1" lang="ja-JP" altLang="en-US" sz="1000" b="1">
            <a:solidFill>
              <a:srgbClr val="FF0000"/>
            </a:solidFill>
            <a:latin typeface="ＭＳ Ｐゴシック"/>
          </a:endParaRPr>
        </a:p>
      </xdr:txBody>
    </xdr:sp>
    <xdr:clientData/>
  </xdr:oneCellAnchor>
  <xdr:twoCellAnchor>
    <xdr:from>
      <xdr:col>13</xdr:col>
      <xdr:colOff>666750</xdr:colOff>
      <xdr:row>35</xdr:row>
      <xdr:rowOff>152400</xdr:rowOff>
    </xdr:from>
    <xdr:to>
      <xdr:col>14</xdr:col>
      <xdr:colOff>76200</xdr:colOff>
      <xdr:row>36</xdr:row>
      <xdr:rowOff>85725</xdr:rowOff>
    </xdr:to>
    <xdr:sp macro="" textlink="">
      <xdr:nvSpPr>
        <xdr:cNvPr id="312" name="円/楕円 311"/>
        <xdr:cNvSpPr/>
      </xdr:nvSpPr>
      <xdr:spPr>
        <a:xfrm>
          <a:off x="9591675" y="61531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34</xdr:row>
      <xdr:rowOff>95250</xdr:rowOff>
    </xdr:from>
    <xdr:ext cx="533400" cy="257175"/>
    <xdr:sp macro="" textlink="">
      <xdr:nvSpPr>
        <xdr:cNvPr id="313" name="テキスト ボックス 312"/>
        <xdr:cNvSpPr txBox="1"/>
      </xdr:nvSpPr>
      <xdr:spPr>
        <a:xfrm>
          <a:off x="9372600" y="5924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41,586</a:t>
          </a:r>
          <a:endParaRPr kumimoji="1" lang="ja-JP" altLang="en-US" sz="1000" b="1">
            <a:solidFill>
              <a:srgbClr val="FF0000"/>
            </a:solidFill>
            <a:latin typeface="ＭＳ Ｐゴシック"/>
          </a:endParaRPr>
        </a:p>
      </xdr:txBody>
    </xdr:sp>
    <xdr:clientData/>
  </xdr:oneCellAnchor>
  <xdr:twoCellAnchor>
    <xdr:from>
      <xdr:col>12</xdr:col>
      <xdr:colOff>457200</xdr:colOff>
      <xdr:row>36</xdr:row>
      <xdr:rowOff>9525</xdr:rowOff>
    </xdr:from>
    <xdr:to>
      <xdr:col>12</xdr:col>
      <xdr:colOff>561975</xdr:colOff>
      <xdr:row>36</xdr:row>
      <xdr:rowOff>114300</xdr:rowOff>
    </xdr:to>
    <xdr:sp macro="" textlink="">
      <xdr:nvSpPr>
        <xdr:cNvPr id="314" name="円/楕円 313"/>
        <xdr:cNvSpPr/>
      </xdr:nvSpPr>
      <xdr:spPr>
        <a:xfrm>
          <a:off x="8696325" y="6181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36</xdr:row>
      <xdr:rowOff>104775</xdr:rowOff>
    </xdr:from>
    <xdr:ext cx="533400" cy="257175"/>
    <xdr:sp macro="" textlink="">
      <xdr:nvSpPr>
        <xdr:cNvPr id="315" name="テキスト ボックス 314"/>
        <xdr:cNvSpPr txBox="1"/>
      </xdr:nvSpPr>
      <xdr:spPr>
        <a:xfrm>
          <a:off x="8486775" y="6276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39,040</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104775</xdr:rowOff>
    </xdr:from>
    <xdr:to>
      <xdr:col>11</xdr:col>
      <xdr:colOff>361950</xdr:colOff>
      <xdr:row>35</xdr:row>
      <xdr:rowOff>28575</xdr:rowOff>
    </xdr:to>
    <xdr:sp macro="" textlink="">
      <xdr:nvSpPr>
        <xdr:cNvPr id="316" name="円/楕円 315"/>
        <xdr:cNvSpPr/>
      </xdr:nvSpPr>
      <xdr:spPr>
        <a:xfrm>
          <a:off x="7810500" y="59340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33</xdr:row>
      <xdr:rowOff>47625</xdr:rowOff>
    </xdr:from>
    <xdr:ext cx="533400" cy="257175"/>
    <xdr:sp macro="" textlink="">
      <xdr:nvSpPr>
        <xdr:cNvPr id="317" name="テキスト ボックス 316"/>
        <xdr:cNvSpPr txBox="1"/>
      </xdr:nvSpPr>
      <xdr:spPr>
        <a:xfrm>
          <a:off x="7591425" y="5705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59,087</a:t>
          </a:r>
          <a:endParaRPr kumimoji="1" lang="ja-JP" altLang="en-US" sz="1000" b="1">
            <a:solidFill>
              <a:srgbClr val="FF0000"/>
            </a:solidFill>
            <a:latin typeface="ＭＳ Ｐゴシック"/>
          </a:endParaRPr>
        </a:p>
      </xdr:txBody>
    </xdr:sp>
    <xdr:clientData/>
  </xdr:oneCellAnchor>
  <xdr:twoCellAnchor>
    <xdr:from>
      <xdr:col>10</xdr:col>
      <xdr:colOff>57150</xdr:colOff>
      <xdr:row>32</xdr:row>
      <xdr:rowOff>76200</xdr:rowOff>
    </xdr:from>
    <xdr:to>
      <xdr:col>10</xdr:col>
      <xdr:colOff>152400</xdr:colOff>
      <xdr:row>33</xdr:row>
      <xdr:rowOff>0</xdr:rowOff>
    </xdr:to>
    <xdr:sp macro="" textlink="">
      <xdr:nvSpPr>
        <xdr:cNvPr id="318" name="円/楕円 317"/>
        <xdr:cNvSpPr/>
      </xdr:nvSpPr>
      <xdr:spPr>
        <a:xfrm>
          <a:off x="6924675" y="55626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31</xdr:row>
      <xdr:rowOff>19050</xdr:rowOff>
    </xdr:from>
    <xdr:ext cx="533400" cy="257175"/>
    <xdr:sp macro="" textlink="">
      <xdr:nvSpPr>
        <xdr:cNvPr id="319" name="テキスト ボックス 318"/>
        <xdr:cNvSpPr txBox="1"/>
      </xdr:nvSpPr>
      <xdr:spPr>
        <a:xfrm>
          <a:off x="6705600" y="533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88,145</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0" name="正方形/長方形 319"/>
        <xdr:cNvSpPr/>
      </xdr:nvSpPr>
      <xdr:spPr>
        <a:xfrm>
          <a:off x="660082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1" name="正方形/長方形 320"/>
        <xdr:cNvSpPr/>
      </xdr:nvSpPr>
      <xdr:spPr>
        <a:xfrm>
          <a:off x="6734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2" name="正方形/長方形 321"/>
        <xdr:cNvSpPr/>
      </xdr:nvSpPr>
      <xdr:spPr>
        <a:xfrm>
          <a:off x="6734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35/90</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3" name="正方形/長方形 322"/>
        <xdr:cNvSpPr/>
      </xdr:nvSpPr>
      <xdr:spPr>
        <a:xfrm>
          <a:off x="7743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4" name="正方形/長方形 323"/>
        <xdr:cNvSpPr/>
      </xdr:nvSpPr>
      <xdr:spPr>
        <a:xfrm>
          <a:off x="7743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647700</xdr:colOff>
      <xdr:row>45</xdr:row>
      <xdr:rowOff>57150</xdr:rowOff>
    </xdr:from>
    <xdr:to>
      <xdr:col>15</xdr:col>
      <xdr:colOff>114300</xdr:colOff>
      <xdr:row>46</xdr:row>
      <xdr:rowOff>142875</xdr:rowOff>
    </xdr:to>
    <xdr:sp macro="" textlink="">
      <xdr:nvSpPr>
        <xdr:cNvPr id="325" name="正方形/長方形 324"/>
        <xdr:cNvSpPr/>
      </xdr:nvSpPr>
      <xdr:spPr>
        <a:xfrm>
          <a:off x="8886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46</xdr:row>
      <xdr:rowOff>85725</xdr:rowOff>
    </xdr:from>
    <xdr:to>
      <xdr:col>15</xdr:col>
      <xdr:colOff>114300</xdr:colOff>
      <xdr:row>48</xdr:row>
      <xdr:rowOff>0</xdr:rowOff>
    </xdr:to>
    <xdr:sp macro="" textlink="">
      <xdr:nvSpPr>
        <xdr:cNvPr id="326" name="正方形/長方形 325"/>
        <xdr:cNvSpPr/>
      </xdr:nvSpPr>
      <xdr:spPr>
        <a:xfrm>
          <a:off x="8886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57,308</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7" name="正方形/長方形 326"/>
        <xdr:cNvSpPr/>
      </xdr:nvSpPr>
      <xdr:spPr>
        <a:xfrm>
          <a:off x="660082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28" name="テキスト ボックス 327"/>
        <xdr:cNvSpPr txBox="1"/>
      </xdr:nvSpPr>
      <xdr:spPr>
        <a:xfrm>
          <a:off x="65627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29" name="直線コネクタ 328"/>
        <xdr:cNvCxnSpPr/>
      </xdr:nvCxnSpPr>
      <xdr:spPr>
        <a:xfrm>
          <a:off x="660082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59</xdr:row>
      <xdr:rowOff>95250</xdr:rowOff>
    </xdr:from>
    <xdr:to>
      <xdr:col>16</xdr:col>
      <xdr:colOff>304800</xdr:colOff>
      <xdr:row>59</xdr:row>
      <xdr:rowOff>95250</xdr:rowOff>
    </xdr:to>
    <xdr:cxnSp macro="">
      <xdr:nvCxnSpPr>
        <xdr:cNvPr id="330" name="直線コネクタ 329"/>
        <xdr:cNvCxnSpPr/>
      </xdr:nvCxnSpPr>
      <xdr:spPr>
        <a:xfrm>
          <a:off x="6600825" y="10210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58</xdr:row>
      <xdr:rowOff>123825</xdr:rowOff>
    </xdr:from>
    <xdr:ext cx="247650" cy="257175"/>
    <xdr:sp macro="" textlink="">
      <xdr:nvSpPr>
        <xdr:cNvPr id="331" name="テキスト ボックス 330"/>
        <xdr:cNvSpPr txBox="1"/>
      </xdr:nvSpPr>
      <xdr:spPr>
        <a:xfrm>
          <a:off x="6353175"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57</xdr:row>
      <xdr:rowOff>114300</xdr:rowOff>
    </xdr:from>
    <xdr:to>
      <xdr:col>16</xdr:col>
      <xdr:colOff>304800</xdr:colOff>
      <xdr:row>57</xdr:row>
      <xdr:rowOff>114300</xdr:rowOff>
    </xdr:to>
    <xdr:cxnSp macro="">
      <xdr:nvCxnSpPr>
        <xdr:cNvPr id="332" name="直線コネクタ 331"/>
        <xdr:cNvCxnSpPr/>
      </xdr:nvCxnSpPr>
      <xdr:spPr>
        <a:xfrm>
          <a:off x="6600825" y="9886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56</xdr:row>
      <xdr:rowOff>142875</xdr:rowOff>
    </xdr:from>
    <xdr:ext cx="533400" cy="257175"/>
    <xdr:sp macro="" textlink="">
      <xdr:nvSpPr>
        <xdr:cNvPr id="333" name="テキスト ボックス 332"/>
        <xdr:cNvSpPr txBox="1"/>
      </xdr:nvSpPr>
      <xdr:spPr>
        <a:xfrm>
          <a:off x="6076950"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55</xdr:row>
      <xdr:rowOff>133350</xdr:rowOff>
    </xdr:from>
    <xdr:to>
      <xdr:col>16</xdr:col>
      <xdr:colOff>304800</xdr:colOff>
      <xdr:row>55</xdr:row>
      <xdr:rowOff>133350</xdr:rowOff>
    </xdr:to>
    <xdr:cxnSp macro="">
      <xdr:nvCxnSpPr>
        <xdr:cNvPr id="334" name="直線コネクタ 333"/>
        <xdr:cNvCxnSpPr/>
      </xdr:nvCxnSpPr>
      <xdr:spPr>
        <a:xfrm>
          <a:off x="6600825" y="9563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54</xdr:row>
      <xdr:rowOff>161925</xdr:rowOff>
    </xdr:from>
    <xdr:ext cx="533400" cy="257175"/>
    <xdr:sp macro="" textlink="">
      <xdr:nvSpPr>
        <xdr:cNvPr id="335" name="テキスト ボックス 334"/>
        <xdr:cNvSpPr txBox="1"/>
      </xdr:nvSpPr>
      <xdr:spPr>
        <a:xfrm>
          <a:off x="6076950"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53</xdr:row>
      <xdr:rowOff>152400</xdr:rowOff>
    </xdr:from>
    <xdr:to>
      <xdr:col>16</xdr:col>
      <xdr:colOff>304800</xdr:colOff>
      <xdr:row>53</xdr:row>
      <xdr:rowOff>152400</xdr:rowOff>
    </xdr:to>
    <xdr:cxnSp macro="">
      <xdr:nvCxnSpPr>
        <xdr:cNvPr id="336" name="直線コネクタ 335"/>
        <xdr:cNvCxnSpPr/>
      </xdr:nvCxnSpPr>
      <xdr:spPr>
        <a:xfrm>
          <a:off x="6600825" y="9239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53</xdr:row>
      <xdr:rowOff>9525</xdr:rowOff>
    </xdr:from>
    <xdr:ext cx="533400" cy="257175"/>
    <xdr:sp macro="" textlink="">
      <xdr:nvSpPr>
        <xdr:cNvPr id="337" name="テキスト ボックス 336"/>
        <xdr:cNvSpPr txBox="1"/>
      </xdr:nvSpPr>
      <xdr:spPr>
        <a:xfrm>
          <a:off x="6076950" y="909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419100</xdr:colOff>
      <xdr:row>51</xdr:row>
      <xdr:rowOff>161925</xdr:rowOff>
    </xdr:from>
    <xdr:to>
      <xdr:col>16</xdr:col>
      <xdr:colOff>304800</xdr:colOff>
      <xdr:row>51</xdr:row>
      <xdr:rowOff>161925</xdr:rowOff>
    </xdr:to>
    <xdr:cxnSp macro="">
      <xdr:nvCxnSpPr>
        <xdr:cNvPr id="338" name="直線コネクタ 337"/>
        <xdr:cNvCxnSpPr/>
      </xdr:nvCxnSpPr>
      <xdr:spPr>
        <a:xfrm>
          <a:off x="6600825" y="8905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51</xdr:row>
      <xdr:rowOff>19050</xdr:rowOff>
    </xdr:from>
    <xdr:ext cx="600075" cy="257175"/>
    <xdr:sp macro="" textlink="">
      <xdr:nvSpPr>
        <xdr:cNvPr id="339" name="テキスト ボックス 338"/>
        <xdr:cNvSpPr txBox="1"/>
      </xdr:nvSpPr>
      <xdr:spPr>
        <a:xfrm>
          <a:off x="6010275" y="8763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50</xdr:row>
      <xdr:rowOff>9525</xdr:rowOff>
    </xdr:from>
    <xdr:to>
      <xdr:col>16</xdr:col>
      <xdr:colOff>304800</xdr:colOff>
      <xdr:row>50</xdr:row>
      <xdr:rowOff>9525</xdr:rowOff>
    </xdr:to>
    <xdr:cxnSp macro="">
      <xdr:nvCxnSpPr>
        <xdr:cNvPr id="340" name="直線コネクタ 339"/>
        <xdr:cNvCxnSpPr/>
      </xdr:nvCxnSpPr>
      <xdr:spPr>
        <a:xfrm>
          <a:off x="6600825" y="8582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49</xdr:row>
      <xdr:rowOff>38100</xdr:rowOff>
    </xdr:from>
    <xdr:ext cx="600075" cy="257175"/>
    <xdr:sp macro="" textlink="">
      <xdr:nvSpPr>
        <xdr:cNvPr id="341" name="テキスト ボックス 340"/>
        <xdr:cNvSpPr txBox="1"/>
      </xdr:nvSpPr>
      <xdr:spPr>
        <a:xfrm>
          <a:off x="6010275" y="8439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2" name="直線コネクタ 341"/>
        <xdr:cNvCxnSpPr/>
      </xdr:nvCxnSpPr>
      <xdr:spPr>
        <a:xfrm>
          <a:off x="660082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47</xdr:row>
      <xdr:rowOff>57150</xdr:rowOff>
    </xdr:from>
    <xdr:ext cx="600075" cy="257175"/>
    <xdr:sp macro="" textlink="">
      <xdr:nvSpPr>
        <xdr:cNvPr id="343" name="テキスト ボックス 342"/>
        <xdr:cNvSpPr txBox="1"/>
      </xdr:nvSpPr>
      <xdr:spPr>
        <a:xfrm>
          <a:off x="601027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4" name="普通建設事業費グラフ枠"/>
        <xdr:cNvSpPr/>
      </xdr:nvSpPr>
      <xdr:spPr>
        <a:xfrm>
          <a:off x="660082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50</xdr:row>
      <xdr:rowOff>161925</xdr:rowOff>
    </xdr:from>
    <xdr:to>
      <xdr:col>15</xdr:col>
      <xdr:colOff>180975</xdr:colOff>
      <xdr:row>58</xdr:row>
      <xdr:rowOff>152400</xdr:rowOff>
    </xdr:to>
    <xdr:cxnSp macro="">
      <xdr:nvCxnSpPr>
        <xdr:cNvPr id="345" name="直線コネクタ 344"/>
        <xdr:cNvCxnSpPr/>
      </xdr:nvCxnSpPr>
      <xdr:spPr>
        <a:xfrm flipV="1">
          <a:off x="10477500" y="8734425"/>
          <a:ext cx="0" cy="13620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58</xdr:row>
      <xdr:rowOff>152400</xdr:rowOff>
    </xdr:from>
    <xdr:ext cx="533400" cy="257175"/>
    <xdr:sp macro="" textlink="">
      <xdr:nvSpPr>
        <xdr:cNvPr id="346" name="普通建設事業費最小値テキスト"/>
        <xdr:cNvSpPr txBox="1"/>
      </xdr:nvSpPr>
      <xdr:spPr>
        <a:xfrm>
          <a:off x="10525125" y="10096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11,180</a:t>
          </a:r>
          <a:endParaRPr kumimoji="1" lang="ja-JP" altLang="en-US" sz="1000" b="1">
            <a:latin typeface="ＭＳ Ｐゴシック"/>
          </a:endParaRPr>
        </a:p>
      </xdr:txBody>
    </xdr:sp>
    <xdr:clientData/>
  </xdr:oneCellAnchor>
  <xdr:twoCellAnchor>
    <xdr:from>
      <xdr:col>15</xdr:col>
      <xdr:colOff>95250</xdr:colOff>
      <xdr:row>58</xdr:row>
      <xdr:rowOff>152400</xdr:rowOff>
    </xdr:from>
    <xdr:to>
      <xdr:col>15</xdr:col>
      <xdr:colOff>266700</xdr:colOff>
      <xdr:row>58</xdr:row>
      <xdr:rowOff>152400</xdr:rowOff>
    </xdr:to>
    <xdr:cxnSp macro="">
      <xdr:nvCxnSpPr>
        <xdr:cNvPr id="347" name="直線コネクタ 346"/>
        <xdr:cNvCxnSpPr/>
      </xdr:nvCxnSpPr>
      <xdr:spPr>
        <a:xfrm>
          <a:off x="10391775" y="100965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49</xdr:row>
      <xdr:rowOff>104775</xdr:rowOff>
    </xdr:from>
    <xdr:ext cx="600075" cy="257175"/>
    <xdr:sp macro="" textlink="">
      <xdr:nvSpPr>
        <xdr:cNvPr id="348" name="普通建設事業費最大値テキスト"/>
        <xdr:cNvSpPr txBox="1"/>
      </xdr:nvSpPr>
      <xdr:spPr>
        <a:xfrm>
          <a:off x="10525125" y="85058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136,345</a:t>
          </a:r>
          <a:endParaRPr kumimoji="1" lang="ja-JP" altLang="en-US" sz="1000" b="1">
            <a:latin typeface="ＭＳ Ｐゴシック"/>
          </a:endParaRPr>
        </a:p>
      </xdr:txBody>
    </xdr:sp>
    <xdr:clientData/>
  </xdr:oneCellAnchor>
  <xdr:twoCellAnchor>
    <xdr:from>
      <xdr:col>15</xdr:col>
      <xdr:colOff>95250</xdr:colOff>
      <xdr:row>50</xdr:row>
      <xdr:rowOff>161925</xdr:rowOff>
    </xdr:from>
    <xdr:to>
      <xdr:col>15</xdr:col>
      <xdr:colOff>266700</xdr:colOff>
      <xdr:row>50</xdr:row>
      <xdr:rowOff>161925</xdr:rowOff>
    </xdr:to>
    <xdr:cxnSp macro="">
      <xdr:nvCxnSpPr>
        <xdr:cNvPr id="349" name="直線コネクタ 348"/>
        <xdr:cNvCxnSpPr/>
      </xdr:nvCxnSpPr>
      <xdr:spPr>
        <a:xfrm>
          <a:off x="10391775" y="87344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0</xdr:rowOff>
    </xdr:from>
    <xdr:to>
      <xdr:col>15</xdr:col>
      <xdr:colOff>180975</xdr:colOff>
      <xdr:row>55</xdr:row>
      <xdr:rowOff>171450</xdr:rowOff>
    </xdr:to>
    <xdr:cxnSp macro="">
      <xdr:nvCxnSpPr>
        <xdr:cNvPr id="350" name="直線コネクタ 349"/>
        <xdr:cNvCxnSpPr/>
      </xdr:nvCxnSpPr>
      <xdr:spPr>
        <a:xfrm>
          <a:off x="9639300" y="9429750"/>
          <a:ext cx="838200"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55</xdr:row>
      <xdr:rowOff>123825</xdr:rowOff>
    </xdr:from>
    <xdr:ext cx="533400" cy="257175"/>
    <xdr:sp macro="" textlink="">
      <xdr:nvSpPr>
        <xdr:cNvPr id="351" name="普通建設事業費平均値テキスト"/>
        <xdr:cNvSpPr txBox="1"/>
      </xdr:nvSpPr>
      <xdr:spPr>
        <a:xfrm>
          <a:off x="10525125" y="9553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15</xdr:col>
      <xdr:colOff>133350</xdr:colOff>
      <xdr:row>55</xdr:row>
      <xdr:rowOff>142875</xdr:rowOff>
    </xdr:from>
    <xdr:to>
      <xdr:col>15</xdr:col>
      <xdr:colOff>228600</xdr:colOff>
      <xdr:row>56</xdr:row>
      <xdr:rowOff>76200</xdr:rowOff>
    </xdr:to>
    <xdr:sp macro="" textlink="">
      <xdr:nvSpPr>
        <xdr:cNvPr id="352" name="フローチャート : 判断 351"/>
        <xdr:cNvSpPr/>
      </xdr:nvSpPr>
      <xdr:spPr>
        <a:xfrm>
          <a:off x="10429875" y="95726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55</xdr:row>
      <xdr:rowOff>0</xdr:rowOff>
    </xdr:from>
    <xdr:to>
      <xdr:col>14</xdr:col>
      <xdr:colOff>28575</xdr:colOff>
      <xdr:row>56</xdr:row>
      <xdr:rowOff>38100</xdr:rowOff>
    </xdr:to>
    <xdr:cxnSp macro="">
      <xdr:nvCxnSpPr>
        <xdr:cNvPr id="353" name="直線コネクタ 352"/>
        <xdr:cNvCxnSpPr/>
      </xdr:nvCxnSpPr>
      <xdr:spPr>
        <a:xfrm flipV="1">
          <a:off x="8753475" y="9429750"/>
          <a:ext cx="885825" cy="2095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55</xdr:row>
      <xdr:rowOff>9525</xdr:rowOff>
    </xdr:from>
    <xdr:to>
      <xdr:col>14</xdr:col>
      <xdr:colOff>76200</xdr:colOff>
      <xdr:row>55</xdr:row>
      <xdr:rowOff>114300</xdr:rowOff>
    </xdr:to>
    <xdr:sp macro="" textlink="">
      <xdr:nvSpPr>
        <xdr:cNvPr id="354" name="フローチャート : 判断 353"/>
        <xdr:cNvSpPr/>
      </xdr:nvSpPr>
      <xdr:spPr>
        <a:xfrm>
          <a:off x="9591675" y="94392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55</xdr:row>
      <xdr:rowOff>104775</xdr:rowOff>
    </xdr:from>
    <xdr:ext cx="533400" cy="257175"/>
    <xdr:sp macro="" textlink="">
      <xdr:nvSpPr>
        <xdr:cNvPr id="355" name="テキスト ボックス 354"/>
        <xdr:cNvSpPr txBox="1"/>
      </xdr:nvSpPr>
      <xdr:spPr>
        <a:xfrm>
          <a:off x="9372600" y="9534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304800</xdr:colOff>
      <xdr:row>55</xdr:row>
      <xdr:rowOff>0</xdr:rowOff>
    </xdr:from>
    <xdr:to>
      <xdr:col>12</xdr:col>
      <xdr:colOff>514350</xdr:colOff>
      <xdr:row>56</xdr:row>
      <xdr:rowOff>38100</xdr:rowOff>
    </xdr:to>
    <xdr:cxnSp macro="">
      <xdr:nvCxnSpPr>
        <xdr:cNvPr id="356" name="直線コネクタ 355"/>
        <xdr:cNvCxnSpPr/>
      </xdr:nvCxnSpPr>
      <xdr:spPr>
        <a:xfrm>
          <a:off x="7858125" y="9429750"/>
          <a:ext cx="895350" cy="2095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55</xdr:row>
      <xdr:rowOff>38100</xdr:rowOff>
    </xdr:from>
    <xdr:to>
      <xdr:col>12</xdr:col>
      <xdr:colOff>561975</xdr:colOff>
      <xdr:row>55</xdr:row>
      <xdr:rowOff>142875</xdr:rowOff>
    </xdr:to>
    <xdr:sp macro="" textlink="">
      <xdr:nvSpPr>
        <xdr:cNvPr id="357" name="フローチャート : 判断 356"/>
        <xdr:cNvSpPr/>
      </xdr:nvSpPr>
      <xdr:spPr>
        <a:xfrm>
          <a:off x="8696325" y="9467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53</xdr:row>
      <xdr:rowOff>152400</xdr:rowOff>
    </xdr:from>
    <xdr:ext cx="533400" cy="257175"/>
    <xdr:sp macro="" textlink="">
      <xdr:nvSpPr>
        <xdr:cNvPr id="358" name="テキスト ボックス 357"/>
        <xdr:cNvSpPr txBox="1"/>
      </xdr:nvSpPr>
      <xdr:spPr>
        <a:xfrm>
          <a:off x="8486775" y="9239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171450</xdr:rowOff>
    </xdr:from>
    <xdr:to>
      <xdr:col>11</xdr:col>
      <xdr:colOff>304800</xdr:colOff>
      <xdr:row>55</xdr:row>
      <xdr:rowOff>0</xdr:rowOff>
    </xdr:to>
    <xdr:cxnSp macro="">
      <xdr:nvCxnSpPr>
        <xdr:cNvPr id="359" name="直線コネクタ 358"/>
        <xdr:cNvCxnSpPr/>
      </xdr:nvCxnSpPr>
      <xdr:spPr>
        <a:xfrm>
          <a:off x="6972300" y="94297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9525</xdr:rowOff>
    </xdr:from>
    <xdr:to>
      <xdr:col>11</xdr:col>
      <xdr:colOff>361950</xdr:colOff>
      <xdr:row>56</xdr:row>
      <xdr:rowOff>114300</xdr:rowOff>
    </xdr:to>
    <xdr:sp macro="" textlink="">
      <xdr:nvSpPr>
        <xdr:cNvPr id="360" name="フローチャート : 判断 359"/>
        <xdr:cNvSpPr/>
      </xdr:nvSpPr>
      <xdr:spPr>
        <a:xfrm>
          <a:off x="7810500" y="9610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56</xdr:row>
      <xdr:rowOff>104775</xdr:rowOff>
    </xdr:from>
    <xdr:ext cx="533400" cy="257175"/>
    <xdr:sp macro="" textlink="">
      <xdr:nvSpPr>
        <xdr:cNvPr id="361" name="テキスト ボックス 360"/>
        <xdr:cNvSpPr txBox="1"/>
      </xdr:nvSpPr>
      <xdr:spPr>
        <a:xfrm>
          <a:off x="7591425" y="970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57150</xdr:colOff>
      <xdr:row>56</xdr:row>
      <xdr:rowOff>47625</xdr:rowOff>
    </xdr:from>
    <xdr:to>
      <xdr:col>10</xdr:col>
      <xdr:colOff>152400</xdr:colOff>
      <xdr:row>56</xdr:row>
      <xdr:rowOff>142875</xdr:rowOff>
    </xdr:to>
    <xdr:sp macro="" textlink="">
      <xdr:nvSpPr>
        <xdr:cNvPr id="362" name="フローチャート : 判断 361"/>
        <xdr:cNvSpPr/>
      </xdr:nvSpPr>
      <xdr:spPr>
        <a:xfrm>
          <a:off x="6924675" y="96488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56</xdr:row>
      <xdr:rowOff>133350</xdr:rowOff>
    </xdr:from>
    <xdr:ext cx="533400" cy="257175"/>
    <xdr:sp macro="" textlink="">
      <xdr:nvSpPr>
        <xdr:cNvPr id="363" name="テキスト ボックス 362"/>
        <xdr:cNvSpPr txBox="1"/>
      </xdr:nvSpPr>
      <xdr:spPr>
        <a:xfrm>
          <a:off x="6705600" y="9734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76200</xdr:rowOff>
    </xdr:from>
    <xdr:ext cx="762000" cy="257175"/>
    <xdr:sp macro="" textlink="">
      <xdr:nvSpPr>
        <xdr:cNvPr id="364" name="テキスト ボックス 363"/>
        <xdr:cNvSpPr txBox="1"/>
      </xdr:nvSpPr>
      <xdr:spPr>
        <a:xfrm>
          <a:off x="102870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5" name="テキスト ボックス 364"/>
        <xdr:cNvSpPr txBox="1"/>
      </xdr:nvSpPr>
      <xdr:spPr>
        <a:xfrm>
          <a:off x="944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6" name="テキスト ボックス 365"/>
        <xdr:cNvSpPr txBox="1"/>
      </xdr:nvSpPr>
      <xdr:spPr>
        <a:xfrm>
          <a:off x="856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7" name="テキスト ボックス 366"/>
        <xdr:cNvSpPr txBox="1"/>
      </xdr:nvSpPr>
      <xdr:spPr>
        <a:xfrm>
          <a:off x="766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8" name="テキスト ボックス 367"/>
        <xdr:cNvSpPr txBox="1"/>
      </xdr:nvSpPr>
      <xdr:spPr>
        <a:xfrm>
          <a:off x="678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55</xdr:row>
      <xdr:rowOff>123825</xdr:rowOff>
    </xdr:from>
    <xdr:to>
      <xdr:col>15</xdr:col>
      <xdr:colOff>228600</xdr:colOff>
      <xdr:row>56</xdr:row>
      <xdr:rowOff>47625</xdr:rowOff>
    </xdr:to>
    <xdr:sp macro="" textlink="">
      <xdr:nvSpPr>
        <xdr:cNvPr id="369" name="円/楕円 368"/>
        <xdr:cNvSpPr/>
      </xdr:nvSpPr>
      <xdr:spPr>
        <a:xfrm>
          <a:off x="10429875" y="95535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54</xdr:row>
      <xdr:rowOff>142875</xdr:rowOff>
    </xdr:from>
    <xdr:ext cx="533400" cy="257175"/>
    <xdr:sp macro="" textlink="">
      <xdr:nvSpPr>
        <xdr:cNvPr id="370" name="普通建設事業費該当値テキスト"/>
        <xdr:cNvSpPr txBox="1"/>
      </xdr:nvSpPr>
      <xdr:spPr>
        <a:xfrm>
          <a:off x="10525125" y="9401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56,368</a:t>
          </a:r>
          <a:endParaRPr kumimoji="1" lang="ja-JP" altLang="en-US" sz="1000" b="1">
            <a:solidFill>
              <a:srgbClr val="FF0000"/>
            </a:solidFill>
            <a:latin typeface="ＭＳ Ｐゴシック"/>
          </a:endParaRPr>
        </a:p>
      </xdr:txBody>
    </xdr:sp>
    <xdr:clientData/>
  </xdr:oneCellAnchor>
  <xdr:twoCellAnchor>
    <xdr:from>
      <xdr:col>13</xdr:col>
      <xdr:colOff>666750</xdr:colOff>
      <xdr:row>54</xdr:row>
      <xdr:rowOff>123825</xdr:rowOff>
    </xdr:from>
    <xdr:to>
      <xdr:col>14</xdr:col>
      <xdr:colOff>76200</xdr:colOff>
      <xdr:row>55</xdr:row>
      <xdr:rowOff>57150</xdr:rowOff>
    </xdr:to>
    <xdr:sp macro="" textlink="">
      <xdr:nvSpPr>
        <xdr:cNvPr id="371" name="円/楕円 370"/>
        <xdr:cNvSpPr/>
      </xdr:nvSpPr>
      <xdr:spPr>
        <a:xfrm>
          <a:off x="9591675" y="93821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53</xdr:row>
      <xdr:rowOff>66675</xdr:rowOff>
    </xdr:from>
    <xdr:ext cx="533400" cy="257175"/>
    <xdr:sp macro="" textlink="">
      <xdr:nvSpPr>
        <xdr:cNvPr id="372" name="テキスト ボックス 371"/>
        <xdr:cNvSpPr txBox="1"/>
      </xdr:nvSpPr>
      <xdr:spPr>
        <a:xfrm>
          <a:off x="9372600" y="9153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71,769</a:t>
          </a:r>
          <a:endParaRPr kumimoji="1" lang="ja-JP" altLang="en-US" sz="1000" b="1">
            <a:solidFill>
              <a:srgbClr val="FF0000"/>
            </a:solidFill>
            <a:latin typeface="ＭＳ Ｐゴシック"/>
          </a:endParaRPr>
        </a:p>
      </xdr:txBody>
    </xdr:sp>
    <xdr:clientData/>
  </xdr:oneCellAnchor>
  <xdr:twoCellAnchor>
    <xdr:from>
      <xdr:col>12</xdr:col>
      <xdr:colOff>457200</xdr:colOff>
      <xdr:row>55</xdr:row>
      <xdr:rowOff>161925</xdr:rowOff>
    </xdr:from>
    <xdr:to>
      <xdr:col>12</xdr:col>
      <xdr:colOff>561975</xdr:colOff>
      <xdr:row>56</xdr:row>
      <xdr:rowOff>85725</xdr:rowOff>
    </xdr:to>
    <xdr:sp macro="" textlink="">
      <xdr:nvSpPr>
        <xdr:cNvPr id="373" name="円/楕円 372"/>
        <xdr:cNvSpPr/>
      </xdr:nvSpPr>
      <xdr:spPr>
        <a:xfrm>
          <a:off x="8696325" y="95916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56</xdr:row>
      <xdr:rowOff>76200</xdr:rowOff>
    </xdr:from>
    <xdr:ext cx="533400" cy="257175"/>
    <xdr:sp macro="" textlink="">
      <xdr:nvSpPr>
        <xdr:cNvPr id="374" name="テキスト ボックス 373"/>
        <xdr:cNvSpPr txBox="1"/>
      </xdr:nvSpPr>
      <xdr:spPr>
        <a:xfrm>
          <a:off x="8486775" y="9677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52,872</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123825</xdr:rowOff>
    </xdr:from>
    <xdr:to>
      <xdr:col>11</xdr:col>
      <xdr:colOff>361950</xdr:colOff>
      <xdr:row>55</xdr:row>
      <xdr:rowOff>57150</xdr:rowOff>
    </xdr:to>
    <xdr:sp macro="" textlink="">
      <xdr:nvSpPr>
        <xdr:cNvPr id="375" name="円/楕円 374"/>
        <xdr:cNvSpPr/>
      </xdr:nvSpPr>
      <xdr:spPr>
        <a:xfrm>
          <a:off x="7810500" y="9382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53</xdr:row>
      <xdr:rowOff>66675</xdr:rowOff>
    </xdr:from>
    <xdr:ext cx="533400" cy="257175"/>
    <xdr:sp macro="" textlink="">
      <xdr:nvSpPr>
        <xdr:cNvPr id="376" name="テキスト ボックス 375"/>
        <xdr:cNvSpPr txBox="1"/>
      </xdr:nvSpPr>
      <xdr:spPr>
        <a:xfrm>
          <a:off x="7591425" y="9153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71,732</a:t>
          </a:r>
          <a:endParaRPr kumimoji="1" lang="ja-JP" altLang="en-US" sz="1000" b="1">
            <a:solidFill>
              <a:srgbClr val="FF0000"/>
            </a:solidFill>
            <a:latin typeface="ＭＳ Ｐゴシック"/>
          </a:endParaRPr>
        </a:p>
      </xdr:txBody>
    </xdr:sp>
    <xdr:clientData/>
  </xdr:oneCellAnchor>
  <xdr:twoCellAnchor>
    <xdr:from>
      <xdr:col>10</xdr:col>
      <xdr:colOff>57150</xdr:colOff>
      <xdr:row>54</xdr:row>
      <xdr:rowOff>114300</xdr:rowOff>
    </xdr:from>
    <xdr:to>
      <xdr:col>10</xdr:col>
      <xdr:colOff>152400</xdr:colOff>
      <xdr:row>55</xdr:row>
      <xdr:rowOff>47625</xdr:rowOff>
    </xdr:to>
    <xdr:sp macro="" textlink="">
      <xdr:nvSpPr>
        <xdr:cNvPr id="377" name="円/楕円 376"/>
        <xdr:cNvSpPr/>
      </xdr:nvSpPr>
      <xdr:spPr>
        <a:xfrm>
          <a:off x="6924675" y="93726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53</xdr:row>
      <xdr:rowOff>66675</xdr:rowOff>
    </xdr:from>
    <xdr:ext cx="533400" cy="257175"/>
    <xdr:sp macro="" textlink="">
      <xdr:nvSpPr>
        <xdr:cNvPr id="378" name="テキスト ボックス 377"/>
        <xdr:cNvSpPr txBox="1"/>
      </xdr:nvSpPr>
      <xdr:spPr>
        <a:xfrm>
          <a:off x="6705600" y="9153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72,273</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9" name="正方形/長方形 378"/>
        <xdr:cNvSpPr/>
      </xdr:nvSpPr>
      <xdr:spPr>
        <a:xfrm>
          <a:off x="660082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80" name="正方形/長方形 379"/>
        <xdr:cNvSpPr/>
      </xdr:nvSpPr>
      <xdr:spPr>
        <a:xfrm>
          <a:off x="6734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1" name="正方形/長方形 380"/>
        <xdr:cNvSpPr/>
      </xdr:nvSpPr>
      <xdr:spPr>
        <a:xfrm>
          <a:off x="6734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44/90</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2" name="正方形/長方形 381"/>
        <xdr:cNvSpPr/>
      </xdr:nvSpPr>
      <xdr:spPr>
        <a:xfrm>
          <a:off x="7743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3" name="正方形/長方形 382"/>
        <xdr:cNvSpPr/>
      </xdr:nvSpPr>
      <xdr:spPr>
        <a:xfrm>
          <a:off x="7743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647700</xdr:colOff>
      <xdr:row>65</xdr:row>
      <xdr:rowOff>57150</xdr:rowOff>
    </xdr:from>
    <xdr:to>
      <xdr:col>15</xdr:col>
      <xdr:colOff>114300</xdr:colOff>
      <xdr:row>66</xdr:row>
      <xdr:rowOff>142875</xdr:rowOff>
    </xdr:to>
    <xdr:sp macro="" textlink="">
      <xdr:nvSpPr>
        <xdr:cNvPr id="384" name="正方形/長方形 383"/>
        <xdr:cNvSpPr/>
      </xdr:nvSpPr>
      <xdr:spPr>
        <a:xfrm>
          <a:off x="8886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66</xdr:row>
      <xdr:rowOff>85725</xdr:rowOff>
    </xdr:from>
    <xdr:to>
      <xdr:col>15</xdr:col>
      <xdr:colOff>114300</xdr:colOff>
      <xdr:row>68</xdr:row>
      <xdr:rowOff>0</xdr:rowOff>
    </xdr:to>
    <xdr:sp macro="" textlink="">
      <xdr:nvSpPr>
        <xdr:cNvPr id="385" name="正方形/長方形 384"/>
        <xdr:cNvSpPr/>
      </xdr:nvSpPr>
      <xdr:spPr>
        <a:xfrm>
          <a:off x="8886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21,983</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6" name="正方形/長方形 385"/>
        <xdr:cNvSpPr/>
      </xdr:nvSpPr>
      <xdr:spPr>
        <a:xfrm>
          <a:off x="660082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7" name="テキスト ボックス 386"/>
        <xdr:cNvSpPr txBox="1"/>
      </xdr:nvSpPr>
      <xdr:spPr>
        <a:xfrm>
          <a:off x="65627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8" name="直線コネクタ 387"/>
        <xdr:cNvCxnSpPr/>
      </xdr:nvCxnSpPr>
      <xdr:spPr>
        <a:xfrm>
          <a:off x="660082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79</xdr:row>
      <xdr:rowOff>95250</xdr:rowOff>
    </xdr:from>
    <xdr:to>
      <xdr:col>16</xdr:col>
      <xdr:colOff>304800</xdr:colOff>
      <xdr:row>79</xdr:row>
      <xdr:rowOff>95250</xdr:rowOff>
    </xdr:to>
    <xdr:cxnSp macro="">
      <xdr:nvCxnSpPr>
        <xdr:cNvPr id="389" name="直線コネクタ 388"/>
        <xdr:cNvCxnSpPr/>
      </xdr:nvCxnSpPr>
      <xdr:spPr>
        <a:xfrm>
          <a:off x="6600825"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78</xdr:row>
      <xdr:rowOff>123825</xdr:rowOff>
    </xdr:from>
    <xdr:ext cx="247650" cy="257175"/>
    <xdr:sp macro="" textlink="">
      <xdr:nvSpPr>
        <xdr:cNvPr id="390" name="テキスト ボックス 389"/>
        <xdr:cNvSpPr txBox="1"/>
      </xdr:nvSpPr>
      <xdr:spPr>
        <a:xfrm>
          <a:off x="6353175"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77</xdr:row>
      <xdr:rowOff>114300</xdr:rowOff>
    </xdr:from>
    <xdr:to>
      <xdr:col>16</xdr:col>
      <xdr:colOff>304800</xdr:colOff>
      <xdr:row>77</xdr:row>
      <xdr:rowOff>114300</xdr:rowOff>
    </xdr:to>
    <xdr:cxnSp macro="">
      <xdr:nvCxnSpPr>
        <xdr:cNvPr id="391" name="直線コネクタ 390"/>
        <xdr:cNvCxnSpPr/>
      </xdr:nvCxnSpPr>
      <xdr:spPr>
        <a:xfrm>
          <a:off x="6600825"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76</xdr:row>
      <xdr:rowOff>142875</xdr:rowOff>
    </xdr:from>
    <xdr:ext cx="533400" cy="257175"/>
    <xdr:sp macro="" textlink="">
      <xdr:nvSpPr>
        <xdr:cNvPr id="392" name="テキスト ボックス 391"/>
        <xdr:cNvSpPr txBox="1"/>
      </xdr:nvSpPr>
      <xdr:spPr>
        <a:xfrm>
          <a:off x="6076950"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75</xdr:row>
      <xdr:rowOff>133350</xdr:rowOff>
    </xdr:from>
    <xdr:to>
      <xdr:col>16</xdr:col>
      <xdr:colOff>304800</xdr:colOff>
      <xdr:row>75</xdr:row>
      <xdr:rowOff>133350</xdr:rowOff>
    </xdr:to>
    <xdr:cxnSp macro="">
      <xdr:nvCxnSpPr>
        <xdr:cNvPr id="393" name="直線コネクタ 392"/>
        <xdr:cNvCxnSpPr/>
      </xdr:nvCxnSpPr>
      <xdr:spPr>
        <a:xfrm>
          <a:off x="6600825"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74</xdr:row>
      <xdr:rowOff>161925</xdr:rowOff>
    </xdr:from>
    <xdr:ext cx="533400" cy="257175"/>
    <xdr:sp macro="" textlink="">
      <xdr:nvSpPr>
        <xdr:cNvPr id="394" name="テキスト ボックス 393"/>
        <xdr:cNvSpPr txBox="1"/>
      </xdr:nvSpPr>
      <xdr:spPr>
        <a:xfrm>
          <a:off x="6076950"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73</xdr:row>
      <xdr:rowOff>152400</xdr:rowOff>
    </xdr:from>
    <xdr:to>
      <xdr:col>16</xdr:col>
      <xdr:colOff>304800</xdr:colOff>
      <xdr:row>73</xdr:row>
      <xdr:rowOff>152400</xdr:rowOff>
    </xdr:to>
    <xdr:cxnSp macro="">
      <xdr:nvCxnSpPr>
        <xdr:cNvPr id="395" name="直線コネクタ 394"/>
        <xdr:cNvCxnSpPr/>
      </xdr:nvCxnSpPr>
      <xdr:spPr>
        <a:xfrm>
          <a:off x="6600825"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73</xdr:row>
      <xdr:rowOff>9525</xdr:rowOff>
    </xdr:from>
    <xdr:ext cx="533400" cy="257175"/>
    <xdr:sp macro="" textlink="">
      <xdr:nvSpPr>
        <xdr:cNvPr id="396" name="テキスト ボックス 395"/>
        <xdr:cNvSpPr txBox="1"/>
      </xdr:nvSpPr>
      <xdr:spPr>
        <a:xfrm>
          <a:off x="6076950" y="1252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71</xdr:row>
      <xdr:rowOff>161925</xdr:rowOff>
    </xdr:from>
    <xdr:to>
      <xdr:col>16</xdr:col>
      <xdr:colOff>304800</xdr:colOff>
      <xdr:row>71</xdr:row>
      <xdr:rowOff>161925</xdr:rowOff>
    </xdr:to>
    <xdr:cxnSp macro="">
      <xdr:nvCxnSpPr>
        <xdr:cNvPr id="397" name="直線コネクタ 396"/>
        <xdr:cNvCxnSpPr/>
      </xdr:nvCxnSpPr>
      <xdr:spPr>
        <a:xfrm>
          <a:off x="6600825"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71</xdr:row>
      <xdr:rowOff>19050</xdr:rowOff>
    </xdr:from>
    <xdr:ext cx="533400" cy="257175"/>
    <xdr:sp macro="" textlink="">
      <xdr:nvSpPr>
        <xdr:cNvPr id="398" name="テキスト ボックス 397"/>
        <xdr:cNvSpPr txBox="1"/>
      </xdr:nvSpPr>
      <xdr:spPr>
        <a:xfrm>
          <a:off x="6076950" y="1219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70</xdr:row>
      <xdr:rowOff>9525</xdr:rowOff>
    </xdr:from>
    <xdr:to>
      <xdr:col>16</xdr:col>
      <xdr:colOff>304800</xdr:colOff>
      <xdr:row>70</xdr:row>
      <xdr:rowOff>9525</xdr:rowOff>
    </xdr:to>
    <xdr:cxnSp macro="">
      <xdr:nvCxnSpPr>
        <xdr:cNvPr id="399" name="直線コネクタ 398"/>
        <xdr:cNvCxnSpPr/>
      </xdr:nvCxnSpPr>
      <xdr:spPr>
        <a:xfrm>
          <a:off x="6600825"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69</xdr:row>
      <xdr:rowOff>38100</xdr:rowOff>
    </xdr:from>
    <xdr:ext cx="600075" cy="257175"/>
    <xdr:sp macro="" textlink="">
      <xdr:nvSpPr>
        <xdr:cNvPr id="400" name="テキスト ボックス 399"/>
        <xdr:cNvSpPr txBox="1"/>
      </xdr:nvSpPr>
      <xdr:spPr>
        <a:xfrm>
          <a:off x="6010275" y="11868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401" name="直線コネクタ 400"/>
        <xdr:cNvCxnSpPr/>
      </xdr:nvCxnSpPr>
      <xdr:spPr>
        <a:xfrm>
          <a:off x="660082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67</xdr:row>
      <xdr:rowOff>57150</xdr:rowOff>
    </xdr:from>
    <xdr:ext cx="600075" cy="257175"/>
    <xdr:sp macro="" textlink="">
      <xdr:nvSpPr>
        <xdr:cNvPr id="402" name="テキスト ボックス 401"/>
        <xdr:cNvSpPr txBox="1"/>
      </xdr:nvSpPr>
      <xdr:spPr>
        <a:xfrm>
          <a:off x="601027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403" name="普通建設事業費 （ うち新規整備　）グラフ枠"/>
        <xdr:cNvSpPr/>
      </xdr:nvSpPr>
      <xdr:spPr>
        <a:xfrm>
          <a:off x="660082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47625</xdr:rowOff>
    </xdr:from>
    <xdr:to>
      <xdr:col>15</xdr:col>
      <xdr:colOff>180975</xdr:colOff>
      <xdr:row>79</xdr:row>
      <xdr:rowOff>95250</xdr:rowOff>
    </xdr:to>
    <xdr:cxnSp macro="">
      <xdr:nvCxnSpPr>
        <xdr:cNvPr id="404" name="直線コネクタ 403"/>
        <xdr:cNvCxnSpPr/>
      </xdr:nvCxnSpPr>
      <xdr:spPr>
        <a:xfrm flipV="1">
          <a:off x="10477500" y="12049125"/>
          <a:ext cx="0" cy="15906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79</xdr:row>
      <xdr:rowOff>104775</xdr:rowOff>
    </xdr:from>
    <xdr:ext cx="247650" cy="257175"/>
    <xdr:sp macro="" textlink="">
      <xdr:nvSpPr>
        <xdr:cNvPr id="405" name="普通建設事業費 （ うち新規整備　）最小値テキスト"/>
        <xdr:cNvSpPr txBox="1"/>
      </xdr:nvSpPr>
      <xdr:spPr>
        <a:xfrm>
          <a:off x="10525125" y="136493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79</xdr:row>
      <xdr:rowOff>95250</xdr:rowOff>
    </xdr:from>
    <xdr:to>
      <xdr:col>15</xdr:col>
      <xdr:colOff>266700</xdr:colOff>
      <xdr:row>79</xdr:row>
      <xdr:rowOff>95250</xdr:rowOff>
    </xdr:to>
    <xdr:cxnSp macro="">
      <xdr:nvCxnSpPr>
        <xdr:cNvPr id="406" name="直線コネクタ 405"/>
        <xdr:cNvCxnSpPr/>
      </xdr:nvCxnSpPr>
      <xdr:spPr>
        <a:xfrm>
          <a:off x="10391775" y="13639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68</xdr:row>
      <xdr:rowOff>171450</xdr:rowOff>
    </xdr:from>
    <xdr:ext cx="533400" cy="257175"/>
    <xdr:sp macro="" textlink="">
      <xdr:nvSpPr>
        <xdr:cNvPr id="407" name="普通建設事業費 （ うち新規整備　）最大値テキスト"/>
        <xdr:cNvSpPr txBox="1"/>
      </xdr:nvSpPr>
      <xdr:spPr>
        <a:xfrm>
          <a:off x="10525125" y="11830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97,474</a:t>
          </a:r>
          <a:endParaRPr kumimoji="1" lang="ja-JP" altLang="en-US" sz="1000" b="1">
            <a:latin typeface="ＭＳ Ｐゴシック"/>
          </a:endParaRPr>
        </a:p>
      </xdr:txBody>
    </xdr:sp>
    <xdr:clientData/>
  </xdr:oneCellAnchor>
  <xdr:twoCellAnchor>
    <xdr:from>
      <xdr:col>15</xdr:col>
      <xdr:colOff>95250</xdr:colOff>
      <xdr:row>70</xdr:row>
      <xdr:rowOff>47625</xdr:rowOff>
    </xdr:from>
    <xdr:to>
      <xdr:col>15</xdr:col>
      <xdr:colOff>266700</xdr:colOff>
      <xdr:row>70</xdr:row>
      <xdr:rowOff>47625</xdr:rowOff>
    </xdr:to>
    <xdr:cxnSp macro="">
      <xdr:nvCxnSpPr>
        <xdr:cNvPr id="408" name="直線コネクタ 407"/>
        <xdr:cNvCxnSpPr/>
      </xdr:nvCxnSpPr>
      <xdr:spPr>
        <a:xfrm>
          <a:off x="10391775" y="12049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161925</xdr:rowOff>
    </xdr:from>
    <xdr:to>
      <xdr:col>15</xdr:col>
      <xdr:colOff>180975</xdr:colOff>
      <xdr:row>77</xdr:row>
      <xdr:rowOff>161925</xdr:rowOff>
    </xdr:to>
    <xdr:cxnSp macro="">
      <xdr:nvCxnSpPr>
        <xdr:cNvPr id="409" name="直線コネクタ 408"/>
        <xdr:cNvCxnSpPr/>
      </xdr:nvCxnSpPr>
      <xdr:spPr>
        <a:xfrm>
          <a:off x="9639300" y="13020675"/>
          <a:ext cx="838200" cy="3429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76</xdr:row>
      <xdr:rowOff>66675</xdr:rowOff>
    </xdr:from>
    <xdr:ext cx="533400" cy="257175"/>
    <xdr:sp macro="" textlink="">
      <xdr:nvSpPr>
        <xdr:cNvPr id="410" name="普通建設事業費 （ うち新規整備　）平均値テキスト"/>
        <xdr:cNvSpPr txBox="1"/>
      </xdr:nvSpPr>
      <xdr:spPr>
        <a:xfrm>
          <a:off x="10525125" y="13096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15</xdr:col>
      <xdr:colOff>133350</xdr:colOff>
      <xdr:row>77</xdr:row>
      <xdr:rowOff>47625</xdr:rowOff>
    </xdr:from>
    <xdr:to>
      <xdr:col>15</xdr:col>
      <xdr:colOff>228600</xdr:colOff>
      <xdr:row>77</xdr:row>
      <xdr:rowOff>152400</xdr:rowOff>
    </xdr:to>
    <xdr:sp macro="" textlink="">
      <xdr:nvSpPr>
        <xdr:cNvPr id="411" name="フローチャート : 判断 410"/>
        <xdr:cNvSpPr/>
      </xdr:nvSpPr>
      <xdr:spPr>
        <a:xfrm>
          <a:off x="10429875" y="132492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666750</xdr:colOff>
      <xdr:row>76</xdr:row>
      <xdr:rowOff>104775</xdr:rowOff>
    </xdr:from>
    <xdr:to>
      <xdr:col>14</xdr:col>
      <xdr:colOff>76200</xdr:colOff>
      <xdr:row>77</xdr:row>
      <xdr:rowOff>38100</xdr:rowOff>
    </xdr:to>
    <xdr:sp macro="" textlink="">
      <xdr:nvSpPr>
        <xdr:cNvPr id="412" name="フローチャート : 判断 411"/>
        <xdr:cNvSpPr/>
      </xdr:nvSpPr>
      <xdr:spPr>
        <a:xfrm>
          <a:off x="9591675" y="131349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77</xdr:row>
      <xdr:rowOff>28575</xdr:rowOff>
    </xdr:from>
    <xdr:ext cx="533400" cy="257175"/>
    <xdr:sp macro="" textlink="">
      <xdr:nvSpPr>
        <xdr:cNvPr id="413" name="テキスト ボックス 412"/>
        <xdr:cNvSpPr txBox="1"/>
      </xdr:nvSpPr>
      <xdr:spPr>
        <a:xfrm>
          <a:off x="9372600" y="1323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76200</xdr:rowOff>
    </xdr:from>
    <xdr:ext cx="762000" cy="257175"/>
    <xdr:sp macro="" textlink="">
      <xdr:nvSpPr>
        <xdr:cNvPr id="414" name="テキスト ボックス 413"/>
        <xdr:cNvSpPr txBox="1"/>
      </xdr:nvSpPr>
      <xdr:spPr>
        <a:xfrm>
          <a:off x="102870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5" name="テキスト ボックス 414"/>
        <xdr:cNvSpPr txBox="1"/>
      </xdr:nvSpPr>
      <xdr:spPr>
        <a:xfrm>
          <a:off x="944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16" name="テキスト ボックス 415"/>
        <xdr:cNvSpPr txBox="1"/>
      </xdr:nvSpPr>
      <xdr:spPr>
        <a:xfrm>
          <a:off x="856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17" name="テキスト ボックス 416"/>
        <xdr:cNvSpPr txBox="1"/>
      </xdr:nvSpPr>
      <xdr:spPr>
        <a:xfrm>
          <a:off x="766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18" name="テキスト ボックス 417"/>
        <xdr:cNvSpPr txBox="1"/>
      </xdr:nvSpPr>
      <xdr:spPr>
        <a:xfrm>
          <a:off x="678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77</xdr:row>
      <xdr:rowOff>114300</xdr:rowOff>
    </xdr:from>
    <xdr:to>
      <xdr:col>15</xdr:col>
      <xdr:colOff>228600</xdr:colOff>
      <xdr:row>78</xdr:row>
      <xdr:rowOff>47625</xdr:rowOff>
    </xdr:to>
    <xdr:sp macro="" textlink="">
      <xdr:nvSpPr>
        <xdr:cNvPr id="419" name="円/楕円 418"/>
        <xdr:cNvSpPr/>
      </xdr:nvSpPr>
      <xdr:spPr>
        <a:xfrm>
          <a:off x="10429875" y="133159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77</xdr:row>
      <xdr:rowOff>95250</xdr:rowOff>
    </xdr:from>
    <xdr:ext cx="533400" cy="257175"/>
    <xdr:sp macro="" textlink="">
      <xdr:nvSpPr>
        <xdr:cNvPr id="420" name="普通建設事業費 （ うち新規整備　）該当値テキスト"/>
        <xdr:cNvSpPr txBox="1"/>
      </xdr:nvSpPr>
      <xdr:spPr>
        <a:xfrm>
          <a:off x="10525125" y="1329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17,033</a:t>
          </a:r>
          <a:endParaRPr kumimoji="1" lang="ja-JP" altLang="en-US" sz="1000" b="1">
            <a:solidFill>
              <a:srgbClr val="FF0000"/>
            </a:solidFill>
            <a:latin typeface="ＭＳ Ｐゴシック"/>
          </a:endParaRPr>
        </a:p>
      </xdr:txBody>
    </xdr:sp>
    <xdr:clientData/>
  </xdr:oneCellAnchor>
  <xdr:twoCellAnchor>
    <xdr:from>
      <xdr:col>13</xdr:col>
      <xdr:colOff>666750</xdr:colOff>
      <xdr:row>75</xdr:row>
      <xdr:rowOff>114300</xdr:rowOff>
    </xdr:from>
    <xdr:to>
      <xdr:col>14</xdr:col>
      <xdr:colOff>76200</xdr:colOff>
      <xdr:row>76</xdr:row>
      <xdr:rowOff>38100</xdr:rowOff>
    </xdr:to>
    <xdr:sp macro="" textlink="">
      <xdr:nvSpPr>
        <xdr:cNvPr id="421" name="円/楕円 420"/>
        <xdr:cNvSpPr/>
      </xdr:nvSpPr>
      <xdr:spPr>
        <a:xfrm>
          <a:off x="9591675" y="129730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74</xdr:row>
      <xdr:rowOff>57150</xdr:rowOff>
    </xdr:from>
    <xdr:ext cx="533400" cy="257175"/>
    <xdr:sp macro="" textlink="">
      <xdr:nvSpPr>
        <xdr:cNvPr id="422" name="テキスト ボックス 421"/>
        <xdr:cNvSpPr txBox="1"/>
      </xdr:nvSpPr>
      <xdr:spPr>
        <a:xfrm>
          <a:off x="9372600" y="12744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38,167</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23" name="正方形/長方形 422"/>
        <xdr:cNvSpPr/>
      </xdr:nvSpPr>
      <xdr:spPr>
        <a:xfrm>
          <a:off x="660082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24" name="正方形/長方形 423"/>
        <xdr:cNvSpPr/>
      </xdr:nvSpPr>
      <xdr:spPr>
        <a:xfrm>
          <a:off x="6734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25" name="正方形/長方形 424"/>
        <xdr:cNvSpPr/>
      </xdr:nvSpPr>
      <xdr:spPr>
        <a:xfrm>
          <a:off x="6734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22/90</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26" name="正方形/長方形 425"/>
        <xdr:cNvSpPr/>
      </xdr:nvSpPr>
      <xdr:spPr>
        <a:xfrm>
          <a:off x="7743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27" name="正方形/長方形 426"/>
        <xdr:cNvSpPr/>
      </xdr:nvSpPr>
      <xdr:spPr>
        <a:xfrm>
          <a:off x="7743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647700</xdr:colOff>
      <xdr:row>85</xdr:row>
      <xdr:rowOff>57150</xdr:rowOff>
    </xdr:from>
    <xdr:to>
      <xdr:col>15</xdr:col>
      <xdr:colOff>114300</xdr:colOff>
      <xdr:row>86</xdr:row>
      <xdr:rowOff>142875</xdr:rowOff>
    </xdr:to>
    <xdr:sp macro="" textlink="">
      <xdr:nvSpPr>
        <xdr:cNvPr id="428" name="正方形/長方形 427"/>
        <xdr:cNvSpPr/>
      </xdr:nvSpPr>
      <xdr:spPr>
        <a:xfrm>
          <a:off x="8886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86</xdr:row>
      <xdr:rowOff>85725</xdr:rowOff>
    </xdr:from>
    <xdr:to>
      <xdr:col>15</xdr:col>
      <xdr:colOff>114300</xdr:colOff>
      <xdr:row>88</xdr:row>
      <xdr:rowOff>0</xdr:rowOff>
    </xdr:to>
    <xdr:sp macro="" textlink="">
      <xdr:nvSpPr>
        <xdr:cNvPr id="429" name="正方形/長方形 428"/>
        <xdr:cNvSpPr/>
      </xdr:nvSpPr>
      <xdr:spPr>
        <a:xfrm>
          <a:off x="8886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25,917</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30" name="正方形/長方形 429"/>
        <xdr:cNvSpPr/>
      </xdr:nvSpPr>
      <xdr:spPr>
        <a:xfrm>
          <a:off x="660082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31" name="テキスト ボックス 430"/>
        <xdr:cNvSpPr txBox="1"/>
      </xdr:nvSpPr>
      <xdr:spPr>
        <a:xfrm>
          <a:off x="65627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32" name="直線コネクタ 431"/>
        <xdr:cNvCxnSpPr/>
      </xdr:nvCxnSpPr>
      <xdr:spPr>
        <a:xfrm>
          <a:off x="660082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99</xdr:row>
      <xdr:rowOff>95250</xdr:rowOff>
    </xdr:from>
    <xdr:to>
      <xdr:col>16</xdr:col>
      <xdr:colOff>304800</xdr:colOff>
      <xdr:row>99</xdr:row>
      <xdr:rowOff>95250</xdr:rowOff>
    </xdr:to>
    <xdr:cxnSp macro="">
      <xdr:nvCxnSpPr>
        <xdr:cNvPr id="433" name="直線コネクタ 432"/>
        <xdr:cNvCxnSpPr/>
      </xdr:nvCxnSpPr>
      <xdr:spPr>
        <a:xfrm>
          <a:off x="6600825" y="17068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98</xdr:row>
      <xdr:rowOff>123825</xdr:rowOff>
    </xdr:from>
    <xdr:ext cx="247650" cy="257175"/>
    <xdr:sp macro="" textlink="">
      <xdr:nvSpPr>
        <xdr:cNvPr id="434" name="テキスト ボックス 433"/>
        <xdr:cNvSpPr txBox="1"/>
      </xdr:nvSpPr>
      <xdr:spPr>
        <a:xfrm>
          <a:off x="6353175"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97</xdr:row>
      <xdr:rowOff>114300</xdr:rowOff>
    </xdr:from>
    <xdr:to>
      <xdr:col>16</xdr:col>
      <xdr:colOff>304800</xdr:colOff>
      <xdr:row>97</xdr:row>
      <xdr:rowOff>114300</xdr:rowOff>
    </xdr:to>
    <xdr:cxnSp macro="">
      <xdr:nvCxnSpPr>
        <xdr:cNvPr id="435" name="直線コネクタ 434"/>
        <xdr:cNvCxnSpPr/>
      </xdr:nvCxnSpPr>
      <xdr:spPr>
        <a:xfrm>
          <a:off x="6600825" y="16744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96</xdr:row>
      <xdr:rowOff>142875</xdr:rowOff>
    </xdr:from>
    <xdr:ext cx="533400" cy="257175"/>
    <xdr:sp macro="" textlink="">
      <xdr:nvSpPr>
        <xdr:cNvPr id="436" name="テキスト ボックス 435"/>
        <xdr:cNvSpPr txBox="1"/>
      </xdr:nvSpPr>
      <xdr:spPr>
        <a:xfrm>
          <a:off x="607695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95</xdr:row>
      <xdr:rowOff>133350</xdr:rowOff>
    </xdr:from>
    <xdr:to>
      <xdr:col>16</xdr:col>
      <xdr:colOff>304800</xdr:colOff>
      <xdr:row>95</xdr:row>
      <xdr:rowOff>133350</xdr:rowOff>
    </xdr:to>
    <xdr:cxnSp macro="">
      <xdr:nvCxnSpPr>
        <xdr:cNvPr id="437" name="直線コネクタ 436"/>
        <xdr:cNvCxnSpPr/>
      </xdr:nvCxnSpPr>
      <xdr:spPr>
        <a:xfrm>
          <a:off x="6600825" y="16421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94</xdr:row>
      <xdr:rowOff>161925</xdr:rowOff>
    </xdr:from>
    <xdr:ext cx="533400" cy="257175"/>
    <xdr:sp macro="" textlink="">
      <xdr:nvSpPr>
        <xdr:cNvPr id="438" name="テキスト ボックス 437"/>
        <xdr:cNvSpPr txBox="1"/>
      </xdr:nvSpPr>
      <xdr:spPr>
        <a:xfrm>
          <a:off x="6076950"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93</xdr:row>
      <xdr:rowOff>152400</xdr:rowOff>
    </xdr:from>
    <xdr:to>
      <xdr:col>16</xdr:col>
      <xdr:colOff>304800</xdr:colOff>
      <xdr:row>93</xdr:row>
      <xdr:rowOff>152400</xdr:rowOff>
    </xdr:to>
    <xdr:cxnSp macro="">
      <xdr:nvCxnSpPr>
        <xdr:cNvPr id="439" name="直線コネクタ 438"/>
        <xdr:cNvCxnSpPr/>
      </xdr:nvCxnSpPr>
      <xdr:spPr>
        <a:xfrm>
          <a:off x="6600825" y="16097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93</xdr:row>
      <xdr:rowOff>9525</xdr:rowOff>
    </xdr:from>
    <xdr:ext cx="533400" cy="257175"/>
    <xdr:sp macro="" textlink="">
      <xdr:nvSpPr>
        <xdr:cNvPr id="440" name="テキスト ボックス 439"/>
        <xdr:cNvSpPr txBox="1"/>
      </xdr:nvSpPr>
      <xdr:spPr>
        <a:xfrm>
          <a:off x="6076950"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91</xdr:row>
      <xdr:rowOff>161925</xdr:rowOff>
    </xdr:from>
    <xdr:to>
      <xdr:col>16</xdr:col>
      <xdr:colOff>304800</xdr:colOff>
      <xdr:row>91</xdr:row>
      <xdr:rowOff>161925</xdr:rowOff>
    </xdr:to>
    <xdr:cxnSp macro="">
      <xdr:nvCxnSpPr>
        <xdr:cNvPr id="441" name="直線コネクタ 440"/>
        <xdr:cNvCxnSpPr/>
      </xdr:nvCxnSpPr>
      <xdr:spPr>
        <a:xfrm>
          <a:off x="6600825" y="15763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91</xdr:row>
      <xdr:rowOff>19050</xdr:rowOff>
    </xdr:from>
    <xdr:ext cx="533400" cy="257175"/>
    <xdr:sp macro="" textlink="">
      <xdr:nvSpPr>
        <xdr:cNvPr id="442" name="テキスト ボックス 441"/>
        <xdr:cNvSpPr txBox="1"/>
      </xdr:nvSpPr>
      <xdr:spPr>
        <a:xfrm>
          <a:off x="6076950" y="15621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90</xdr:row>
      <xdr:rowOff>9525</xdr:rowOff>
    </xdr:from>
    <xdr:to>
      <xdr:col>16</xdr:col>
      <xdr:colOff>304800</xdr:colOff>
      <xdr:row>90</xdr:row>
      <xdr:rowOff>9525</xdr:rowOff>
    </xdr:to>
    <xdr:cxnSp macro="">
      <xdr:nvCxnSpPr>
        <xdr:cNvPr id="443" name="直線コネクタ 442"/>
        <xdr:cNvCxnSpPr/>
      </xdr:nvCxnSpPr>
      <xdr:spPr>
        <a:xfrm>
          <a:off x="6600825" y="15440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89</xdr:row>
      <xdr:rowOff>38100</xdr:rowOff>
    </xdr:from>
    <xdr:ext cx="600075" cy="257175"/>
    <xdr:sp macro="" textlink="">
      <xdr:nvSpPr>
        <xdr:cNvPr id="444" name="テキスト ボックス 443"/>
        <xdr:cNvSpPr txBox="1"/>
      </xdr:nvSpPr>
      <xdr:spPr>
        <a:xfrm>
          <a:off x="6010275" y="15297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45" name="直線コネクタ 444"/>
        <xdr:cNvCxnSpPr/>
      </xdr:nvCxnSpPr>
      <xdr:spPr>
        <a:xfrm>
          <a:off x="660082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46" name="テキスト ボックス 445"/>
        <xdr:cNvSpPr txBox="1"/>
      </xdr:nvSpPr>
      <xdr:spPr>
        <a:xfrm>
          <a:off x="60102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47" name="普通建設事業費 （ うち更新整備　）グラフ枠"/>
        <xdr:cNvSpPr/>
      </xdr:nvSpPr>
      <xdr:spPr>
        <a:xfrm>
          <a:off x="660082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90</xdr:row>
      <xdr:rowOff>66675</xdr:rowOff>
    </xdr:from>
    <xdr:to>
      <xdr:col>15</xdr:col>
      <xdr:colOff>180975</xdr:colOff>
      <xdr:row>99</xdr:row>
      <xdr:rowOff>95250</xdr:rowOff>
    </xdr:to>
    <xdr:cxnSp macro="">
      <xdr:nvCxnSpPr>
        <xdr:cNvPr id="448" name="直線コネクタ 447"/>
        <xdr:cNvCxnSpPr/>
      </xdr:nvCxnSpPr>
      <xdr:spPr>
        <a:xfrm flipV="1">
          <a:off x="10477500" y="15497175"/>
          <a:ext cx="0" cy="15716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99</xdr:row>
      <xdr:rowOff>104775</xdr:rowOff>
    </xdr:from>
    <xdr:ext cx="247650" cy="257175"/>
    <xdr:sp macro="" textlink="">
      <xdr:nvSpPr>
        <xdr:cNvPr id="449" name="普通建設事業費 （ うち更新整備　）最小値テキスト"/>
        <xdr:cNvSpPr txBox="1"/>
      </xdr:nvSpPr>
      <xdr:spPr>
        <a:xfrm>
          <a:off x="10525125" y="170783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99</xdr:row>
      <xdr:rowOff>95250</xdr:rowOff>
    </xdr:from>
    <xdr:to>
      <xdr:col>15</xdr:col>
      <xdr:colOff>266700</xdr:colOff>
      <xdr:row>99</xdr:row>
      <xdr:rowOff>95250</xdr:rowOff>
    </xdr:to>
    <xdr:cxnSp macro="">
      <xdr:nvCxnSpPr>
        <xdr:cNvPr id="450" name="直線コネクタ 449"/>
        <xdr:cNvCxnSpPr/>
      </xdr:nvCxnSpPr>
      <xdr:spPr>
        <a:xfrm>
          <a:off x="10391775" y="17068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89</xdr:row>
      <xdr:rowOff>19050</xdr:rowOff>
    </xdr:from>
    <xdr:ext cx="533400" cy="257175"/>
    <xdr:sp macro="" textlink="">
      <xdr:nvSpPr>
        <xdr:cNvPr id="451" name="普通建設事業費 （ うち更新整備　）最大値テキスト"/>
        <xdr:cNvSpPr txBox="1"/>
      </xdr:nvSpPr>
      <xdr:spPr>
        <a:xfrm>
          <a:off x="10525125" y="15278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96,358</a:t>
          </a:r>
          <a:endParaRPr kumimoji="1" lang="ja-JP" altLang="en-US" sz="1000" b="1">
            <a:latin typeface="ＭＳ Ｐゴシック"/>
          </a:endParaRPr>
        </a:p>
      </xdr:txBody>
    </xdr:sp>
    <xdr:clientData/>
  </xdr:oneCellAnchor>
  <xdr:twoCellAnchor>
    <xdr:from>
      <xdr:col>15</xdr:col>
      <xdr:colOff>95250</xdr:colOff>
      <xdr:row>90</xdr:row>
      <xdr:rowOff>66675</xdr:rowOff>
    </xdr:from>
    <xdr:to>
      <xdr:col>15</xdr:col>
      <xdr:colOff>266700</xdr:colOff>
      <xdr:row>90</xdr:row>
      <xdr:rowOff>66675</xdr:rowOff>
    </xdr:to>
    <xdr:cxnSp macro="">
      <xdr:nvCxnSpPr>
        <xdr:cNvPr id="452" name="直線コネクタ 451"/>
        <xdr:cNvCxnSpPr/>
      </xdr:nvCxnSpPr>
      <xdr:spPr>
        <a:xfrm>
          <a:off x="10391775" y="15497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133350</xdr:rowOff>
    </xdr:from>
    <xdr:to>
      <xdr:col>15</xdr:col>
      <xdr:colOff>180975</xdr:colOff>
      <xdr:row>97</xdr:row>
      <xdr:rowOff>9525</xdr:rowOff>
    </xdr:to>
    <xdr:cxnSp macro="">
      <xdr:nvCxnSpPr>
        <xdr:cNvPr id="453" name="直線コネクタ 452"/>
        <xdr:cNvCxnSpPr/>
      </xdr:nvCxnSpPr>
      <xdr:spPr>
        <a:xfrm flipV="1">
          <a:off x="9639300" y="16592550"/>
          <a:ext cx="8382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96</xdr:row>
      <xdr:rowOff>152400</xdr:rowOff>
    </xdr:from>
    <xdr:ext cx="533400" cy="257175"/>
    <xdr:sp macro="" textlink="">
      <xdr:nvSpPr>
        <xdr:cNvPr id="454" name="普通建設事業費 （ うち更新整備　）平均値テキスト"/>
        <xdr:cNvSpPr txBox="1"/>
      </xdr:nvSpPr>
      <xdr:spPr>
        <a:xfrm>
          <a:off x="10525125" y="16611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15</xdr:col>
      <xdr:colOff>133350</xdr:colOff>
      <xdr:row>96</xdr:row>
      <xdr:rowOff>171450</xdr:rowOff>
    </xdr:from>
    <xdr:to>
      <xdr:col>15</xdr:col>
      <xdr:colOff>228600</xdr:colOff>
      <xdr:row>97</xdr:row>
      <xdr:rowOff>104775</xdr:rowOff>
    </xdr:to>
    <xdr:sp macro="" textlink="">
      <xdr:nvSpPr>
        <xdr:cNvPr id="455" name="フローチャート : 判断 454"/>
        <xdr:cNvSpPr/>
      </xdr:nvSpPr>
      <xdr:spPr>
        <a:xfrm>
          <a:off x="10429875" y="166306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666750</xdr:colOff>
      <xdr:row>96</xdr:row>
      <xdr:rowOff>142875</xdr:rowOff>
    </xdr:from>
    <xdr:to>
      <xdr:col>14</xdr:col>
      <xdr:colOff>76200</xdr:colOff>
      <xdr:row>97</xdr:row>
      <xdr:rowOff>76200</xdr:rowOff>
    </xdr:to>
    <xdr:sp macro="" textlink="">
      <xdr:nvSpPr>
        <xdr:cNvPr id="456" name="フローチャート : 判断 455"/>
        <xdr:cNvSpPr/>
      </xdr:nvSpPr>
      <xdr:spPr>
        <a:xfrm>
          <a:off x="9591675" y="166020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97</xdr:row>
      <xdr:rowOff>66675</xdr:rowOff>
    </xdr:from>
    <xdr:ext cx="533400" cy="257175"/>
    <xdr:sp macro="" textlink="">
      <xdr:nvSpPr>
        <xdr:cNvPr id="457" name="テキスト ボックス 456"/>
        <xdr:cNvSpPr txBox="1"/>
      </xdr:nvSpPr>
      <xdr:spPr>
        <a:xfrm>
          <a:off x="9372600" y="16697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76200</xdr:rowOff>
    </xdr:from>
    <xdr:ext cx="762000" cy="257175"/>
    <xdr:sp macro="" textlink="">
      <xdr:nvSpPr>
        <xdr:cNvPr id="458" name="テキスト ボックス 457"/>
        <xdr:cNvSpPr txBox="1"/>
      </xdr:nvSpPr>
      <xdr:spPr>
        <a:xfrm>
          <a:off x="102870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59" name="テキスト ボックス 458"/>
        <xdr:cNvSpPr txBox="1"/>
      </xdr:nvSpPr>
      <xdr:spPr>
        <a:xfrm>
          <a:off x="944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60" name="テキスト ボックス 459"/>
        <xdr:cNvSpPr txBox="1"/>
      </xdr:nvSpPr>
      <xdr:spPr>
        <a:xfrm>
          <a:off x="856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61" name="テキスト ボックス 460"/>
        <xdr:cNvSpPr txBox="1"/>
      </xdr:nvSpPr>
      <xdr:spPr>
        <a:xfrm>
          <a:off x="766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62" name="テキスト ボックス 461"/>
        <xdr:cNvSpPr txBox="1"/>
      </xdr:nvSpPr>
      <xdr:spPr>
        <a:xfrm>
          <a:off x="678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96</xdr:row>
      <xdr:rowOff>85725</xdr:rowOff>
    </xdr:from>
    <xdr:to>
      <xdr:col>15</xdr:col>
      <xdr:colOff>228600</xdr:colOff>
      <xdr:row>97</xdr:row>
      <xdr:rowOff>19050</xdr:rowOff>
    </xdr:to>
    <xdr:sp macro="" textlink="">
      <xdr:nvSpPr>
        <xdr:cNvPr id="463" name="円/楕円 462"/>
        <xdr:cNvSpPr/>
      </xdr:nvSpPr>
      <xdr:spPr>
        <a:xfrm>
          <a:off x="10429875" y="165449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95</xdr:row>
      <xdr:rowOff>104775</xdr:rowOff>
    </xdr:from>
    <xdr:ext cx="533400" cy="257175"/>
    <xdr:sp macro="" textlink="">
      <xdr:nvSpPr>
        <xdr:cNvPr id="464" name="普通建設事業費 （ うち更新整備　）該当値テキスト"/>
        <xdr:cNvSpPr txBox="1"/>
      </xdr:nvSpPr>
      <xdr:spPr>
        <a:xfrm>
          <a:off x="10525125" y="16392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29,160</a:t>
          </a:r>
          <a:endParaRPr kumimoji="1" lang="ja-JP" altLang="en-US" sz="1000" b="1">
            <a:solidFill>
              <a:srgbClr val="FF0000"/>
            </a:solidFill>
            <a:latin typeface="ＭＳ Ｐゴシック"/>
          </a:endParaRPr>
        </a:p>
      </xdr:txBody>
    </xdr:sp>
    <xdr:clientData/>
  </xdr:oneCellAnchor>
  <xdr:twoCellAnchor>
    <xdr:from>
      <xdr:col>13</xdr:col>
      <xdr:colOff>666750</xdr:colOff>
      <xdr:row>96</xdr:row>
      <xdr:rowOff>133350</xdr:rowOff>
    </xdr:from>
    <xdr:to>
      <xdr:col>14</xdr:col>
      <xdr:colOff>76200</xdr:colOff>
      <xdr:row>97</xdr:row>
      <xdr:rowOff>57150</xdr:rowOff>
    </xdr:to>
    <xdr:sp macro="" textlink="">
      <xdr:nvSpPr>
        <xdr:cNvPr id="465" name="円/楕円 464"/>
        <xdr:cNvSpPr/>
      </xdr:nvSpPr>
      <xdr:spPr>
        <a:xfrm>
          <a:off x="9591675" y="165925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95</xdr:row>
      <xdr:rowOff>76200</xdr:rowOff>
    </xdr:from>
    <xdr:ext cx="533400" cy="257175"/>
    <xdr:sp macro="" textlink="">
      <xdr:nvSpPr>
        <xdr:cNvPr id="466" name="テキスト ボックス 465"/>
        <xdr:cNvSpPr txBox="1"/>
      </xdr:nvSpPr>
      <xdr:spPr>
        <a:xfrm>
          <a:off x="9372600" y="16363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26,489</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647700</xdr:colOff>
      <xdr:row>25</xdr:row>
      <xdr:rowOff>28575</xdr:rowOff>
    </xdr:to>
    <xdr:sp macro="" textlink="">
      <xdr:nvSpPr>
        <xdr:cNvPr id="467" name="正方形/長方形 466"/>
        <xdr:cNvSpPr/>
      </xdr:nvSpPr>
      <xdr:spPr>
        <a:xfrm>
          <a:off x="1244917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68" name="正方形/長方形 467"/>
        <xdr:cNvSpPr/>
      </xdr:nvSpPr>
      <xdr:spPr>
        <a:xfrm>
          <a:off x="12573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69" name="正方形/長方形 468"/>
        <xdr:cNvSpPr/>
      </xdr:nvSpPr>
      <xdr:spPr>
        <a:xfrm>
          <a:off x="12573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685800</xdr:colOff>
      <xdr:row>26</xdr:row>
      <xdr:rowOff>142875</xdr:rowOff>
    </xdr:to>
    <xdr:sp macro="" textlink="">
      <xdr:nvSpPr>
        <xdr:cNvPr id="470" name="正方形/長方形 469"/>
        <xdr:cNvSpPr/>
      </xdr:nvSpPr>
      <xdr:spPr>
        <a:xfrm>
          <a:off x="13592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685800</xdr:colOff>
      <xdr:row>28</xdr:row>
      <xdr:rowOff>0</xdr:rowOff>
    </xdr:to>
    <xdr:sp macro="" textlink="">
      <xdr:nvSpPr>
        <xdr:cNvPr id="471" name="正方形/長方形 470"/>
        <xdr:cNvSpPr/>
      </xdr:nvSpPr>
      <xdr:spPr>
        <a:xfrm>
          <a:off x="13592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72" name="正方形/長方形 471"/>
        <xdr:cNvSpPr/>
      </xdr:nvSpPr>
      <xdr:spPr>
        <a:xfrm>
          <a:off x="14735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73" name="正方形/長方形 472"/>
        <xdr:cNvSpPr/>
      </xdr:nvSpPr>
      <xdr:spPr>
        <a:xfrm>
          <a:off x="14735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647700</xdr:colOff>
      <xdr:row>41</xdr:row>
      <xdr:rowOff>85725</xdr:rowOff>
    </xdr:to>
    <xdr:sp macro="" textlink="">
      <xdr:nvSpPr>
        <xdr:cNvPr id="474" name="正方形/長方形 473"/>
        <xdr:cNvSpPr/>
      </xdr:nvSpPr>
      <xdr:spPr>
        <a:xfrm>
          <a:off x="1244917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75" name="テキスト ボックス 474"/>
        <xdr:cNvSpPr txBox="1"/>
      </xdr:nvSpPr>
      <xdr:spPr>
        <a:xfrm>
          <a:off x="124110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647700</xdr:colOff>
      <xdr:row>41</xdr:row>
      <xdr:rowOff>85725</xdr:rowOff>
    </xdr:to>
    <xdr:cxnSp macro="">
      <xdr:nvCxnSpPr>
        <xdr:cNvPr id="476" name="直線コネクタ 475"/>
        <xdr:cNvCxnSpPr/>
      </xdr:nvCxnSpPr>
      <xdr:spPr>
        <a:xfrm>
          <a:off x="1244917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39</xdr:row>
      <xdr:rowOff>47625</xdr:rowOff>
    </xdr:from>
    <xdr:to>
      <xdr:col>24</xdr:col>
      <xdr:colOff>647700</xdr:colOff>
      <xdr:row>39</xdr:row>
      <xdr:rowOff>47625</xdr:rowOff>
    </xdr:to>
    <xdr:cxnSp macro="">
      <xdr:nvCxnSpPr>
        <xdr:cNvPr id="477" name="直線コネクタ 476"/>
        <xdr:cNvCxnSpPr/>
      </xdr:nvCxnSpPr>
      <xdr:spPr>
        <a:xfrm>
          <a:off x="12449175"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38</xdr:row>
      <xdr:rowOff>76200</xdr:rowOff>
    </xdr:from>
    <xdr:ext cx="247650" cy="257175"/>
    <xdr:sp macro="" textlink="">
      <xdr:nvSpPr>
        <xdr:cNvPr id="478" name="テキスト ボックス 477"/>
        <xdr:cNvSpPr txBox="1"/>
      </xdr:nvSpPr>
      <xdr:spPr>
        <a:xfrm>
          <a:off x="12201525"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37</xdr:row>
      <xdr:rowOff>9525</xdr:rowOff>
    </xdr:from>
    <xdr:to>
      <xdr:col>24</xdr:col>
      <xdr:colOff>647700</xdr:colOff>
      <xdr:row>37</xdr:row>
      <xdr:rowOff>9525</xdr:rowOff>
    </xdr:to>
    <xdr:cxnSp macro="">
      <xdr:nvCxnSpPr>
        <xdr:cNvPr id="479" name="直線コネクタ 478"/>
        <xdr:cNvCxnSpPr/>
      </xdr:nvCxnSpPr>
      <xdr:spPr>
        <a:xfrm>
          <a:off x="12449175"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36</xdr:row>
      <xdr:rowOff>38100</xdr:rowOff>
    </xdr:from>
    <xdr:ext cx="533400" cy="257175"/>
    <xdr:sp macro="" textlink="">
      <xdr:nvSpPr>
        <xdr:cNvPr id="480" name="テキスト ボックス 479"/>
        <xdr:cNvSpPr txBox="1"/>
      </xdr:nvSpPr>
      <xdr:spPr>
        <a:xfrm>
          <a:off x="11915775"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647700</xdr:colOff>
      <xdr:row>34</xdr:row>
      <xdr:rowOff>142875</xdr:rowOff>
    </xdr:to>
    <xdr:cxnSp macro="">
      <xdr:nvCxnSpPr>
        <xdr:cNvPr id="481" name="直線コネクタ 480"/>
        <xdr:cNvCxnSpPr/>
      </xdr:nvCxnSpPr>
      <xdr:spPr>
        <a:xfrm>
          <a:off x="1244917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33</xdr:row>
      <xdr:rowOff>171450</xdr:rowOff>
    </xdr:from>
    <xdr:ext cx="533400" cy="257175"/>
    <xdr:sp macro="" textlink="">
      <xdr:nvSpPr>
        <xdr:cNvPr id="482" name="テキスト ボックス 481"/>
        <xdr:cNvSpPr txBox="1"/>
      </xdr:nvSpPr>
      <xdr:spPr>
        <a:xfrm>
          <a:off x="11915775"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32</xdr:row>
      <xdr:rowOff>104775</xdr:rowOff>
    </xdr:from>
    <xdr:to>
      <xdr:col>24</xdr:col>
      <xdr:colOff>647700</xdr:colOff>
      <xdr:row>32</xdr:row>
      <xdr:rowOff>104775</xdr:rowOff>
    </xdr:to>
    <xdr:cxnSp macro="">
      <xdr:nvCxnSpPr>
        <xdr:cNvPr id="483" name="直線コネクタ 482"/>
        <xdr:cNvCxnSpPr/>
      </xdr:nvCxnSpPr>
      <xdr:spPr>
        <a:xfrm>
          <a:off x="12449175"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31</xdr:row>
      <xdr:rowOff>133350</xdr:rowOff>
    </xdr:from>
    <xdr:ext cx="533400" cy="257175"/>
    <xdr:sp macro="" textlink="">
      <xdr:nvSpPr>
        <xdr:cNvPr id="484" name="テキスト ボックス 483"/>
        <xdr:cNvSpPr txBox="1"/>
      </xdr:nvSpPr>
      <xdr:spPr>
        <a:xfrm>
          <a:off x="11915775"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30</xdr:row>
      <xdr:rowOff>66675</xdr:rowOff>
    </xdr:from>
    <xdr:to>
      <xdr:col>24</xdr:col>
      <xdr:colOff>647700</xdr:colOff>
      <xdr:row>30</xdr:row>
      <xdr:rowOff>66675</xdr:rowOff>
    </xdr:to>
    <xdr:cxnSp macro="">
      <xdr:nvCxnSpPr>
        <xdr:cNvPr id="485" name="直線コネクタ 484"/>
        <xdr:cNvCxnSpPr/>
      </xdr:nvCxnSpPr>
      <xdr:spPr>
        <a:xfrm>
          <a:off x="12449175"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29</xdr:row>
      <xdr:rowOff>95250</xdr:rowOff>
    </xdr:from>
    <xdr:ext cx="533400" cy="257175"/>
    <xdr:sp macro="" textlink="">
      <xdr:nvSpPr>
        <xdr:cNvPr id="486" name="テキスト ボックス 485"/>
        <xdr:cNvSpPr txBox="1"/>
      </xdr:nvSpPr>
      <xdr:spPr>
        <a:xfrm>
          <a:off x="11915775"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28</xdr:row>
      <xdr:rowOff>28575</xdr:rowOff>
    </xdr:to>
    <xdr:cxnSp macro="">
      <xdr:nvCxnSpPr>
        <xdr:cNvPr id="487" name="直線コネクタ 486"/>
        <xdr:cNvCxnSpPr/>
      </xdr:nvCxnSpPr>
      <xdr:spPr>
        <a:xfrm>
          <a:off x="1244917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27</xdr:row>
      <xdr:rowOff>57150</xdr:rowOff>
    </xdr:from>
    <xdr:ext cx="533400" cy="257175"/>
    <xdr:sp macro="" textlink="">
      <xdr:nvSpPr>
        <xdr:cNvPr id="488" name="テキスト ボックス 487"/>
        <xdr:cNvSpPr txBox="1"/>
      </xdr:nvSpPr>
      <xdr:spPr>
        <a:xfrm>
          <a:off x="119157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41</xdr:row>
      <xdr:rowOff>85725</xdr:rowOff>
    </xdr:to>
    <xdr:sp macro="" textlink="">
      <xdr:nvSpPr>
        <xdr:cNvPr id="489" name="災害復旧事業費グラフ枠"/>
        <xdr:cNvSpPr/>
      </xdr:nvSpPr>
      <xdr:spPr>
        <a:xfrm>
          <a:off x="1244917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31</xdr:row>
      <xdr:rowOff>66675</xdr:rowOff>
    </xdr:from>
    <xdr:to>
      <xdr:col>23</xdr:col>
      <xdr:colOff>514350</xdr:colOff>
      <xdr:row>39</xdr:row>
      <xdr:rowOff>47625</xdr:rowOff>
    </xdr:to>
    <xdr:cxnSp macro="">
      <xdr:nvCxnSpPr>
        <xdr:cNvPr id="490" name="直線コネクタ 489"/>
        <xdr:cNvCxnSpPr/>
      </xdr:nvCxnSpPr>
      <xdr:spPr>
        <a:xfrm flipV="1">
          <a:off x="16316325" y="5381625"/>
          <a:ext cx="0"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39</xdr:row>
      <xdr:rowOff>47625</xdr:rowOff>
    </xdr:from>
    <xdr:ext cx="247650" cy="257175"/>
    <xdr:sp macro="" textlink="">
      <xdr:nvSpPr>
        <xdr:cNvPr id="491" name="災害復旧事業費最小値テキスト"/>
        <xdr:cNvSpPr txBox="1"/>
      </xdr:nvSpPr>
      <xdr:spPr>
        <a:xfrm>
          <a:off x="16373475" y="6734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47625</xdr:rowOff>
    </xdr:from>
    <xdr:to>
      <xdr:col>23</xdr:col>
      <xdr:colOff>609600</xdr:colOff>
      <xdr:row>39</xdr:row>
      <xdr:rowOff>47625</xdr:rowOff>
    </xdr:to>
    <xdr:cxnSp macro="">
      <xdr:nvCxnSpPr>
        <xdr:cNvPr id="492" name="直線コネクタ 491"/>
        <xdr:cNvCxnSpPr/>
      </xdr:nvCxnSpPr>
      <xdr:spPr>
        <a:xfrm>
          <a:off x="16230600"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30</xdr:row>
      <xdr:rowOff>19050</xdr:rowOff>
    </xdr:from>
    <xdr:ext cx="533400" cy="257175"/>
    <xdr:sp macro="" textlink="">
      <xdr:nvSpPr>
        <xdr:cNvPr id="493" name="災害復旧事業費最大値テキスト"/>
        <xdr:cNvSpPr txBox="1"/>
      </xdr:nvSpPr>
      <xdr:spPr>
        <a:xfrm>
          <a:off x="16373475" y="5162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31</xdr:row>
      <xdr:rowOff>66675</xdr:rowOff>
    </xdr:from>
    <xdr:to>
      <xdr:col>23</xdr:col>
      <xdr:colOff>609600</xdr:colOff>
      <xdr:row>31</xdr:row>
      <xdr:rowOff>66675</xdr:rowOff>
    </xdr:to>
    <xdr:cxnSp macro="">
      <xdr:nvCxnSpPr>
        <xdr:cNvPr id="494" name="直線コネクタ 493"/>
        <xdr:cNvCxnSpPr/>
      </xdr:nvCxnSpPr>
      <xdr:spPr>
        <a:xfrm>
          <a:off x="16230600" y="5381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34</xdr:row>
      <xdr:rowOff>104775</xdr:rowOff>
    </xdr:from>
    <xdr:to>
      <xdr:col>23</xdr:col>
      <xdr:colOff>514350</xdr:colOff>
      <xdr:row>38</xdr:row>
      <xdr:rowOff>133350</xdr:rowOff>
    </xdr:to>
    <xdr:cxnSp macro="">
      <xdr:nvCxnSpPr>
        <xdr:cNvPr id="495" name="直線コネクタ 494"/>
        <xdr:cNvCxnSpPr/>
      </xdr:nvCxnSpPr>
      <xdr:spPr>
        <a:xfrm>
          <a:off x="15478125" y="5934075"/>
          <a:ext cx="838200" cy="7143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38</xdr:row>
      <xdr:rowOff>85725</xdr:rowOff>
    </xdr:from>
    <xdr:ext cx="466725" cy="257175"/>
    <xdr:sp macro="" textlink="">
      <xdr:nvSpPr>
        <xdr:cNvPr id="496" name="災害復旧事業費平均値テキスト"/>
        <xdr:cNvSpPr txBox="1"/>
      </xdr:nvSpPr>
      <xdr:spPr>
        <a:xfrm>
          <a:off x="16373475" y="6600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114300</xdr:rowOff>
    </xdr:from>
    <xdr:to>
      <xdr:col>23</xdr:col>
      <xdr:colOff>571500</xdr:colOff>
      <xdr:row>39</xdr:row>
      <xdr:rowOff>38100</xdr:rowOff>
    </xdr:to>
    <xdr:sp macro="" textlink="">
      <xdr:nvSpPr>
        <xdr:cNvPr id="497" name="フローチャート : 判断 496"/>
        <xdr:cNvSpPr/>
      </xdr:nvSpPr>
      <xdr:spPr>
        <a:xfrm>
          <a:off x="16268700" y="6629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104775</xdr:rowOff>
    </xdr:from>
    <xdr:to>
      <xdr:col>22</xdr:col>
      <xdr:colOff>361950</xdr:colOff>
      <xdr:row>38</xdr:row>
      <xdr:rowOff>95250</xdr:rowOff>
    </xdr:to>
    <xdr:cxnSp macro="">
      <xdr:nvCxnSpPr>
        <xdr:cNvPr id="498" name="直線コネクタ 497"/>
        <xdr:cNvCxnSpPr/>
      </xdr:nvCxnSpPr>
      <xdr:spPr>
        <a:xfrm flipV="1">
          <a:off x="14592300" y="5934075"/>
          <a:ext cx="885825" cy="6762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19050</xdr:rowOff>
    </xdr:from>
    <xdr:to>
      <xdr:col>22</xdr:col>
      <xdr:colOff>419100</xdr:colOff>
      <xdr:row>38</xdr:row>
      <xdr:rowOff>114300</xdr:rowOff>
    </xdr:to>
    <xdr:sp macro="" textlink="">
      <xdr:nvSpPr>
        <xdr:cNvPr id="499" name="フローチャート : 判断 498"/>
        <xdr:cNvSpPr/>
      </xdr:nvSpPr>
      <xdr:spPr>
        <a:xfrm>
          <a:off x="15430500" y="6534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38</xdr:row>
      <xdr:rowOff>114300</xdr:rowOff>
    </xdr:from>
    <xdr:ext cx="466725" cy="257175"/>
    <xdr:sp macro="" textlink="">
      <xdr:nvSpPr>
        <xdr:cNvPr id="500" name="テキスト ボックス 499"/>
        <xdr:cNvSpPr txBox="1"/>
      </xdr:nvSpPr>
      <xdr:spPr>
        <a:xfrm>
          <a:off x="15249525" y="6629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647700</xdr:colOff>
      <xdr:row>38</xdr:row>
      <xdr:rowOff>95250</xdr:rowOff>
    </xdr:from>
    <xdr:to>
      <xdr:col>21</xdr:col>
      <xdr:colOff>161925</xdr:colOff>
      <xdr:row>39</xdr:row>
      <xdr:rowOff>19050</xdr:rowOff>
    </xdr:to>
    <xdr:cxnSp macro="">
      <xdr:nvCxnSpPr>
        <xdr:cNvPr id="501" name="直線コネクタ 500"/>
        <xdr:cNvCxnSpPr/>
      </xdr:nvCxnSpPr>
      <xdr:spPr>
        <a:xfrm flipV="1">
          <a:off x="13706475" y="6610350"/>
          <a:ext cx="88582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38</xdr:row>
      <xdr:rowOff>9525</xdr:rowOff>
    </xdr:from>
    <xdr:to>
      <xdr:col>21</xdr:col>
      <xdr:colOff>209550</xdr:colOff>
      <xdr:row>38</xdr:row>
      <xdr:rowOff>104775</xdr:rowOff>
    </xdr:to>
    <xdr:sp macro="" textlink="">
      <xdr:nvSpPr>
        <xdr:cNvPr id="502" name="フローチャート : 判断 501"/>
        <xdr:cNvSpPr/>
      </xdr:nvSpPr>
      <xdr:spPr>
        <a:xfrm>
          <a:off x="14544675" y="65246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36</xdr:row>
      <xdr:rowOff>123825</xdr:rowOff>
    </xdr:from>
    <xdr:ext cx="466725" cy="257175"/>
    <xdr:sp macro="" textlink="">
      <xdr:nvSpPr>
        <xdr:cNvPr id="503" name="テキスト ボックス 502"/>
        <xdr:cNvSpPr txBox="1"/>
      </xdr:nvSpPr>
      <xdr:spPr>
        <a:xfrm>
          <a:off x="14354175" y="6296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438150</xdr:colOff>
      <xdr:row>39</xdr:row>
      <xdr:rowOff>19050</xdr:rowOff>
    </xdr:from>
    <xdr:to>
      <xdr:col>19</xdr:col>
      <xdr:colOff>647700</xdr:colOff>
      <xdr:row>39</xdr:row>
      <xdr:rowOff>28575</xdr:rowOff>
    </xdr:to>
    <xdr:cxnSp macro="">
      <xdr:nvCxnSpPr>
        <xdr:cNvPr id="504" name="直線コネクタ 503"/>
        <xdr:cNvCxnSpPr/>
      </xdr:nvCxnSpPr>
      <xdr:spPr>
        <a:xfrm flipV="1">
          <a:off x="12811125" y="670560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37</xdr:row>
      <xdr:rowOff>152400</xdr:rowOff>
    </xdr:from>
    <xdr:to>
      <xdr:col>20</xdr:col>
      <xdr:colOff>9525</xdr:colOff>
      <xdr:row>38</xdr:row>
      <xdr:rowOff>85725</xdr:rowOff>
    </xdr:to>
    <xdr:sp macro="" textlink="">
      <xdr:nvSpPr>
        <xdr:cNvPr id="505" name="フローチャート : 判断 504"/>
        <xdr:cNvSpPr/>
      </xdr:nvSpPr>
      <xdr:spPr>
        <a:xfrm>
          <a:off x="13649325" y="6496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36</xdr:row>
      <xdr:rowOff>95250</xdr:rowOff>
    </xdr:from>
    <xdr:ext cx="466725" cy="257175"/>
    <xdr:sp macro="" textlink="">
      <xdr:nvSpPr>
        <xdr:cNvPr id="506" name="テキスト ボックス 505"/>
        <xdr:cNvSpPr txBox="1"/>
      </xdr:nvSpPr>
      <xdr:spPr>
        <a:xfrm>
          <a:off x="13468350" y="6267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19050</xdr:rowOff>
    </xdr:from>
    <xdr:to>
      <xdr:col>18</xdr:col>
      <xdr:colOff>495300</xdr:colOff>
      <xdr:row>38</xdr:row>
      <xdr:rowOff>123825</xdr:rowOff>
    </xdr:to>
    <xdr:sp macro="" textlink="">
      <xdr:nvSpPr>
        <xdr:cNvPr id="507" name="フローチャート : 判断 506"/>
        <xdr:cNvSpPr/>
      </xdr:nvSpPr>
      <xdr:spPr>
        <a:xfrm>
          <a:off x="12763500" y="6534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36</xdr:row>
      <xdr:rowOff>142875</xdr:rowOff>
    </xdr:from>
    <xdr:ext cx="466725" cy="257175"/>
    <xdr:sp macro="" textlink="">
      <xdr:nvSpPr>
        <xdr:cNvPr id="508" name="テキスト ボックス 507"/>
        <xdr:cNvSpPr txBox="1"/>
      </xdr:nvSpPr>
      <xdr:spPr>
        <a:xfrm>
          <a:off x="12582525" y="6315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09" name="テキスト ボックス 508"/>
        <xdr:cNvSpPr txBox="1"/>
      </xdr:nvSpPr>
      <xdr:spPr>
        <a:xfrm>
          <a:off x="16125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10" name="テキスト ボックス 509"/>
        <xdr:cNvSpPr txBox="1"/>
      </xdr:nvSpPr>
      <xdr:spPr>
        <a:xfrm>
          <a:off x="1528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76200</xdr:rowOff>
    </xdr:from>
    <xdr:ext cx="762000" cy="257175"/>
    <xdr:sp macro="" textlink="">
      <xdr:nvSpPr>
        <xdr:cNvPr id="511" name="テキスト ボックス 510"/>
        <xdr:cNvSpPr txBox="1"/>
      </xdr:nvSpPr>
      <xdr:spPr>
        <a:xfrm>
          <a:off x="1440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12" name="テキスト ボックス 511"/>
        <xdr:cNvSpPr txBox="1"/>
      </xdr:nvSpPr>
      <xdr:spPr>
        <a:xfrm>
          <a:off x="1351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13" name="テキスト ボックス 512"/>
        <xdr:cNvSpPr txBox="1"/>
      </xdr:nvSpPr>
      <xdr:spPr>
        <a:xfrm>
          <a:off x="1262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76200</xdr:rowOff>
    </xdr:from>
    <xdr:to>
      <xdr:col>23</xdr:col>
      <xdr:colOff>571500</xdr:colOff>
      <xdr:row>39</xdr:row>
      <xdr:rowOff>9525</xdr:rowOff>
    </xdr:to>
    <xdr:sp macro="" textlink="">
      <xdr:nvSpPr>
        <xdr:cNvPr id="514" name="円/楕円 513"/>
        <xdr:cNvSpPr/>
      </xdr:nvSpPr>
      <xdr:spPr>
        <a:xfrm>
          <a:off x="16268700" y="6591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37</xdr:row>
      <xdr:rowOff>38100</xdr:rowOff>
    </xdr:from>
    <xdr:ext cx="466725" cy="257175"/>
    <xdr:sp macro="" textlink="">
      <xdr:nvSpPr>
        <xdr:cNvPr id="515" name="災害復旧事業費該当値テキスト"/>
        <xdr:cNvSpPr txBox="1"/>
      </xdr:nvSpPr>
      <xdr:spPr>
        <a:xfrm>
          <a:off x="16373475" y="6381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2,221</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47625</xdr:rowOff>
    </xdr:from>
    <xdr:to>
      <xdr:col>22</xdr:col>
      <xdr:colOff>419100</xdr:colOff>
      <xdr:row>34</xdr:row>
      <xdr:rowOff>152400</xdr:rowOff>
    </xdr:to>
    <xdr:sp macro="" textlink="">
      <xdr:nvSpPr>
        <xdr:cNvPr id="516" name="円/楕円 515"/>
        <xdr:cNvSpPr/>
      </xdr:nvSpPr>
      <xdr:spPr>
        <a:xfrm>
          <a:off x="15430500" y="5876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32</xdr:row>
      <xdr:rowOff>171450</xdr:rowOff>
    </xdr:from>
    <xdr:ext cx="533400" cy="257175"/>
    <xdr:sp macro="" textlink="">
      <xdr:nvSpPr>
        <xdr:cNvPr id="517" name="テキスト ボックス 516"/>
        <xdr:cNvSpPr txBox="1"/>
      </xdr:nvSpPr>
      <xdr:spPr>
        <a:xfrm>
          <a:off x="15211425" y="5657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20,965</a:t>
          </a:r>
          <a:endParaRPr kumimoji="1" lang="ja-JP" altLang="en-US" sz="1000" b="1">
            <a:solidFill>
              <a:srgbClr val="FF0000"/>
            </a:solidFill>
            <a:latin typeface="ＭＳ Ｐゴシック"/>
          </a:endParaRPr>
        </a:p>
      </xdr:txBody>
    </xdr:sp>
    <xdr:clientData/>
  </xdr:oneCellAnchor>
  <xdr:twoCellAnchor>
    <xdr:from>
      <xdr:col>21</xdr:col>
      <xdr:colOff>114300</xdr:colOff>
      <xdr:row>38</xdr:row>
      <xdr:rowOff>47625</xdr:rowOff>
    </xdr:from>
    <xdr:to>
      <xdr:col>21</xdr:col>
      <xdr:colOff>209550</xdr:colOff>
      <xdr:row>38</xdr:row>
      <xdr:rowOff>142875</xdr:rowOff>
    </xdr:to>
    <xdr:sp macro="" textlink="">
      <xdr:nvSpPr>
        <xdr:cNvPr id="518" name="円/楕円 517"/>
        <xdr:cNvSpPr/>
      </xdr:nvSpPr>
      <xdr:spPr>
        <a:xfrm>
          <a:off x="14544675" y="65627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38</xdr:row>
      <xdr:rowOff>142875</xdr:rowOff>
    </xdr:from>
    <xdr:ext cx="466725" cy="257175"/>
    <xdr:sp macro="" textlink="">
      <xdr:nvSpPr>
        <xdr:cNvPr id="519" name="テキスト ボックス 518"/>
        <xdr:cNvSpPr txBox="1"/>
      </xdr:nvSpPr>
      <xdr:spPr>
        <a:xfrm>
          <a:off x="14354175" y="6657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3,141</a:t>
          </a:r>
          <a:endParaRPr kumimoji="1" lang="ja-JP" altLang="en-US" sz="1000" b="1">
            <a:solidFill>
              <a:srgbClr val="FF0000"/>
            </a:solidFill>
            <a:latin typeface="ＭＳ Ｐゴシック"/>
          </a:endParaRPr>
        </a:p>
      </xdr:txBody>
    </xdr:sp>
    <xdr:clientData/>
  </xdr:oneCellAnchor>
  <xdr:twoCellAnchor>
    <xdr:from>
      <xdr:col>19</xdr:col>
      <xdr:colOff>590550</xdr:colOff>
      <xdr:row>38</xdr:row>
      <xdr:rowOff>133350</xdr:rowOff>
    </xdr:from>
    <xdr:to>
      <xdr:col>20</xdr:col>
      <xdr:colOff>9525</xdr:colOff>
      <xdr:row>39</xdr:row>
      <xdr:rowOff>66675</xdr:rowOff>
    </xdr:to>
    <xdr:sp macro="" textlink="">
      <xdr:nvSpPr>
        <xdr:cNvPr id="520" name="円/楕円 519"/>
        <xdr:cNvSpPr/>
      </xdr:nvSpPr>
      <xdr:spPr>
        <a:xfrm>
          <a:off x="13649325" y="6648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457200</xdr:colOff>
      <xdr:row>39</xdr:row>
      <xdr:rowOff>57150</xdr:rowOff>
    </xdr:from>
    <xdr:ext cx="381000" cy="257175"/>
    <xdr:sp macro="" textlink="">
      <xdr:nvSpPr>
        <xdr:cNvPr id="521" name="テキスト ボックス 520"/>
        <xdr:cNvSpPr txBox="1"/>
      </xdr:nvSpPr>
      <xdr:spPr>
        <a:xfrm>
          <a:off x="13515975" y="67437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152400</xdr:rowOff>
    </xdr:from>
    <xdr:to>
      <xdr:col>18</xdr:col>
      <xdr:colOff>495300</xdr:colOff>
      <xdr:row>39</xdr:row>
      <xdr:rowOff>85725</xdr:rowOff>
    </xdr:to>
    <xdr:sp macro="" textlink="">
      <xdr:nvSpPr>
        <xdr:cNvPr id="522" name="円/楕円 521"/>
        <xdr:cNvSpPr/>
      </xdr:nvSpPr>
      <xdr:spPr>
        <a:xfrm>
          <a:off x="12763500" y="6667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247650</xdr:colOff>
      <xdr:row>39</xdr:row>
      <xdr:rowOff>76200</xdr:rowOff>
    </xdr:from>
    <xdr:ext cx="381000" cy="257175"/>
    <xdr:sp macro="" textlink="">
      <xdr:nvSpPr>
        <xdr:cNvPr id="523" name="テキスト ボックス 522"/>
        <xdr:cNvSpPr txBox="1"/>
      </xdr:nvSpPr>
      <xdr:spPr>
        <a:xfrm>
          <a:off x="12620625" y="67627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647700</xdr:colOff>
      <xdr:row>45</xdr:row>
      <xdr:rowOff>28575</xdr:rowOff>
    </xdr:to>
    <xdr:sp macro="" textlink="">
      <xdr:nvSpPr>
        <xdr:cNvPr id="524" name="正方形/長方形 523"/>
        <xdr:cNvSpPr/>
      </xdr:nvSpPr>
      <xdr:spPr>
        <a:xfrm>
          <a:off x="1244917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25" name="正方形/長方形 524"/>
        <xdr:cNvSpPr/>
      </xdr:nvSpPr>
      <xdr:spPr>
        <a:xfrm>
          <a:off x="12573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26" name="正方形/長方形 525"/>
        <xdr:cNvSpPr/>
      </xdr:nvSpPr>
      <xdr:spPr>
        <a:xfrm>
          <a:off x="12573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685800</xdr:colOff>
      <xdr:row>46</xdr:row>
      <xdr:rowOff>142875</xdr:rowOff>
    </xdr:to>
    <xdr:sp macro="" textlink="">
      <xdr:nvSpPr>
        <xdr:cNvPr id="527" name="正方形/長方形 526"/>
        <xdr:cNvSpPr/>
      </xdr:nvSpPr>
      <xdr:spPr>
        <a:xfrm>
          <a:off x="13592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685800</xdr:colOff>
      <xdr:row>48</xdr:row>
      <xdr:rowOff>0</xdr:rowOff>
    </xdr:to>
    <xdr:sp macro="" textlink="">
      <xdr:nvSpPr>
        <xdr:cNvPr id="528" name="正方形/長方形 527"/>
        <xdr:cNvSpPr/>
      </xdr:nvSpPr>
      <xdr:spPr>
        <a:xfrm>
          <a:off x="13592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29" name="正方形/長方形 528"/>
        <xdr:cNvSpPr/>
      </xdr:nvSpPr>
      <xdr:spPr>
        <a:xfrm>
          <a:off x="14735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30" name="正方形/長方形 529"/>
        <xdr:cNvSpPr/>
      </xdr:nvSpPr>
      <xdr:spPr>
        <a:xfrm>
          <a:off x="14735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647700</xdr:colOff>
      <xdr:row>61</xdr:row>
      <xdr:rowOff>85725</xdr:rowOff>
    </xdr:to>
    <xdr:sp macro="" textlink="">
      <xdr:nvSpPr>
        <xdr:cNvPr id="531" name="正方形/長方形 530"/>
        <xdr:cNvSpPr/>
      </xdr:nvSpPr>
      <xdr:spPr>
        <a:xfrm>
          <a:off x="1244917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32" name="テキスト ボックス 531"/>
        <xdr:cNvSpPr txBox="1"/>
      </xdr:nvSpPr>
      <xdr:spPr>
        <a:xfrm>
          <a:off x="124110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647700</xdr:colOff>
      <xdr:row>61</xdr:row>
      <xdr:rowOff>85725</xdr:rowOff>
    </xdr:to>
    <xdr:cxnSp macro="">
      <xdr:nvCxnSpPr>
        <xdr:cNvPr id="533" name="直線コネクタ 532"/>
        <xdr:cNvCxnSpPr/>
      </xdr:nvCxnSpPr>
      <xdr:spPr>
        <a:xfrm>
          <a:off x="1244917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54</xdr:row>
      <xdr:rowOff>142875</xdr:rowOff>
    </xdr:from>
    <xdr:to>
      <xdr:col>24</xdr:col>
      <xdr:colOff>647700</xdr:colOff>
      <xdr:row>54</xdr:row>
      <xdr:rowOff>142875</xdr:rowOff>
    </xdr:to>
    <xdr:cxnSp macro="">
      <xdr:nvCxnSpPr>
        <xdr:cNvPr id="534" name="直線コネクタ 533"/>
        <xdr:cNvCxnSpPr/>
      </xdr:nvCxnSpPr>
      <xdr:spPr>
        <a:xfrm>
          <a:off x="1244917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53</xdr:row>
      <xdr:rowOff>171450</xdr:rowOff>
    </xdr:from>
    <xdr:ext cx="247650" cy="257175"/>
    <xdr:sp macro="" textlink="">
      <xdr:nvSpPr>
        <xdr:cNvPr id="535" name="テキスト ボックス 534"/>
        <xdr:cNvSpPr txBox="1"/>
      </xdr:nvSpPr>
      <xdr:spPr>
        <a:xfrm>
          <a:off x="12201525"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48</xdr:row>
      <xdr:rowOff>28575</xdr:rowOff>
    </xdr:to>
    <xdr:cxnSp macro="">
      <xdr:nvCxnSpPr>
        <xdr:cNvPr id="536" name="直線コネクタ 535"/>
        <xdr:cNvCxnSpPr/>
      </xdr:nvCxnSpPr>
      <xdr:spPr>
        <a:xfrm>
          <a:off x="1244917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47</xdr:row>
      <xdr:rowOff>57150</xdr:rowOff>
    </xdr:from>
    <xdr:ext cx="247650" cy="257175"/>
    <xdr:sp macro="" textlink="">
      <xdr:nvSpPr>
        <xdr:cNvPr id="537" name="テキスト ボックス 536"/>
        <xdr:cNvSpPr txBox="1"/>
      </xdr:nvSpPr>
      <xdr:spPr>
        <a:xfrm>
          <a:off x="12201525"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61</xdr:row>
      <xdr:rowOff>85725</xdr:rowOff>
    </xdr:to>
    <xdr:sp macro="" textlink="">
      <xdr:nvSpPr>
        <xdr:cNvPr id="538" name="失業対策事業費グラフ枠"/>
        <xdr:cNvSpPr/>
      </xdr:nvSpPr>
      <xdr:spPr>
        <a:xfrm>
          <a:off x="1244917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54</xdr:row>
      <xdr:rowOff>142875</xdr:rowOff>
    </xdr:from>
    <xdr:to>
      <xdr:col>23</xdr:col>
      <xdr:colOff>514350</xdr:colOff>
      <xdr:row>54</xdr:row>
      <xdr:rowOff>142875</xdr:rowOff>
    </xdr:to>
    <xdr:cxnSp macro="">
      <xdr:nvCxnSpPr>
        <xdr:cNvPr id="539" name="直線コネクタ 538"/>
        <xdr:cNvCxnSpPr/>
      </xdr:nvCxnSpPr>
      <xdr:spPr>
        <a:xfrm>
          <a:off x="16316325" y="9401175"/>
          <a:ext cx="0"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55</xdr:row>
      <xdr:rowOff>9525</xdr:rowOff>
    </xdr:from>
    <xdr:ext cx="247650" cy="257175"/>
    <xdr:sp macro="" textlink="">
      <xdr:nvSpPr>
        <xdr:cNvPr id="540" name="失業対策事業費最小値テキスト"/>
        <xdr:cNvSpPr txBox="1"/>
      </xdr:nvSpPr>
      <xdr:spPr>
        <a:xfrm>
          <a:off x="16373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609600</xdr:colOff>
      <xdr:row>54</xdr:row>
      <xdr:rowOff>142875</xdr:rowOff>
    </xdr:to>
    <xdr:cxnSp macro="">
      <xdr:nvCxnSpPr>
        <xdr:cNvPr id="541" name="直線コネクタ 540"/>
        <xdr:cNvCxnSpPr/>
      </xdr:nvCxnSpPr>
      <xdr:spPr>
        <a:xfrm>
          <a:off x="16230600"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53</xdr:row>
      <xdr:rowOff>9525</xdr:rowOff>
    </xdr:from>
    <xdr:ext cx="247650" cy="257175"/>
    <xdr:sp macro="" textlink="">
      <xdr:nvSpPr>
        <xdr:cNvPr id="542" name="失業対策事業費最大値テキスト"/>
        <xdr:cNvSpPr txBox="1"/>
      </xdr:nvSpPr>
      <xdr:spPr>
        <a:xfrm>
          <a:off x="16373475"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609600</xdr:colOff>
      <xdr:row>54</xdr:row>
      <xdr:rowOff>142875</xdr:rowOff>
    </xdr:to>
    <xdr:cxnSp macro="">
      <xdr:nvCxnSpPr>
        <xdr:cNvPr id="543" name="直線コネクタ 542"/>
        <xdr:cNvCxnSpPr/>
      </xdr:nvCxnSpPr>
      <xdr:spPr>
        <a:xfrm>
          <a:off x="16230600"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54</xdr:row>
      <xdr:rowOff>142875</xdr:rowOff>
    </xdr:from>
    <xdr:to>
      <xdr:col>23</xdr:col>
      <xdr:colOff>514350</xdr:colOff>
      <xdr:row>54</xdr:row>
      <xdr:rowOff>142875</xdr:rowOff>
    </xdr:to>
    <xdr:cxnSp macro="">
      <xdr:nvCxnSpPr>
        <xdr:cNvPr id="544" name="直線コネクタ 543"/>
        <xdr:cNvCxnSpPr/>
      </xdr:nvCxnSpPr>
      <xdr:spPr>
        <a:xfrm>
          <a:off x="15478125" y="9401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54</xdr:row>
      <xdr:rowOff>66675</xdr:rowOff>
    </xdr:from>
    <xdr:ext cx="247650" cy="257175"/>
    <xdr:sp macro="" textlink="">
      <xdr:nvSpPr>
        <xdr:cNvPr id="545" name="失業対策事業費平均値テキスト"/>
        <xdr:cNvSpPr txBox="1"/>
      </xdr:nvSpPr>
      <xdr:spPr>
        <a:xfrm>
          <a:off x="16373475"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46" name="フローチャート : 判断 545"/>
        <xdr:cNvSpPr/>
      </xdr:nvSpPr>
      <xdr:spPr>
        <a:xfrm>
          <a:off x="162687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142875</xdr:rowOff>
    </xdr:from>
    <xdr:to>
      <xdr:col>22</xdr:col>
      <xdr:colOff>361950</xdr:colOff>
      <xdr:row>54</xdr:row>
      <xdr:rowOff>142875</xdr:rowOff>
    </xdr:to>
    <xdr:cxnSp macro="">
      <xdr:nvCxnSpPr>
        <xdr:cNvPr id="547" name="直線コネクタ 546"/>
        <xdr:cNvCxnSpPr/>
      </xdr:nvCxnSpPr>
      <xdr:spPr>
        <a:xfrm>
          <a:off x="14592300"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85725</xdr:rowOff>
    </xdr:from>
    <xdr:to>
      <xdr:col>22</xdr:col>
      <xdr:colOff>419100</xdr:colOff>
      <xdr:row>55</xdr:row>
      <xdr:rowOff>19050</xdr:rowOff>
    </xdr:to>
    <xdr:sp macro="" textlink="">
      <xdr:nvSpPr>
        <xdr:cNvPr id="548" name="フローチャート : 判断 547"/>
        <xdr:cNvSpPr/>
      </xdr:nvSpPr>
      <xdr:spPr>
        <a:xfrm>
          <a:off x="15430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55</xdr:row>
      <xdr:rowOff>9525</xdr:rowOff>
    </xdr:from>
    <xdr:ext cx="247650" cy="257175"/>
    <xdr:sp macro="" textlink="">
      <xdr:nvSpPr>
        <xdr:cNvPr id="549" name="テキスト ボックス 548"/>
        <xdr:cNvSpPr txBox="1"/>
      </xdr:nvSpPr>
      <xdr:spPr>
        <a:xfrm>
          <a:off x="15354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647700</xdr:colOff>
      <xdr:row>54</xdr:row>
      <xdr:rowOff>142875</xdr:rowOff>
    </xdr:from>
    <xdr:to>
      <xdr:col>21</xdr:col>
      <xdr:colOff>161925</xdr:colOff>
      <xdr:row>54</xdr:row>
      <xdr:rowOff>142875</xdr:rowOff>
    </xdr:to>
    <xdr:cxnSp macro="">
      <xdr:nvCxnSpPr>
        <xdr:cNvPr id="550" name="直線コネクタ 549"/>
        <xdr:cNvCxnSpPr/>
      </xdr:nvCxnSpPr>
      <xdr:spPr>
        <a:xfrm>
          <a:off x="13706475"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54</xdr:row>
      <xdr:rowOff>85725</xdr:rowOff>
    </xdr:from>
    <xdr:to>
      <xdr:col>21</xdr:col>
      <xdr:colOff>209550</xdr:colOff>
      <xdr:row>55</xdr:row>
      <xdr:rowOff>19050</xdr:rowOff>
    </xdr:to>
    <xdr:sp macro="" textlink="">
      <xdr:nvSpPr>
        <xdr:cNvPr id="551" name="フローチャート : 判断 550"/>
        <xdr:cNvSpPr/>
      </xdr:nvSpPr>
      <xdr:spPr>
        <a:xfrm>
          <a:off x="14544675"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55</xdr:row>
      <xdr:rowOff>9525</xdr:rowOff>
    </xdr:from>
    <xdr:ext cx="247650" cy="257175"/>
    <xdr:sp macro="" textlink="">
      <xdr:nvSpPr>
        <xdr:cNvPr id="552" name="テキスト ボックス 551"/>
        <xdr:cNvSpPr txBox="1"/>
      </xdr:nvSpPr>
      <xdr:spPr>
        <a:xfrm>
          <a:off x="14468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438150</xdr:colOff>
      <xdr:row>54</xdr:row>
      <xdr:rowOff>142875</xdr:rowOff>
    </xdr:from>
    <xdr:to>
      <xdr:col>19</xdr:col>
      <xdr:colOff>647700</xdr:colOff>
      <xdr:row>54</xdr:row>
      <xdr:rowOff>142875</xdr:rowOff>
    </xdr:to>
    <xdr:cxnSp macro="">
      <xdr:nvCxnSpPr>
        <xdr:cNvPr id="553" name="直線コネクタ 552"/>
        <xdr:cNvCxnSpPr/>
      </xdr:nvCxnSpPr>
      <xdr:spPr>
        <a:xfrm>
          <a:off x="12811125" y="9401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54</xdr:row>
      <xdr:rowOff>85725</xdr:rowOff>
    </xdr:from>
    <xdr:to>
      <xdr:col>20</xdr:col>
      <xdr:colOff>9525</xdr:colOff>
      <xdr:row>55</xdr:row>
      <xdr:rowOff>19050</xdr:rowOff>
    </xdr:to>
    <xdr:sp macro="" textlink="">
      <xdr:nvSpPr>
        <xdr:cNvPr id="554" name="フローチャート : 判断 553"/>
        <xdr:cNvSpPr/>
      </xdr:nvSpPr>
      <xdr:spPr>
        <a:xfrm>
          <a:off x="13649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55</xdr:row>
      <xdr:rowOff>9525</xdr:rowOff>
    </xdr:from>
    <xdr:ext cx="247650" cy="257175"/>
    <xdr:sp macro="" textlink="">
      <xdr:nvSpPr>
        <xdr:cNvPr id="555" name="テキスト ボックス 554"/>
        <xdr:cNvSpPr txBox="1"/>
      </xdr:nvSpPr>
      <xdr:spPr>
        <a:xfrm>
          <a:off x="135826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56" name="フローチャート : 判断 555"/>
        <xdr:cNvSpPr/>
      </xdr:nvSpPr>
      <xdr:spPr>
        <a:xfrm>
          <a:off x="12763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55</xdr:row>
      <xdr:rowOff>9525</xdr:rowOff>
    </xdr:from>
    <xdr:ext cx="247650" cy="257175"/>
    <xdr:sp macro="" textlink="">
      <xdr:nvSpPr>
        <xdr:cNvPr id="557" name="テキスト ボックス 556"/>
        <xdr:cNvSpPr txBox="1"/>
      </xdr:nvSpPr>
      <xdr:spPr>
        <a:xfrm>
          <a:off x="12687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58" name="テキスト ボックス 557"/>
        <xdr:cNvSpPr txBox="1"/>
      </xdr:nvSpPr>
      <xdr:spPr>
        <a:xfrm>
          <a:off x="16125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59" name="テキスト ボックス 558"/>
        <xdr:cNvSpPr txBox="1"/>
      </xdr:nvSpPr>
      <xdr:spPr>
        <a:xfrm>
          <a:off x="1528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76200</xdr:rowOff>
    </xdr:from>
    <xdr:ext cx="762000" cy="257175"/>
    <xdr:sp macro="" textlink="">
      <xdr:nvSpPr>
        <xdr:cNvPr id="560" name="テキスト ボックス 559"/>
        <xdr:cNvSpPr txBox="1"/>
      </xdr:nvSpPr>
      <xdr:spPr>
        <a:xfrm>
          <a:off x="1440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61" name="テキスト ボックス 560"/>
        <xdr:cNvSpPr txBox="1"/>
      </xdr:nvSpPr>
      <xdr:spPr>
        <a:xfrm>
          <a:off x="1351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62" name="テキスト ボックス 561"/>
        <xdr:cNvSpPr txBox="1"/>
      </xdr:nvSpPr>
      <xdr:spPr>
        <a:xfrm>
          <a:off x="1262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63" name="円/楕円 562"/>
        <xdr:cNvSpPr/>
      </xdr:nvSpPr>
      <xdr:spPr>
        <a:xfrm>
          <a:off x="162687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53</xdr:row>
      <xdr:rowOff>123825</xdr:rowOff>
    </xdr:from>
    <xdr:ext cx="247650" cy="257175"/>
    <xdr:sp macro="" textlink="">
      <xdr:nvSpPr>
        <xdr:cNvPr id="564" name="失業対策事業費該当値テキスト"/>
        <xdr:cNvSpPr txBox="1"/>
      </xdr:nvSpPr>
      <xdr:spPr>
        <a:xfrm>
          <a:off x="16373475"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85725</xdr:rowOff>
    </xdr:from>
    <xdr:to>
      <xdr:col>22</xdr:col>
      <xdr:colOff>419100</xdr:colOff>
      <xdr:row>55</xdr:row>
      <xdr:rowOff>19050</xdr:rowOff>
    </xdr:to>
    <xdr:sp macro="" textlink="">
      <xdr:nvSpPr>
        <xdr:cNvPr id="565" name="円/楕円 564"/>
        <xdr:cNvSpPr/>
      </xdr:nvSpPr>
      <xdr:spPr>
        <a:xfrm>
          <a:off x="15430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53</xdr:row>
      <xdr:rowOff>38100</xdr:rowOff>
    </xdr:from>
    <xdr:ext cx="247650" cy="257175"/>
    <xdr:sp macro="" textlink="">
      <xdr:nvSpPr>
        <xdr:cNvPr id="566" name="テキスト ボックス 565"/>
        <xdr:cNvSpPr txBox="1"/>
      </xdr:nvSpPr>
      <xdr:spPr>
        <a:xfrm>
          <a:off x="15354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54</xdr:row>
      <xdr:rowOff>85725</xdr:rowOff>
    </xdr:from>
    <xdr:to>
      <xdr:col>21</xdr:col>
      <xdr:colOff>209550</xdr:colOff>
      <xdr:row>55</xdr:row>
      <xdr:rowOff>19050</xdr:rowOff>
    </xdr:to>
    <xdr:sp macro="" textlink="">
      <xdr:nvSpPr>
        <xdr:cNvPr id="567" name="円/楕円 566"/>
        <xdr:cNvSpPr/>
      </xdr:nvSpPr>
      <xdr:spPr>
        <a:xfrm>
          <a:off x="14544675"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53</xdr:row>
      <xdr:rowOff>38100</xdr:rowOff>
    </xdr:from>
    <xdr:ext cx="247650" cy="257175"/>
    <xdr:sp macro="" textlink="">
      <xdr:nvSpPr>
        <xdr:cNvPr id="568" name="テキスト ボックス 567"/>
        <xdr:cNvSpPr txBox="1"/>
      </xdr:nvSpPr>
      <xdr:spPr>
        <a:xfrm>
          <a:off x="144684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54</xdr:row>
      <xdr:rowOff>85725</xdr:rowOff>
    </xdr:from>
    <xdr:to>
      <xdr:col>20</xdr:col>
      <xdr:colOff>9525</xdr:colOff>
      <xdr:row>55</xdr:row>
      <xdr:rowOff>19050</xdr:rowOff>
    </xdr:to>
    <xdr:sp macro="" textlink="">
      <xdr:nvSpPr>
        <xdr:cNvPr id="569" name="円/楕円 568"/>
        <xdr:cNvSpPr/>
      </xdr:nvSpPr>
      <xdr:spPr>
        <a:xfrm>
          <a:off x="13649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53</xdr:row>
      <xdr:rowOff>38100</xdr:rowOff>
    </xdr:from>
    <xdr:ext cx="247650" cy="257175"/>
    <xdr:sp macro="" textlink="">
      <xdr:nvSpPr>
        <xdr:cNvPr id="570" name="テキスト ボックス 569"/>
        <xdr:cNvSpPr txBox="1"/>
      </xdr:nvSpPr>
      <xdr:spPr>
        <a:xfrm>
          <a:off x="135826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71" name="円/楕円 570"/>
        <xdr:cNvSpPr/>
      </xdr:nvSpPr>
      <xdr:spPr>
        <a:xfrm>
          <a:off x="12763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53</xdr:row>
      <xdr:rowOff>38100</xdr:rowOff>
    </xdr:from>
    <xdr:ext cx="247650" cy="257175"/>
    <xdr:sp macro="" textlink="">
      <xdr:nvSpPr>
        <xdr:cNvPr id="572" name="テキスト ボックス 571"/>
        <xdr:cNvSpPr txBox="1"/>
      </xdr:nvSpPr>
      <xdr:spPr>
        <a:xfrm>
          <a:off x="12687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647700</xdr:colOff>
      <xdr:row>65</xdr:row>
      <xdr:rowOff>28575</xdr:rowOff>
    </xdr:to>
    <xdr:sp macro="" textlink="">
      <xdr:nvSpPr>
        <xdr:cNvPr id="573" name="正方形/長方形 572"/>
        <xdr:cNvSpPr/>
      </xdr:nvSpPr>
      <xdr:spPr>
        <a:xfrm>
          <a:off x="1244917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574" name="正方形/長方形 573"/>
        <xdr:cNvSpPr/>
      </xdr:nvSpPr>
      <xdr:spPr>
        <a:xfrm>
          <a:off x="12573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575" name="正方形/長方形 574"/>
        <xdr:cNvSpPr/>
      </xdr:nvSpPr>
      <xdr:spPr>
        <a:xfrm>
          <a:off x="12573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685800</xdr:colOff>
      <xdr:row>66</xdr:row>
      <xdr:rowOff>142875</xdr:rowOff>
    </xdr:to>
    <xdr:sp macro="" textlink="">
      <xdr:nvSpPr>
        <xdr:cNvPr id="576" name="正方形/長方形 575"/>
        <xdr:cNvSpPr/>
      </xdr:nvSpPr>
      <xdr:spPr>
        <a:xfrm>
          <a:off x="13592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685800</xdr:colOff>
      <xdr:row>68</xdr:row>
      <xdr:rowOff>0</xdr:rowOff>
    </xdr:to>
    <xdr:sp macro="" textlink="">
      <xdr:nvSpPr>
        <xdr:cNvPr id="577" name="正方形/長方形 576"/>
        <xdr:cNvSpPr/>
      </xdr:nvSpPr>
      <xdr:spPr>
        <a:xfrm>
          <a:off x="13592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578" name="正方形/長方形 577"/>
        <xdr:cNvSpPr/>
      </xdr:nvSpPr>
      <xdr:spPr>
        <a:xfrm>
          <a:off x="14735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579" name="正方形/長方形 578"/>
        <xdr:cNvSpPr/>
      </xdr:nvSpPr>
      <xdr:spPr>
        <a:xfrm>
          <a:off x="14735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647700</xdr:colOff>
      <xdr:row>81</xdr:row>
      <xdr:rowOff>85725</xdr:rowOff>
    </xdr:to>
    <xdr:sp macro="" textlink="">
      <xdr:nvSpPr>
        <xdr:cNvPr id="580" name="正方形/長方形 579"/>
        <xdr:cNvSpPr/>
      </xdr:nvSpPr>
      <xdr:spPr>
        <a:xfrm>
          <a:off x="1244917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581" name="テキスト ボックス 580"/>
        <xdr:cNvSpPr txBox="1"/>
      </xdr:nvSpPr>
      <xdr:spPr>
        <a:xfrm>
          <a:off x="124110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647700</xdr:colOff>
      <xdr:row>81</xdr:row>
      <xdr:rowOff>85725</xdr:rowOff>
    </xdr:to>
    <xdr:cxnSp macro="">
      <xdr:nvCxnSpPr>
        <xdr:cNvPr id="582" name="直線コネクタ 581"/>
        <xdr:cNvCxnSpPr/>
      </xdr:nvCxnSpPr>
      <xdr:spPr>
        <a:xfrm>
          <a:off x="1244917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95250</xdr:rowOff>
    </xdr:from>
    <xdr:to>
      <xdr:col>24</xdr:col>
      <xdr:colOff>647700</xdr:colOff>
      <xdr:row>79</xdr:row>
      <xdr:rowOff>95250</xdr:rowOff>
    </xdr:to>
    <xdr:cxnSp macro="">
      <xdr:nvCxnSpPr>
        <xdr:cNvPr id="583" name="直線コネクタ 582"/>
        <xdr:cNvCxnSpPr/>
      </xdr:nvCxnSpPr>
      <xdr:spPr>
        <a:xfrm>
          <a:off x="12449175"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123825</xdr:rowOff>
    </xdr:from>
    <xdr:ext cx="247650" cy="257175"/>
    <xdr:sp macro="" textlink="">
      <xdr:nvSpPr>
        <xdr:cNvPr id="584" name="テキスト ボックス 583"/>
        <xdr:cNvSpPr txBox="1"/>
      </xdr:nvSpPr>
      <xdr:spPr>
        <a:xfrm>
          <a:off x="12201525"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77</xdr:row>
      <xdr:rowOff>114300</xdr:rowOff>
    </xdr:from>
    <xdr:to>
      <xdr:col>24</xdr:col>
      <xdr:colOff>647700</xdr:colOff>
      <xdr:row>77</xdr:row>
      <xdr:rowOff>114300</xdr:rowOff>
    </xdr:to>
    <xdr:cxnSp macro="">
      <xdr:nvCxnSpPr>
        <xdr:cNvPr id="585" name="直線コネクタ 584"/>
        <xdr:cNvCxnSpPr/>
      </xdr:nvCxnSpPr>
      <xdr:spPr>
        <a:xfrm>
          <a:off x="12449175"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76</xdr:row>
      <xdr:rowOff>142875</xdr:rowOff>
    </xdr:from>
    <xdr:ext cx="533400" cy="257175"/>
    <xdr:sp macro="" textlink="">
      <xdr:nvSpPr>
        <xdr:cNvPr id="586" name="テキスト ボックス 585"/>
        <xdr:cNvSpPr txBox="1"/>
      </xdr:nvSpPr>
      <xdr:spPr>
        <a:xfrm>
          <a:off x="11915775"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75</xdr:row>
      <xdr:rowOff>133350</xdr:rowOff>
    </xdr:from>
    <xdr:to>
      <xdr:col>24</xdr:col>
      <xdr:colOff>647700</xdr:colOff>
      <xdr:row>75</xdr:row>
      <xdr:rowOff>133350</xdr:rowOff>
    </xdr:to>
    <xdr:cxnSp macro="">
      <xdr:nvCxnSpPr>
        <xdr:cNvPr id="587" name="直線コネクタ 586"/>
        <xdr:cNvCxnSpPr/>
      </xdr:nvCxnSpPr>
      <xdr:spPr>
        <a:xfrm>
          <a:off x="12449175"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74</xdr:row>
      <xdr:rowOff>161925</xdr:rowOff>
    </xdr:from>
    <xdr:ext cx="533400" cy="257175"/>
    <xdr:sp macro="" textlink="">
      <xdr:nvSpPr>
        <xdr:cNvPr id="588" name="テキスト ボックス 587"/>
        <xdr:cNvSpPr txBox="1"/>
      </xdr:nvSpPr>
      <xdr:spPr>
        <a:xfrm>
          <a:off x="11915775"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73</xdr:row>
      <xdr:rowOff>152400</xdr:rowOff>
    </xdr:from>
    <xdr:to>
      <xdr:col>24</xdr:col>
      <xdr:colOff>647700</xdr:colOff>
      <xdr:row>73</xdr:row>
      <xdr:rowOff>152400</xdr:rowOff>
    </xdr:to>
    <xdr:cxnSp macro="">
      <xdr:nvCxnSpPr>
        <xdr:cNvPr id="589" name="直線コネクタ 588"/>
        <xdr:cNvCxnSpPr/>
      </xdr:nvCxnSpPr>
      <xdr:spPr>
        <a:xfrm>
          <a:off x="12449175"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73</xdr:row>
      <xdr:rowOff>9525</xdr:rowOff>
    </xdr:from>
    <xdr:ext cx="533400" cy="257175"/>
    <xdr:sp macro="" textlink="">
      <xdr:nvSpPr>
        <xdr:cNvPr id="590" name="テキスト ボックス 589"/>
        <xdr:cNvSpPr txBox="1"/>
      </xdr:nvSpPr>
      <xdr:spPr>
        <a:xfrm>
          <a:off x="11915775" y="1252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71</xdr:row>
      <xdr:rowOff>161925</xdr:rowOff>
    </xdr:from>
    <xdr:to>
      <xdr:col>24</xdr:col>
      <xdr:colOff>647700</xdr:colOff>
      <xdr:row>71</xdr:row>
      <xdr:rowOff>161925</xdr:rowOff>
    </xdr:to>
    <xdr:cxnSp macro="">
      <xdr:nvCxnSpPr>
        <xdr:cNvPr id="591" name="直線コネクタ 590"/>
        <xdr:cNvCxnSpPr/>
      </xdr:nvCxnSpPr>
      <xdr:spPr>
        <a:xfrm>
          <a:off x="12449175"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71</xdr:row>
      <xdr:rowOff>19050</xdr:rowOff>
    </xdr:from>
    <xdr:ext cx="533400" cy="257175"/>
    <xdr:sp macro="" textlink="">
      <xdr:nvSpPr>
        <xdr:cNvPr id="592" name="テキスト ボックス 591"/>
        <xdr:cNvSpPr txBox="1"/>
      </xdr:nvSpPr>
      <xdr:spPr>
        <a:xfrm>
          <a:off x="11915775" y="1219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70</xdr:row>
      <xdr:rowOff>9525</xdr:rowOff>
    </xdr:from>
    <xdr:to>
      <xdr:col>24</xdr:col>
      <xdr:colOff>647700</xdr:colOff>
      <xdr:row>70</xdr:row>
      <xdr:rowOff>9525</xdr:rowOff>
    </xdr:to>
    <xdr:cxnSp macro="">
      <xdr:nvCxnSpPr>
        <xdr:cNvPr id="593" name="直線コネクタ 592"/>
        <xdr:cNvCxnSpPr/>
      </xdr:nvCxnSpPr>
      <xdr:spPr>
        <a:xfrm>
          <a:off x="12449175"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69</xdr:row>
      <xdr:rowOff>38100</xdr:rowOff>
    </xdr:from>
    <xdr:ext cx="600075" cy="257175"/>
    <xdr:sp macro="" textlink="">
      <xdr:nvSpPr>
        <xdr:cNvPr id="594" name="テキスト ボックス 593"/>
        <xdr:cNvSpPr txBox="1"/>
      </xdr:nvSpPr>
      <xdr:spPr>
        <a:xfrm>
          <a:off x="11849100" y="11868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68</xdr:row>
      <xdr:rowOff>28575</xdr:rowOff>
    </xdr:to>
    <xdr:cxnSp macro="">
      <xdr:nvCxnSpPr>
        <xdr:cNvPr id="595" name="直線コネクタ 594"/>
        <xdr:cNvCxnSpPr/>
      </xdr:nvCxnSpPr>
      <xdr:spPr>
        <a:xfrm>
          <a:off x="1244917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596" name="テキスト ボックス 595"/>
        <xdr:cNvSpPr txBox="1"/>
      </xdr:nvSpPr>
      <xdr:spPr>
        <a:xfrm>
          <a:off x="11849100"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81</xdr:row>
      <xdr:rowOff>85725</xdr:rowOff>
    </xdr:to>
    <xdr:sp macro="" textlink="">
      <xdr:nvSpPr>
        <xdr:cNvPr id="597" name="公債費グラフ枠"/>
        <xdr:cNvSpPr/>
      </xdr:nvSpPr>
      <xdr:spPr>
        <a:xfrm>
          <a:off x="1244917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69</xdr:row>
      <xdr:rowOff>152400</xdr:rowOff>
    </xdr:from>
    <xdr:to>
      <xdr:col>23</xdr:col>
      <xdr:colOff>514350</xdr:colOff>
      <xdr:row>78</xdr:row>
      <xdr:rowOff>85725</xdr:rowOff>
    </xdr:to>
    <xdr:cxnSp macro="">
      <xdr:nvCxnSpPr>
        <xdr:cNvPr id="598" name="直線コネクタ 597"/>
        <xdr:cNvCxnSpPr/>
      </xdr:nvCxnSpPr>
      <xdr:spPr>
        <a:xfrm flipV="1">
          <a:off x="16316325" y="11982450"/>
          <a:ext cx="0"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78</xdr:row>
      <xdr:rowOff>85725</xdr:rowOff>
    </xdr:from>
    <xdr:ext cx="533400" cy="257175"/>
    <xdr:sp macro="" textlink="">
      <xdr:nvSpPr>
        <xdr:cNvPr id="599" name="公債費最小値テキスト"/>
        <xdr:cNvSpPr txBox="1"/>
      </xdr:nvSpPr>
      <xdr:spPr>
        <a:xfrm>
          <a:off x="16373475" y="13458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78</xdr:row>
      <xdr:rowOff>85725</xdr:rowOff>
    </xdr:from>
    <xdr:to>
      <xdr:col>23</xdr:col>
      <xdr:colOff>609600</xdr:colOff>
      <xdr:row>78</xdr:row>
      <xdr:rowOff>85725</xdr:rowOff>
    </xdr:to>
    <xdr:cxnSp macro="">
      <xdr:nvCxnSpPr>
        <xdr:cNvPr id="600" name="直線コネクタ 599"/>
        <xdr:cNvCxnSpPr/>
      </xdr:nvCxnSpPr>
      <xdr:spPr>
        <a:xfrm>
          <a:off x="16230600" y="134588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68</xdr:row>
      <xdr:rowOff>95250</xdr:rowOff>
    </xdr:from>
    <xdr:ext cx="600075" cy="257175"/>
    <xdr:sp macro="" textlink="">
      <xdr:nvSpPr>
        <xdr:cNvPr id="601" name="公債費最大値テキスト"/>
        <xdr:cNvSpPr txBox="1"/>
      </xdr:nvSpPr>
      <xdr:spPr>
        <a:xfrm>
          <a:off x="16373475" y="117538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69</xdr:row>
      <xdr:rowOff>152400</xdr:rowOff>
    </xdr:from>
    <xdr:to>
      <xdr:col>23</xdr:col>
      <xdr:colOff>609600</xdr:colOff>
      <xdr:row>69</xdr:row>
      <xdr:rowOff>152400</xdr:rowOff>
    </xdr:to>
    <xdr:cxnSp macro="">
      <xdr:nvCxnSpPr>
        <xdr:cNvPr id="602" name="直線コネクタ 601"/>
        <xdr:cNvCxnSpPr/>
      </xdr:nvCxnSpPr>
      <xdr:spPr>
        <a:xfrm>
          <a:off x="16230600" y="11982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72</xdr:row>
      <xdr:rowOff>161925</xdr:rowOff>
    </xdr:from>
    <xdr:to>
      <xdr:col>23</xdr:col>
      <xdr:colOff>514350</xdr:colOff>
      <xdr:row>72</xdr:row>
      <xdr:rowOff>161925</xdr:rowOff>
    </xdr:to>
    <xdr:cxnSp macro="">
      <xdr:nvCxnSpPr>
        <xdr:cNvPr id="603" name="直線コネクタ 602"/>
        <xdr:cNvCxnSpPr/>
      </xdr:nvCxnSpPr>
      <xdr:spPr>
        <a:xfrm flipV="1">
          <a:off x="15478125" y="1250632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75</xdr:row>
      <xdr:rowOff>38100</xdr:rowOff>
    </xdr:from>
    <xdr:ext cx="533400" cy="257175"/>
    <xdr:sp macro="" textlink="">
      <xdr:nvSpPr>
        <xdr:cNvPr id="604" name="公債費平均値テキスト"/>
        <xdr:cNvSpPr txBox="1"/>
      </xdr:nvSpPr>
      <xdr:spPr>
        <a:xfrm>
          <a:off x="16373475" y="12896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66675</xdr:rowOff>
    </xdr:from>
    <xdr:to>
      <xdr:col>23</xdr:col>
      <xdr:colOff>571500</xdr:colOff>
      <xdr:row>75</xdr:row>
      <xdr:rowOff>161925</xdr:rowOff>
    </xdr:to>
    <xdr:sp macro="" textlink="">
      <xdr:nvSpPr>
        <xdr:cNvPr id="605" name="フローチャート : 判断 604"/>
        <xdr:cNvSpPr/>
      </xdr:nvSpPr>
      <xdr:spPr>
        <a:xfrm>
          <a:off x="16268700" y="12925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47625</xdr:rowOff>
    </xdr:from>
    <xdr:to>
      <xdr:col>22</xdr:col>
      <xdr:colOff>361950</xdr:colOff>
      <xdr:row>72</xdr:row>
      <xdr:rowOff>161925</xdr:rowOff>
    </xdr:to>
    <xdr:cxnSp macro="">
      <xdr:nvCxnSpPr>
        <xdr:cNvPr id="606" name="直線コネクタ 605"/>
        <xdr:cNvCxnSpPr/>
      </xdr:nvCxnSpPr>
      <xdr:spPr>
        <a:xfrm>
          <a:off x="14592300" y="12220575"/>
          <a:ext cx="885825" cy="2857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171450</xdr:rowOff>
    </xdr:from>
    <xdr:to>
      <xdr:col>22</xdr:col>
      <xdr:colOff>419100</xdr:colOff>
      <xdr:row>75</xdr:row>
      <xdr:rowOff>104775</xdr:rowOff>
    </xdr:to>
    <xdr:sp macro="" textlink="">
      <xdr:nvSpPr>
        <xdr:cNvPr id="607" name="フローチャート : 判断 606"/>
        <xdr:cNvSpPr/>
      </xdr:nvSpPr>
      <xdr:spPr>
        <a:xfrm>
          <a:off x="15430500" y="12858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75</xdr:row>
      <xdr:rowOff>95250</xdr:rowOff>
    </xdr:from>
    <xdr:ext cx="533400" cy="257175"/>
    <xdr:sp macro="" textlink="">
      <xdr:nvSpPr>
        <xdr:cNvPr id="608" name="テキスト ボックス 607"/>
        <xdr:cNvSpPr txBox="1"/>
      </xdr:nvSpPr>
      <xdr:spPr>
        <a:xfrm>
          <a:off x="15211425" y="1295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647700</xdr:colOff>
      <xdr:row>71</xdr:row>
      <xdr:rowOff>47625</xdr:rowOff>
    </xdr:from>
    <xdr:to>
      <xdr:col>21</xdr:col>
      <xdr:colOff>161925</xdr:colOff>
      <xdr:row>73</xdr:row>
      <xdr:rowOff>38100</xdr:rowOff>
    </xdr:to>
    <xdr:cxnSp macro="">
      <xdr:nvCxnSpPr>
        <xdr:cNvPr id="609" name="直線コネクタ 608"/>
        <xdr:cNvCxnSpPr/>
      </xdr:nvCxnSpPr>
      <xdr:spPr>
        <a:xfrm flipV="1">
          <a:off x="13706475" y="12220575"/>
          <a:ext cx="885825" cy="3333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75</xdr:row>
      <xdr:rowOff>0</xdr:rowOff>
    </xdr:from>
    <xdr:to>
      <xdr:col>21</xdr:col>
      <xdr:colOff>209550</xdr:colOff>
      <xdr:row>75</xdr:row>
      <xdr:rowOff>104775</xdr:rowOff>
    </xdr:to>
    <xdr:sp macro="" textlink="">
      <xdr:nvSpPr>
        <xdr:cNvPr id="610" name="フローチャート : 判断 609"/>
        <xdr:cNvSpPr/>
      </xdr:nvSpPr>
      <xdr:spPr>
        <a:xfrm>
          <a:off x="14544675" y="128587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75</xdr:row>
      <xdr:rowOff>95250</xdr:rowOff>
    </xdr:from>
    <xdr:ext cx="533400" cy="257175"/>
    <xdr:sp macro="" textlink="">
      <xdr:nvSpPr>
        <xdr:cNvPr id="611" name="テキスト ボックス 610"/>
        <xdr:cNvSpPr txBox="1"/>
      </xdr:nvSpPr>
      <xdr:spPr>
        <a:xfrm>
          <a:off x="14325600" y="1295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438150</xdr:colOff>
      <xdr:row>73</xdr:row>
      <xdr:rowOff>9525</xdr:rowOff>
    </xdr:from>
    <xdr:to>
      <xdr:col>19</xdr:col>
      <xdr:colOff>647700</xdr:colOff>
      <xdr:row>73</xdr:row>
      <xdr:rowOff>38100</xdr:rowOff>
    </xdr:to>
    <xdr:cxnSp macro="">
      <xdr:nvCxnSpPr>
        <xdr:cNvPr id="612" name="直線コネクタ 611"/>
        <xdr:cNvCxnSpPr/>
      </xdr:nvCxnSpPr>
      <xdr:spPr>
        <a:xfrm>
          <a:off x="12811125" y="12525375"/>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74</xdr:row>
      <xdr:rowOff>171450</xdr:rowOff>
    </xdr:from>
    <xdr:to>
      <xdr:col>20</xdr:col>
      <xdr:colOff>9525</xdr:colOff>
      <xdr:row>75</xdr:row>
      <xdr:rowOff>104775</xdr:rowOff>
    </xdr:to>
    <xdr:sp macro="" textlink="">
      <xdr:nvSpPr>
        <xdr:cNvPr id="613" name="フローチャート : 判断 612"/>
        <xdr:cNvSpPr/>
      </xdr:nvSpPr>
      <xdr:spPr>
        <a:xfrm>
          <a:off x="13649325" y="12858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75</xdr:row>
      <xdr:rowOff>95250</xdr:rowOff>
    </xdr:from>
    <xdr:ext cx="533400" cy="257175"/>
    <xdr:sp macro="" textlink="">
      <xdr:nvSpPr>
        <xdr:cNvPr id="614" name="テキスト ボックス 613"/>
        <xdr:cNvSpPr txBox="1"/>
      </xdr:nvSpPr>
      <xdr:spPr>
        <a:xfrm>
          <a:off x="13439775" y="1295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152400</xdr:rowOff>
    </xdr:from>
    <xdr:to>
      <xdr:col>18</xdr:col>
      <xdr:colOff>495300</xdr:colOff>
      <xdr:row>75</xdr:row>
      <xdr:rowOff>85725</xdr:rowOff>
    </xdr:to>
    <xdr:sp macro="" textlink="">
      <xdr:nvSpPr>
        <xdr:cNvPr id="615" name="フローチャート : 判断 614"/>
        <xdr:cNvSpPr/>
      </xdr:nvSpPr>
      <xdr:spPr>
        <a:xfrm>
          <a:off x="12763500" y="12839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75</xdr:row>
      <xdr:rowOff>76200</xdr:rowOff>
    </xdr:from>
    <xdr:ext cx="533400" cy="257175"/>
    <xdr:sp macro="" textlink="">
      <xdr:nvSpPr>
        <xdr:cNvPr id="616" name="テキスト ボックス 615"/>
        <xdr:cNvSpPr txBox="1"/>
      </xdr:nvSpPr>
      <xdr:spPr>
        <a:xfrm>
          <a:off x="12544425" y="12934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17" name="テキスト ボックス 616"/>
        <xdr:cNvSpPr txBox="1"/>
      </xdr:nvSpPr>
      <xdr:spPr>
        <a:xfrm>
          <a:off x="16125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18" name="テキスト ボックス 617"/>
        <xdr:cNvSpPr txBox="1"/>
      </xdr:nvSpPr>
      <xdr:spPr>
        <a:xfrm>
          <a:off x="1528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76200</xdr:rowOff>
    </xdr:from>
    <xdr:ext cx="762000" cy="257175"/>
    <xdr:sp macro="" textlink="">
      <xdr:nvSpPr>
        <xdr:cNvPr id="619" name="テキスト ボックス 618"/>
        <xdr:cNvSpPr txBox="1"/>
      </xdr:nvSpPr>
      <xdr:spPr>
        <a:xfrm>
          <a:off x="1440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20" name="テキスト ボックス 619"/>
        <xdr:cNvSpPr txBox="1"/>
      </xdr:nvSpPr>
      <xdr:spPr>
        <a:xfrm>
          <a:off x="1351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21" name="テキスト ボックス 620"/>
        <xdr:cNvSpPr txBox="1"/>
      </xdr:nvSpPr>
      <xdr:spPr>
        <a:xfrm>
          <a:off x="1262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72</xdr:row>
      <xdr:rowOff>104775</xdr:rowOff>
    </xdr:from>
    <xdr:to>
      <xdr:col>23</xdr:col>
      <xdr:colOff>571500</xdr:colOff>
      <xdr:row>73</xdr:row>
      <xdr:rowOff>38100</xdr:rowOff>
    </xdr:to>
    <xdr:sp macro="" textlink="">
      <xdr:nvSpPr>
        <xdr:cNvPr id="622" name="円/楕円 621"/>
        <xdr:cNvSpPr/>
      </xdr:nvSpPr>
      <xdr:spPr>
        <a:xfrm>
          <a:off x="16268700" y="12449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71</xdr:row>
      <xdr:rowOff>133350</xdr:rowOff>
    </xdr:from>
    <xdr:ext cx="533400" cy="257175"/>
    <xdr:sp macro="" textlink="">
      <xdr:nvSpPr>
        <xdr:cNvPr id="623" name="公債費該当値テキスト"/>
        <xdr:cNvSpPr txBox="1"/>
      </xdr:nvSpPr>
      <xdr:spPr>
        <a:xfrm>
          <a:off x="16373475"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69,836</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114300</xdr:rowOff>
    </xdr:from>
    <xdr:to>
      <xdr:col>22</xdr:col>
      <xdr:colOff>419100</xdr:colOff>
      <xdr:row>73</xdr:row>
      <xdr:rowOff>38100</xdr:rowOff>
    </xdr:to>
    <xdr:sp macro="" textlink="">
      <xdr:nvSpPr>
        <xdr:cNvPr id="624" name="円/楕円 623"/>
        <xdr:cNvSpPr/>
      </xdr:nvSpPr>
      <xdr:spPr>
        <a:xfrm>
          <a:off x="15430500" y="124587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71</xdr:row>
      <xdr:rowOff>57150</xdr:rowOff>
    </xdr:from>
    <xdr:ext cx="533400" cy="257175"/>
    <xdr:sp macro="" textlink="">
      <xdr:nvSpPr>
        <xdr:cNvPr id="625" name="テキスト ボックス 624"/>
        <xdr:cNvSpPr txBox="1"/>
      </xdr:nvSpPr>
      <xdr:spPr>
        <a:xfrm>
          <a:off x="15211425" y="12230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69,662</a:t>
          </a:r>
          <a:endParaRPr kumimoji="1" lang="ja-JP" altLang="en-US" sz="1000" b="1">
            <a:solidFill>
              <a:srgbClr val="FF0000"/>
            </a:solidFill>
            <a:latin typeface="ＭＳ Ｐゴシック"/>
          </a:endParaRPr>
        </a:p>
      </xdr:txBody>
    </xdr:sp>
    <xdr:clientData/>
  </xdr:oneCellAnchor>
  <xdr:twoCellAnchor>
    <xdr:from>
      <xdr:col>21</xdr:col>
      <xdr:colOff>114300</xdr:colOff>
      <xdr:row>71</xdr:row>
      <xdr:rowOff>0</xdr:rowOff>
    </xdr:from>
    <xdr:to>
      <xdr:col>21</xdr:col>
      <xdr:colOff>209550</xdr:colOff>
      <xdr:row>71</xdr:row>
      <xdr:rowOff>104775</xdr:rowOff>
    </xdr:to>
    <xdr:sp macro="" textlink="">
      <xdr:nvSpPr>
        <xdr:cNvPr id="626" name="円/楕円 625"/>
        <xdr:cNvSpPr/>
      </xdr:nvSpPr>
      <xdr:spPr>
        <a:xfrm>
          <a:off x="14544675" y="121729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69</xdr:row>
      <xdr:rowOff>114300</xdr:rowOff>
    </xdr:from>
    <xdr:ext cx="533400" cy="257175"/>
    <xdr:sp macro="" textlink="">
      <xdr:nvSpPr>
        <xdr:cNvPr id="627" name="テキスト ボックス 626"/>
        <xdr:cNvSpPr txBox="1"/>
      </xdr:nvSpPr>
      <xdr:spPr>
        <a:xfrm>
          <a:off x="14325600" y="11944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86,894</a:t>
          </a:r>
          <a:endParaRPr kumimoji="1" lang="ja-JP" altLang="en-US" sz="1000" b="1">
            <a:solidFill>
              <a:srgbClr val="FF0000"/>
            </a:solidFill>
            <a:latin typeface="ＭＳ Ｐゴシック"/>
          </a:endParaRPr>
        </a:p>
      </xdr:txBody>
    </xdr:sp>
    <xdr:clientData/>
  </xdr:oneCellAnchor>
  <xdr:twoCellAnchor>
    <xdr:from>
      <xdr:col>19</xdr:col>
      <xdr:colOff>590550</xdr:colOff>
      <xdr:row>72</xdr:row>
      <xdr:rowOff>152400</xdr:rowOff>
    </xdr:from>
    <xdr:to>
      <xdr:col>20</xdr:col>
      <xdr:colOff>9525</xdr:colOff>
      <xdr:row>73</xdr:row>
      <xdr:rowOff>85725</xdr:rowOff>
    </xdr:to>
    <xdr:sp macro="" textlink="">
      <xdr:nvSpPr>
        <xdr:cNvPr id="628" name="円/楕円 627"/>
        <xdr:cNvSpPr/>
      </xdr:nvSpPr>
      <xdr:spPr>
        <a:xfrm>
          <a:off x="13649325" y="12496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71</xdr:row>
      <xdr:rowOff>104775</xdr:rowOff>
    </xdr:from>
    <xdr:ext cx="533400" cy="257175"/>
    <xdr:sp macro="" textlink="">
      <xdr:nvSpPr>
        <xdr:cNvPr id="629" name="テキスト ボックス 628"/>
        <xdr:cNvSpPr txBox="1"/>
      </xdr:nvSpPr>
      <xdr:spPr>
        <a:xfrm>
          <a:off x="13439775" y="12277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66,980</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133350</xdr:rowOff>
    </xdr:from>
    <xdr:to>
      <xdr:col>18</xdr:col>
      <xdr:colOff>495300</xdr:colOff>
      <xdr:row>73</xdr:row>
      <xdr:rowOff>57150</xdr:rowOff>
    </xdr:to>
    <xdr:sp macro="" textlink="">
      <xdr:nvSpPr>
        <xdr:cNvPr id="630" name="円/楕円 629"/>
        <xdr:cNvSpPr/>
      </xdr:nvSpPr>
      <xdr:spPr>
        <a:xfrm>
          <a:off x="12763500" y="124777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71</xdr:row>
      <xdr:rowOff>76200</xdr:rowOff>
    </xdr:from>
    <xdr:ext cx="533400" cy="257175"/>
    <xdr:sp macro="" textlink="">
      <xdr:nvSpPr>
        <xdr:cNvPr id="631" name="テキスト ボックス 630"/>
        <xdr:cNvSpPr txBox="1"/>
      </xdr:nvSpPr>
      <xdr:spPr>
        <a:xfrm>
          <a:off x="12544425" y="12249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68,448</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647700</xdr:colOff>
      <xdr:row>85</xdr:row>
      <xdr:rowOff>28575</xdr:rowOff>
    </xdr:to>
    <xdr:sp macro="" textlink="">
      <xdr:nvSpPr>
        <xdr:cNvPr id="632" name="正方形/長方形 631"/>
        <xdr:cNvSpPr/>
      </xdr:nvSpPr>
      <xdr:spPr>
        <a:xfrm>
          <a:off x="1244917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33" name="正方形/長方形 632"/>
        <xdr:cNvSpPr/>
      </xdr:nvSpPr>
      <xdr:spPr>
        <a:xfrm>
          <a:off x="12573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34" name="正方形/長方形 633"/>
        <xdr:cNvSpPr/>
      </xdr:nvSpPr>
      <xdr:spPr>
        <a:xfrm>
          <a:off x="12573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9/90</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685800</xdr:colOff>
      <xdr:row>86</xdr:row>
      <xdr:rowOff>142875</xdr:rowOff>
    </xdr:to>
    <xdr:sp macro="" textlink="">
      <xdr:nvSpPr>
        <xdr:cNvPr id="635" name="正方形/長方形 634"/>
        <xdr:cNvSpPr/>
      </xdr:nvSpPr>
      <xdr:spPr>
        <a:xfrm>
          <a:off x="13592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685800</xdr:colOff>
      <xdr:row>88</xdr:row>
      <xdr:rowOff>0</xdr:rowOff>
    </xdr:to>
    <xdr:sp macro="" textlink="">
      <xdr:nvSpPr>
        <xdr:cNvPr id="636" name="正方形/長方形 635"/>
        <xdr:cNvSpPr/>
      </xdr:nvSpPr>
      <xdr:spPr>
        <a:xfrm>
          <a:off x="13592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37" name="正方形/長方形 636"/>
        <xdr:cNvSpPr/>
      </xdr:nvSpPr>
      <xdr:spPr>
        <a:xfrm>
          <a:off x="14735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38" name="正方形/長方形 637"/>
        <xdr:cNvSpPr/>
      </xdr:nvSpPr>
      <xdr:spPr>
        <a:xfrm>
          <a:off x="14735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10,598</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647700</xdr:colOff>
      <xdr:row>101</xdr:row>
      <xdr:rowOff>85725</xdr:rowOff>
    </xdr:to>
    <xdr:sp macro="" textlink="">
      <xdr:nvSpPr>
        <xdr:cNvPr id="639" name="正方形/長方形 638"/>
        <xdr:cNvSpPr/>
      </xdr:nvSpPr>
      <xdr:spPr>
        <a:xfrm>
          <a:off x="1244917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40" name="テキスト ボックス 639"/>
        <xdr:cNvSpPr txBox="1"/>
      </xdr:nvSpPr>
      <xdr:spPr>
        <a:xfrm>
          <a:off x="124110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647700</xdr:colOff>
      <xdr:row>101</xdr:row>
      <xdr:rowOff>85725</xdr:rowOff>
    </xdr:to>
    <xdr:cxnSp macro="">
      <xdr:nvCxnSpPr>
        <xdr:cNvPr id="641" name="直線コネクタ 640"/>
        <xdr:cNvCxnSpPr/>
      </xdr:nvCxnSpPr>
      <xdr:spPr>
        <a:xfrm>
          <a:off x="1244917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99</xdr:row>
      <xdr:rowOff>47625</xdr:rowOff>
    </xdr:from>
    <xdr:to>
      <xdr:col>24</xdr:col>
      <xdr:colOff>647700</xdr:colOff>
      <xdr:row>99</xdr:row>
      <xdr:rowOff>47625</xdr:rowOff>
    </xdr:to>
    <xdr:cxnSp macro="">
      <xdr:nvCxnSpPr>
        <xdr:cNvPr id="642" name="直線コネクタ 641"/>
        <xdr:cNvCxnSpPr/>
      </xdr:nvCxnSpPr>
      <xdr:spPr>
        <a:xfrm>
          <a:off x="12449175"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98</xdr:row>
      <xdr:rowOff>76200</xdr:rowOff>
    </xdr:from>
    <xdr:ext cx="247650" cy="257175"/>
    <xdr:sp macro="" textlink="">
      <xdr:nvSpPr>
        <xdr:cNvPr id="643" name="テキスト ボックス 642"/>
        <xdr:cNvSpPr txBox="1"/>
      </xdr:nvSpPr>
      <xdr:spPr>
        <a:xfrm>
          <a:off x="12201525"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97</xdr:row>
      <xdr:rowOff>9525</xdr:rowOff>
    </xdr:from>
    <xdr:to>
      <xdr:col>24</xdr:col>
      <xdr:colOff>647700</xdr:colOff>
      <xdr:row>97</xdr:row>
      <xdr:rowOff>9525</xdr:rowOff>
    </xdr:to>
    <xdr:cxnSp macro="">
      <xdr:nvCxnSpPr>
        <xdr:cNvPr id="644" name="直線コネクタ 643"/>
        <xdr:cNvCxnSpPr/>
      </xdr:nvCxnSpPr>
      <xdr:spPr>
        <a:xfrm>
          <a:off x="12449175"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96</xdr:row>
      <xdr:rowOff>38100</xdr:rowOff>
    </xdr:from>
    <xdr:ext cx="533400" cy="257175"/>
    <xdr:sp macro="" textlink="">
      <xdr:nvSpPr>
        <xdr:cNvPr id="645" name="テキスト ボックス 644"/>
        <xdr:cNvSpPr txBox="1"/>
      </xdr:nvSpPr>
      <xdr:spPr>
        <a:xfrm>
          <a:off x="11915775"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94</xdr:row>
      <xdr:rowOff>142875</xdr:rowOff>
    </xdr:from>
    <xdr:to>
      <xdr:col>24</xdr:col>
      <xdr:colOff>647700</xdr:colOff>
      <xdr:row>94</xdr:row>
      <xdr:rowOff>142875</xdr:rowOff>
    </xdr:to>
    <xdr:cxnSp macro="">
      <xdr:nvCxnSpPr>
        <xdr:cNvPr id="646" name="直線コネクタ 645"/>
        <xdr:cNvCxnSpPr/>
      </xdr:nvCxnSpPr>
      <xdr:spPr>
        <a:xfrm>
          <a:off x="12449175"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93</xdr:row>
      <xdr:rowOff>171450</xdr:rowOff>
    </xdr:from>
    <xdr:ext cx="533400" cy="257175"/>
    <xdr:sp macro="" textlink="">
      <xdr:nvSpPr>
        <xdr:cNvPr id="647" name="テキスト ボックス 646"/>
        <xdr:cNvSpPr txBox="1"/>
      </xdr:nvSpPr>
      <xdr:spPr>
        <a:xfrm>
          <a:off x="11915775"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92</xdr:row>
      <xdr:rowOff>104775</xdr:rowOff>
    </xdr:from>
    <xdr:to>
      <xdr:col>24</xdr:col>
      <xdr:colOff>647700</xdr:colOff>
      <xdr:row>92</xdr:row>
      <xdr:rowOff>104775</xdr:rowOff>
    </xdr:to>
    <xdr:cxnSp macro="">
      <xdr:nvCxnSpPr>
        <xdr:cNvPr id="648" name="直線コネクタ 647"/>
        <xdr:cNvCxnSpPr/>
      </xdr:nvCxnSpPr>
      <xdr:spPr>
        <a:xfrm>
          <a:off x="12449175"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91</xdr:row>
      <xdr:rowOff>133350</xdr:rowOff>
    </xdr:from>
    <xdr:ext cx="533400" cy="257175"/>
    <xdr:sp macro="" textlink="">
      <xdr:nvSpPr>
        <xdr:cNvPr id="649" name="テキスト ボックス 648"/>
        <xdr:cNvSpPr txBox="1"/>
      </xdr:nvSpPr>
      <xdr:spPr>
        <a:xfrm>
          <a:off x="11915775"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90</xdr:row>
      <xdr:rowOff>66675</xdr:rowOff>
    </xdr:from>
    <xdr:to>
      <xdr:col>24</xdr:col>
      <xdr:colOff>647700</xdr:colOff>
      <xdr:row>90</xdr:row>
      <xdr:rowOff>66675</xdr:rowOff>
    </xdr:to>
    <xdr:cxnSp macro="">
      <xdr:nvCxnSpPr>
        <xdr:cNvPr id="650" name="直線コネクタ 649"/>
        <xdr:cNvCxnSpPr/>
      </xdr:nvCxnSpPr>
      <xdr:spPr>
        <a:xfrm>
          <a:off x="12449175"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89</xdr:row>
      <xdr:rowOff>95250</xdr:rowOff>
    </xdr:from>
    <xdr:ext cx="533400" cy="257175"/>
    <xdr:sp macro="" textlink="">
      <xdr:nvSpPr>
        <xdr:cNvPr id="651" name="テキスト ボックス 650"/>
        <xdr:cNvSpPr txBox="1"/>
      </xdr:nvSpPr>
      <xdr:spPr>
        <a:xfrm>
          <a:off x="11915775" y="1535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88</xdr:row>
      <xdr:rowOff>28575</xdr:rowOff>
    </xdr:to>
    <xdr:cxnSp macro="">
      <xdr:nvCxnSpPr>
        <xdr:cNvPr id="652" name="直線コネクタ 651"/>
        <xdr:cNvCxnSpPr/>
      </xdr:nvCxnSpPr>
      <xdr:spPr>
        <a:xfrm>
          <a:off x="1244917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53" name="テキスト ボックス 652"/>
        <xdr:cNvSpPr txBox="1"/>
      </xdr:nvSpPr>
      <xdr:spPr>
        <a:xfrm>
          <a:off x="11849100"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101</xdr:row>
      <xdr:rowOff>85725</xdr:rowOff>
    </xdr:to>
    <xdr:sp macro="" textlink="">
      <xdr:nvSpPr>
        <xdr:cNvPr id="654" name="積立金グラフ枠"/>
        <xdr:cNvSpPr/>
      </xdr:nvSpPr>
      <xdr:spPr>
        <a:xfrm>
          <a:off x="1244917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90</xdr:row>
      <xdr:rowOff>9525</xdr:rowOff>
    </xdr:from>
    <xdr:to>
      <xdr:col>23</xdr:col>
      <xdr:colOff>514350</xdr:colOff>
      <xdr:row>99</xdr:row>
      <xdr:rowOff>47625</xdr:rowOff>
    </xdr:to>
    <xdr:cxnSp macro="">
      <xdr:nvCxnSpPr>
        <xdr:cNvPr id="655" name="直線コネクタ 654"/>
        <xdr:cNvCxnSpPr/>
      </xdr:nvCxnSpPr>
      <xdr:spPr>
        <a:xfrm flipV="1">
          <a:off x="16316325" y="15440025"/>
          <a:ext cx="0" cy="15811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99</xdr:row>
      <xdr:rowOff>47625</xdr:rowOff>
    </xdr:from>
    <xdr:ext cx="314325" cy="257175"/>
    <xdr:sp macro="" textlink="">
      <xdr:nvSpPr>
        <xdr:cNvPr id="656" name="積立金最小値テキスト"/>
        <xdr:cNvSpPr txBox="1"/>
      </xdr:nvSpPr>
      <xdr:spPr>
        <a:xfrm>
          <a:off x="16373475" y="170211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428625</xdr:colOff>
      <xdr:row>99</xdr:row>
      <xdr:rowOff>47625</xdr:rowOff>
    </xdr:from>
    <xdr:to>
      <xdr:col>23</xdr:col>
      <xdr:colOff>609600</xdr:colOff>
      <xdr:row>99</xdr:row>
      <xdr:rowOff>47625</xdr:rowOff>
    </xdr:to>
    <xdr:cxnSp macro="">
      <xdr:nvCxnSpPr>
        <xdr:cNvPr id="657" name="直線コネクタ 656"/>
        <xdr:cNvCxnSpPr/>
      </xdr:nvCxnSpPr>
      <xdr:spPr>
        <a:xfrm>
          <a:off x="16230600" y="1702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88</xdr:row>
      <xdr:rowOff>123825</xdr:rowOff>
    </xdr:from>
    <xdr:ext cx="533400" cy="257175"/>
    <xdr:sp macro="" textlink="">
      <xdr:nvSpPr>
        <xdr:cNvPr id="658" name="積立金最大値テキスト"/>
        <xdr:cNvSpPr txBox="1"/>
      </xdr:nvSpPr>
      <xdr:spPr>
        <a:xfrm>
          <a:off x="16373475" y="15211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82,917</a:t>
          </a:r>
          <a:endParaRPr kumimoji="1" lang="ja-JP" altLang="en-US" sz="1000" b="1">
            <a:latin typeface="ＭＳ Ｐゴシック"/>
          </a:endParaRPr>
        </a:p>
      </xdr:txBody>
    </xdr:sp>
    <xdr:clientData/>
  </xdr:oneCellAnchor>
  <xdr:twoCellAnchor>
    <xdr:from>
      <xdr:col>23</xdr:col>
      <xdr:colOff>428625</xdr:colOff>
      <xdr:row>90</xdr:row>
      <xdr:rowOff>9525</xdr:rowOff>
    </xdr:from>
    <xdr:to>
      <xdr:col>23</xdr:col>
      <xdr:colOff>609600</xdr:colOff>
      <xdr:row>90</xdr:row>
      <xdr:rowOff>9525</xdr:rowOff>
    </xdr:to>
    <xdr:cxnSp macro="">
      <xdr:nvCxnSpPr>
        <xdr:cNvPr id="659" name="直線コネクタ 658"/>
        <xdr:cNvCxnSpPr/>
      </xdr:nvCxnSpPr>
      <xdr:spPr>
        <a:xfrm>
          <a:off x="16230600" y="154400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95</xdr:row>
      <xdr:rowOff>152400</xdr:rowOff>
    </xdr:from>
    <xdr:to>
      <xdr:col>23</xdr:col>
      <xdr:colOff>514350</xdr:colOff>
      <xdr:row>96</xdr:row>
      <xdr:rowOff>9525</xdr:rowOff>
    </xdr:to>
    <xdr:cxnSp macro="">
      <xdr:nvCxnSpPr>
        <xdr:cNvPr id="660" name="直線コネクタ 659"/>
        <xdr:cNvCxnSpPr/>
      </xdr:nvCxnSpPr>
      <xdr:spPr>
        <a:xfrm flipV="1">
          <a:off x="15478125" y="16440150"/>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97</xdr:row>
      <xdr:rowOff>66675</xdr:rowOff>
    </xdr:from>
    <xdr:ext cx="533400" cy="257175"/>
    <xdr:sp macro="" textlink="">
      <xdr:nvSpPr>
        <xdr:cNvPr id="661" name="積立金平均値テキスト"/>
        <xdr:cNvSpPr txBox="1"/>
      </xdr:nvSpPr>
      <xdr:spPr>
        <a:xfrm>
          <a:off x="16373475" y="16697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85725</xdr:rowOff>
    </xdr:from>
    <xdr:to>
      <xdr:col>23</xdr:col>
      <xdr:colOff>571500</xdr:colOff>
      <xdr:row>98</xdr:row>
      <xdr:rowOff>19050</xdr:rowOff>
    </xdr:to>
    <xdr:sp macro="" textlink="">
      <xdr:nvSpPr>
        <xdr:cNvPr id="662" name="フローチャート : 判断 661"/>
        <xdr:cNvSpPr/>
      </xdr:nvSpPr>
      <xdr:spPr>
        <a:xfrm>
          <a:off x="16268700" y="16716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123825</xdr:rowOff>
    </xdr:from>
    <xdr:to>
      <xdr:col>22</xdr:col>
      <xdr:colOff>361950</xdr:colOff>
      <xdr:row>96</xdr:row>
      <xdr:rowOff>9525</xdr:rowOff>
    </xdr:to>
    <xdr:cxnSp macro="">
      <xdr:nvCxnSpPr>
        <xdr:cNvPr id="663" name="直線コネクタ 662"/>
        <xdr:cNvCxnSpPr/>
      </xdr:nvCxnSpPr>
      <xdr:spPr>
        <a:xfrm>
          <a:off x="14592300" y="16240125"/>
          <a:ext cx="885825" cy="2286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9525</xdr:rowOff>
    </xdr:from>
    <xdr:to>
      <xdr:col>22</xdr:col>
      <xdr:colOff>419100</xdr:colOff>
      <xdr:row>97</xdr:row>
      <xdr:rowOff>104775</xdr:rowOff>
    </xdr:to>
    <xdr:sp macro="" textlink="">
      <xdr:nvSpPr>
        <xdr:cNvPr id="664" name="フローチャート : 判断 663"/>
        <xdr:cNvSpPr/>
      </xdr:nvSpPr>
      <xdr:spPr>
        <a:xfrm>
          <a:off x="15430500" y="166401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97</xdr:row>
      <xdr:rowOff>104775</xdr:rowOff>
    </xdr:from>
    <xdr:ext cx="533400" cy="257175"/>
    <xdr:sp macro="" textlink="">
      <xdr:nvSpPr>
        <xdr:cNvPr id="665" name="テキスト ボックス 664"/>
        <xdr:cNvSpPr txBox="1"/>
      </xdr:nvSpPr>
      <xdr:spPr>
        <a:xfrm>
          <a:off x="15211425" y="16735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647700</xdr:colOff>
      <xdr:row>94</xdr:row>
      <xdr:rowOff>123825</xdr:rowOff>
    </xdr:from>
    <xdr:to>
      <xdr:col>21</xdr:col>
      <xdr:colOff>161925</xdr:colOff>
      <xdr:row>96</xdr:row>
      <xdr:rowOff>104775</xdr:rowOff>
    </xdr:to>
    <xdr:cxnSp macro="">
      <xdr:nvCxnSpPr>
        <xdr:cNvPr id="666" name="直線コネクタ 665"/>
        <xdr:cNvCxnSpPr/>
      </xdr:nvCxnSpPr>
      <xdr:spPr>
        <a:xfrm flipV="1">
          <a:off x="13706475" y="16240125"/>
          <a:ext cx="885825" cy="3238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96</xdr:row>
      <xdr:rowOff>133350</xdr:rowOff>
    </xdr:from>
    <xdr:to>
      <xdr:col>21</xdr:col>
      <xdr:colOff>209550</xdr:colOff>
      <xdr:row>97</xdr:row>
      <xdr:rowOff>57150</xdr:rowOff>
    </xdr:to>
    <xdr:sp macro="" textlink="">
      <xdr:nvSpPr>
        <xdr:cNvPr id="667" name="フローチャート : 判断 666"/>
        <xdr:cNvSpPr/>
      </xdr:nvSpPr>
      <xdr:spPr>
        <a:xfrm>
          <a:off x="14544675" y="165925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97</xdr:row>
      <xdr:rowOff>47625</xdr:rowOff>
    </xdr:from>
    <xdr:ext cx="533400" cy="257175"/>
    <xdr:sp macro="" textlink="">
      <xdr:nvSpPr>
        <xdr:cNvPr id="668" name="テキスト ボックス 667"/>
        <xdr:cNvSpPr txBox="1"/>
      </xdr:nvSpPr>
      <xdr:spPr>
        <a:xfrm>
          <a:off x="14325600" y="1667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438150</xdr:colOff>
      <xdr:row>96</xdr:row>
      <xdr:rowOff>104775</xdr:rowOff>
    </xdr:from>
    <xdr:to>
      <xdr:col>19</xdr:col>
      <xdr:colOff>647700</xdr:colOff>
      <xdr:row>98</xdr:row>
      <xdr:rowOff>66675</xdr:rowOff>
    </xdr:to>
    <xdr:cxnSp macro="">
      <xdr:nvCxnSpPr>
        <xdr:cNvPr id="669" name="直線コネクタ 668"/>
        <xdr:cNvCxnSpPr/>
      </xdr:nvCxnSpPr>
      <xdr:spPr>
        <a:xfrm flipV="1">
          <a:off x="12811125" y="16563975"/>
          <a:ext cx="895350" cy="3048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95</xdr:row>
      <xdr:rowOff>171450</xdr:rowOff>
    </xdr:from>
    <xdr:to>
      <xdr:col>20</xdr:col>
      <xdr:colOff>9525</xdr:colOff>
      <xdr:row>96</xdr:row>
      <xdr:rowOff>95250</xdr:rowOff>
    </xdr:to>
    <xdr:sp macro="" textlink="">
      <xdr:nvSpPr>
        <xdr:cNvPr id="670" name="フローチャート : 判断 669"/>
        <xdr:cNvSpPr/>
      </xdr:nvSpPr>
      <xdr:spPr>
        <a:xfrm>
          <a:off x="13649325" y="164592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94</xdr:row>
      <xdr:rowOff>114300</xdr:rowOff>
    </xdr:from>
    <xdr:ext cx="533400" cy="257175"/>
    <xdr:sp macro="" textlink="">
      <xdr:nvSpPr>
        <xdr:cNvPr id="671" name="テキスト ボックス 670"/>
        <xdr:cNvSpPr txBox="1"/>
      </xdr:nvSpPr>
      <xdr:spPr>
        <a:xfrm>
          <a:off x="13439775" y="16230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28575</xdr:rowOff>
    </xdr:from>
    <xdr:to>
      <xdr:col>18</xdr:col>
      <xdr:colOff>495300</xdr:colOff>
      <xdr:row>97</xdr:row>
      <xdr:rowOff>133350</xdr:rowOff>
    </xdr:to>
    <xdr:sp macro="" textlink="">
      <xdr:nvSpPr>
        <xdr:cNvPr id="672" name="フローチャート : 判断 671"/>
        <xdr:cNvSpPr/>
      </xdr:nvSpPr>
      <xdr:spPr>
        <a:xfrm>
          <a:off x="12763500" y="16659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95</xdr:row>
      <xdr:rowOff>152400</xdr:rowOff>
    </xdr:from>
    <xdr:ext cx="533400" cy="257175"/>
    <xdr:sp macro="" textlink="">
      <xdr:nvSpPr>
        <xdr:cNvPr id="673" name="テキスト ボックス 672"/>
        <xdr:cNvSpPr txBox="1"/>
      </xdr:nvSpPr>
      <xdr:spPr>
        <a:xfrm>
          <a:off x="12544425" y="1644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674" name="テキスト ボックス 673"/>
        <xdr:cNvSpPr txBox="1"/>
      </xdr:nvSpPr>
      <xdr:spPr>
        <a:xfrm>
          <a:off x="16125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675" name="テキスト ボックス 674"/>
        <xdr:cNvSpPr txBox="1"/>
      </xdr:nvSpPr>
      <xdr:spPr>
        <a:xfrm>
          <a:off x="1528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76200</xdr:rowOff>
    </xdr:from>
    <xdr:ext cx="762000" cy="257175"/>
    <xdr:sp macro="" textlink="">
      <xdr:nvSpPr>
        <xdr:cNvPr id="676" name="テキスト ボックス 675"/>
        <xdr:cNvSpPr txBox="1"/>
      </xdr:nvSpPr>
      <xdr:spPr>
        <a:xfrm>
          <a:off x="1440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677" name="テキスト ボックス 676"/>
        <xdr:cNvSpPr txBox="1"/>
      </xdr:nvSpPr>
      <xdr:spPr>
        <a:xfrm>
          <a:off x="1351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678" name="テキスト ボックス 677"/>
        <xdr:cNvSpPr txBox="1"/>
      </xdr:nvSpPr>
      <xdr:spPr>
        <a:xfrm>
          <a:off x="1262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104775</xdr:rowOff>
    </xdr:from>
    <xdr:to>
      <xdr:col>23</xdr:col>
      <xdr:colOff>571500</xdr:colOff>
      <xdr:row>96</xdr:row>
      <xdr:rowOff>28575</xdr:rowOff>
    </xdr:to>
    <xdr:sp macro="" textlink="">
      <xdr:nvSpPr>
        <xdr:cNvPr id="679" name="円/楕円 678"/>
        <xdr:cNvSpPr/>
      </xdr:nvSpPr>
      <xdr:spPr>
        <a:xfrm>
          <a:off x="16268700" y="16392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94</xdr:row>
      <xdr:rowOff>123825</xdr:rowOff>
    </xdr:from>
    <xdr:ext cx="533400" cy="257175"/>
    <xdr:sp macro="" textlink="">
      <xdr:nvSpPr>
        <xdr:cNvPr id="680" name="積立金該当値テキスト"/>
        <xdr:cNvSpPr txBox="1"/>
      </xdr:nvSpPr>
      <xdr:spPr>
        <a:xfrm>
          <a:off x="16373475" y="16240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30,265</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133350</xdr:rowOff>
    </xdr:from>
    <xdr:to>
      <xdr:col>22</xdr:col>
      <xdr:colOff>419100</xdr:colOff>
      <xdr:row>96</xdr:row>
      <xdr:rowOff>66675</xdr:rowOff>
    </xdr:to>
    <xdr:sp macro="" textlink="">
      <xdr:nvSpPr>
        <xdr:cNvPr id="681" name="円/楕円 680"/>
        <xdr:cNvSpPr/>
      </xdr:nvSpPr>
      <xdr:spPr>
        <a:xfrm>
          <a:off x="15430500" y="16421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94</xdr:row>
      <xdr:rowOff>76200</xdr:rowOff>
    </xdr:from>
    <xdr:ext cx="533400" cy="257175"/>
    <xdr:sp macro="" textlink="">
      <xdr:nvSpPr>
        <xdr:cNvPr id="682" name="テキスト ボックス 681"/>
        <xdr:cNvSpPr txBox="1"/>
      </xdr:nvSpPr>
      <xdr:spPr>
        <a:xfrm>
          <a:off x="15211425" y="16192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28,706</a:t>
          </a:r>
          <a:endParaRPr kumimoji="1" lang="ja-JP" altLang="en-US" sz="1000" b="1">
            <a:solidFill>
              <a:srgbClr val="FF0000"/>
            </a:solidFill>
            <a:latin typeface="ＭＳ Ｐゴシック"/>
          </a:endParaRPr>
        </a:p>
      </xdr:txBody>
    </xdr:sp>
    <xdr:clientData/>
  </xdr:oneCellAnchor>
  <xdr:twoCellAnchor>
    <xdr:from>
      <xdr:col>21</xdr:col>
      <xdr:colOff>114300</xdr:colOff>
      <xdr:row>94</xdr:row>
      <xdr:rowOff>66675</xdr:rowOff>
    </xdr:from>
    <xdr:to>
      <xdr:col>21</xdr:col>
      <xdr:colOff>209550</xdr:colOff>
      <xdr:row>95</xdr:row>
      <xdr:rowOff>0</xdr:rowOff>
    </xdr:to>
    <xdr:sp macro="" textlink="">
      <xdr:nvSpPr>
        <xdr:cNvPr id="683" name="円/楕円 682"/>
        <xdr:cNvSpPr/>
      </xdr:nvSpPr>
      <xdr:spPr>
        <a:xfrm>
          <a:off x="14544675" y="161829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93</xdr:row>
      <xdr:rowOff>19050</xdr:rowOff>
    </xdr:from>
    <xdr:ext cx="533400" cy="257175"/>
    <xdr:sp macro="" textlink="">
      <xdr:nvSpPr>
        <xdr:cNvPr id="684" name="テキスト ボックス 683"/>
        <xdr:cNvSpPr txBox="1"/>
      </xdr:nvSpPr>
      <xdr:spPr>
        <a:xfrm>
          <a:off x="14325600" y="15963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40,928</a:t>
          </a:r>
          <a:endParaRPr kumimoji="1" lang="ja-JP" altLang="en-US" sz="1000" b="1">
            <a:solidFill>
              <a:srgbClr val="FF0000"/>
            </a:solidFill>
            <a:latin typeface="ＭＳ Ｐゴシック"/>
          </a:endParaRPr>
        </a:p>
      </xdr:txBody>
    </xdr:sp>
    <xdr:clientData/>
  </xdr:oneCellAnchor>
  <xdr:twoCellAnchor>
    <xdr:from>
      <xdr:col>19</xdr:col>
      <xdr:colOff>590550</xdr:colOff>
      <xdr:row>96</xdr:row>
      <xdr:rowOff>57150</xdr:rowOff>
    </xdr:from>
    <xdr:to>
      <xdr:col>20</xdr:col>
      <xdr:colOff>9525</xdr:colOff>
      <xdr:row>96</xdr:row>
      <xdr:rowOff>152400</xdr:rowOff>
    </xdr:to>
    <xdr:sp macro="" textlink="">
      <xdr:nvSpPr>
        <xdr:cNvPr id="685" name="円/楕円 684"/>
        <xdr:cNvSpPr/>
      </xdr:nvSpPr>
      <xdr:spPr>
        <a:xfrm>
          <a:off x="13649325" y="165163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96</xdr:row>
      <xdr:rowOff>142875</xdr:rowOff>
    </xdr:from>
    <xdr:ext cx="533400" cy="257175"/>
    <xdr:sp macro="" textlink="">
      <xdr:nvSpPr>
        <xdr:cNvPr id="686" name="テキスト ボックス 685"/>
        <xdr:cNvSpPr txBox="1"/>
      </xdr:nvSpPr>
      <xdr:spPr>
        <a:xfrm>
          <a:off x="13439775"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23,807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19050</xdr:rowOff>
    </xdr:from>
    <xdr:to>
      <xdr:col>18</xdr:col>
      <xdr:colOff>495300</xdr:colOff>
      <xdr:row>98</xdr:row>
      <xdr:rowOff>123825</xdr:rowOff>
    </xdr:to>
    <xdr:sp macro="" textlink="">
      <xdr:nvSpPr>
        <xdr:cNvPr id="687" name="円/楕円 686"/>
        <xdr:cNvSpPr/>
      </xdr:nvSpPr>
      <xdr:spPr>
        <a:xfrm>
          <a:off x="12763500" y="16821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98</xdr:row>
      <xdr:rowOff>114300</xdr:rowOff>
    </xdr:from>
    <xdr:ext cx="466725" cy="257175"/>
    <xdr:sp macro="" textlink="">
      <xdr:nvSpPr>
        <xdr:cNvPr id="688" name="テキスト ボックス 687"/>
        <xdr:cNvSpPr txBox="1"/>
      </xdr:nvSpPr>
      <xdr:spPr>
        <a:xfrm>
          <a:off x="12582525" y="16916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689" name="正方形/長方形 688"/>
        <xdr:cNvSpPr/>
      </xdr:nvSpPr>
      <xdr:spPr>
        <a:xfrm>
          <a:off x="18288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690" name="正方形/長方形 689"/>
        <xdr:cNvSpPr/>
      </xdr:nvSpPr>
      <xdr:spPr>
        <a:xfrm>
          <a:off x="18411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691" name="正方形/長方形 690"/>
        <xdr:cNvSpPr/>
      </xdr:nvSpPr>
      <xdr:spPr>
        <a:xfrm>
          <a:off x="18411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692" name="正方形/長方形 691"/>
        <xdr:cNvSpPr/>
      </xdr:nvSpPr>
      <xdr:spPr>
        <a:xfrm>
          <a:off x="19431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693" name="正方形/長方形 692"/>
        <xdr:cNvSpPr/>
      </xdr:nvSpPr>
      <xdr:spPr>
        <a:xfrm>
          <a:off x="19431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142875</xdr:rowOff>
    </xdr:to>
    <xdr:sp macro="" textlink="">
      <xdr:nvSpPr>
        <xdr:cNvPr id="694" name="正方形/長方形 693"/>
        <xdr:cNvSpPr/>
      </xdr:nvSpPr>
      <xdr:spPr>
        <a:xfrm>
          <a:off x="20574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85725</xdr:rowOff>
    </xdr:from>
    <xdr:to>
      <xdr:col>32</xdr:col>
      <xdr:colOff>123825</xdr:colOff>
      <xdr:row>28</xdr:row>
      <xdr:rowOff>0</xdr:rowOff>
    </xdr:to>
    <xdr:sp macro="" textlink="">
      <xdr:nvSpPr>
        <xdr:cNvPr id="695" name="正方形/長方形 694"/>
        <xdr:cNvSpPr/>
      </xdr:nvSpPr>
      <xdr:spPr>
        <a:xfrm>
          <a:off x="20574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696" name="正方形/長方形 695"/>
        <xdr:cNvSpPr/>
      </xdr:nvSpPr>
      <xdr:spPr>
        <a:xfrm>
          <a:off x="18288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697" name="テキスト ボックス 696"/>
        <xdr:cNvSpPr txBox="1"/>
      </xdr:nvSpPr>
      <xdr:spPr>
        <a:xfrm>
          <a:off x="18249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698" name="直線コネクタ 697"/>
        <xdr:cNvCxnSpPr/>
      </xdr:nvCxnSpPr>
      <xdr:spPr>
        <a:xfrm>
          <a:off x="18288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47625</xdr:rowOff>
    </xdr:from>
    <xdr:to>
      <xdr:col>33</xdr:col>
      <xdr:colOff>314325</xdr:colOff>
      <xdr:row>39</xdr:row>
      <xdr:rowOff>47625</xdr:rowOff>
    </xdr:to>
    <xdr:cxnSp macro="">
      <xdr:nvCxnSpPr>
        <xdr:cNvPr id="699" name="直線コネクタ 698"/>
        <xdr:cNvCxnSpPr/>
      </xdr:nvCxnSpPr>
      <xdr:spPr>
        <a:xfrm>
          <a:off x="18288000"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76200</xdr:rowOff>
    </xdr:from>
    <xdr:ext cx="247650" cy="257175"/>
    <xdr:sp macro="" textlink="">
      <xdr:nvSpPr>
        <xdr:cNvPr id="700" name="テキスト ボックス 699"/>
        <xdr:cNvSpPr txBox="1"/>
      </xdr:nvSpPr>
      <xdr:spPr>
        <a:xfrm>
          <a:off x="1804035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9525</xdr:rowOff>
    </xdr:from>
    <xdr:to>
      <xdr:col>33</xdr:col>
      <xdr:colOff>314325</xdr:colOff>
      <xdr:row>37</xdr:row>
      <xdr:rowOff>9525</xdr:rowOff>
    </xdr:to>
    <xdr:cxnSp macro="">
      <xdr:nvCxnSpPr>
        <xdr:cNvPr id="701" name="直線コネクタ 700"/>
        <xdr:cNvCxnSpPr/>
      </xdr:nvCxnSpPr>
      <xdr:spPr>
        <a:xfrm>
          <a:off x="18288000"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36</xdr:row>
      <xdr:rowOff>38100</xdr:rowOff>
    </xdr:from>
    <xdr:ext cx="533400" cy="257175"/>
    <xdr:sp macro="" textlink="">
      <xdr:nvSpPr>
        <xdr:cNvPr id="702" name="テキスト ボックス 701"/>
        <xdr:cNvSpPr txBox="1"/>
      </xdr:nvSpPr>
      <xdr:spPr>
        <a:xfrm>
          <a:off x="1775460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142875</xdr:rowOff>
    </xdr:from>
    <xdr:to>
      <xdr:col>33</xdr:col>
      <xdr:colOff>314325</xdr:colOff>
      <xdr:row>34</xdr:row>
      <xdr:rowOff>142875</xdr:rowOff>
    </xdr:to>
    <xdr:cxnSp macro="">
      <xdr:nvCxnSpPr>
        <xdr:cNvPr id="703" name="直線コネクタ 702"/>
        <xdr:cNvCxnSpPr/>
      </xdr:nvCxnSpPr>
      <xdr:spPr>
        <a:xfrm>
          <a:off x="18288000"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33</xdr:row>
      <xdr:rowOff>171450</xdr:rowOff>
    </xdr:from>
    <xdr:ext cx="533400" cy="257175"/>
    <xdr:sp macro="" textlink="">
      <xdr:nvSpPr>
        <xdr:cNvPr id="704" name="テキスト ボックス 703"/>
        <xdr:cNvSpPr txBox="1"/>
      </xdr:nvSpPr>
      <xdr:spPr>
        <a:xfrm>
          <a:off x="1775460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104775</xdr:rowOff>
    </xdr:from>
    <xdr:to>
      <xdr:col>33</xdr:col>
      <xdr:colOff>314325</xdr:colOff>
      <xdr:row>32</xdr:row>
      <xdr:rowOff>104775</xdr:rowOff>
    </xdr:to>
    <xdr:cxnSp macro="">
      <xdr:nvCxnSpPr>
        <xdr:cNvPr id="705" name="直線コネクタ 704"/>
        <xdr:cNvCxnSpPr/>
      </xdr:nvCxnSpPr>
      <xdr:spPr>
        <a:xfrm>
          <a:off x="18288000"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31</xdr:row>
      <xdr:rowOff>133350</xdr:rowOff>
    </xdr:from>
    <xdr:ext cx="533400" cy="257175"/>
    <xdr:sp macro="" textlink="">
      <xdr:nvSpPr>
        <xdr:cNvPr id="706" name="テキスト ボックス 705"/>
        <xdr:cNvSpPr txBox="1"/>
      </xdr:nvSpPr>
      <xdr:spPr>
        <a:xfrm>
          <a:off x="1775460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66675</xdr:rowOff>
    </xdr:from>
    <xdr:to>
      <xdr:col>33</xdr:col>
      <xdr:colOff>314325</xdr:colOff>
      <xdr:row>30</xdr:row>
      <xdr:rowOff>66675</xdr:rowOff>
    </xdr:to>
    <xdr:cxnSp macro="">
      <xdr:nvCxnSpPr>
        <xdr:cNvPr id="707" name="直線コネクタ 706"/>
        <xdr:cNvCxnSpPr/>
      </xdr:nvCxnSpPr>
      <xdr:spPr>
        <a:xfrm>
          <a:off x="18288000"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29</xdr:row>
      <xdr:rowOff>95250</xdr:rowOff>
    </xdr:from>
    <xdr:ext cx="533400" cy="257175"/>
    <xdr:sp macro="" textlink="">
      <xdr:nvSpPr>
        <xdr:cNvPr id="708" name="テキスト ボックス 707"/>
        <xdr:cNvSpPr txBox="1"/>
      </xdr:nvSpPr>
      <xdr:spPr>
        <a:xfrm>
          <a:off x="17754600"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09" name="直線コネクタ 708"/>
        <xdr:cNvCxnSpPr/>
      </xdr:nvCxnSpPr>
      <xdr:spPr>
        <a:xfrm>
          <a:off x="18288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10" name="テキスト ボックス 709"/>
        <xdr:cNvSpPr txBox="1"/>
      </xdr:nvSpPr>
      <xdr:spPr>
        <a:xfrm>
          <a:off x="17754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11" name="投資及び出資金グラフ枠"/>
        <xdr:cNvSpPr/>
      </xdr:nvSpPr>
      <xdr:spPr>
        <a:xfrm>
          <a:off x="18288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30</xdr:row>
      <xdr:rowOff>123825</xdr:rowOff>
    </xdr:from>
    <xdr:to>
      <xdr:col>32</xdr:col>
      <xdr:colOff>190500</xdr:colOff>
      <xdr:row>39</xdr:row>
      <xdr:rowOff>47625</xdr:rowOff>
    </xdr:to>
    <xdr:cxnSp macro="">
      <xdr:nvCxnSpPr>
        <xdr:cNvPr id="712" name="直線コネクタ 711"/>
        <xdr:cNvCxnSpPr/>
      </xdr:nvCxnSpPr>
      <xdr:spPr>
        <a:xfrm flipV="1">
          <a:off x="22155150" y="5267325"/>
          <a:ext cx="9525" cy="1466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47625</xdr:rowOff>
    </xdr:from>
    <xdr:ext cx="247650" cy="257175"/>
    <xdr:sp macro="" textlink="">
      <xdr:nvSpPr>
        <xdr:cNvPr id="713" name="投資及び出資金最小値テキスト"/>
        <xdr:cNvSpPr txBox="1"/>
      </xdr:nvSpPr>
      <xdr:spPr>
        <a:xfrm>
          <a:off x="22212300" y="6734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47625</xdr:rowOff>
    </xdr:from>
    <xdr:to>
      <xdr:col>32</xdr:col>
      <xdr:colOff>276225</xdr:colOff>
      <xdr:row>39</xdr:row>
      <xdr:rowOff>47625</xdr:rowOff>
    </xdr:to>
    <xdr:cxnSp macro="">
      <xdr:nvCxnSpPr>
        <xdr:cNvPr id="714" name="直線コネクタ 713"/>
        <xdr:cNvCxnSpPr/>
      </xdr:nvCxnSpPr>
      <xdr:spPr>
        <a:xfrm>
          <a:off x="22069425"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66675</xdr:rowOff>
    </xdr:from>
    <xdr:ext cx="533400" cy="257175"/>
    <xdr:sp macro="" textlink="">
      <xdr:nvSpPr>
        <xdr:cNvPr id="715" name="投資及び出資金最大値テキスト"/>
        <xdr:cNvSpPr txBox="1"/>
      </xdr:nvSpPr>
      <xdr:spPr>
        <a:xfrm>
          <a:off x="22212300" y="5038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38,398</a:t>
          </a:r>
          <a:endParaRPr kumimoji="1" lang="ja-JP" altLang="en-US" sz="1000" b="1">
            <a:latin typeface="ＭＳ Ｐゴシック"/>
          </a:endParaRPr>
        </a:p>
      </xdr:txBody>
    </xdr:sp>
    <xdr:clientData/>
  </xdr:oneCellAnchor>
  <xdr:twoCellAnchor>
    <xdr:from>
      <xdr:col>32</xdr:col>
      <xdr:colOff>95250</xdr:colOff>
      <xdr:row>30</xdr:row>
      <xdr:rowOff>123825</xdr:rowOff>
    </xdr:from>
    <xdr:to>
      <xdr:col>32</xdr:col>
      <xdr:colOff>276225</xdr:colOff>
      <xdr:row>30</xdr:row>
      <xdr:rowOff>123825</xdr:rowOff>
    </xdr:to>
    <xdr:cxnSp macro="">
      <xdr:nvCxnSpPr>
        <xdr:cNvPr id="716" name="直線コネクタ 715"/>
        <xdr:cNvCxnSpPr/>
      </xdr:nvCxnSpPr>
      <xdr:spPr>
        <a:xfrm>
          <a:off x="22069425" y="5267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39</xdr:row>
      <xdr:rowOff>47625</xdr:rowOff>
    </xdr:from>
    <xdr:to>
      <xdr:col>32</xdr:col>
      <xdr:colOff>190500</xdr:colOff>
      <xdr:row>39</xdr:row>
      <xdr:rowOff>47625</xdr:rowOff>
    </xdr:to>
    <xdr:cxnSp macro="">
      <xdr:nvCxnSpPr>
        <xdr:cNvPr id="717" name="直線コネクタ 716"/>
        <xdr:cNvCxnSpPr/>
      </xdr:nvCxnSpPr>
      <xdr:spPr>
        <a:xfrm>
          <a:off x="21326475" y="6734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114300</xdr:rowOff>
    </xdr:from>
    <xdr:ext cx="466725" cy="257175"/>
    <xdr:sp macro="" textlink="">
      <xdr:nvSpPr>
        <xdr:cNvPr id="718" name="投資及び出資金平均値テキスト"/>
        <xdr:cNvSpPr txBox="1"/>
      </xdr:nvSpPr>
      <xdr:spPr>
        <a:xfrm>
          <a:off x="22212300" y="6457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95250</xdr:rowOff>
    </xdr:from>
    <xdr:to>
      <xdr:col>32</xdr:col>
      <xdr:colOff>238125</xdr:colOff>
      <xdr:row>39</xdr:row>
      <xdr:rowOff>19050</xdr:rowOff>
    </xdr:to>
    <xdr:sp macro="" textlink="">
      <xdr:nvSpPr>
        <xdr:cNvPr id="719" name="フローチャート : 判断 718"/>
        <xdr:cNvSpPr/>
      </xdr:nvSpPr>
      <xdr:spPr>
        <a:xfrm>
          <a:off x="22107525" y="66103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39</xdr:row>
      <xdr:rowOff>47625</xdr:rowOff>
    </xdr:from>
    <xdr:to>
      <xdr:col>31</xdr:col>
      <xdr:colOff>38100</xdr:colOff>
      <xdr:row>39</xdr:row>
      <xdr:rowOff>47625</xdr:rowOff>
    </xdr:to>
    <xdr:cxnSp macro="">
      <xdr:nvCxnSpPr>
        <xdr:cNvPr id="720" name="直線コネクタ 719"/>
        <xdr:cNvCxnSpPr/>
      </xdr:nvCxnSpPr>
      <xdr:spPr>
        <a:xfrm>
          <a:off x="20431125" y="6734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38</xdr:row>
      <xdr:rowOff>114300</xdr:rowOff>
    </xdr:from>
    <xdr:to>
      <xdr:col>31</xdr:col>
      <xdr:colOff>85725</xdr:colOff>
      <xdr:row>39</xdr:row>
      <xdr:rowOff>47625</xdr:rowOff>
    </xdr:to>
    <xdr:sp macro="" textlink="">
      <xdr:nvSpPr>
        <xdr:cNvPr id="721" name="フローチャート : 判断 720"/>
        <xdr:cNvSpPr/>
      </xdr:nvSpPr>
      <xdr:spPr>
        <a:xfrm>
          <a:off x="21269325" y="6629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37</xdr:row>
      <xdr:rowOff>66675</xdr:rowOff>
    </xdr:from>
    <xdr:ext cx="466725" cy="257175"/>
    <xdr:sp macro="" textlink="">
      <xdr:nvSpPr>
        <xdr:cNvPr id="722" name="テキスト ボックス 721"/>
        <xdr:cNvSpPr txBox="1"/>
      </xdr:nvSpPr>
      <xdr:spPr>
        <a:xfrm>
          <a:off x="21088350" y="6410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47625</xdr:rowOff>
    </xdr:from>
    <xdr:to>
      <xdr:col>29</xdr:col>
      <xdr:colOff>514350</xdr:colOff>
      <xdr:row>39</xdr:row>
      <xdr:rowOff>47625</xdr:rowOff>
    </xdr:to>
    <xdr:cxnSp macro="">
      <xdr:nvCxnSpPr>
        <xdr:cNvPr id="723" name="直線コネクタ 722"/>
        <xdr:cNvCxnSpPr/>
      </xdr:nvCxnSpPr>
      <xdr:spPr>
        <a:xfrm>
          <a:off x="19545300" y="6734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104775</xdr:rowOff>
    </xdr:from>
    <xdr:to>
      <xdr:col>29</xdr:col>
      <xdr:colOff>571500</xdr:colOff>
      <xdr:row>39</xdr:row>
      <xdr:rowOff>28575</xdr:rowOff>
    </xdr:to>
    <xdr:sp macro="" textlink="">
      <xdr:nvSpPr>
        <xdr:cNvPr id="724" name="フローチャート : 判断 723"/>
        <xdr:cNvSpPr/>
      </xdr:nvSpPr>
      <xdr:spPr>
        <a:xfrm>
          <a:off x="20383500" y="6619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37</xdr:row>
      <xdr:rowOff>47625</xdr:rowOff>
    </xdr:from>
    <xdr:ext cx="466725" cy="257175"/>
    <xdr:sp macro="" textlink="">
      <xdr:nvSpPr>
        <xdr:cNvPr id="725" name="テキスト ボックス 724"/>
        <xdr:cNvSpPr txBox="1"/>
      </xdr:nvSpPr>
      <xdr:spPr>
        <a:xfrm>
          <a:off x="20202525" y="6391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114300</xdr:colOff>
      <xdr:row>39</xdr:row>
      <xdr:rowOff>47625</xdr:rowOff>
    </xdr:from>
    <xdr:to>
      <xdr:col>28</xdr:col>
      <xdr:colOff>314325</xdr:colOff>
      <xdr:row>39</xdr:row>
      <xdr:rowOff>47625</xdr:rowOff>
    </xdr:to>
    <xdr:cxnSp macro="">
      <xdr:nvCxnSpPr>
        <xdr:cNvPr id="726" name="直線コネクタ 725"/>
        <xdr:cNvCxnSpPr/>
      </xdr:nvCxnSpPr>
      <xdr:spPr>
        <a:xfrm>
          <a:off x="18659475" y="6734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104775</xdr:rowOff>
    </xdr:from>
    <xdr:to>
      <xdr:col>28</xdr:col>
      <xdr:colOff>361950</xdr:colOff>
      <xdr:row>39</xdr:row>
      <xdr:rowOff>38100</xdr:rowOff>
    </xdr:to>
    <xdr:sp macro="" textlink="">
      <xdr:nvSpPr>
        <xdr:cNvPr id="727" name="フローチャート : 判断 726"/>
        <xdr:cNvSpPr/>
      </xdr:nvSpPr>
      <xdr:spPr>
        <a:xfrm>
          <a:off x="19497675" y="6619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37</xdr:row>
      <xdr:rowOff>57150</xdr:rowOff>
    </xdr:from>
    <xdr:ext cx="466725" cy="257175"/>
    <xdr:sp macro="" textlink="">
      <xdr:nvSpPr>
        <xdr:cNvPr id="728" name="テキスト ボックス 727"/>
        <xdr:cNvSpPr txBox="1"/>
      </xdr:nvSpPr>
      <xdr:spPr>
        <a:xfrm>
          <a:off x="19307175" y="6400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114300</xdr:rowOff>
    </xdr:from>
    <xdr:to>
      <xdr:col>27</xdr:col>
      <xdr:colOff>161925</xdr:colOff>
      <xdr:row>39</xdr:row>
      <xdr:rowOff>38100</xdr:rowOff>
    </xdr:to>
    <xdr:sp macro="" textlink="">
      <xdr:nvSpPr>
        <xdr:cNvPr id="729" name="フローチャート : 判断 728"/>
        <xdr:cNvSpPr/>
      </xdr:nvSpPr>
      <xdr:spPr>
        <a:xfrm>
          <a:off x="18602325" y="6629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37</xdr:row>
      <xdr:rowOff>57150</xdr:rowOff>
    </xdr:from>
    <xdr:ext cx="466725" cy="257175"/>
    <xdr:sp macro="" textlink="">
      <xdr:nvSpPr>
        <xdr:cNvPr id="730" name="テキスト ボックス 729"/>
        <xdr:cNvSpPr txBox="1"/>
      </xdr:nvSpPr>
      <xdr:spPr>
        <a:xfrm>
          <a:off x="18421350" y="6400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685800</xdr:colOff>
      <xdr:row>41</xdr:row>
      <xdr:rowOff>76200</xdr:rowOff>
    </xdr:from>
    <xdr:ext cx="762000" cy="257175"/>
    <xdr:sp macro="" textlink="">
      <xdr:nvSpPr>
        <xdr:cNvPr id="731" name="テキスト ボックス 730"/>
        <xdr:cNvSpPr txBox="1"/>
      </xdr:nvSpPr>
      <xdr:spPr>
        <a:xfrm>
          <a:off x="21974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32" name="テキスト ボックス 731"/>
        <xdr:cNvSpPr txBox="1"/>
      </xdr:nvSpPr>
      <xdr:spPr>
        <a:xfrm>
          <a:off x="2113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33" name="テキスト ボックス 732"/>
        <xdr:cNvSpPr txBox="1"/>
      </xdr:nvSpPr>
      <xdr:spPr>
        <a:xfrm>
          <a:off x="2024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34" name="テキスト ボックス 733"/>
        <xdr:cNvSpPr txBox="1"/>
      </xdr:nvSpPr>
      <xdr:spPr>
        <a:xfrm>
          <a:off x="19354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41</xdr:row>
      <xdr:rowOff>76200</xdr:rowOff>
    </xdr:from>
    <xdr:ext cx="762000" cy="257175"/>
    <xdr:sp macro="" textlink="">
      <xdr:nvSpPr>
        <xdr:cNvPr id="735" name="テキスト ボックス 734"/>
        <xdr:cNvSpPr txBox="1"/>
      </xdr:nvSpPr>
      <xdr:spPr>
        <a:xfrm>
          <a:off x="18468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38</xdr:row>
      <xdr:rowOff>161925</xdr:rowOff>
    </xdr:from>
    <xdr:to>
      <xdr:col>32</xdr:col>
      <xdr:colOff>238125</xdr:colOff>
      <xdr:row>39</xdr:row>
      <xdr:rowOff>95250</xdr:rowOff>
    </xdr:to>
    <xdr:sp macro="" textlink="">
      <xdr:nvSpPr>
        <xdr:cNvPr id="736" name="円/楕円 735"/>
        <xdr:cNvSpPr/>
      </xdr:nvSpPr>
      <xdr:spPr>
        <a:xfrm>
          <a:off x="221075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76200</xdr:rowOff>
    </xdr:from>
    <xdr:ext cx="247650" cy="257175"/>
    <xdr:sp macro="" textlink="">
      <xdr:nvSpPr>
        <xdr:cNvPr id="737" name="投資及び出資金該当値テキスト"/>
        <xdr:cNvSpPr txBox="1"/>
      </xdr:nvSpPr>
      <xdr:spPr>
        <a:xfrm>
          <a:off x="2221230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38</xdr:row>
      <xdr:rowOff>161925</xdr:rowOff>
    </xdr:from>
    <xdr:to>
      <xdr:col>31</xdr:col>
      <xdr:colOff>85725</xdr:colOff>
      <xdr:row>39</xdr:row>
      <xdr:rowOff>95250</xdr:rowOff>
    </xdr:to>
    <xdr:sp macro="" textlink="">
      <xdr:nvSpPr>
        <xdr:cNvPr id="738" name="円/楕円 737"/>
        <xdr:cNvSpPr/>
      </xdr:nvSpPr>
      <xdr:spPr>
        <a:xfrm>
          <a:off x="212693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39</xdr:row>
      <xdr:rowOff>85725</xdr:rowOff>
    </xdr:from>
    <xdr:ext cx="247650" cy="257175"/>
    <xdr:sp macro="" textlink="">
      <xdr:nvSpPr>
        <xdr:cNvPr id="739" name="テキスト ボックス 738"/>
        <xdr:cNvSpPr txBox="1"/>
      </xdr:nvSpPr>
      <xdr:spPr>
        <a:xfrm>
          <a:off x="2120265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161925</xdr:rowOff>
    </xdr:from>
    <xdr:to>
      <xdr:col>29</xdr:col>
      <xdr:colOff>571500</xdr:colOff>
      <xdr:row>39</xdr:row>
      <xdr:rowOff>95250</xdr:rowOff>
    </xdr:to>
    <xdr:sp macro="" textlink="">
      <xdr:nvSpPr>
        <xdr:cNvPr id="740" name="円/楕円 739"/>
        <xdr:cNvSpPr/>
      </xdr:nvSpPr>
      <xdr:spPr>
        <a:xfrm>
          <a:off x="2038350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39</xdr:row>
      <xdr:rowOff>85725</xdr:rowOff>
    </xdr:from>
    <xdr:ext cx="247650" cy="257175"/>
    <xdr:sp macro="" textlink="">
      <xdr:nvSpPr>
        <xdr:cNvPr id="741" name="テキスト ボックス 740"/>
        <xdr:cNvSpPr txBox="1"/>
      </xdr:nvSpPr>
      <xdr:spPr>
        <a:xfrm>
          <a:off x="2030730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38</xdr:row>
      <xdr:rowOff>161925</xdr:rowOff>
    </xdr:from>
    <xdr:to>
      <xdr:col>28</xdr:col>
      <xdr:colOff>361950</xdr:colOff>
      <xdr:row>39</xdr:row>
      <xdr:rowOff>95250</xdr:rowOff>
    </xdr:to>
    <xdr:sp macro="" textlink="">
      <xdr:nvSpPr>
        <xdr:cNvPr id="742" name="円/楕円 741"/>
        <xdr:cNvSpPr/>
      </xdr:nvSpPr>
      <xdr:spPr>
        <a:xfrm>
          <a:off x="19497675" y="6677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39</xdr:row>
      <xdr:rowOff>85725</xdr:rowOff>
    </xdr:from>
    <xdr:ext cx="247650" cy="257175"/>
    <xdr:sp macro="" textlink="">
      <xdr:nvSpPr>
        <xdr:cNvPr id="743" name="テキスト ボックス 742"/>
        <xdr:cNvSpPr txBox="1"/>
      </xdr:nvSpPr>
      <xdr:spPr>
        <a:xfrm>
          <a:off x="19421475"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38</xdr:row>
      <xdr:rowOff>161925</xdr:rowOff>
    </xdr:from>
    <xdr:to>
      <xdr:col>27</xdr:col>
      <xdr:colOff>161925</xdr:colOff>
      <xdr:row>39</xdr:row>
      <xdr:rowOff>95250</xdr:rowOff>
    </xdr:to>
    <xdr:sp macro="" textlink="">
      <xdr:nvSpPr>
        <xdr:cNvPr id="744" name="円/楕円 743"/>
        <xdr:cNvSpPr/>
      </xdr:nvSpPr>
      <xdr:spPr>
        <a:xfrm>
          <a:off x="186023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39</xdr:row>
      <xdr:rowOff>85725</xdr:rowOff>
    </xdr:from>
    <xdr:ext cx="247650" cy="257175"/>
    <xdr:sp macro="" textlink="">
      <xdr:nvSpPr>
        <xdr:cNvPr id="745" name="テキスト ボックス 744"/>
        <xdr:cNvSpPr txBox="1"/>
      </xdr:nvSpPr>
      <xdr:spPr>
        <a:xfrm>
          <a:off x="1853565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46" name="正方形/長方形 745"/>
        <xdr:cNvSpPr/>
      </xdr:nvSpPr>
      <xdr:spPr>
        <a:xfrm>
          <a:off x="18288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47" name="正方形/長方形 746"/>
        <xdr:cNvSpPr/>
      </xdr:nvSpPr>
      <xdr:spPr>
        <a:xfrm>
          <a:off x="18411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48" name="正方形/長方形 747"/>
        <xdr:cNvSpPr/>
      </xdr:nvSpPr>
      <xdr:spPr>
        <a:xfrm>
          <a:off x="18411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77/90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49" name="正方形/長方形 748"/>
        <xdr:cNvSpPr/>
      </xdr:nvSpPr>
      <xdr:spPr>
        <a:xfrm>
          <a:off x="19431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50" name="正方形/長方形 749"/>
        <xdr:cNvSpPr/>
      </xdr:nvSpPr>
      <xdr:spPr>
        <a:xfrm>
          <a:off x="19431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142875</xdr:rowOff>
    </xdr:to>
    <xdr:sp macro="" textlink="">
      <xdr:nvSpPr>
        <xdr:cNvPr id="751" name="正方形/長方形 750"/>
        <xdr:cNvSpPr/>
      </xdr:nvSpPr>
      <xdr:spPr>
        <a:xfrm>
          <a:off x="20574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85725</xdr:rowOff>
    </xdr:from>
    <xdr:to>
      <xdr:col>32</xdr:col>
      <xdr:colOff>123825</xdr:colOff>
      <xdr:row>48</xdr:row>
      <xdr:rowOff>0</xdr:rowOff>
    </xdr:to>
    <xdr:sp macro="" textlink="">
      <xdr:nvSpPr>
        <xdr:cNvPr id="752" name="正方形/長方形 751"/>
        <xdr:cNvSpPr/>
      </xdr:nvSpPr>
      <xdr:spPr>
        <a:xfrm>
          <a:off x="20574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53" name="正方形/長方形 752"/>
        <xdr:cNvSpPr/>
      </xdr:nvSpPr>
      <xdr:spPr>
        <a:xfrm>
          <a:off x="18288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54" name="テキスト ボックス 753"/>
        <xdr:cNvSpPr txBox="1"/>
      </xdr:nvSpPr>
      <xdr:spPr>
        <a:xfrm>
          <a:off x="18249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55" name="直線コネクタ 754"/>
        <xdr:cNvCxnSpPr/>
      </xdr:nvCxnSpPr>
      <xdr:spPr>
        <a:xfrm>
          <a:off x="18288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142875</xdr:rowOff>
    </xdr:from>
    <xdr:to>
      <xdr:col>33</xdr:col>
      <xdr:colOff>314325</xdr:colOff>
      <xdr:row>58</xdr:row>
      <xdr:rowOff>142875</xdr:rowOff>
    </xdr:to>
    <xdr:cxnSp macro="">
      <xdr:nvCxnSpPr>
        <xdr:cNvPr id="756" name="直線コネクタ 755"/>
        <xdr:cNvCxnSpPr/>
      </xdr:nvCxnSpPr>
      <xdr:spPr>
        <a:xfrm>
          <a:off x="18288000" y="10086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57</xdr:row>
      <xdr:rowOff>171450</xdr:rowOff>
    </xdr:from>
    <xdr:ext cx="247650" cy="257175"/>
    <xdr:sp macro="" textlink="">
      <xdr:nvSpPr>
        <xdr:cNvPr id="757" name="テキスト ボックス 756"/>
        <xdr:cNvSpPr txBox="1"/>
      </xdr:nvSpPr>
      <xdr:spPr>
        <a:xfrm>
          <a:off x="18040350"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28575</xdr:rowOff>
    </xdr:from>
    <xdr:to>
      <xdr:col>33</xdr:col>
      <xdr:colOff>314325</xdr:colOff>
      <xdr:row>56</xdr:row>
      <xdr:rowOff>28575</xdr:rowOff>
    </xdr:to>
    <xdr:cxnSp macro="">
      <xdr:nvCxnSpPr>
        <xdr:cNvPr id="758" name="直線コネクタ 757"/>
        <xdr:cNvCxnSpPr/>
      </xdr:nvCxnSpPr>
      <xdr:spPr>
        <a:xfrm>
          <a:off x="18288000" y="9629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55</xdr:row>
      <xdr:rowOff>57150</xdr:rowOff>
    </xdr:from>
    <xdr:ext cx="533400" cy="257175"/>
    <xdr:sp macro="" textlink="">
      <xdr:nvSpPr>
        <xdr:cNvPr id="759" name="テキスト ボックス 758"/>
        <xdr:cNvSpPr txBox="1"/>
      </xdr:nvSpPr>
      <xdr:spPr>
        <a:xfrm>
          <a:off x="17754600" y="948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85725</xdr:rowOff>
    </xdr:from>
    <xdr:to>
      <xdr:col>33</xdr:col>
      <xdr:colOff>314325</xdr:colOff>
      <xdr:row>53</xdr:row>
      <xdr:rowOff>85725</xdr:rowOff>
    </xdr:to>
    <xdr:cxnSp macro="">
      <xdr:nvCxnSpPr>
        <xdr:cNvPr id="760" name="直線コネクタ 759"/>
        <xdr:cNvCxnSpPr/>
      </xdr:nvCxnSpPr>
      <xdr:spPr>
        <a:xfrm>
          <a:off x="18288000" y="9172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52</xdr:row>
      <xdr:rowOff>114300</xdr:rowOff>
    </xdr:from>
    <xdr:ext cx="533400" cy="257175"/>
    <xdr:sp macro="" textlink="">
      <xdr:nvSpPr>
        <xdr:cNvPr id="761" name="テキスト ボックス 760"/>
        <xdr:cNvSpPr txBox="1"/>
      </xdr:nvSpPr>
      <xdr:spPr>
        <a:xfrm>
          <a:off x="17754600" y="902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142875</xdr:rowOff>
    </xdr:from>
    <xdr:to>
      <xdr:col>33</xdr:col>
      <xdr:colOff>314325</xdr:colOff>
      <xdr:row>50</xdr:row>
      <xdr:rowOff>142875</xdr:rowOff>
    </xdr:to>
    <xdr:cxnSp macro="">
      <xdr:nvCxnSpPr>
        <xdr:cNvPr id="762" name="直線コネクタ 761"/>
        <xdr:cNvCxnSpPr/>
      </xdr:nvCxnSpPr>
      <xdr:spPr>
        <a:xfrm>
          <a:off x="18288000" y="8715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49</xdr:row>
      <xdr:rowOff>171450</xdr:rowOff>
    </xdr:from>
    <xdr:ext cx="533400" cy="257175"/>
    <xdr:sp macro="" textlink="">
      <xdr:nvSpPr>
        <xdr:cNvPr id="763" name="テキスト ボックス 762"/>
        <xdr:cNvSpPr txBox="1"/>
      </xdr:nvSpPr>
      <xdr:spPr>
        <a:xfrm>
          <a:off x="17754600" y="8572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64" name="直線コネクタ 763"/>
        <xdr:cNvCxnSpPr/>
      </xdr:nvCxnSpPr>
      <xdr:spPr>
        <a:xfrm>
          <a:off x="18288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47</xdr:row>
      <xdr:rowOff>57150</xdr:rowOff>
    </xdr:from>
    <xdr:ext cx="533400" cy="257175"/>
    <xdr:sp macro="" textlink="">
      <xdr:nvSpPr>
        <xdr:cNvPr id="765" name="テキスト ボックス 764"/>
        <xdr:cNvSpPr txBox="1"/>
      </xdr:nvSpPr>
      <xdr:spPr>
        <a:xfrm>
          <a:off x="17754600"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66" name="貸付金グラフ枠"/>
        <xdr:cNvSpPr/>
      </xdr:nvSpPr>
      <xdr:spPr>
        <a:xfrm>
          <a:off x="18288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51</xdr:row>
      <xdr:rowOff>123825</xdr:rowOff>
    </xdr:from>
    <xdr:to>
      <xdr:col>32</xdr:col>
      <xdr:colOff>190500</xdr:colOff>
      <xdr:row>58</xdr:row>
      <xdr:rowOff>142875</xdr:rowOff>
    </xdr:to>
    <xdr:cxnSp macro="">
      <xdr:nvCxnSpPr>
        <xdr:cNvPr id="767" name="直線コネクタ 766"/>
        <xdr:cNvCxnSpPr/>
      </xdr:nvCxnSpPr>
      <xdr:spPr>
        <a:xfrm flipV="1">
          <a:off x="22155150" y="8867775"/>
          <a:ext cx="9525" cy="1219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142875</xdr:rowOff>
    </xdr:from>
    <xdr:ext cx="247650" cy="257175"/>
    <xdr:sp macro="" textlink="">
      <xdr:nvSpPr>
        <xdr:cNvPr id="768" name="貸付金最小値テキスト"/>
        <xdr:cNvSpPr txBox="1"/>
      </xdr:nvSpPr>
      <xdr:spPr>
        <a:xfrm>
          <a:off x="22212300" y="10086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58</xdr:row>
      <xdr:rowOff>142875</xdr:rowOff>
    </xdr:from>
    <xdr:to>
      <xdr:col>32</xdr:col>
      <xdr:colOff>276225</xdr:colOff>
      <xdr:row>58</xdr:row>
      <xdr:rowOff>142875</xdr:rowOff>
    </xdr:to>
    <xdr:cxnSp macro="">
      <xdr:nvCxnSpPr>
        <xdr:cNvPr id="769" name="直線コネクタ 768"/>
        <xdr:cNvCxnSpPr/>
      </xdr:nvCxnSpPr>
      <xdr:spPr>
        <a:xfrm>
          <a:off x="22069425" y="10086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66675</xdr:rowOff>
    </xdr:from>
    <xdr:ext cx="533400" cy="257175"/>
    <xdr:sp macro="" textlink="">
      <xdr:nvSpPr>
        <xdr:cNvPr id="770" name="貸付金最大値テキスト"/>
        <xdr:cNvSpPr txBox="1"/>
      </xdr:nvSpPr>
      <xdr:spPr>
        <a:xfrm>
          <a:off x="22212300" y="8639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53,222</a:t>
          </a:r>
          <a:endParaRPr kumimoji="1" lang="ja-JP" altLang="en-US" sz="1000" b="1">
            <a:latin typeface="ＭＳ Ｐゴシック"/>
          </a:endParaRPr>
        </a:p>
      </xdr:txBody>
    </xdr:sp>
    <xdr:clientData/>
  </xdr:oneCellAnchor>
  <xdr:twoCellAnchor>
    <xdr:from>
      <xdr:col>32</xdr:col>
      <xdr:colOff>95250</xdr:colOff>
      <xdr:row>51</xdr:row>
      <xdr:rowOff>123825</xdr:rowOff>
    </xdr:from>
    <xdr:to>
      <xdr:col>32</xdr:col>
      <xdr:colOff>276225</xdr:colOff>
      <xdr:row>51</xdr:row>
      <xdr:rowOff>123825</xdr:rowOff>
    </xdr:to>
    <xdr:cxnSp macro="">
      <xdr:nvCxnSpPr>
        <xdr:cNvPr id="771" name="直線コネクタ 770"/>
        <xdr:cNvCxnSpPr/>
      </xdr:nvCxnSpPr>
      <xdr:spPr>
        <a:xfrm>
          <a:off x="22069425" y="8867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58</xdr:row>
      <xdr:rowOff>133350</xdr:rowOff>
    </xdr:from>
    <xdr:to>
      <xdr:col>32</xdr:col>
      <xdr:colOff>190500</xdr:colOff>
      <xdr:row>58</xdr:row>
      <xdr:rowOff>133350</xdr:rowOff>
    </xdr:to>
    <xdr:cxnSp macro="">
      <xdr:nvCxnSpPr>
        <xdr:cNvPr id="772" name="直線コネクタ 771"/>
        <xdr:cNvCxnSpPr/>
      </xdr:nvCxnSpPr>
      <xdr:spPr>
        <a:xfrm flipV="1">
          <a:off x="21326475" y="1007745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133350</xdr:rowOff>
    </xdr:from>
    <xdr:ext cx="466725" cy="257175"/>
    <xdr:sp macro="" textlink="">
      <xdr:nvSpPr>
        <xdr:cNvPr id="773" name="貸付金平均値テキスト"/>
        <xdr:cNvSpPr txBox="1"/>
      </xdr:nvSpPr>
      <xdr:spPr>
        <a:xfrm>
          <a:off x="22212300" y="9734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32</xdr:col>
      <xdr:colOff>133350</xdr:colOff>
      <xdr:row>57</xdr:row>
      <xdr:rowOff>114300</xdr:rowOff>
    </xdr:from>
    <xdr:to>
      <xdr:col>32</xdr:col>
      <xdr:colOff>238125</xdr:colOff>
      <xdr:row>58</xdr:row>
      <xdr:rowOff>38100</xdr:rowOff>
    </xdr:to>
    <xdr:sp macro="" textlink="">
      <xdr:nvSpPr>
        <xdr:cNvPr id="774" name="フローチャート : 判断 773"/>
        <xdr:cNvSpPr/>
      </xdr:nvSpPr>
      <xdr:spPr>
        <a:xfrm>
          <a:off x="22107525" y="98869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58</xdr:row>
      <xdr:rowOff>133350</xdr:rowOff>
    </xdr:from>
    <xdr:to>
      <xdr:col>31</xdr:col>
      <xdr:colOff>38100</xdr:colOff>
      <xdr:row>58</xdr:row>
      <xdr:rowOff>133350</xdr:rowOff>
    </xdr:to>
    <xdr:cxnSp macro="">
      <xdr:nvCxnSpPr>
        <xdr:cNvPr id="775" name="直線コネクタ 774"/>
        <xdr:cNvCxnSpPr/>
      </xdr:nvCxnSpPr>
      <xdr:spPr>
        <a:xfrm>
          <a:off x="20431125" y="1007745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57</xdr:row>
      <xdr:rowOff>152400</xdr:rowOff>
    </xdr:from>
    <xdr:to>
      <xdr:col>31</xdr:col>
      <xdr:colOff>85725</xdr:colOff>
      <xdr:row>58</xdr:row>
      <xdr:rowOff>85725</xdr:rowOff>
    </xdr:to>
    <xdr:sp macro="" textlink="">
      <xdr:nvSpPr>
        <xdr:cNvPr id="776" name="フローチャート : 判断 775"/>
        <xdr:cNvSpPr/>
      </xdr:nvSpPr>
      <xdr:spPr>
        <a:xfrm>
          <a:off x="21269325" y="9925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56</xdr:row>
      <xdr:rowOff>104775</xdr:rowOff>
    </xdr:from>
    <xdr:ext cx="466725" cy="257175"/>
    <xdr:sp macro="" textlink="">
      <xdr:nvSpPr>
        <xdr:cNvPr id="777" name="テキスト ボックス 776"/>
        <xdr:cNvSpPr txBox="1"/>
      </xdr:nvSpPr>
      <xdr:spPr>
        <a:xfrm>
          <a:off x="21088350" y="9705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133350</xdr:rowOff>
    </xdr:from>
    <xdr:to>
      <xdr:col>29</xdr:col>
      <xdr:colOff>514350</xdr:colOff>
      <xdr:row>58</xdr:row>
      <xdr:rowOff>133350</xdr:rowOff>
    </xdr:to>
    <xdr:cxnSp macro="">
      <xdr:nvCxnSpPr>
        <xdr:cNvPr id="778" name="直線コネクタ 777"/>
        <xdr:cNvCxnSpPr/>
      </xdr:nvCxnSpPr>
      <xdr:spPr>
        <a:xfrm>
          <a:off x="19545300" y="100774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114300</xdr:rowOff>
    </xdr:from>
    <xdr:to>
      <xdr:col>29</xdr:col>
      <xdr:colOff>571500</xdr:colOff>
      <xdr:row>58</xdr:row>
      <xdr:rowOff>47625</xdr:rowOff>
    </xdr:to>
    <xdr:sp macro="" textlink="">
      <xdr:nvSpPr>
        <xdr:cNvPr id="779" name="フローチャート : 判断 778"/>
        <xdr:cNvSpPr/>
      </xdr:nvSpPr>
      <xdr:spPr>
        <a:xfrm>
          <a:off x="20383500" y="9886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56</xdr:row>
      <xdr:rowOff>57150</xdr:rowOff>
    </xdr:from>
    <xdr:ext cx="466725" cy="257175"/>
    <xdr:sp macro="" textlink="">
      <xdr:nvSpPr>
        <xdr:cNvPr id="780" name="テキスト ボックス 779"/>
        <xdr:cNvSpPr txBox="1"/>
      </xdr:nvSpPr>
      <xdr:spPr>
        <a:xfrm>
          <a:off x="20202525" y="9658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114300</xdr:colOff>
      <xdr:row>58</xdr:row>
      <xdr:rowOff>133350</xdr:rowOff>
    </xdr:from>
    <xdr:to>
      <xdr:col>28</xdr:col>
      <xdr:colOff>314325</xdr:colOff>
      <xdr:row>58</xdr:row>
      <xdr:rowOff>133350</xdr:rowOff>
    </xdr:to>
    <xdr:cxnSp macro="">
      <xdr:nvCxnSpPr>
        <xdr:cNvPr id="781" name="直線コネクタ 780"/>
        <xdr:cNvCxnSpPr/>
      </xdr:nvCxnSpPr>
      <xdr:spPr>
        <a:xfrm>
          <a:off x="18659475" y="100774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57</xdr:row>
      <xdr:rowOff>114300</xdr:rowOff>
    </xdr:from>
    <xdr:to>
      <xdr:col>28</xdr:col>
      <xdr:colOff>361950</xdr:colOff>
      <xdr:row>58</xdr:row>
      <xdr:rowOff>47625</xdr:rowOff>
    </xdr:to>
    <xdr:sp macro="" textlink="">
      <xdr:nvSpPr>
        <xdr:cNvPr id="782" name="フローチャート : 判断 781"/>
        <xdr:cNvSpPr/>
      </xdr:nvSpPr>
      <xdr:spPr>
        <a:xfrm>
          <a:off x="19497675" y="98869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56</xdr:row>
      <xdr:rowOff>66675</xdr:rowOff>
    </xdr:from>
    <xdr:ext cx="466725" cy="257175"/>
    <xdr:sp macro="" textlink="">
      <xdr:nvSpPr>
        <xdr:cNvPr id="783" name="テキスト ボックス 782"/>
        <xdr:cNvSpPr txBox="1"/>
      </xdr:nvSpPr>
      <xdr:spPr>
        <a:xfrm>
          <a:off x="19307175" y="9667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57150</xdr:colOff>
      <xdr:row>57</xdr:row>
      <xdr:rowOff>104775</xdr:rowOff>
    </xdr:from>
    <xdr:to>
      <xdr:col>27</xdr:col>
      <xdr:colOff>161925</xdr:colOff>
      <xdr:row>58</xdr:row>
      <xdr:rowOff>28575</xdr:rowOff>
    </xdr:to>
    <xdr:sp macro="" textlink="">
      <xdr:nvSpPr>
        <xdr:cNvPr id="784" name="フローチャート : 判断 783"/>
        <xdr:cNvSpPr/>
      </xdr:nvSpPr>
      <xdr:spPr>
        <a:xfrm>
          <a:off x="18602325" y="9877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56</xdr:row>
      <xdr:rowOff>47625</xdr:rowOff>
    </xdr:from>
    <xdr:ext cx="466725" cy="257175"/>
    <xdr:sp macro="" textlink="">
      <xdr:nvSpPr>
        <xdr:cNvPr id="785" name="テキスト ボックス 784"/>
        <xdr:cNvSpPr txBox="1"/>
      </xdr:nvSpPr>
      <xdr:spPr>
        <a:xfrm>
          <a:off x="18421350" y="964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685800</xdr:colOff>
      <xdr:row>61</xdr:row>
      <xdr:rowOff>76200</xdr:rowOff>
    </xdr:from>
    <xdr:ext cx="762000" cy="257175"/>
    <xdr:sp macro="" textlink="">
      <xdr:nvSpPr>
        <xdr:cNvPr id="786" name="テキスト ボックス 785"/>
        <xdr:cNvSpPr txBox="1"/>
      </xdr:nvSpPr>
      <xdr:spPr>
        <a:xfrm>
          <a:off x="21974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787" name="テキスト ボックス 786"/>
        <xdr:cNvSpPr txBox="1"/>
      </xdr:nvSpPr>
      <xdr:spPr>
        <a:xfrm>
          <a:off x="2113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788" name="テキスト ボックス 787"/>
        <xdr:cNvSpPr txBox="1"/>
      </xdr:nvSpPr>
      <xdr:spPr>
        <a:xfrm>
          <a:off x="2024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789" name="テキスト ボックス 788"/>
        <xdr:cNvSpPr txBox="1"/>
      </xdr:nvSpPr>
      <xdr:spPr>
        <a:xfrm>
          <a:off x="19354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61</xdr:row>
      <xdr:rowOff>76200</xdr:rowOff>
    </xdr:from>
    <xdr:ext cx="762000" cy="257175"/>
    <xdr:sp macro="" textlink="">
      <xdr:nvSpPr>
        <xdr:cNvPr id="790" name="テキスト ボックス 789"/>
        <xdr:cNvSpPr txBox="1"/>
      </xdr:nvSpPr>
      <xdr:spPr>
        <a:xfrm>
          <a:off x="18468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58</xdr:row>
      <xdr:rowOff>76200</xdr:rowOff>
    </xdr:from>
    <xdr:to>
      <xdr:col>32</xdr:col>
      <xdr:colOff>238125</xdr:colOff>
      <xdr:row>59</xdr:row>
      <xdr:rowOff>9525</xdr:rowOff>
    </xdr:to>
    <xdr:sp macro="" textlink="">
      <xdr:nvSpPr>
        <xdr:cNvPr id="791" name="円/楕円 790"/>
        <xdr:cNvSpPr/>
      </xdr:nvSpPr>
      <xdr:spPr>
        <a:xfrm>
          <a:off x="22107525" y="10020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161925</xdr:rowOff>
    </xdr:from>
    <xdr:ext cx="381000" cy="257175"/>
    <xdr:sp macro="" textlink="">
      <xdr:nvSpPr>
        <xdr:cNvPr id="792" name="貸付金該当値テキスト"/>
        <xdr:cNvSpPr txBox="1"/>
      </xdr:nvSpPr>
      <xdr:spPr>
        <a:xfrm>
          <a:off x="22212300" y="99345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a:t>
          </a:r>
          <a:endParaRPr kumimoji="1" lang="ja-JP" altLang="en-US" sz="1000" b="1">
            <a:solidFill>
              <a:srgbClr val="FF0000"/>
            </a:solidFill>
            <a:latin typeface="ＭＳ Ｐゴシック"/>
          </a:endParaRPr>
        </a:p>
      </xdr:txBody>
    </xdr:sp>
    <xdr:clientData/>
  </xdr:oneCellAnchor>
  <xdr:twoCellAnchor>
    <xdr:from>
      <xdr:col>30</xdr:col>
      <xdr:colOff>666750</xdr:colOff>
      <xdr:row>58</xdr:row>
      <xdr:rowOff>85725</xdr:rowOff>
    </xdr:from>
    <xdr:to>
      <xdr:col>31</xdr:col>
      <xdr:colOff>85725</xdr:colOff>
      <xdr:row>59</xdr:row>
      <xdr:rowOff>19050</xdr:rowOff>
    </xdr:to>
    <xdr:sp macro="" textlink="">
      <xdr:nvSpPr>
        <xdr:cNvPr id="793" name="円/楕円 792"/>
        <xdr:cNvSpPr/>
      </xdr:nvSpPr>
      <xdr:spPr>
        <a:xfrm>
          <a:off x="21269325"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561975</xdr:colOff>
      <xdr:row>59</xdr:row>
      <xdr:rowOff>9525</xdr:rowOff>
    </xdr:from>
    <xdr:ext cx="314325" cy="257175"/>
    <xdr:sp macro="" textlink="">
      <xdr:nvSpPr>
        <xdr:cNvPr id="794" name="テキスト ボックス 793"/>
        <xdr:cNvSpPr txBox="1"/>
      </xdr:nvSpPr>
      <xdr:spPr>
        <a:xfrm>
          <a:off x="21164550" y="101250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85725</xdr:rowOff>
    </xdr:from>
    <xdr:to>
      <xdr:col>29</xdr:col>
      <xdr:colOff>571500</xdr:colOff>
      <xdr:row>59</xdr:row>
      <xdr:rowOff>19050</xdr:rowOff>
    </xdr:to>
    <xdr:sp macro="" textlink="">
      <xdr:nvSpPr>
        <xdr:cNvPr id="795" name="円/楕円 794"/>
        <xdr:cNvSpPr/>
      </xdr:nvSpPr>
      <xdr:spPr>
        <a:xfrm>
          <a:off x="20383500"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59</xdr:row>
      <xdr:rowOff>9525</xdr:rowOff>
    </xdr:from>
    <xdr:ext cx="381000" cy="257175"/>
    <xdr:sp macro="" textlink="">
      <xdr:nvSpPr>
        <xdr:cNvPr id="796" name="テキスト ボックス 795"/>
        <xdr:cNvSpPr txBox="1"/>
      </xdr:nvSpPr>
      <xdr:spPr>
        <a:xfrm>
          <a:off x="20240625" y="101250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28</xdr:col>
      <xdr:colOff>266700</xdr:colOff>
      <xdr:row>58</xdr:row>
      <xdr:rowOff>85725</xdr:rowOff>
    </xdr:from>
    <xdr:to>
      <xdr:col>28</xdr:col>
      <xdr:colOff>361950</xdr:colOff>
      <xdr:row>59</xdr:row>
      <xdr:rowOff>19050</xdr:rowOff>
    </xdr:to>
    <xdr:sp macro="" textlink="">
      <xdr:nvSpPr>
        <xdr:cNvPr id="797" name="円/楕円 796"/>
        <xdr:cNvSpPr/>
      </xdr:nvSpPr>
      <xdr:spPr>
        <a:xfrm>
          <a:off x="19497675" y="10029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59</xdr:row>
      <xdr:rowOff>9525</xdr:rowOff>
    </xdr:from>
    <xdr:ext cx="381000" cy="257175"/>
    <xdr:sp macro="" textlink="">
      <xdr:nvSpPr>
        <xdr:cNvPr id="798" name="テキスト ボックス 797"/>
        <xdr:cNvSpPr txBox="1"/>
      </xdr:nvSpPr>
      <xdr:spPr>
        <a:xfrm>
          <a:off x="19354800" y="101250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27</xdr:col>
      <xdr:colOff>57150</xdr:colOff>
      <xdr:row>58</xdr:row>
      <xdr:rowOff>85725</xdr:rowOff>
    </xdr:from>
    <xdr:to>
      <xdr:col>27</xdr:col>
      <xdr:colOff>161925</xdr:colOff>
      <xdr:row>59</xdr:row>
      <xdr:rowOff>9525</xdr:rowOff>
    </xdr:to>
    <xdr:sp macro="" textlink="">
      <xdr:nvSpPr>
        <xdr:cNvPr id="799" name="円/楕円 798"/>
        <xdr:cNvSpPr/>
      </xdr:nvSpPr>
      <xdr:spPr>
        <a:xfrm>
          <a:off x="18602325" y="10029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609600</xdr:colOff>
      <xdr:row>59</xdr:row>
      <xdr:rowOff>0</xdr:rowOff>
    </xdr:from>
    <xdr:ext cx="381000" cy="257175"/>
    <xdr:sp macro="" textlink="">
      <xdr:nvSpPr>
        <xdr:cNvPr id="800" name="テキスト ボックス 799"/>
        <xdr:cNvSpPr txBox="1"/>
      </xdr:nvSpPr>
      <xdr:spPr>
        <a:xfrm>
          <a:off x="18468975" y="101155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28575</xdr:rowOff>
    </xdr:to>
    <xdr:sp macro="" textlink="">
      <xdr:nvSpPr>
        <xdr:cNvPr id="801" name="正方形/長方形 800"/>
        <xdr:cNvSpPr/>
      </xdr:nvSpPr>
      <xdr:spPr>
        <a:xfrm>
          <a:off x="18288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552450</xdr:colOff>
      <xdr:row>65</xdr:row>
      <xdr:rowOff>57150</xdr:rowOff>
    </xdr:from>
    <xdr:to>
      <xdr:col>29</xdr:col>
      <xdr:colOff>19050</xdr:colOff>
      <xdr:row>66</xdr:row>
      <xdr:rowOff>142875</xdr:rowOff>
    </xdr:to>
    <xdr:sp macro="" textlink="">
      <xdr:nvSpPr>
        <xdr:cNvPr id="802" name="正方形/長方形 801"/>
        <xdr:cNvSpPr/>
      </xdr:nvSpPr>
      <xdr:spPr>
        <a:xfrm>
          <a:off x="18411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66</xdr:row>
      <xdr:rowOff>85725</xdr:rowOff>
    </xdr:from>
    <xdr:to>
      <xdr:col>29</xdr:col>
      <xdr:colOff>19050</xdr:colOff>
      <xdr:row>68</xdr:row>
      <xdr:rowOff>0</xdr:rowOff>
    </xdr:to>
    <xdr:sp macro="" textlink="">
      <xdr:nvSpPr>
        <xdr:cNvPr id="803" name="正方形/長方形 802"/>
        <xdr:cNvSpPr/>
      </xdr:nvSpPr>
      <xdr:spPr>
        <a:xfrm>
          <a:off x="18411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142875</xdr:rowOff>
    </xdr:to>
    <xdr:sp macro="" textlink="">
      <xdr:nvSpPr>
        <xdr:cNvPr id="804" name="正方形/長方形 803"/>
        <xdr:cNvSpPr/>
      </xdr:nvSpPr>
      <xdr:spPr>
        <a:xfrm>
          <a:off x="19431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85725</xdr:rowOff>
    </xdr:from>
    <xdr:to>
      <xdr:col>30</xdr:col>
      <xdr:colOff>352425</xdr:colOff>
      <xdr:row>68</xdr:row>
      <xdr:rowOff>0</xdr:rowOff>
    </xdr:to>
    <xdr:sp macro="" textlink="">
      <xdr:nvSpPr>
        <xdr:cNvPr id="805" name="正方形/長方形 804"/>
        <xdr:cNvSpPr/>
      </xdr:nvSpPr>
      <xdr:spPr>
        <a:xfrm>
          <a:off x="19431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142875</xdr:rowOff>
    </xdr:to>
    <xdr:sp macro="" textlink="">
      <xdr:nvSpPr>
        <xdr:cNvPr id="806" name="正方形/長方形 805"/>
        <xdr:cNvSpPr/>
      </xdr:nvSpPr>
      <xdr:spPr>
        <a:xfrm>
          <a:off x="20574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66</xdr:row>
      <xdr:rowOff>85725</xdr:rowOff>
    </xdr:from>
    <xdr:to>
      <xdr:col>32</xdr:col>
      <xdr:colOff>123825</xdr:colOff>
      <xdr:row>68</xdr:row>
      <xdr:rowOff>0</xdr:rowOff>
    </xdr:to>
    <xdr:sp macro="" textlink="">
      <xdr:nvSpPr>
        <xdr:cNvPr id="807" name="正方形/長方形 806"/>
        <xdr:cNvSpPr/>
      </xdr:nvSpPr>
      <xdr:spPr>
        <a:xfrm>
          <a:off x="20574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41,311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28575</xdr:rowOff>
    </xdr:from>
    <xdr:to>
      <xdr:col>33</xdr:col>
      <xdr:colOff>314325</xdr:colOff>
      <xdr:row>81</xdr:row>
      <xdr:rowOff>85725</xdr:rowOff>
    </xdr:to>
    <xdr:sp macro="" textlink="">
      <xdr:nvSpPr>
        <xdr:cNvPr id="808" name="正方形/長方形 807"/>
        <xdr:cNvSpPr/>
      </xdr:nvSpPr>
      <xdr:spPr>
        <a:xfrm>
          <a:off x="18288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9525</xdr:rowOff>
    </xdr:from>
    <xdr:ext cx="352425" cy="228600"/>
    <xdr:sp macro="" textlink="">
      <xdr:nvSpPr>
        <xdr:cNvPr id="809" name="テキスト ボックス 808"/>
        <xdr:cNvSpPr txBox="1"/>
      </xdr:nvSpPr>
      <xdr:spPr>
        <a:xfrm>
          <a:off x="18249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85725</xdr:rowOff>
    </xdr:from>
    <xdr:to>
      <xdr:col>33</xdr:col>
      <xdr:colOff>314325</xdr:colOff>
      <xdr:row>81</xdr:row>
      <xdr:rowOff>85725</xdr:rowOff>
    </xdr:to>
    <xdr:cxnSp macro="">
      <xdr:nvCxnSpPr>
        <xdr:cNvPr id="810" name="直線コネクタ 809"/>
        <xdr:cNvCxnSpPr/>
      </xdr:nvCxnSpPr>
      <xdr:spPr>
        <a:xfrm>
          <a:off x="18288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80</xdr:row>
      <xdr:rowOff>114300</xdr:rowOff>
    </xdr:from>
    <xdr:ext cx="247650" cy="257175"/>
    <xdr:sp macro="" textlink="">
      <xdr:nvSpPr>
        <xdr:cNvPr id="811" name="テキスト ボックス 810"/>
        <xdr:cNvSpPr txBox="1"/>
      </xdr:nvSpPr>
      <xdr:spPr>
        <a:xfrm>
          <a:off x="18040350" y="1383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142875</xdr:rowOff>
    </xdr:from>
    <xdr:to>
      <xdr:col>33</xdr:col>
      <xdr:colOff>314325</xdr:colOff>
      <xdr:row>78</xdr:row>
      <xdr:rowOff>142875</xdr:rowOff>
    </xdr:to>
    <xdr:cxnSp macro="">
      <xdr:nvCxnSpPr>
        <xdr:cNvPr id="812" name="直線コネクタ 811"/>
        <xdr:cNvCxnSpPr/>
      </xdr:nvCxnSpPr>
      <xdr:spPr>
        <a:xfrm>
          <a:off x="18288000" y="13515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77</xdr:row>
      <xdr:rowOff>171450</xdr:rowOff>
    </xdr:from>
    <xdr:ext cx="533400" cy="257175"/>
    <xdr:sp macro="" textlink="">
      <xdr:nvSpPr>
        <xdr:cNvPr id="813" name="テキスト ボックス 812"/>
        <xdr:cNvSpPr txBox="1"/>
      </xdr:nvSpPr>
      <xdr:spPr>
        <a:xfrm>
          <a:off x="17754600" y="13373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28575</xdr:rowOff>
    </xdr:from>
    <xdr:to>
      <xdr:col>33</xdr:col>
      <xdr:colOff>314325</xdr:colOff>
      <xdr:row>76</xdr:row>
      <xdr:rowOff>28575</xdr:rowOff>
    </xdr:to>
    <xdr:cxnSp macro="">
      <xdr:nvCxnSpPr>
        <xdr:cNvPr id="814" name="直線コネクタ 813"/>
        <xdr:cNvCxnSpPr/>
      </xdr:nvCxnSpPr>
      <xdr:spPr>
        <a:xfrm>
          <a:off x="18288000" y="13058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75</xdr:row>
      <xdr:rowOff>57150</xdr:rowOff>
    </xdr:from>
    <xdr:ext cx="533400" cy="257175"/>
    <xdr:sp macro="" textlink="">
      <xdr:nvSpPr>
        <xdr:cNvPr id="815" name="テキスト ボックス 814"/>
        <xdr:cNvSpPr txBox="1"/>
      </xdr:nvSpPr>
      <xdr:spPr>
        <a:xfrm>
          <a:off x="17754600"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85725</xdr:rowOff>
    </xdr:from>
    <xdr:to>
      <xdr:col>33</xdr:col>
      <xdr:colOff>314325</xdr:colOff>
      <xdr:row>73</xdr:row>
      <xdr:rowOff>85725</xdr:rowOff>
    </xdr:to>
    <xdr:cxnSp macro="">
      <xdr:nvCxnSpPr>
        <xdr:cNvPr id="816" name="直線コネクタ 815"/>
        <xdr:cNvCxnSpPr/>
      </xdr:nvCxnSpPr>
      <xdr:spPr>
        <a:xfrm>
          <a:off x="18288000" y="12601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72</xdr:row>
      <xdr:rowOff>114300</xdr:rowOff>
    </xdr:from>
    <xdr:ext cx="533400" cy="257175"/>
    <xdr:sp macro="" textlink="">
      <xdr:nvSpPr>
        <xdr:cNvPr id="817" name="テキスト ボックス 816"/>
        <xdr:cNvSpPr txBox="1"/>
      </xdr:nvSpPr>
      <xdr:spPr>
        <a:xfrm>
          <a:off x="17754600" y="1245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142875</xdr:rowOff>
    </xdr:from>
    <xdr:to>
      <xdr:col>33</xdr:col>
      <xdr:colOff>314325</xdr:colOff>
      <xdr:row>70</xdr:row>
      <xdr:rowOff>142875</xdr:rowOff>
    </xdr:to>
    <xdr:cxnSp macro="">
      <xdr:nvCxnSpPr>
        <xdr:cNvPr id="818" name="直線コネクタ 817"/>
        <xdr:cNvCxnSpPr/>
      </xdr:nvCxnSpPr>
      <xdr:spPr>
        <a:xfrm>
          <a:off x="18288000" y="12144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69</xdr:row>
      <xdr:rowOff>171450</xdr:rowOff>
    </xdr:from>
    <xdr:ext cx="533400" cy="257175"/>
    <xdr:sp macro="" textlink="">
      <xdr:nvSpPr>
        <xdr:cNvPr id="819" name="テキスト ボックス 818"/>
        <xdr:cNvSpPr txBox="1"/>
      </xdr:nvSpPr>
      <xdr:spPr>
        <a:xfrm>
          <a:off x="17754600" y="12001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68</xdr:row>
      <xdr:rowOff>28575</xdr:rowOff>
    </xdr:to>
    <xdr:cxnSp macro="">
      <xdr:nvCxnSpPr>
        <xdr:cNvPr id="820" name="直線コネクタ 819"/>
        <xdr:cNvCxnSpPr/>
      </xdr:nvCxnSpPr>
      <xdr:spPr>
        <a:xfrm>
          <a:off x="18288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67</xdr:row>
      <xdr:rowOff>57150</xdr:rowOff>
    </xdr:from>
    <xdr:ext cx="600075" cy="257175"/>
    <xdr:sp macro="" textlink="">
      <xdr:nvSpPr>
        <xdr:cNvPr id="821" name="テキスト ボックス 820"/>
        <xdr:cNvSpPr txBox="1"/>
      </xdr:nvSpPr>
      <xdr:spPr>
        <a:xfrm>
          <a:off x="1768792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81</xdr:row>
      <xdr:rowOff>85725</xdr:rowOff>
    </xdr:to>
    <xdr:sp macro="" textlink="">
      <xdr:nvSpPr>
        <xdr:cNvPr id="822" name="繰出金グラフ枠"/>
        <xdr:cNvSpPr/>
      </xdr:nvSpPr>
      <xdr:spPr>
        <a:xfrm>
          <a:off x="18288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70</xdr:row>
      <xdr:rowOff>38100</xdr:rowOff>
    </xdr:from>
    <xdr:to>
      <xdr:col>32</xdr:col>
      <xdr:colOff>190500</xdr:colOff>
      <xdr:row>79</xdr:row>
      <xdr:rowOff>47625</xdr:rowOff>
    </xdr:to>
    <xdr:cxnSp macro="">
      <xdr:nvCxnSpPr>
        <xdr:cNvPr id="823" name="直線コネクタ 822"/>
        <xdr:cNvCxnSpPr/>
      </xdr:nvCxnSpPr>
      <xdr:spPr>
        <a:xfrm flipV="1">
          <a:off x="22155150" y="12039600"/>
          <a:ext cx="9525" cy="15525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47625</xdr:rowOff>
    </xdr:from>
    <xdr:ext cx="533400" cy="257175"/>
    <xdr:sp macro="" textlink="">
      <xdr:nvSpPr>
        <xdr:cNvPr id="824" name="繰出金最小値テキスト"/>
        <xdr:cNvSpPr txBox="1"/>
      </xdr:nvSpPr>
      <xdr:spPr>
        <a:xfrm>
          <a:off x="22212300" y="13592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16,541</a:t>
          </a:r>
          <a:endParaRPr kumimoji="1" lang="ja-JP" altLang="en-US" sz="1000" b="1">
            <a:latin typeface="ＭＳ Ｐゴシック"/>
          </a:endParaRPr>
        </a:p>
      </xdr:txBody>
    </xdr:sp>
    <xdr:clientData/>
  </xdr:oneCellAnchor>
  <xdr:twoCellAnchor>
    <xdr:from>
      <xdr:col>32</xdr:col>
      <xdr:colOff>95250</xdr:colOff>
      <xdr:row>79</xdr:row>
      <xdr:rowOff>47625</xdr:rowOff>
    </xdr:from>
    <xdr:to>
      <xdr:col>32</xdr:col>
      <xdr:colOff>276225</xdr:colOff>
      <xdr:row>79</xdr:row>
      <xdr:rowOff>47625</xdr:rowOff>
    </xdr:to>
    <xdr:cxnSp macro="">
      <xdr:nvCxnSpPr>
        <xdr:cNvPr id="825" name="直線コネクタ 824"/>
        <xdr:cNvCxnSpPr/>
      </xdr:nvCxnSpPr>
      <xdr:spPr>
        <a:xfrm>
          <a:off x="22069425" y="13592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152400</xdr:rowOff>
    </xdr:from>
    <xdr:ext cx="533400" cy="257175"/>
    <xdr:sp macro="" textlink="">
      <xdr:nvSpPr>
        <xdr:cNvPr id="826" name="繰出金最大値テキスト"/>
        <xdr:cNvSpPr txBox="1"/>
      </xdr:nvSpPr>
      <xdr:spPr>
        <a:xfrm>
          <a:off x="22212300" y="11811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84,496</a:t>
          </a:r>
          <a:endParaRPr kumimoji="1" lang="ja-JP" altLang="en-US" sz="1000" b="1">
            <a:latin typeface="ＭＳ Ｐゴシック"/>
          </a:endParaRPr>
        </a:p>
      </xdr:txBody>
    </xdr:sp>
    <xdr:clientData/>
  </xdr:oneCellAnchor>
  <xdr:twoCellAnchor>
    <xdr:from>
      <xdr:col>32</xdr:col>
      <xdr:colOff>95250</xdr:colOff>
      <xdr:row>70</xdr:row>
      <xdr:rowOff>38100</xdr:rowOff>
    </xdr:from>
    <xdr:to>
      <xdr:col>32</xdr:col>
      <xdr:colOff>276225</xdr:colOff>
      <xdr:row>70</xdr:row>
      <xdr:rowOff>38100</xdr:rowOff>
    </xdr:to>
    <xdr:cxnSp macro="">
      <xdr:nvCxnSpPr>
        <xdr:cNvPr id="827" name="直線コネクタ 826"/>
        <xdr:cNvCxnSpPr/>
      </xdr:nvCxnSpPr>
      <xdr:spPr>
        <a:xfrm>
          <a:off x="22069425" y="12039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70</xdr:row>
      <xdr:rowOff>123825</xdr:rowOff>
    </xdr:from>
    <xdr:to>
      <xdr:col>32</xdr:col>
      <xdr:colOff>190500</xdr:colOff>
      <xdr:row>71</xdr:row>
      <xdr:rowOff>9525</xdr:rowOff>
    </xdr:to>
    <xdr:cxnSp macro="">
      <xdr:nvCxnSpPr>
        <xdr:cNvPr id="828" name="直線コネクタ 827"/>
        <xdr:cNvCxnSpPr/>
      </xdr:nvCxnSpPr>
      <xdr:spPr>
        <a:xfrm>
          <a:off x="21326475" y="12125325"/>
          <a:ext cx="8382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85725</xdr:rowOff>
    </xdr:from>
    <xdr:ext cx="533400" cy="257175"/>
    <xdr:sp macro="" textlink="">
      <xdr:nvSpPr>
        <xdr:cNvPr id="829" name="繰出金平均値テキスト"/>
        <xdr:cNvSpPr txBox="1"/>
      </xdr:nvSpPr>
      <xdr:spPr>
        <a:xfrm>
          <a:off x="22212300" y="12944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32</xdr:col>
      <xdr:colOff>133350</xdr:colOff>
      <xdr:row>75</xdr:row>
      <xdr:rowOff>104775</xdr:rowOff>
    </xdr:from>
    <xdr:to>
      <xdr:col>32</xdr:col>
      <xdr:colOff>238125</xdr:colOff>
      <xdr:row>76</xdr:row>
      <xdr:rowOff>38100</xdr:rowOff>
    </xdr:to>
    <xdr:sp macro="" textlink="">
      <xdr:nvSpPr>
        <xdr:cNvPr id="830" name="フローチャート : 判断 829"/>
        <xdr:cNvSpPr/>
      </xdr:nvSpPr>
      <xdr:spPr>
        <a:xfrm>
          <a:off x="22107525" y="12963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70</xdr:row>
      <xdr:rowOff>123825</xdr:rowOff>
    </xdr:from>
    <xdr:to>
      <xdr:col>31</xdr:col>
      <xdr:colOff>38100</xdr:colOff>
      <xdr:row>72</xdr:row>
      <xdr:rowOff>57150</xdr:rowOff>
    </xdr:to>
    <xdr:cxnSp macro="">
      <xdr:nvCxnSpPr>
        <xdr:cNvPr id="831" name="直線コネクタ 830"/>
        <xdr:cNvCxnSpPr/>
      </xdr:nvCxnSpPr>
      <xdr:spPr>
        <a:xfrm flipV="1">
          <a:off x="20431125" y="12125325"/>
          <a:ext cx="895350" cy="2762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75</xdr:row>
      <xdr:rowOff>85725</xdr:rowOff>
    </xdr:from>
    <xdr:to>
      <xdr:col>31</xdr:col>
      <xdr:colOff>85725</xdr:colOff>
      <xdr:row>76</xdr:row>
      <xdr:rowOff>9525</xdr:rowOff>
    </xdr:to>
    <xdr:sp macro="" textlink="">
      <xdr:nvSpPr>
        <xdr:cNvPr id="832" name="フローチャート : 判断 831"/>
        <xdr:cNvSpPr/>
      </xdr:nvSpPr>
      <xdr:spPr>
        <a:xfrm>
          <a:off x="21269325" y="12944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76</xdr:row>
      <xdr:rowOff>9525</xdr:rowOff>
    </xdr:from>
    <xdr:ext cx="533400" cy="257175"/>
    <xdr:sp macro="" textlink="">
      <xdr:nvSpPr>
        <xdr:cNvPr id="833" name="テキスト ボックス 832"/>
        <xdr:cNvSpPr txBox="1"/>
      </xdr:nvSpPr>
      <xdr:spPr>
        <a:xfrm>
          <a:off x="21059775" y="13039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57150</xdr:rowOff>
    </xdr:from>
    <xdr:to>
      <xdr:col>29</xdr:col>
      <xdr:colOff>514350</xdr:colOff>
      <xdr:row>72</xdr:row>
      <xdr:rowOff>66675</xdr:rowOff>
    </xdr:to>
    <xdr:cxnSp macro="">
      <xdr:nvCxnSpPr>
        <xdr:cNvPr id="834" name="直線コネクタ 833"/>
        <xdr:cNvCxnSpPr/>
      </xdr:nvCxnSpPr>
      <xdr:spPr>
        <a:xfrm flipV="1">
          <a:off x="19545300" y="124015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114300</xdr:rowOff>
    </xdr:from>
    <xdr:to>
      <xdr:col>29</xdr:col>
      <xdr:colOff>571500</xdr:colOff>
      <xdr:row>76</xdr:row>
      <xdr:rowOff>47625</xdr:rowOff>
    </xdr:to>
    <xdr:sp macro="" textlink="">
      <xdr:nvSpPr>
        <xdr:cNvPr id="835" name="フローチャート : 判断 834"/>
        <xdr:cNvSpPr/>
      </xdr:nvSpPr>
      <xdr:spPr>
        <a:xfrm>
          <a:off x="20383500" y="12973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76</xdr:row>
      <xdr:rowOff>38100</xdr:rowOff>
    </xdr:from>
    <xdr:ext cx="533400" cy="257175"/>
    <xdr:sp macro="" textlink="">
      <xdr:nvSpPr>
        <xdr:cNvPr id="836" name="テキスト ボックス 835"/>
        <xdr:cNvSpPr txBox="1"/>
      </xdr:nvSpPr>
      <xdr:spPr>
        <a:xfrm>
          <a:off x="20164425"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114300</xdr:colOff>
      <xdr:row>72</xdr:row>
      <xdr:rowOff>38100</xdr:rowOff>
    </xdr:from>
    <xdr:to>
      <xdr:col>28</xdr:col>
      <xdr:colOff>314325</xdr:colOff>
      <xdr:row>72</xdr:row>
      <xdr:rowOff>66675</xdr:rowOff>
    </xdr:to>
    <xdr:cxnSp macro="">
      <xdr:nvCxnSpPr>
        <xdr:cNvPr id="837" name="直線コネクタ 836"/>
        <xdr:cNvCxnSpPr/>
      </xdr:nvCxnSpPr>
      <xdr:spPr>
        <a:xfrm>
          <a:off x="18659475" y="1238250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75</xdr:row>
      <xdr:rowOff>123825</xdr:rowOff>
    </xdr:from>
    <xdr:to>
      <xdr:col>28</xdr:col>
      <xdr:colOff>361950</xdr:colOff>
      <xdr:row>76</xdr:row>
      <xdr:rowOff>57150</xdr:rowOff>
    </xdr:to>
    <xdr:sp macro="" textlink="">
      <xdr:nvSpPr>
        <xdr:cNvPr id="838" name="フローチャート : 判断 837"/>
        <xdr:cNvSpPr/>
      </xdr:nvSpPr>
      <xdr:spPr>
        <a:xfrm>
          <a:off x="19497675" y="12982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76</xdr:row>
      <xdr:rowOff>47625</xdr:rowOff>
    </xdr:from>
    <xdr:ext cx="533400" cy="257175"/>
    <xdr:sp macro="" textlink="">
      <xdr:nvSpPr>
        <xdr:cNvPr id="839" name="テキスト ボックス 838"/>
        <xdr:cNvSpPr txBox="1"/>
      </xdr:nvSpPr>
      <xdr:spPr>
        <a:xfrm>
          <a:off x="19278600" y="1307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57150</xdr:colOff>
      <xdr:row>75</xdr:row>
      <xdr:rowOff>123825</xdr:rowOff>
    </xdr:from>
    <xdr:to>
      <xdr:col>27</xdr:col>
      <xdr:colOff>161925</xdr:colOff>
      <xdr:row>76</xdr:row>
      <xdr:rowOff>57150</xdr:rowOff>
    </xdr:to>
    <xdr:sp macro="" textlink="">
      <xdr:nvSpPr>
        <xdr:cNvPr id="840" name="フローチャート : 判断 839"/>
        <xdr:cNvSpPr/>
      </xdr:nvSpPr>
      <xdr:spPr>
        <a:xfrm>
          <a:off x="18602325" y="12982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76</xdr:row>
      <xdr:rowOff>47625</xdr:rowOff>
    </xdr:from>
    <xdr:ext cx="533400" cy="257175"/>
    <xdr:sp macro="" textlink="">
      <xdr:nvSpPr>
        <xdr:cNvPr id="841" name="テキスト ボックス 840"/>
        <xdr:cNvSpPr txBox="1"/>
      </xdr:nvSpPr>
      <xdr:spPr>
        <a:xfrm>
          <a:off x="18392775" y="1307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685800</xdr:colOff>
      <xdr:row>81</xdr:row>
      <xdr:rowOff>76200</xdr:rowOff>
    </xdr:from>
    <xdr:ext cx="762000" cy="257175"/>
    <xdr:sp macro="" textlink="">
      <xdr:nvSpPr>
        <xdr:cNvPr id="842" name="テキスト ボックス 841"/>
        <xdr:cNvSpPr txBox="1"/>
      </xdr:nvSpPr>
      <xdr:spPr>
        <a:xfrm>
          <a:off x="21974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81</xdr:row>
      <xdr:rowOff>76200</xdr:rowOff>
    </xdr:from>
    <xdr:ext cx="762000" cy="257175"/>
    <xdr:sp macro="" textlink="">
      <xdr:nvSpPr>
        <xdr:cNvPr id="843" name="テキスト ボックス 842"/>
        <xdr:cNvSpPr txBox="1"/>
      </xdr:nvSpPr>
      <xdr:spPr>
        <a:xfrm>
          <a:off x="2113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81</xdr:row>
      <xdr:rowOff>76200</xdr:rowOff>
    </xdr:from>
    <xdr:ext cx="762000" cy="257175"/>
    <xdr:sp macro="" textlink="">
      <xdr:nvSpPr>
        <xdr:cNvPr id="844" name="テキスト ボックス 843"/>
        <xdr:cNvSpPr txBox="1"/>
      </xdr:nvSpPr>
      <xdr:spPr>
        <a:xfrm>
          <a:off x="2024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76200</xdr:rowOff>
    </xdr:from>
    <xdr:ext cx="762000" cy="257175"/>
    <xdr:sp macro="" textlink="">
      <xdr:nvSpPr>
        <xdr:cNvPr id="845" name="テキスト ボックス 844"/>
        <xdr:cNvSpPr txBox="1"/>
      </xdr:nvSpPr>
      <xdr:spPr>
        <a:xfrm>
          <a:off x="19354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81</xdr:row>
      <xdr:rowOff>76200</xdr:rowOff>
    </xdr:from>
    <xdr:ext cx="762000" cy="257175"/>
    <xdr:sp macro="" textlink="">
      <xdr:nvSpPr>
        <xdr:cNvPr id="846" name="テキスト ボックス 845"/>
        <xdr:cNvSpPr txBox="1"/>
      </xdr:nvSpPr>
      <xdr:spPr>
        <a:xfrm>
          <a:off x="18468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70</xdr:row>
      <xdr:rowOff>133350</xdr:rowOff>
    </xdr:from>
    <xdr:to>
      <xdr:col>32</xdr:col>
      <xdr:colOff>238125</xdr:colOff>
      <xdr:row>71</xdr:row>
      <xdr:rowOff>66675</xdr:rowOff>
    </xdr:to>
    <xdr:sp macro="" textlink="">
      <xdr:nvSpPr>
        <xdr:cNvPr id="847" name="円/楕円 846"/>
        <xdr:cNvSpPr/>
      </xdr:nvSpPr>
      <xdr:spPr>
        <a:xfrm>
          <a:off x="22107525" y="12134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69</xdr:row>
      <xdr:rowOff>161925</xdr:rowOff>
    </xdr:from>
    <xdr:ext cx="533400" cy="257175"/>
    <xdr:sp macro="" textlink="">
      <xdr:nvSpPr>
        <xdr:cNvPr id="848" name="繰出金該当値テキスト"/>
        <xdr:cNvSpPr txBox="1"/>
      </xdr:nvSpPr>
      <xdr:spPr>
        <a:xfrm>
          <a:off x="22212300" y="11991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78,014</a:t>
          </a:r>
          <a:endParaRPr kumimoji="1" lang="ja-JP" altLang="en-US" sz="1000" b="1">
            <a:solidFill>
              <a:srgbClr val="FF0000"/>
            </a:solidFill>
            <a:latin typeface="ＭＳ Ｐゴシック"/>
          </a:endParaRPr>
        </a:p>
      </xdr:txBody>
    </xdr:sp>
    <xdr:clientData/>
  </xdr:oneCellAnchor>
  <xdr:twoCellAnchor>
    <xdr:from>
      <xdr:col>30</xdr:col>
      <xdr:colOff>666750</xdr:colOff>
      <xdr:row>70</xdr:row>
      <xdr:rowOff>76200</xdr:rowOff>
    </xdr:from>
    <xdr:to>
      <xdr:col>31</xdr:col>
      <xdr:colOff>85725</xdr:colOff>
      <xdr:row>71</xdr:row>
      <xdr:rowOff>0</xdr:rowOff>
    </xdr:to>
    <xdr:sp macro="" textlink="">
      <xdr:nvSpPr>
        <xdr:cNvPr id="849" name="円/楕円 848"/>
        <xdr:cNvSpPr/>
      </xdr:nvSpPr>
      <xdr:spPr>
        <a:xfrm>
          <a:off x="21269325" y="120777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69</xdr:row>
      <xdr:rowOff>19050</xdr:rowOff>
    </xdr:from>
    <xdr:ext cx="533400" cy="257175"/>
    <xdr:sp macro="" textlink="">
      <xdr:nvSpPr>
        <xdr:cNvPr id="850" name="テキスト ボックス 849"/>
        <xdr:cNvSpPr txBox="1"/>
      </xdr:nvSpPr>
      <xdr:spPr>
        <a:xfrm>
          <a:off x="21059775" y="11849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80,661</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9525</xdr:rowOff>
    </xdr:from>
    <xdr:to>
      <xdr:col>29</xdr:col>
      <xdr:colOff>571500</xdr:colOff>
      <xdr:row>72</xdr:row>
      <xdr:rowOff>104775</xdr:rowOff>
    </xdr:to>
    <xdr:sp macro="" textlink="">
      <xdr:nvSpPr>
        <xdr:cNvPr id="851" name="円/楕円 850"/>
        <xdr:cNvSpPr/>
      </xdr:nvSpPr>
      <xdr:spPr>
        <a:xfrm>
          <a:off x="20383500" y="12353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70</xdr:row>
      <xdr:rowOff>123825</xdr:rowOff>
    </xdr:from>
    <xdr:ext cx="533400" cy="257175"/>
    <xdr:sp macro="" textlink="">
      <xdr:nvSpPr>
        <xdr:cNvPr id="852" name="テキスト ボックス 851"/>
        <xdr:cNvSpPr txBox="1"/>
      </xdr:nvSpPr>
      <xdr:spPr>
        <a:xfrm>
          <a:off x="20164425" y="12125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68,555</a:t>
          </a:r>
          <a:endParaRPr kumimoji="1" lang="ja-JP" altLang="en-US" sz="1000" b="1">
            <a:solidFill>
              <a:srgbClr val="FF0000"/>
            </a:solidFill>
            <a:latin typeface="ＭＳ Ｐゴシック"/>
          </a:endParaRPr>
        </a:p>
      </xdr:txBody>
    </xdr:sp>
    <xdr:clientData/>
  </xdr:oneCellAnchor>
  <xdr:twoCellAnchor>
    <xdr:from>
      <xdr:col>28</xdr:col>
      <xdr:colOff>266700</xdr:colOff>
      <xdr:row>72</xdr:row>
      <xdr:rowOff>19050</xdr:rowOff>
    </xdr:from>
    <xdr:to>
      <xdr:col>28</xdr:col>
      <xdr:colOff>361950</xdr:colOff>
      <xdr:row>72</xdr:row>
      <xdr:rowOff>123825</xdr:rowOff>
    </xdr:to>
    <xdr:sp macro="" textlink="">
      <xdr:nvSpPr>
        <xdr:cNvPr id="853" name="円/楕円 852"/>
        <xdr:cNvSpPr/>
      </xdr:nvSpPr>
      <xdr:spPr>
        <a:xfrm>
          <a:off x="19497675" y="123634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70</xdr:row>
      <xdr:rowOff>133350</xdr:rowOff>
    </xdr:from>
    <xdr:ext cx="533400" cy="257175"/>
    <xdr:sp macro="" textlink="">
      <xdr:nvSpPr>
        <xdr:cNvPr id="854" name="テキスト ボックス 853"/>
        <xdr:cNvSpPr txBox="1"/>
      </xdr:nvSpPr>
      <xdr:spPr>
        <a:xfrm>
          <a:off x="19278600" y="12134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68,068</a:t>
          </a:r>
          <a:endParaRPr kumimoji="1" lang="ja-JP" altLang="en-US" sz="1000" b="1">
            <a:solidFill>
              <a:srgbClr val="FF0000"/>
            </a:solidFill>
            <a:latin typeface="ＭＳ Ｐゴシック"/>
          </a:endParaRPr>
        </a:p>
      </xdr:txBody>
    </xdr:sp>
    <xdr:clientData/>
  </xdr:oneCellAnchor>
  <xdr:twoCellAnchor>
    <xdr:from>
      <xdr:col>27</xdr:col>
      <xdr:colOff>57150</xdr:colOff>
      <xdr:row>71</xdr:row>
      <xdr:rowOff>161925</xdr:rowOff>
    </xdr:from>
    <xdr:to>
      <xdr:col>27</xdr:col>
      <xdr:colOff>161925</xdr:colOff>
      <xdr:row>72</xdr:row>
      <xdr:rowOff>95250</xdr:rowOff>
    </xdr:to>
    <xdr:sp macro="" textlink="">
      <xdr:nvSpPr>
        <xdr:cNvPr id="855" name="円/楕円 854"/>
        <xdr:cNvSpPr/>
      </xdr:nvSpPr>
      <xdr:spPr>
        <a:xfrm>
          <a:off x="18602325" y="12334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70</xdr:row>
      <xdr:rowOff>104775</xdr:rowOff>
    </xdr:from>
    <xdr:ext cx="533400" cy="257175"/>
    <xdr:sp macro="" textlink="">
      <xdr:nvSpPr>
        <xdr:cNvPr id="856" name="テキスト ボックス 855"/>
        <xdr:cNvSpPr txBox="1"/>
      </xdr:nvSpPr>
      <xdr:spPr>
        <a:xfrm>
          <a:off x="18392775" y="12106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69,279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28575</xdr:rowOff>
    </xdr:to>
    <xdr:sp macro="" textlink="">
      <xdr:nvSpPr>
        <xdr:cNvPr id="857" name="正方形/長方形 856"/>
        <xdr:cNvSpPr/>
      </xdr:nvSpPr>
      <xdr:spPr>
        <a:xfrm>
          <a:off x="18288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85</xdr:row>
      <xdr:rowOff>57150</xdr:rowOff>
    </xdr:from>
    <xdr:to>
      <xdr:col>29</xdr:col>
      <xdr:colOff>19050</xdr:colOff>
      <xdr:row>86</xdr:row>
      <xdr:rowOff>142875</xdr:rowOff>
    </xdr:to>
    <xdr:sp macro="" textlink="">
      <xdr:nvSpPr>
        <xdr:cNvPr id="858" name="正方形/長方形 857"/>
        <xdr:cNvSpPr/>
      </xdr:nvSpPr>
      <xdr:spPr>
        <a:xfrm>
          <a:off x="18411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86</xdr:row>
      <xdr:rowOff>85725</xdr:rowOff>
    </xdr:from>
    <xdr:to>
      <xdr:col>29</xdr:col>
      <xdr:colOff>19050</xdr:colOff>
      <xdr:row>88</xdr:row>
      <xdr:rowOff>0</xdr:rowOff>
    </xdr:to>
    <xdr:sp macro="" textlink="">
      <xdr:nvSpPr>
        <xdr:cNvPr id="859" name="正方形/長方形 858"/>
        <xdr:cNvSpPr/>
      </xdr:nvSpPr>
      <xdr:spPr>
        <a:xfrm>
          <a:off x="18411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142875</xdr:rowOff>
    </xdr:to>
    <xdr:sp macro="" textlink="">
      <xdr:nvSpPr>
        <xdr:cNvPr id="860" name="正方形/長方形 859"/>
        <xdr:cNvSpPr/>
      </xdr:nvSpPr>
      <xdr:spPr>
        <a:xfrm>
          <a:off x="19431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85725</xdr:rowOff>
    </xdr:from>
    <xdr:to>
      <xdr:col>30</xdr:col>
      <xdr:colOff>352425</xdr:colOff>
      <xdr:row>88</xdr:row>
      <xdr:rowOff>0</xdr:rowOff>
    </xdr:to>
    <xdr:sp macro="" textlink="">
      <xdr:nvSpPr>
        <xdr:cNvPr id="861" name="正方形/長方形 860"/>
        <xdr:cNvSpPr/>
      </xdr:nvSpPr>
      <xdr:spPr>
        <a:xfrm>
          <a:off x="19431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142875</xdr:rowOff>
    </xdr:to>
    <xdr:sp macro="" textlink="">
      <xdr:nvSpPr>
        <xdr:cNvPr id="862" name="正方形/長方形 861"/>
        <xdr:cNvSpPr/>
      </xdr:nvSpPr>
      <xdr:spPr>
        <a:xfrm>
          <a:off x="20574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86</xdr:row>
      <xdr:rowOff>85725</xdr:rowOff>
    </xdr:from>
    <xdr:to>
      <xdr:col>32</xdr:col>
      <xdr:colOff>123825</xdr:colOff>
      <xdr:row>88</xdr:row>
      <xdr:rowOff>0</xdr:rowOff>
    </xdr:to>
    <xdr:sp macro="" textlink="">
      <xdr:nvSpPr>
        <xdr:cNvPr id="863" name="正方形/長方形 862"/>
        <xdr:cNvSpPr/>
      </xdr:nvSpPr>
      <xdr:spPr>
        <a:xfrm>
          <a:off x="20574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28575</xdr:rowOff>
    </xdr:from>
    <xdr:to>
      <xdr:col>33</xdr:col>
      <xdr:colOff>314325</xdr:colOff>
      <xdr:row>101</xdr:row>
      <xdr:rowOff>85725</xdr:rowOff>
    </xdr:to>
    <xdr:sp macro="" textlink="">
      <xdr:nvSpPr>
        <xdr:cNvPr id="864" name="正方形/長方形 863"/>
        <xdr:cNvSpPr/>
      </xdr:nvSpPr>
      <xdr:spPr>
        <a:xfrm>
          <a:off x="18288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9525</xdr:rowOff>
    </xdr:from>
    <xdr:ext cx="352425" cy="228600"/>
    <xdr:sp macro="" textlink="">
      <xdr:nvSpPr>
        <xdr:cNvPr id="865" name="テキスト ボックス 864"/>
        <xdr:cNvSpPr txBox="1"/>
      </xdr:nvSpPr>
      <xdr:spPr>
        <a:xfrm>
          <a:off x="18249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85725</xdr:rowOff>
    </xdr:from>
    <xdr:to>
      <xdr:col>33</xdr:col>
      <xdr:colOff>314325</xdr:colOff>
      <xdr:row>101</xdr:row>
      <xdr:rowOff>85725</xdr:rowOff>
    </xdr:to>
    <xdr:cxnSp macro="">
      <xdr:nvCxnSpPr>
        <xdr:cNvPr id="866" name="直線コネクタ 865"/>
        <xdr:cNvCxnSpPr/>
      </xdr:nvCxnSpPr>
      <xdr:spPr>
        <a:xfrm>
          <a:off x="18288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95250</xdr:rowOff>
    </xdr:from>
    <xdr:to>
      <xdr:col>33</xdr:col>
      <xdr:colOff>314325</xdr:colOff>
      <xdr:row>99</xdr:row>
      <xdr:rowOff>95250</xdr:rowOff>
    </xdr:to>
    <xdr:cxnSp macro="">
      <xdr:nvCxnSpPr>
        <xdr:cNvPr id="867" name="直線コネクタ 866"/>
        <xdr:cNvCxnSpPr/>
      </xdr:nvCxnSpPr>
      <xdr:spPr>
        <a:xfrm>
          <a:off x="18288000" y="17068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98</xdr:row>
      <xdr:rowOff>123825</xdr:rowOff>
    </xdr:from>
    <xdr:ext cx="247650" cy="257175"/>
    <xdr:sp macro="" textlink="">
      <xdr:nvSpPr>
        <xdr:cNvPr id="868" name="テキスト ボックス 867"/>
        <xdr:cNvSpPr txBox="1"/>
      </xdr:nvSpPr>
      <xdr:spPr>
        <a:xfrm>
          <a:off x="18040350"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114300</xdr:rowOff>
    </xdr:from>
    <xdr:to>
      <xdr:col>33</xdr:col>
      <xdr:colOff>314325</xdr:colOff>
      <xdr:row>97</xdr:row>
      <xdr:rowOff>114300</xdr:rowOff>
    </xdr:to>
    <xdr:cxnSp macro="">
      <xdr:nvCxnSpPr>
        <xdr:cNvPr id="869" name="直線コネクタ 868"/>
        <xdr:cNvCxnSpPr/>
      </xdr:nvCxnSpPr>
      <xdr:spPr>
        <a:xfrm>
          <a:off x="18288000" y="16744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96</xdr:row>
      <xdr:rowOff>142875</xdr:rowOff>
    </xdr:from>
    <xdr:ext cx="247650" cy="257175"/>
    <xdr:sp macro="" textlink="">
      <xdr:nvSpPr>
        <xdr:cNvPr id="870" name="テキスト ボックス 869"/>
        <xdr:cNvSpPr txBox="1"/>
      </xdr:nvSpPr>
      <xdr:spPr>
        <a:xfrm>
          <a:off x="18040350" y="16602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133350</xdr:rowOff>
    </xdr:from>
    <xdr:to>
      <xdr:col>33</xdr:col>
      <xdr:colOff>314325</xdr:colOff>
      <xdr:row>95</xdr:row>
      <xdr:rowOff>133350</xdr:rowOff>
    </xdr:to>
    <xdr:cxnSp macro="">
      <xdr:nvCxnSpPr>
        <xdr:cNvPr id="871" name="直線コネクタ 870"/>
        <xdr:cNvCxnSpPr/>
      </xdr:nvCxnSpPr>
      <xdr:spPr>
        <a:xfrm>
          <a:off x="18288000" y="16421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94</xdr:row>
      <xdr:rowOff>161925</xdr:rowOff>
    </xdr:from>
    <xdr:ext cx="247650" cy="257175"/>
    <xdr:sp macro="" textlink="">
      <xdr:nvSpPr>
        <xdr:cNvPr id="872" name="テキスト ボックス 871"/>
        <xdr:cNvSpPr txBox="1"/>
      </xdr:nvSpPr>
      <xdr:spPr>
        <a:xfrm>
          <a:off x="18040350" y="162782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152400</xdr:rowOff>
    </xdr:from>
    <xdr:to>
      <xdr:col>33</xdr:col>
      <xdr:colOff>314325</xdr:colOff>
      <xdr:row>93</xdr:row>
      <xdr:rowOff>152400</xdr:rowOff>
    </xdr:to>
    <xdr:cxnSp macro="">
      <xdr:nvCxnSpPr>
        <xdr:cNvPr id="873" name="直線コネクタ 872"/>
        <xdr:cNvCxnSpPr/>
      </xdr:nvCxnSpPr>
      <xdr:spPr>
        <a:xfrm>
          <a:off x="18288000" y="16097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93</xdr:row>
      <xdr:rowOff>9525</xdr:rowOff>
    </xdr:from>
    <xdr:ext cx="247650" cy="257175"/>
    <xdr:sp macro="" textlink="">
      <xdr:nvSpPr>
        <xdr:cNvPr id="874" name="テキスト ボックス 873"/>
        <xdr:cNvSpPr txBox="1"/>
      </xdr:nvSpPr>
      <xdr:spPr>
        <a:xfrm>
          <a:off x="18040350" y="15954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161925</xdr:rowOff>
    </xdr:from>
    <xdr:to>
      <xdr:col>33</xdr:col>
      <xdr:colOff>314325</xdr:colOff>
      <xdr:row>91</xdr:row>
      <xdr:rowOff>161925</xdr:rowOff>
    </xdr:to>
    <xdr:cxnSp macro="">
      <xdr:nvCxnSpPr>
        <xdr:cNvPr id="875" name="直線コネクタ 874"/>
        <xdr:cNvCxnSpPr/>
      </xdr:nvCxnSpPr>
      <xdr:spPr>
        <a:xfrm>
          <a:off x="18288000" y="15763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91</xdr:row>
      <xdr:rowOff>19050</xdr:rowOff>
    </xdr:from>
    <xdr:ext cx="314325" cy="257175"/>
    <xdr:sp macro="" textlink="">
      <xdr:nvSpPr>
        <xdr:cNvPr id="876" name="テキスト ボックス 875"/>
        <xdr:cNvSpPr txBox="1"/>
      </xdr:nvSpPr>
      <xdr:spPr>
        <a:xfrm>
          <a:off x="17973675" y="156210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9525</xdr:rowOff>
    </xdr:from>
    <xdr:to>
      <xdr:col>33</xdr:col>
      <xdr:colOff>314325</xdr:colOff>
      <xdr:row>90</xdr:row>
      <xdr:rowOff>9525</xdr:rowOff>
    </xdr:to>
    <xdr:cxnSp macro="">
      <xdr:nvCxnSpPr>
        <xdr:cNvPr id="877" name="直線コネクタ 876"/>
        <xdr:cNvCxnSpPr/>
      </xdr:nvCxnSpPr>
      <xdr:spPr>
        <a:xfrm>
          <a:off x="18288000" y="15440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89</xdr:row>
      <xdr:rowOff>38100</xdr:rowOff>
    </xdr:from>
    <xdr:ext cx="314325" cy="257175"/>
    <xdr:sp macro="" textlink="">
      <xdr:nvSpPr>
        <xdr:cNvPr id="878" name="テキスト ボックス 877"/>
        <xdr:cNvSpPr txBox="1"/>
      </xdr:nvSpPr>
      <xdr:spPr>
        <a:xfrm>
          <a:off x="17973675" y="152971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88</xdr:row>
      <xdr:rowOff>28575</xdr:rowOff>
    </xdr:to>
    <xdr:cxnSp macro="">
      <xdr:nvCxnSpPr>
        <xdr:cNvPr id="879" name="直線コネクタ 878"/>
        <xdr:cNvCxnSpPr/>
      </xdr:nvCxnSpPr>
      <xdr:spPr>
        <a:xfrm>
          <a:off x="18288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87</xdr:row>
      <xdr:rowOff>57150</xdr:rowOff>
    </xdr:from>
    <xdr:ext cx="314325" cy="257175"/>
    <xdr:sp macro="" textlink="">
      <xdr:nvSpPr>
        <xdr:cNvPr id="880" name="テキスト ボックス 879"/>
        <xdr:cNvSpPr txBox="1"/>
      </xdr:nvSpPr>
      <xdr:spPr>
        <a:xfrm>
          <a:off x="17973675" y="149733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101</xdr:row>
      <xdr:rowOff>85725</xdr:rowOff>
    </xdr:to>
    <xdr:sp macro="" textlink="">
      <xdr:nvSpPr>
        <xdr:cNvPr id="881" name="前年度繰上充用金グラフ枠"/>
        <xdr:cNvSpPr/>
      </xdr:nvSpPr>
      <xdr:spPr>
        <a:xfrm>
          <a:off x="18288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99</xdr:row>
      <xdr:rowOff>95250</xdr:rowOff>
    </xdr:from>
    <xdr:to>
      <xdr:col>32</xdr:col>
      <xdr:colOff>190500</xdr:colOff>
      <xdr:row>99</xdr:row>
      <xdr:rowOff>95250</xdr:rowOff>
    </xdr:to>
    <xdr:cxnSp macro="">
      <xdr:nvCxnSpPr>
        <xdr:cNvPr id="882" name="直線コネクタ 881"/>
        <xdr:cNvCxnSpPr/>
      </xdr:nvCxnSpPr>
      <xdr:spPr>
        <a:xfrm>
          <a:off x="22155150" y="17068800"/>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142875</xdr:rowOff>
    </xdr:from>
    <xdr:ext cx="247650" cy="257175"/>
    <xdr:sp macro="" textlink="">
      <xdr:nvSpPr>
        <xdr:cNvPr id="883" name="前年度繰上充用金最小値テキスト"/>
        <xdr:cNvSpPr txBox="1"/>
      </xdr:nvSpPr>
      <xdr:spPr>
        <a:xfrm>
          <a:off x="22212300" y="17116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99</xdr:row>
      <xdr:rowOff>95250</xdr:rowOff>
    </xdr:from>
    <xdr:to>
      <xdr:col>32</xdr:col>
      <xdr:colOff>276225</xdr:colOff>
      <xdr:row>99</xdr:row>
      <xdr:rowOff>95250</xdr:rowOff>
    </xdr:to>
    <xdr:cxnSp macro="">
      <xdr:nvCxnSpPr>
        <xdr:cNvPr id="884" name="直線コネクタ 883"/>
        <xdr:cNvCxnSpPr/>
      </xdr:nvCxnSpPr>
      <xdr:spPr>
        <a:xfrm>
          <a:off x="22069425" y="17068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142875</xdr:rowOff>
    </xdr:from>
    <xdr:ext cx="247650" cy="257175"/>
    <xdr:sp macro="" textlink="">
      <xdr:nvSpPr>
        <xdr:cNvPr id="885" name="前年度繰上充用金最大値テキスト"/>
        <xdr:cNvSpPr txBox="1"/>
      </xdr:nvSpPr>
      <xdr:spPr>
        <a:xfrm>
          <a:off x="22212300" y="167735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99</xdr:row>
      <xdr:rowOff>95250</xdr:rowOff>
    </xdr:from>
    <xdr:to>
      <xdr:col>32</xdr:col>
      <xdr:colOff>276225</xdr:colOff>
      <xdr:row>99</xdr:row>
      <xdr:rowOff>95250</xdr:rowOff>
    </xdr:to>
    <xdr:cxnSp macro="">
      <xdr:nvCxnSpPr>
        <xdr:cNvPr id="886" name="直線コネクタ 885"/>
        <xdr:cNvCxnSpPr/>
      </xdr:nvCxnSpPr>
      <xdr:spPr>
        <a:xfrm>
          <a:off x="22069425" y="17068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99</xdr:row>
      <xdr:rowOff>95250</xdr:rowOff>
    </xdr:from>
    <xdr:to>
      <xdr:col>32</xdr:col>
      <xdr:colOff>190500</xdr:colOff>
      <xdr:row>99</xdr:row>
      <xdr:rowOff>95250</xdr:rowOff>
    </xdr:to>
    <xdr:cxnSp macro="">
      <xdr:nvCxnSpPr>
        <xdr:cNvPr id="887" name="直線コネクタ 886"/>
        <xdr:cNvCxnSpPr/>
      </xdr:nvCxnSpPr>
      <xdr:spPr>
        <a:xfrm>
          <a:off x="21326475" y="170688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28575</xdr:rowOff>
    </xdr:from>
    <xdr:ext cx="247650" cy="257175"/>
    <xdr:sp macro="" textlink="">
      <xdr:nvSpPr>
        <xdr:cNvPr id="888" name="前年度繰上充用金平均値テキスト"/>
        <xdr:cNvSpPr txBox="1"/>
      </xdr:nvSpPr>
      <xdr:spPr>
        <a:xfrm>
          <a:off x="22212300" y="170021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99</xdr:row>
      <xdr:rowOff>47625</xdr:rowOff>
    </xdr:from>
    <xdr:to>
      <xdr:col>32</xdr:col>
      <xdr:colOff>238125</xdr:colOff>
      <xdr:row>99</xdr:row>
      <xdr:rowOff>152400</xdr:rowOff>
    </xdr:to>
    <xdr:sp macro="" textlink="">
      <xdr:nvSpPr>
        <xdr:cNvPr id="889" name="フローチャート : 判断 888"/>
        <xdr:cNvSpPr/>
      </xdr:nvSpPr>
      <xdr:spPr>
        <a:xfrm>
          <a:off x="22107525" y="17021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99</xdr:row>
      <xdr:rowOff>95250</xdr:rowOff>
    </xdr:from>
    <xdr:to>
      <xdr:col>31</xdr:col>
      <xdr:colOff>38100</xdr:colOff>
      <xdr:row>99</xdr:row>
      <xdr:rowOff>95250</xdr:rowOff>
    </xdr:to>
    <xdr:cxnSp macro="">
      <xdr:nvCxnSpPr>
        <xdr:cNvPr id="890" name="直線コネクタ 889"/>
        <xdr:cNvCxnSpPr/>
      </xdr:nvCxnSpPr>
      <xdr:spPr>
        <a:xfrm>
          <a:off x="20431125" y="1706880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99</xdr:row>
      <xdr:rowOff>47625</xdr:rowOff>
    </xdr:from>
    <xdr:to>
      <xdr:col>31</xdr:col>
      <xdr:colOff>85725</xdr:colOff>
      <xdr:row>99</xdr:row>
      <xdr:rowOff>152400</xdr:rowOff>
    </xdr:to>
    <xdr:sp macro="" textlink="">
      <xdr:nvSpPr>
        <xdr:cNvPr id="891" name="フローチャート : 判断 890"/>
        <xdr:cNvSpPr/>
      </xdr:nvSpPr>
      <xdr:spPr>
        <a:xfrm>
          <a:off x="21269325" y="17021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99</xdr:row>
      <xdr:rowOff>142875</xdr:rowOff>
    </xdr:from>
    <xdr:ext cx="247650" cy="257175"/>
    <xdr:sp macro="" textlink="">
      <xdr:nvSpPr>
        <xdr:cNvPr id="892" name="テキスト ボックス 891"/>
        <xdr:cNvSpPr txBox="1"/>
      </xdr:nvSpPr>
      <xdr:spPr>
        <a:xfrm>
          <a:off x="21202650" y="17116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95250</xdr:rowOff>
    </xdr:from>
    <xdr:to>
      <xdr:col>29</xdr:col>
      <xdr:colOff>514350</xdr:colOff>
      <xdr:row>99</xdr:row>
      <xdr:rowOff>95250</xdr:rowOff>
    </xdr:to>
    <xdr:cxnSp macro="">
      <xdr:nvCxnSpPr>
        <xdr:cNvPr id="893" name="直線コネクタ 892"/>
        <xdr:cNvCxnSpPr/>
      </xdr:nvCxnSpPr>
      <xdr:spPr>
        <a:xfrm>
          <a:off x="19545300" y="17068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47625</xdr:rowOff>
    </xdr:from>
    <xdr:to>
      <xdr:col>29</xdr:col>
      <xdr:colOff>571500</xdr:colOff>
      <xdr:row>99</xdr:row>
      <xdr:rowOff>152400</xdr:rowOff>
    </xdr:to>
    <xdr:sp macro="" textlink="">
      <xdr:nvSpPr>
        <xdr:cNvPr id="894" name="フローチャート : 判断 893"/>
        <xdr:cNvSpPr/>
      </xdr:nvSpPr>
      <xdr:spPr>
        <a:xfrm>
          <a:off x="20383500" y="17021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99</xdr:row>
      <xdr:rowOff>142875</xdr:rowOff>
    </xdr:from>
    <xdr:ext cx="247650" cy="257175"/>
    <xdr:sp macro="" textlink="">
      <xdr:nvSpPr>
        <xdr:cNvPr id="895" name="テキスト ボックス 894"/>
        <xdr:cNvSpPr txBox="1"/>
      </xdr:nvSpPr>
      <xdr:spPr>
        <a:xfrm>
          <a:off x="20307300" y="17116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99</xdr:row>
      <xdr:rowOff>95250</xdr:rowOff>
    </xdr:from>
    <xdr:to>
      <xdr:col>28</xdr:col>
      <xdr:colOff>314325</xdr:colOff>
      <xdr:row>99</xdr:row>
      <xdr:rowOff>95250</xdr:rowOff>
    </xdr:to>
    <xdr:cxnSp macro="">
      <xdr:nvCxnSpPr>
        <xdr:cNvPr id="896" name="直線コネクタ 895"/>
        <xdr:cNvCxnSpPr/>
      </xdr:nvCxnSpPr>
      <xdr:spPr>
        <a:xfrm>
          <a:off x="18659475" y="17068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99</xdr:row>
      <xdr:rowOff>47625</xdr:rowOff>
    </xdr:from>
    <xdr:to>
      <xdr:col>28</xdr:col>
      <xdr:colOff>361950</xdr:colOff>
      <xdr:row>99</xdr:row>
      <xdr:rowOff>152400</xdr:rowOff>
    </xdr:to>
    <xdr:sp macro="" textlink="">
      <xdr:nvSpPr>
        <xdr:cNvPr id="897" name="フローチャート : 判断 896"/>
        <xdr:cNvSpPr/>
      </xdr:nvSpPr>
      <xdr:spPr>
        <a:xfrm>
          <a:off x="19497675" y="170211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99</xdr:row>
      <xdr:rowOff>142875</xdr:rowOff>
    </xdr:from>
    <xdr:ext cx="247650" cy="257175"/>
    <xdr:sp macro="" textlink="">
      <xdr:nvSpPr>
        <xdr:cNvPr id="898" name="テキスト ボックス 897"/>
        <xdr:cNvSpPr txBox="1"/>
      </xdr:nvSpPr>
      <xdr:spPr>
        <a:xfrm>
          <a:off x="19421475" y="17116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90</xdr:row>
      <xdr:rowOff>66675</xdr:rowOff>
    </xdr:from>
    <xdr:to>
      <xdr:col>27</xdr:col>
      <xdr:colOff>161925</xdr:colOff>
      <xdr:row>90</xdr:row>
      <xdr:rowOff>171450</xdr:rowOff>
    </xdr:to>
    <xdr:sp macro="" textlink="">
      <xdr:nvSpPr>
        <xdr:cNvPr id="899" name="フローチャート : 判断 898"/>
        <xdr:cNvSpPr/>
      </xdr:nvSpPr>
      <xdr:spPr>
        <a:xfrm>
          <a:off x="18602325" y="15497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638175</xdr:colOff>
      <xdr:row>89</xdr:row>
      <xdr:rowOff>9525</xdr:rowOff>
    </xdr:from>
    <xdr:ext cx="314325" cy="257175"/>
    <xdr:sp macro="" textlink="">
      <xdr:nvSpPr>
        <xdr:cNvPr id="900" name="テキスト ボックス 899"/>
        <xdr:cNvSpPr txBox="1"/>
      </xdr:nvSpPr>
      <xdr:spPr>
        <a:xfrm>
          <a:off x="18497550" y="152685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685800</xdr:colOff>
      <xdr:row>101</xdr:row>
      <xdr:rowOff>76200</xdr:rowOff>
    </xdr:from>
    <xdr:ext cx="762000" cy="257175"/>
    <xdr:sp macro="" textlink="">
      <xdr:nvSpPr>
        <xdr:cNvPr id="901" name="テキスト ボックス 900"/>
        <xdr:cNvSpPr txBox="1"/>
      </xdr:nvSpPr>
      <xdr:spPr>
        <a:xfrm>
          <a:off x="21974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101</xdr:row>
      <xdr:rowOff>76200</xdr:rowOff>
    </xdr:from>
    <xdr:ext cx="762000" cy="257175"/>
    <xdr:sp macro="" textlink="">
      <xdr:nvSpPr>
        <xdr:cNvPr id="902" name="テキスト ボックス 901"/>
        <xdr:cNvSpPr txBox="1"/>
      </xdr:nvSpPr>
      <xdr:spPr>
        <a:xfrm>
          <a:off x="2113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101</xdr:row>
      <xdr:rowOff>76200</xdr:rowOff>
    </xdr:from>
    <xdr:ext cx="762000" cy="257175"/>
    <xdr:sp macro="" textlink="">
      <xdr:nvSpPr>
        <xdr:cNvPr id="903" name="テキスト ボックス 902"/>
        <xdr:cNvSpPr txBox="1"/>
      </xdr:nvSpPr>
      <xdr:spPr>
        <a:xfrm>
          <a:off x="2024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76200</xdr:rowOff>
    </xdr:from>
    <xdr:ext cx="762000" cy="257175"/>
    <xdr:sp macro="" textlink="">
      <xdr:nvSpPr>
        <xdr:cNvPr id="904" name="テキスト ボックス 903"/>
        <xdr:cNvSpPr txBox="1"/>
      </xdr:nvSpPr>
      <xdr:spPr>
        <a:xfrm>
          <a:off x="19354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101</xdr:row>
      <xdr:rowOff>76200</xdr:rowOff>
    </xdr:from>
    <xdr:ext cx="762000" cy="257175"/>
    <xdr:sp macro="" textlink="">
      <xdr:nvSpPr>
        <xdr:cNvPr id="905" name="テキスト ボックス 904"/>
        <xdr:cNvSpPr txBox="1"/>
      </xdr:nvSpPr>
      <xdr:spPr>
        <a:xfrm>
          <a:off x="18468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99</xdr:row>
      <xdr:rowOff>47625</xdr:rowOff>
    </xdr:from>
    <xdr:to>
      <xdr:col>32</xdr:col>
      <xdr:colOff>238125</xdr:colOff>
      <xdr:row>99</xdr:row>
      <xdr:rowOff>152400</xdr:rowOff>
    </xdr:to>
    <xdr:sp macro="" textlink="">
      <xdr:nvSpPr>
        <xdr:cNvPr id="906" name="円/楕円 905"/>
        <xdr:cNvSpPr/>
      </xdr:nvSpPr>
      <xdr:spPr>
        <a:xfrm>
          <a:off x="22107525" y="17021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85725</xdr:rowOff>
    </xdr:from>
    <xdr:ext cx="247650" cy="257175"/>
    <xdr:sp macro="" textlink="">
      <xdr:nvSpPr>
        <xdr:cNvPr id="907" name="前年度繰上充用金該当値テキスト"/>
        <xdr:cNvSpPr txBox="1"/>
      </xdr:nvSpPr>
      <xdr:spPr>
        <a:xfrm>
          <a:off x="22212300" y="168878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99</xdr:row>
      <xdr:rowOff>47625</xdr:rowOff>
    </xdr:from>
    <xdr:to>
      <xdr:col>31</xdr:col>
      <xdr:colOff>85725</xdr:colOff>
      <xdr:row>99</xdr:row>
      <xdr:rowOff>152400</xdr:rowOff>
    </xdr:to>
    <xdr:sp macro="" textlink="">
      <xdr:nvSpPr>
        <xdr:cNvPr id="908" name="円/楕円 907"/>
        <xdr:cNvSpPr/>
      </xdr:nvSpPr>
      <xdr:spPr>
        <a:xfrm>
          <a:off x="21269325" y="17021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97</xdr:row>
      <xdr:rowOff>161925</xdr:rowOff>
    </xdr:from>
    <xdr:ext cx="247650" cy="257175"/>
    <xdr:sp macro="" textlink="">
      <xdr:nvSpPr>
        <xdr:cNvPr id="909" name="テキスト ボックス 908"/>
        <xdr:cNvSpPr txBox="1"/>
      </xdr:nvSpPr>
      <xdr:spPr>
        <a:xfrm>
          <a:off x="21202650" y="167925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47625</xdr:rowOff>
    </xdr:from>
    <xdr:to>
      <xdr:col>29</xdr:col>
      <xdr:colOff>571500</xdr:colOff>
      <xdr:row>99</xdr:row>
      <xdr:rowOff>152400</xdr:rowOff>
    </xdr:to>
    <xdr:sp macro="" textlink="">
      <xdr:nvSpPr>
        <xdr:cNvPr id="910" name="円/楕円 909"/>
        <xdr:cNvSpPr/>
      </xdr:nvSpPr>
      <xdr:spPr>
        <a:xfrm>
          <a:off x="20383500" y="17021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97</xdr:row>
      <xdr:rowOff>161925</xdr:rowOff>
    </xdr:from>
    <xdr:ext cx="247650" cy="257175"/>
    <xdr:sp macro="" textlink="">
      <xdr:nvSpPr>
        <xdr:cNvPr id="911" name="テキスト ボックス 910"/>
        <xdr:cNvSpPr txBox="1"/>
      </xdr:nvSpPr>
      <xdr:spPr>
        <a:xfrm>
          <a:off x="20307300" y="167925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99</xdr:row>
      <xdr:rowOff>47625</xdr:rowOff>
    </xdr:from>
    <xdr:to>
      <xdr:col>28</xdr:col>
      <xdr:colOff>361950</xdr:colOff>
      <xdr:row>99</xdr:row>
      <xdr:rowOff>152400</xdr:rowOff>
    </xdr:to>
    <xdr:sp macro="" textlink="">
      <xdr:nvSpPr>
        <xdr:cNvPr id="912" name="円/楕円 911"/>
        <xdr:cNvSpPr/>
      </xdr:nvSpPr>
      <xdr:spPr>
        <a:xfrm>
          <a:off x="19497675" y="170211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97</xdr:row>
      <xdr:rowOff>161925</xdr:rowOff>
    </xdr:from>
    <xdr:ext cx="247650" cy="257175"/>
    <xdr:sp macro="" textlink="">
      <xdr:nvSpPr>
        <xdr:cNvPr id="913" name="テキスト ボックス 912"/>
        <xdr:cNvSpPr txBox="1"/>
      </xdr:nvSpPr>
      <xdr:spPr>
        <a:xfrm>
          <a:off x="19421475" y="167925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99</xdr:row>
      <xdr:rowOff>47625</xdr:rowOff>
    </xdr:from>
    <xdr:to>
      <xdr:col>27</xdr:col>
      <xdr:colOff>161925</xdr:colOff>
      <xdr:row>99</xdr:row>
      <xdr:rowOff>152400</xdr:rowOff>
    </xdr:to>
    <xdr:sp macro="" textlink="">
      <xdr:nvSpPr>
        <xdr:cNvPr id="914" name="円/楕円 913"/>
        <xdr:cNvSpPr/>
      </xdr:nvSpPr>
      <xdr:spPr>
        <a:xfrm>
          <a:off x="18602325" y="17021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99</xdr:row>
      <xdr:rowOff>142875</xdr:rowOff>
    </xdr:from>
    <xdr:ext cx="247650" cy="257175"/>
    <xdr:sp macro="" textlink="">
      <xdr:nvSpPr>
        <xdr:cNvPr id="915" name="テキスト ボックス 914"/>
        <xdr:cNvSpPr txBox="1"/>
      </xdr:nvSpPr>
      <xdr:spPr>
        <a:xfrm>
          <a:off x="18535650" y="17116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916" name="正方形/長方形 915"/>
        <xdr:cNvSpPr/>
      </xdr:nvSpPr>
      <xdr:spPr>
        <a:xfrm>
          <a:off x="762000" y="17783175"/>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917" name="正方形/長方形 916"/>
        <xdr:cNvSpPr/>
      </xdr:nvSpPr>
      <xdr:spPr>
        <a:xfrm>
          <a:off x="762000" y="17840325"/>
          <a:ext cx="38481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918" name="テキスト ボックス 917"/>
        <xdr:cNvSpPr txBox="1"/>
      </xdr:nvSpPr>
      <xdr:spPr>
        <a:xfrm>
          <a:off x="790575" y="18097500"/>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歳出決算総額は、住民一人当たり５４２，０６５円となっている。人件費については、総額では大きな変化がないものの、分母となる人口が</a:t>
          </a:r>
          <a:r>
            <a:rPr kumimoji="1" lang="en-US" altLang="ja-JP" sz="1300">
              <a:solidFill>
                <a:schemeClr val="dk1"/>
              </a:solidFill>
              <a:effectLst/>
              <a:latin typeface="+mn-lt"/>
              <a:ea typeface="+mn-ea"/>
              <a:cs typeface="+mn-cs"/>
            </a:rPr>
            <a:t>591</a:t>
          </a:r>
          <a:r>
            <a:rPr kumimoji="1" lang="ja-JP" altLang="ja-JP" sz="1300">
              <a:solidFill>
                <a:schemeClr val="dk1"/>
              </a:solidFill>
              <a:effectLst/>
              <a:latin typeface="+mn-lt"/>
              <a:ea typeface="+mn-ea"/>
              <a:cs typeface="+mn-cs"/>
            </a:rPr>
            <a:t>人</a:t>
          </a:r>
          <a:r>
            <a:rPr kumimoji="1" lang="ja-JP" altLang="en-US" sz="1300">
              <a:solidFill>
                <a:schemeClr val="dk1"/>
              </a:solidFill>
              <a:effectLst/>
              <a:latin typeface="+mn-lt"/>
              <a:ea typeface="+mn-ea"/>
              <a:cs typeface="+mn-cs"/>
            </a:rPr>
            <a:t>の減となっていることから増加の傾向となっている、また広い市域を抱える自治体であることから類似団体と比較しても人件費が高い傾向にあり、</a:t>
          </a:r>
          <a:r>
            <a:rPr kumimoji="1" lang="ja-JP" altLang="ja-JP" sz="1300">
              <a:solidFill>
                <a:schemeClr val="dk1"/>
              </a:solidFill>
              <a:effectLst/>
              <a:latin typeface="+mn-lt"/>
              <a:ea typeface="+mn-ea"/>
              <a:cs typeface="+mn-cs"/>
            </a:rPr>
            <a:t>住民一人当たりでは</a:t>
          </a:r>
          <a:r>
            <a:rPr kumimoji="1" lang="ja-JP" altLang="en-US" sz="1300">
              <a:solidFill>
                <a:schemeClr val="dk1"/>
              </a:solidFill>
              <a:effectLst/>
              <a:latin typeface="+mn-lt"/>
              <a:ea typeface="+mn-ea"/>
              <a:cs typeface="+mn-cs"/>
            </a:rPr>
            <a:t>９１，４７２</a:t>
          </a:r>
          <a:r>
            <a:rPr kumimoji="1" lang="ja-JP" altLang="ja-JP" sz="1300">
              <a:solidFill>
                <a:schemeClr val="dk1"/>
              </a:solidFill>
              <a:effectLst/>
              <a:latin typeface="+mn-lt"/>
              <a:ea typeface="+mn-ea"/>
              <a:cs typeface="+mn-cs"/>
            </a:rPr>
            <a:t>円となっている。</a:t>
          </a:r>
          <a:r>
            <a:rPr kumimoji="1" lang="ja-JP" altLang="en-US" sz="1300">
              <a:solidFill>
                <a:schemeClr val="dk1"/>
              </a:solidFill>
              <a:effectLst/>
              <a:latin typeface="+mn-lt"/>
              <a:ea typeface="+mn-ea"/>
              <a:cs typeface="+mn-cs"/>
            </a:rPr>
            <a:t>物件費についても前年度と比較して大きな変化はないが、多くの公共施設をかかえてい</a:t>
          </a:r>
          <a:r>
            <a:rPr kumimoji="1" lang="ja-JP" altLang="en-US" sz="1300">
              <a:latin typeface="ＭＳ Ｐゴシック"/>
            </a:rPr>
            <a:t>ることから類似団体と比較して高い傾向となり、住民一人当たりでは８１，３８１円となっている。維持補修費については、施設の大規模改修など普通建設事業費とのバランスの中で減少傾向にあり、住民一人当たりでは２，６５５円となっている。扶助費については高齢化の進展や児童福祉施策の充実を図っていることから、毎年度増加の傾向となり、住民一人当たりでは８１，２２５円となっている。補助費等については農林業関係の国庫補助事業が増加しているが全体的には微増となっており、住民一人当たりでは４３，８５７円となっている。普通建設事業については年度ごとのばらつきはあるもののほぼ横ばいとなっているが</a:t>
          </a:r>
          <a:r>
            <a:rPr kumimoji="1" lang="en-US" altLang="ja-JP" sz="1300">
              <a:latin typeface="ＭＳ Ｐゴシック"/>
            </a:rPr>
            <a:t>H27</a:t>
          </a:r>
          <a:r>
            <a:rPr kumimoji="1" lang="ja-JP" altLang="en-US" sz="1300">
              <a:latin typeface="ＭＳ Ｐゴシック"/>
            </a:rPr>
            <a:t>年については繰越事業が多いことなどもあり、対前年比では減少しており、住民一人当たりでは５６，３６８円となっている。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滋賀県高島市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51,007
50,607
693.05
29,015,503
27,649,088
1,249,724
18,134,608
24,215,383</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11.3
71.9</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400050</xdr:colOff>
      <xdr:row>5</xdr:row>
      <xdr:rowOff>28575</xdr:rowOff>
    </xdr:from>
    <xdr:to>
      <xdr:col>17</xdr:col>
      <xdr:colOff>542925</xdr:colOff>
      <xdr:row>11</xdr:row>
      <xdr:rowOff>142875</xdr:rowOff>
    </xdr:to>
    <xdr:sp macro="" textlink="">
      <xdr:nvSpPr>
        <xdr:cNvPr id="18" name="角丸四角形 17"/>
        <xdr:cNvSpPr/>
      </xdr:nvSpPr>
      <xdr:spPr>
        <a:xfrm>
          <a:off x="10696575" y="885825"/>
          <a:ext cx="152400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38100</xdr:rowOff>
    </xdr:from>
    <xdr:to>
      <xdr:col>16</xdr:col>
      <xdr:colOff>0</xdr:colOff>
      <xdr:row>6</xdr:row>
      <xdr:rowOff>38100</xdr:rowOff>
    </xdr:to>
    <xdr:cxnSp macro="">
      <xdr:nvCxnSpPr>
        <xdr:cNvPr id="22" name="直線コネクタ 21"/>
        <xdr:cNvCxnSpPr/>
      </xdr:nvCxnSpPr>
      <xdr:spPr>
        <a:xfrm flipH="1">
          <a:off x="107727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161925</xdr:rowOff>
    </xdr:from>
    <xdr:to>
      <xdr:col>15</xdr:col>
      <xdr:colOff>638175</xdr:colOff>
      <xdr:row>6</xdr:row>
      <xdr:rowOff>85725</xdr:rowOff>
    </xdr:to>
    <xdr:sp macro="" textlink="">
      <xdr:nvSpPr>
        <xdr:cNvPr id="23" name="円/楕円 22"/>
        <xdr:cNvSpPr/>
      </xdr:nvSpPr>
      <xdr:spPr>
        <a:xfrm>
          <a:off x="108299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85725</xdr:rowOff>
    </xdr:from>
    <xdr:to>
      <xdr:col>15</xdr:col>
      <xdr:colOff>638175</xdr:colOff>
      <xdr:row>8</xdr:row>
      <xdr:rowOff>9525</xdr:rowOff>
    </xdr:to>
    <xdr:sp macro="" textlink="">
      <xdr:nvSpPr>
        <xdr:cNvPr id="24" name="フローチャート : 判断 23"/>
        <xdr:cNvSpPr/>
      </xdr:nvSpPr>
      <xdr:spPr>
        <a:xfrm>
          <a:off x="108299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95325"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95325"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95325"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28575</xdr:rowOff>
    </xdr:to>
    <xdr:sp macro="" textlink="">
      <xdr:nvSpPr>
        <xdr:cNvPr id="32" name="正方形/長方形 31"/>
        <xdr:cNvSpPr/>
      </xdr:nvSpPr>
      <xdr:spPr>
        <a:xfrm>
          <a:off x="762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85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85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33/90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142875</xdr:rowOff>
    </xdr:to>
    <xdr:sp macro="" textlink="">
      <xdr:nvSpPr>
        <xdr:cNvPr id="35" name="正方形/長方形 34"/>
        <xdr:cNvSpPr/>
      </xdr:nvSpPr>
      <xdr:spPr>
        <a:xfrm>
          <a:off x="1905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676275</xdr:colOff>
      <xdr:row>28</xdr:row>
      <xdr:rowOff>0</xdr:rowOff>
    </xdr:to>
    <xdr:sp macro="" textlink="">
      <xdr:nvSpPr>
        <xdr:cNvPr id="36" name="正方形/長方形 35"/>
        <xdr:cNvSpPr/>
      </xdr:nvSpPr>
      <xdr:spPr>
        <a:xfrm>
          <a:off x="1905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3048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3048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638175</xdr:colOff>
      <xdr:row>41</xdr:row>
      <xdr:rowOff>85725</xdr:rowOff>
    </xdr:to>
    <xdr:sp macro="" textlink="">
      <xdr:nvSpPr>
        <xdr:cNvPr id="39" name="正方形/長方形 38"/>
        <xdr:cNvSpPr/>
      </xdr:nvSpPr>
      <xdr:spPr>
        <a:xfrm>
          <a:off x="762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723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638175</xdr:colOff>
      <xdr:row>41</xdr:row>
      <xdr:rowOff>85725</xdr:rowOff>
    </xdr:to>
    <xdr:cxnSp macro="">
      <xdr:nvCxnSpPr>
        <xdr:cNvPr id="41" name="直線コネクタ 40"/>
        <xdr:cNvCxnSpPr/>
      </xdr:nvCxnSpPr>
      <xdr:spPr>
        <a:xfrm>
          <a:off x="762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40</xdr:row>
      <xdr:rowOff>114300</xdr:rowOff>
    </xdr:from>
    <xdr:ext cx="466725" cy="257175"/>
    <xdr:sp macro="" textlink="">
      <xdr:nvSpPr>
        <xdr:cNvPr id="42" name="テキスト ボックス 41"/>
        <xdr:cNvSpPr txBox="1"/>
      </xdr:nvSpPr>
      <xdr:spPr>
        <a:xfrm>
          <a:off x="295275" y="6972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47625</xdr:rowOff>
    </xdr:from>
    <xdr:to>
      <xdr:col>7</xdr:col>
      <xdr:colOff>638175</xdr:colOff>
      <xdr:row>39</xdr:row>
      <xdr:rowOff>47625</xdr:rowOff>
    </xdr:to>
    <xdr:cxnSp macro="">
      <xdr:nvCxnSpPr>
        <xdr:cNvPr id="43" name="直線コネクタ 42"/>
        <xdr:cNvCxnSpPr/>
      </xdr:nvCxnSpPr>
      <xdr:spPr>
        <a:xfrm>
          <a:off x="762000"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38</xdr:row>
      <xdr:rowOff>76200</xdr:rowOff>
    </xdr:from>
    <xdr:ext cx="466725" cy="257175"/>
    <xdr:sp macro="" textlink="">
      <xdr:nvSpPr>
        <xdr:cNvPr id="44" name="テキスト ボックス 43"/>
        <xdr:cNvSpPr txBox="1"/>
      </xdr:nvSpPr>
      <xdr:spPr>
        <a:xfrm>
          <a:off x="295275" y="6591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9525</xdr:rowOff>
    </xdr:from>
    <xdr:to>
      <xdr:col>7</xdr:col>
      <xdr:colOff>638175</xdr:colOff>
      <xdr:row>37</xdr:row>
      <xdr:rowOff>9525</xdr:rowOff>
    </xdr:to>
    <xdr:cxnSp macro="">
      <xdr:nvCxnSpPr>
        <xdr:cNvPr id="45" name="直線コネクタ 44"/>
        <xdr:cNvCxnSpPr/>
      </xdr:nvCxnSpPr>
      <xdr:spPr>
        <a:xfrm>
          <a:off x="762000"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36</xdr:row>
      <xdr:rowOff>38100</xdr:rowOff>
    </xdr:from>
    <xdr:ext cx="466725" cy="257175"/>
    <xdr:sp macro="" textlink="">
      <xdr:nvSpPr>
        <xdr:cNvPr id="46" name="テキスト ボックス 45"/>
        <xdr:cNvSpPr txBox="1"/>
      </xdr:nvSpPr>
      <xdr:spPr>
        <a:xfrm>
          <a:off x="295275" y="6210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142875</xdr:rowOff>
    </xdr:from>
    <xdr:to>
      <xdr:col>7</xdr:col>
      <xdr:colOff>638175</xdr:colOff>
      <xdr:row>34</xdr:row>
      <xdr:rowOff>142875</xdr:rowOff>
    </xdr:to>
    <xdr:cxnSp macro="">
      <xdr:nvCxnSpPr>
        <xdr:cNvPr id="47" name="直線コネクタ 46"/>
        <xdr:cNvCxnSpPr/>
      </xdr:nvCxnSpPr>
      <xdr:spPr>
        <a:xfrm>
          <a:off x="762000"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33</xdr:row>
      <xdr:rowOff>171450</xdr:rowOff>
    </xdr:from>
    <xdr:ext cx="466725" cy="257175"/>
    <xdr:sp macro="" textlink="">
      <xdr:nvSpPr>
        <xdr:cNvPr id="48" name="テキスト ボックス 47"/>
        <xdr:cNvSpPr txBox="1"/>
      </xdr:nvSpPr>
      <xdr:spPr>
        <a:xfrm>
          <a:off x="295275" y="582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104775</xdr:rowOff>
    </xdr:from>
    <xdr:to>
      <xdr:col>7</xdr:col>
      <xdr:colOff>638175</xdr:colOff>
      <xdr:row>32</xdr:row>
      <xdr:rowOff>104775</xdr:rowOff>
    </xdr:to>
    <xdr:cxnSp macro="">
      <xdr:nvCxnSpPr>
        <xdr:cNvPr id="49" name="直線コネクタ 48"/>
        <xdr:cNvCxnSpPr/>
      </xdr:nvCxnSpPr>
      <xdr:spPr>
        <a:xfrm>
          <a:off x="762000"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31</xdr:row>
      <xdr:rowOff>133350</xdr:rowOff>
    </xdr:from>
    <xdr:ext cx="466725" cy="257175"/>
    <xdr:sp macro="" textlink="">
      <xdr:nvSpPr>
        <xdr:cNvPr id="50" name="テキスト ボックス 49"/>
        <xdr:cNvSpPr txBox="1"/>
      </xdr:nvSpPr>
      <xdr:spPr>
        <a:xfrm>
          <a:off x="295275" y="544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66675</xdr:rowOff>
    </xdr:from>
    <xdr:to>
      <xdr:col>7</xdr:col>
      <xdr:colOff>638175</xdr:colOff>
      <xdr:row>30</xdr:row>
      <xdr:rowOff>66675</xdr:rowOff>
    </xdr:to>
    <xdr:cxnSp macro="">
      <xdr:nvCxnSpPr>
        <xdr:cNvPr id="51" name="直線コネクタ 50"/>
        <xdr:cNvCxnSpPr/>
      </xdr:nvCxnSpPr>
      <xdr:spPr>
        <a:xfrm>
          <a:off x="762000"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29</xdr:row>
      <xdr:rowOff>95250</xdr:rowOff>
    </xdr:from>
    <xdr:ext cx="466725" cy="257175"/>
    <xdr:sp macro="" textlink="">
      <xdr:nvSpPr>
        <xdr:cNvPr id="52" name="テキスト ボックス 51"/>
        <xdr:cNvSpPr txBox="1"/>
      </xdr:nvSpPr>
      <xdr:spPr>
        <a:xfrm>
          <a:off x="295275" y="5067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28</xdr:row>
      <xdr:rowOff>28575</xdr:rowOff>
    </xdr:to>
    <xdr:cxnSp macro="">
      <xdr:nvCxnSpPr>
        <xdr:cNvPr id="53" name="直線コネクタ 52"/>
        <xdr:cNvCxnSpPr/>
      </xdr:nvCxnSpPr>
      <xdr:spPr>
        <a:xfrm>
          <a:off x="762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27</xdr:row>
      <xdr:rowOff>57150</xdr:rowOff>
    </xdr:from>
    <xdr:ext cx="466725" cy="257175"/>
    <xdr:sp macro="" textlink="">
      <xdr:nvSpPr>
        <xdr:cNvPr id="54" name="テキスト ボックス 53"/>
        <xdr:cNvSpPr txBox="1"/>
      </xdr:nvSpPr>
      <xdr:spPr>
        <a:xfrm>
          <a:off x="295275" y="4686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41</xdr:row>
      <xdr:rowOff>85725</xdr:rowOff>
    </xdr:to>
    <xdr:sp macro="" textlink="">
      <xdr:nvSpPr>
        <xdr:cNvPr id="55" name="議会費グラフ枠"/>
        <xdr:cNvSpPr/>
      </xdr:nvSpPr>
      <xdr:spPr>
        <a:xfrm>
          <a:off x="762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31</xdr:row>
      <xdr:rowOff>0</xdr:rowOff>
    </xdr:from>
    <xdr:to>
      <xdr:col>6</xdr:col>
      <xdr:colOff>514350</xdr:colOff>
      <xdr:row>38</xdr:row>
      <xdr:rowOff>114300</xdr:rowOff>
    </xdr:to>
    <xdr:cxnSp macro="">
      <xdr:nvCxnSpPr>
        <xdr:cNvPr id="56" name="直線コネクタ 55"/>
        <xdr:cNvCxnSpPr/>
      </xdr:nvCxnSpPr>
      <xdr:spPr>
        <a:xfrm flipV="1">
          <a:off x="4629150" y="5314950"/>
          <a:ext cx="9525" cy="13144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123825</xdr:rowOff>
    </xdr:from>
    <xdr:ext cx="466725" cy="257175"/>
    <xdr:sp macro="" textlink="">
      <xdr:nvSpPr>
        <xdr:cNvPr id="57" name="議会費最小値テキスト"/>
        <xdr:cNvSpPr txBox="1"/>
      </xdr:nvSpPr>
      <xdr:spPr>
        <a:xfrm>
          <a:off x="4686300" y="6638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2,264</a:t>
          </a:r>
          <a:endParaRPr kumimoji="1" lang="ja-JP" altLang="en-US" sz="1000" b="1">
            <a:latin typeface="ＭＳ Ｐゴシック"/>
          </a:endParaRPr>
        </a:p>
      </xdr:txBody>
    </xdr:sp>
    <xdr:clientData/>
  </xdr:oneCellAnchor>
  <xdr:twoCellAnchor>
    <xdr:from>
      <xdr:col>6</xdr:col>
      <xdr:colOff>419100</xdr:colOff>
      <xdr:row>38</xdr:row>
      <xdr:rowOff>114300</xdr:rowOff>
    </xdr:from>
    <xdr:to>
      <xdr:col>6</xdr:col>
      <xdr:colOff>600075</xdr:colOff>
      <xdr:row>38</xdr:row>
      <xdr:rowOff>114300</xdr:rowOff>
    </xdr:to>
    <xdr:cxnSp macro="">
      <xdr:nvCxnSpPr>
        <xdr:cNvPr id="58" name="直線コネクタ 57"/>
        <xdr:cNvCxnSpPr/>
      </xdr:nvCxnSpPr>
      <xdr:spPr>
        <a:xfrm>
          <a:off x="4543425" y="6629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123825</xdr:rowOff>
    </xdr:from>
    <xdr:ext cx="466725" cy="257175"/>
    <xdr:sp macro="" textlink="">
      <xdr:nvSpPr>
        <xdr:cNvPr id="59" name="議会費最大値テキスト"/>
        <xdr:cNvSpPr txBox="1"/>
      </xdr:nvSpPr>
      <xdr:spPr>
        <a:xfrm>
          <a:off x="4686300" y="5095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5,710</a:t>
          </a:r>
          <a:endParaRPr kumimoji="1" lang="ja-JP" altLang="en-US" sz="1000" b="1">
            <a:latin typeface="ＭＳ Ｐゴシック"/>
          </a:endParaRPr>
        </a:p>
      </xdr:txBody>
    </xdr:sp>
    <xdr:clientData/>
  </xdr:oneCellAnchor>
  <xdr:twoCellAnchor>
    <xdr:from>
      <xdr:col>6</xdr:col>
      <xdr:colOff>419100</xdr:colOff>
      <xdr:row>31</xdr:row>
      <xdr:rowOff>0</xdr:rowOff>
    </xdr:from>
    <xdr:to>
      <xdr:col>6</xdr:col>
      <xdr:colOff>600075</xdr:colOff>
      <xdr:row>31</xdr:row>
      <xdr:rowOff>0</xdr:rowOff>
    </xdr:to>
    <xdr:cxnSp macro="">
      <xdr:nvCxnSpPr>
        <xdr:cNvPr id="60" name="直線コネクタ 59"/>
        <xdr:cNvCxnSpPr/>
      </xdr:nvCxnSpPr>
      <xdr:spPr>
        <a:xfrm>
          <a:off x="4543425" y="5314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35</xdr:row>
      <xdr:rowOff>66675</xdr:rowOff>
    </xdr:from>
    <xdr:to>
      <xdr:col>6</xdr:col>
      <xdr:colOff>514350</xdr:colOff>
      <xdr:row>35</xdr:row>
      <xdr:rowOff>95250</xdr:rowOff>
    </xdr:to>
    <xdr:cxnSp macro="">
      <xdr:nvCxnSpPr>
        <xdr:cNvPr id="61" name="直線コネクタ 60"/>
        <xdr:cNvCxnSpPr/>
      </xdr:nvCxnSpPr>
      <xdr:spPr>
        <a:xfrm flipV="1">
          <a:off x="3800475" y="6067425"/>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66675</xdr:rowOff>
    </xdr:from>
    <xdr:ext cx="466725" cy="257175"/>
    <xdr:sp macro="" textlink="">
      <xdr:nvSpPr>
        <xdr:cNvPr id="62" name="議会費平均値テキスト"/>
        <xdr:cNvSpPr txBox="1"/>
      </xdr:nvSpPr>
      <xdr:spPr>
        <a:xfrm>
          <a:off x="4686300" y="6067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6</xdr:col>
      <xdr:colOff>457200</xdr:colOff>
      <xdr:row>35</xdr:row>
      <xdr:rowOff>85725</xdr:rowOff>
    </xdr:from>
    <xdr:to>
      <xdr:col>6</xdr:col>
      <xdr:colOff>561975</xdr:colOff>
      <xdr:row>36</xdr:row>
      <xdr:rowOff>19050</xdr:rowOff>
    </xdr:to>
    <xdr:sp macro="" textlink="">
      <xdr:nvSpPr>
        <xdr:cNvPr id="63" name="フローチャート : 判断 62"/>
        <xdr:cNvSpPr/>
      </xdr:nvSpPr>
      <xdr:spPr>
        <a:xfrm>
          <a:off x="4581525" y="6086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35</xdr:row>
      <xdr:rowOff>95250</xdr:rowOff>
    </xdr:from>
    <xdr:to>
      <xdr:col>5</xdr:col>
      <xdr:colOff>361950</xdr:colOff>
      <xdr:row>35</xdr:row>
      <xdr:rowOff>142875</xdr:rowOff>
    </xdr:to>
    <xdr:cxnSp macro="">
      <xdr:nvCxnSpPr>
        <xdr:cNvPr id="64" name="直線コネクタ 63"/>
        <xdr:cNvCxnSpPr/>
      </xdr:nvCxnSpPr>
      <xdr:spPr>
        <a:xfrm flipV="1">
          <a:off x="2905125" y="6096000"/>
          <a:ext cx="8953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35</xdr:row>
      <xdr:rowOff>57150</xdr:rowOff>
    </xdr:from>
    <xdr:to>
      <xdr:col>5</xdr:col>
      <xdr:colOff>409575</xdr:colOff>
      <xdr:row>35</xdr:row>
      <xdr:rowOff>152400</xdr:rowOff>
    </xdr:to>
    <xdr:sp macro="" textlink="">
      <xdr:nvSpPr>
        <xdr:cNvPr id="65" name="フローチャート : 判断 64"/>
        <xdr:cNvSpPr/>
      </xdr:nvSpPr>
      <xdr:spPr>
        <a:xfrm>
          <a:off x="3743325" y="6057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35</xdr:row>
      <xdr:rowOff>142875</xdr:rowOff>
    </xdr:from>
    <xdr:ext cx="466725" cy="257175"/>
    <xdr:sp macro="" textlink="">
      <xdr:nvSpPr>
        <xdr:cNvPr id="66" name="テキスト ボックス 65"/>
        <xdr:cNvSpPr txBox="1"/>
      </xdr:nvSpPr>
      <xdr:spPr>
        <a:xfrm>
          <a:off x="3562350" y="6143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104775</xdr:rowOff>
    </xdr:from>
    <xdr:to>
      <xdr:col>4</xdr:col>
      <xdr:colOff>152400</xdr:colOff>
      <xdr:row>35</xdr:row>
      <xdr:rowOff>142875</xdr:rowOff>
    </xdr:to>
    <xdr:cxnSp macro="">
      <xdr:nvCxnSpPr>
        <xdr:cNvPr id="67" name="直線コネクタ 66"/>
        <xdr:cNvCxnSpPr/>
      </xdr:nvCxnSpPr>
      <xdr:spPr>
        <a:xfrm>
          <a:off x="2019300" y="610552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66675</xdr:rowOff>
    </xdr:from>
    <xdr:to>
      <xdr:col>4</xdr:col>
      <xdr:colOff>209550</xdr:colOff>
      <xdr:row>35</xdr:row>
      <xdr:rowOff>171450</xdr:rowOff>
    </xdr:to>
    <xdr:sp macro="" textlink="">
      <xdr:nvSpPr>
        <xdr:cNvPr id="68" name="フローチャート : 判断 67"/>
        <xdr:cNvSpPr/>
      </xdr:nvSpPr>
      <xdr:spPr>
        <a:xfrm>
          <a:off x="2857500" y="6067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34</xdr:row>
      <xdr:rowOff>9525</xdr:rowOff>
    </xdr:from>
    <xdr:ext cx="466725" cy="257175"/>
    <xdr:sp macro="" textlink="">
      <xdr:nvSpPr>
        <xdr:cNvPr id="69" name="テキスト ボックス 68"/>
        <xdr:cNvSpPr txBox="1"/>
      </xdr:nvSpPr>
      <xdr:spPr>
        <a:xfrm>
          <a:off x="2676525" y="583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438150</xdr:colOff>
      <xdr:row>34</xdr:row>
      <xdr:rowOff>85725</xdr:rowOff>
    </xdr:from>
    <xdr:to>
      <xdr:col>2</xdr:col>
      <xdr:colOff>638175</xdr:colOff>
      <xdr:row>35</xdr:row>
      <xdr:rowOff>104775</xdr:rowOff>
    </xdr:to>
    <xdr:cxnSp macro="">
      <xdr:nvCxnSpPr>
        <xdr:cNvPr id="70" name="直線コネクタ 69"/>
        <xdr:cNvCxnSpPr/>
      </xdr:nvCxnSpPr>
      <xdr:spPr>
        <a:xfrm>
          <a:off x="1133475" y="5915025"/>
          <a:ext cx="885825"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35</xdr:row>
      <xdr:rowOff>9525</xdr:rowOff>
    </xdr:from>
    <xdr:to>
      <xdr:col>3</xdr:col>
      <xdr:colOff>0</xdr:colOff>
      <xdr:row>35</xdr:row>
      <xdr:rowOff>114300</xdr:rowOff>
    </xdr:to>
    <xdr:sp macro="" textlink="">
      <xdr:nvSpPr>
        <xdr:cNvPr id="71" name="フローチャート : 判断 70"/>
        <xdr:cNvSpPr/>
      </xdr:nvSpPr>
      <xdr:spPr>
        <a:xfrm>
          <a:off x="1971675" y="60102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33</xdr:row>
      <xdr:rowOff>123825</xdr:rowOff>
    </xdr:from>
    <xdr:ext cx="466725" cy="257175"/>
    <xdr:sp macro="" textlink="">
      <xdr:nvSpPr>
        <xdr:cNvPr id="72" name="テキスト ボックス 71"/>
        <xdr:cNvSpPr txBox="1"/>
      </xdr:nvSpPr>
      <xdr:spPr>
        <a:xfrm>
          <a:off x="1781175" y="5781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381000</xdr:colOff>
      <xdr:row>33</xdr:row>
      <xdr:rowOff>152400</xdr:rowOff>
    </xdr:from>
    <xdr:to>
      <xdr:col>1</xdr:col>
      <xdr:colOff>485775</xdr:colOff>
      <xdr:row>34</xdr:row>
      <xdr:rowOff>85725</xdr:rowOff>
    </xdr:to>
    <xdr:sp macro="" textlink="">
      <xdr:nvSpPr>
        <xdr:cNvPr id="73" name="フローチャート : 判断 72"/>
        <xdr:cNvSpPr/>
      </xdr:nvSpPr>
      <xdr:spPr>
        <a:xfrm>
          <a:off x="1076325" y="5810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32</xdr:row>
      <xdr:rowOff>95250</xdr:rowOff>
    </xdr:from>
    <xdr:ext cx="466725" cy="257175"/>
    <xdr:sp macro="" textlink="">
      <xdr:nvSpPr>
        <xdr:cNvPr id="74" name="テキスト ボックス 73"/>
        <xdr:cNvSpPr txBox="1"/>
      </xdr:nvSpPr>
      <xdr:spPr>
        <a:xfrm>
          <a:off x="895350" y="5581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5" name="テキスト ボックス 74"/>
        <xdr:cNvSpPr txBox="1"/>
      </xdr:nvSpPr>
      <xdr:spPr>
        <a:xfrm>
          <a:off x="4448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6" name="テキスト ボックス 75"/>
        <xdr:cNvSpPr txBox="1"/>
      </xdr:nvSpPr>
      <xdr:spPr>
        <a:xfrm>
          <a:off x="3609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41</xdr:row>
      <xdr:rowOff>76200</xdr:rowOff>
    </xdr:from>
    <xdr:ext cx="762000" cy="257175"/>
    <xdr:sp macro="" textlink="">
      <xdr:nvSpPr>
        <xdr:cNvPr id="77" name="テキスト ボックス 76"/>
        <xdr:cNvSpPr txBox="1"/>
      </xdr:nvSpPr>
      <xdr:spPr>
        <a:xfrm>
          <a:off x="2714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78" name="テキスト ボックス 77"/>
        <xdr:cNvSpPr txBox="1"/>
      </xdr:nvSpPr>
      <xdr:spPr>
        <a:xfrm>
          <a:off x="182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79" name="テキスト ボックス 78"/>
        <xdr:cNvSpPr txBox="1"/>
      </xdr:nvSpPr>
      <xdr:spPr>
        <a:xfrm>
          <a:off x="94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35</xdr:row>
      <xdr:rowOff>19050</xdr:rowOff>
    </xdr:from>
    <xdr:to>
      <xdr:col>6</xdr:col>
      <xdr:colOff>561975</xdr:colOff>
      <xdr:row>35</xdr:row>
      <xdr:rowOff>123825</xdr:rowOff>
    </xdr:to>
    <xdr:sp macro="" textlink="">
      <xdr:nvSpPr>
        <xdr:cNvPr id="80" name="円/楕円 79"/>
        <xdr:cNvSpPr/>
      </xdr:nvSpPr>
      <xdr:spPr>
        <a:xfrm>
          <a:off x="4581525" y="6019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38100</xdr:rowOff>
    </xdr:from>
    <xdr:ext cx="466725" cy="257175"/>
    <xdr:sp macro="" textlink="">
      <xdr:nvSpPr>
        <xdr:cNvPr id="81" name="議会費該当値テキスト"/>
        <xdr:cNvSpPr txBox="1"/>
      </xdr:nvSpPr>
      <xdr:spPr>
        <a:xfrm>
          <a:off x="4686300" y="5867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3,733</a:t>
          </a:r>
          <a:endParaRPr kumimoji="1" lang="ja-JP" altLang="en-US" sz="1000" b="1">
            <a:solidFill>
              <a:srgbClr val="FF0000"/>
            </a:solidFill>
            <a:latin typeface="ＭＳ Ｐゴシック"/>
          </a:endParaRPr>
        </a:p>
      </xdr:txBody>
    </xdr:sp>
    <xdr:clientData/>
  </xdr:oneCellAnchor>
  <xdr:twoCellAnchor>
    <xdr:from>
      <xdr:col>5</xdr:col>
      <xdr:colOff>304800</xdr:colOff>
      <xdr:row>35</xdr:row>
      <xdr:rowOff>38100</xdr:rowOff>
    </xdr:from>
    <xdr:to>
      <xdr:col>5</xdr:col>
      <xdr:colOff>409575</xdr:colOff>
      <xdr:row>35</xdr:row>
      <xdr:rowOff>142875</xdr:rowOff>
    </xdr:to>
    <xdr:sp macro="" textlink="">
      <xdr:nvSpPr>
        <xdr:cNvPr id="82" name="円/楕円 81"/>
        <xdr:cNvSpPr/>
      </xdr:nvSpPr>
      <xdr:spPr>
        <a:xfrm>
          <a:off x="3743325" y="6038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33</xdr:row>
      <xdr:rowOff>161925</xdr:rowOff>
    </xdr:from>
    <xdr:ext cx="466725" cy="257175"/>
    <xdr:sp macro="" textlink="">
      <xdr:nvSpPr>
        <xdr:cNvPr id="83" name="テキスト ボックス 82"/>
        <xdr:cNvSpPr txBox="1"/>
      </xdr:nvSpPr>
      <xdr:spPr>
        <a:xfrm>
          <a:off x="3562350" y="5819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85725</xdr:rowOff>
    </xdr:from>
    <xdr:to>
      <xdr:col>4</xdr:col>
      <xdr:colOff>209550</xdr:colOff>
      <xdr:row>36</xdr:row>
      <xdr:rowOff>19050</xdr:rowOff>
    </xdr:to>
    <xdr:sp macro="" textlink="">
      <xdr:nvSpPr>
        <xdr:cNvPr id="84" name="円/楕円 83"/>
        <xdr:cNvSpPr/>
      </xdr:nvSpPr>
      <xdr:spPr>
        <a:xfrm>
          <a:off x="2857500" y="6086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36</xdr:row>
      <xdr:rowOff>9525</xdr:rowOff>
    </xdr:from>
    <xdr:ext cx="466725" cy="257175"/>
    <xdr:sp macro="" textlink="">
      <xdr:nvSpPr>
        <xdr:cNvPr id="85" name="テキスト ボックス 84"/>
        <xdr:cNvSpPr txBox="1"/>
      </xdr:nvSpPr>
      <xdr:spPr>
        <a:xfrm>
          <a:off x="2676525" y="6181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47625</xdr:rowOff>
    </xdr:from>
    <xdr:to>
      <xdr:col>3</xdr:col>
      <xdr:colOff>0</xdr:colOff>
      <xdr:row>35</xdr:row>
      <xdr:rowOff>152400</xdr:rowOff>
    </xdr:to>
    <xdr:sp macro="" textlink="">
      <xdr:nvSpPr>
        <xdr:cNvPr id="86" name="円/楕円 85"/>
        <xdr:cNvSpPr/>
      </xdr:nvSpPr>
      <xdr:spPr>
        <a:xfrm>
          <a:off x="1971675" y="60483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35</xdr:row>
      <xdr:rowOff>142875</xdr:rowOff>
    </xdr:from>
    <xdr:ext cx="466725" cy="257175"/>
    <xdr:sp macro="" textlink="">
      <xdr:nvSpPr>
        <xdr:cNvPr id="87" name="テキスト ボックス 86"/>
        <xdr:cNvSpPr txBox="1"/>
      </xdr:nvSpPr>
      <xdr:spPr>
        <a:xfrm>
          <a:off x="1781175" y="6143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3,652</a:t>
          </a:r>
          <a:endParaRPr kumimoji="1" lang="ja-JP" altLang="en-US" sz="1000" b="1">
            <a:solidFill>
              <a:srgbClr val="FF0000"/>
            </a:solidFill>
            <a:latin typeface="ＭＳ Ｐゴシック"/>
          </a:endParaRPr>
        </a:p>
      </xdr:txBody>
    </xdr:sp>
    <xdr:clientData/>
  </xdr:oneCellAnchor>
  <xdr:twoCellAnchor>
    <xdr:from>
      <xdr:col>1</xdr:col>
      <xdr:colOff>381000</xdr:colOff>
      <xdr:row>34</xdr:row>
      <xdr:rowOff>28575</xdr:rowOff>
    </xdr:from>
    <xdr:to>
      <xdr:col>1</xdr:col>
      <xdr:colOff>485775</xdr:colOff>
      <xdr:row>34</xdr:row>
      <xdr:rowOff>133350</xdr:rowOff>
    </xdr:to>
    <xdr:sp macro="" textlink="">
      <xdr:nvSpPr>
        <xdr:cNvPr id="88" name="円/楕円 87"/>
        <xdr:cNvSpPr/>
      </xdr:nvSpPr>
      <xdr:spPr>
        <a:xfrm>
          <a:off x="1076325" y="5857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34</xdr:row>
      <xdr:rowOff>123825</xdr:rowOff>
    </xdr:from>
    <xdr:ext cx="466725" cy="257175"/>
    <xdr:sp macro="" textlink="">
      <xdr:nvSpPr>
        <xdr:cNvPr id="89" name="テキスト ボックス 88"/>
        <xdr:cNvSpPr txBox="1"/>
      </xdr:nvSpPr>
      <xdr:spPr>
        <a:xfrm>
          <a:off x="895350" y="5953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28575</xdr:rowOff>
    </xdr:to>
    <xdr:sp macro="" textlink="">
      <xdr:nvSpPr>
        <xdr:cNvPr id="90" name="正方形/長方形 89"/>
        <xdr:cNvSpPr/>
      </xdr:nvSpPr>
      <xdr:spPr>
        <a:xfrm>
          <a:off x="762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1" name="正方形/長方形 90"/>
        <xdr:cNvSpPr/>
      </xdr:nvSpPr>
      <xdr:spPr>
        <a:xfrm>
          <a:off x="885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2" name="正方形/長方形 91"/>
        <xdr:cNvSpPr/>
      </xdr:nvSpPr>
      <xdr:spPr>
        <a:xfrm>
          <a:off x="885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142875</xdr:rowOff>
    </xdr:to>
    <xdr:sp macro="" textlink="">
      <xdr:nvSpPr>
        <xdr:cNvPr id="93" name="正方形/長方形 92"/>
        <xdr:cNvSpPr/>
      </xdr:nvSpPr>
      <xdr:spPr>
        <a:xfrm>
          <a:off x="1905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676275</xdr:colOff>
      <xdr:row>48</xdr:row>
      <xdr:rowOff>0</xdr:rowOff>
    </xdr:to>
    <xdr:sp macro="" textlink="">
      <xdr:nvSpPr>
        <xdr:cNvPr id="94" name="正方形/長方形 93"/>
        <xdr:cNvSpPr/>
      </xdr:nvSpPr>
      <xdr:spPr>
        <a:xfrm>
          <a:off x="1905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5" name="正方形/長方形 94"/>
        <xdr:cNvSpPr/>
      </xdr:nvSpPr>
      <xdr:spPr>
        <a:xfrm>
          <a:off x="3048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6" name="正方形/長方形 95"/>
        <xdr:cNvSpPr/>
      </xdr:nvSpPr>
      <xdr:spPr>
        <a:xfrm>
          <a:off x="3048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49,178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638175</xdr:colOff>
      <xdr:row>61</xdr:row>
      <xdr:rowOff>85725</xdr:rowOff>
    </xdr:to>
    <xdr:sp macro="" textlink="">
      <xdr:nvSpPr>
        <xdr:cNvPr id="97" name="正方形/長方形 96"/>
        <xdr:cNvSpPr/>
      </xdr:nvSpPr>
      <xdr:spPr>
        <a:xfrm>
          <a:off x="762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98" name="テキスト ボックス 97"/>
        <xdr:cNvSpPr txBox="1"/>
      </xdr:nvSpPr>
      <xdr:spPr>
        <a:xfrm>
          <a:off x="723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638175</xdr:colOff>
      <xdr:row>61</xdr:row>
      <xdr:rowOff>85725</xdr:rowOff>
    </xdr:to>
    <xdr:cxnSp macro="">
      <xdr:nvCxnSpPr>
        <xdr:cNvPr id="99" name="直線コネクタ 98"/>
        <xdr:cNvCxnSpPr/>
      </xdr:nvCxnSpPr>
      <xdr:spPr>
        <a:xfrm>
          <a:off x="762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60</xdr:row>
      <xdr:rowOff>114300</xdr:rowOff>
    </xdr:from>
    <xdr:ext cx="247650" cy="257175"/>
    <xdr:sp macro="" textlink="">
      <xdr:nvSpPr>
        <xdr:cNvPr id="100" name="テキスト ボックス 99"/>
        <xdr:cNvSpPr txBox="1"/>
      </xdr:nvSpPr>
      <xdr:spPr>
        <a:xfrm>
          <a:off x="514350"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95250</xdr:rowOff>
    </xdr:from>
    <xdr:to>
      <xdr:col>7</xdr:col>
      <xdr:colOff>638175</xdr:colOff>
      <xdr:row>59</xdr:row>
      <xdr:rowOff>95250</xdr:rowOff>
    </xdr:to>
    <xdr:cxnSp macro="">
      <xdr:nvCxnSpPr>
        <xdr:cNvPr id="101" name="直線コネクタ 100"/>
        <xdr:cNvCxnSpPr/>
      </xdr:nvCxnSpPr>
      <xdr:spPr>
        <a:xfrm>
          <a:off x="762000" y="10210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58</xdr:row>
      <xdr:rowOff>123825</xdr:rowOff>
    </xdr:from>
    <xdr:ext cx="533400" cy="257175"/>
    <xdr:sp macro="" textlink="">
      <xdr:nvSpPr>
        <xdr:cNvPr id="102" name="テキスト ボックス 101"/>
        <xdr:cNvSpPr txBox="1"/>
      </xdr:nvSpPr>
      <xdr:spPr>
        <a:xfrm>
          <a:off x="228600" y="10067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114300</xdr:rowOff>
    </xdr:from>
    <xdr:to>
      <xdr:col>7</xdr:col>
      <xdr:colOff>638175</xdr:colOff>
      <xdr:row>57</xdr:row>
      <xdr:rowOff>114300</xdr:rowOff>
    </xdr:to>
    <xdr:cxnSp macro="">
      <xdr:nvCxnSpPr>
        <xdr:cNvPr id="103" name="直線コネクタ 102"/>
        <xdr:cNvCxnSpPr/>
      </xdr:nvCxnSpPr>
      <xdr:spPr>
        <a:xfrm>
          <a:off x="762000" y="9886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56</xdr:row>
      <xdr:rowOff>142875</xdr:rowOff>
    </xdr:from>
    <xdr:ext cx="533400" cy="257175"/>
    <xdr:sp macro="" textlink="">
      <xdr:nvSpPr>
        <xdr:cNvPr id="104" name="テキスト ボックス 103"/>
        <xdr:cNvSpPr txBox="1"/>
      </xdr:nvSpPr>
      <xdr:spPr>
        <a:xfrm>
          <a:off x="228600"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133350</xdr:rowOff>
    </xdr:from>
    <xdr:to>
      <xdr:col>7</xdr:col>
      <xdr:colOff>638175</xdr:colOff>
      <xdr:row>55</xdr:row>
      <xdr:rowOff>133350</xdr:rowOff>
    </xdr:to>
    <xdr:cxnSp macro="">
      <xdr:nvCxnSpPr>
        <xdr:cNvPr id="105" name="直線コネクタ 104"/>
        <xdr:cNvCxnSpPr/>
      </xdr:nvCxnSpPr>
      <xdr:spPr>
        <a:xfrm>
          <a:off x="762000" y="9563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54</xdr:row>
      <xdr:rowOff>161925</xdr:rowOff>
    </xdr:from>
    <xdr:ext cx="533400" cy="257175"/>
    <xdr:sp macro="" textlink="">
      <xdr:nvSpPr>
        <xdr:cNvPr id="106" name="テキスト ボックス 105"/>
        <xdr:cNvSpPr txBox="1"/>
      </xdr:nvSpPr>
      <xdr:spPr>
        <a:xfrm>
          <a:off x="228600"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152400</xdr:rowOff>
    </xdr:from>
    <xdr:to>
      <xdr:col>7</xdr:col>
      <xdr:colOff>638175</xdr:colOff>
      <xdr:row>53</xdr:row>
      <xdr:rowOff>152400</xdr:rowOff>
    </xdr:to>
    <xdr:cxnSp macro="">
      <xdr:nvCxnSpPr>
        <xdr:cNvPr id="107" name="直線コネクタ 106"/>
        <xdr:cNvCxnSpPr/>
      </xdr:nvCxnSpPr>
      <xdr:spPr>
        <a:xfrm>
          <a:off x="762000" y="9239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53</xdr:row>
      <xdr:rowOff>9525</xdr:rowOff>
    </xdr:from>
    <xdr:ext cx="533400" cy="257175"/>
    <xdr:sp macro="" textlink="">
      <xdr:nvSpPr>
        <xdr:cNvPr id="108" name="テキスト ボックス 107"/>
        <xdr:cNvSpPr txBox="1"/>
      </xdr:nvSpPr>
      <xdr:spPr>
        <a:xfrm>
          <a:off x="228600" y="909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161925</xdr:rowOff>
    </xdr:from>
    <xdr:to>
      <xdr:col>7</xdr:col>
      <xdr:colOff>638175</xdr:colOff>
      <xdr:row>51</xdr:row>
      <xdr:rowOff>161925</xdr:rowOff>
    </xdr:to>
    <xdr:cxnSp macro="">
      <xdr:nvCxnSpPr>
        <xdr:cNvPr id="109" name="直線コネクタ 108"/>
        <xdr:cNvCxnSpPr/>
      </xdr:nvCxnSpPr>
      <xdr:spPr>
        <a:xfrm>
          <a:off x="762000" y="8905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51</xdr:row>
      <xdr:rowOff>19050</xdr:rowOff>
    </xdr:from>
    <xdr:ext cx="600075" cy="257175"/>
    <xdr:sp macro="" textlink="">
      <xdr:nvSpPr>
        <xdr:cNvPr id="110" name="テキスト ボックス 109"/>
        <xdr:cNvSpPr txBox="1"/>
      </xdr:nvSpPr>
      <xdr:spPr>
        <a:xfrm>
          <a:off x="161925" y="8763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9525</xdr:rowOff>
    </xdr:from>
    <xdr:to>
      <xdr:col>7</xdr:col>
      <xdr:colOff>638175</xdr:colOff>
      <xdr:row>50</xdr:row>
      <xdr:rowOff>9525</xdr:rowOff>
    </xdr:to>
    <xdr:cxnSp macro="">
      <xdr:nvCxnSpPr>
        <xdr:cNvPr id="111" name="直線コネクタ 110"/>
        <xdr:cNvCxnSpPr/>
      </xdr:nvCxnSpPr>
      <xdr:spPr>
        <a:xfrm>
          <a:off x="762000" y="8582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38100</xdr:rowOff>
    </xdr:from>
    <xdr:ext cx="600075" cy="257175"/>
    <xdr:sp macro="" textlink="">
      <xdr:nvSpPr>
        <xdr:cNvPr id="112" name="テキスト ボックス 111"/>
        <xdr:cNvSpPr txBox="1"/>
      </xdr:nvSpPr>
      <xdr:spPr>
        <a:xfrm>
          <a:off x="161925" y="8439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48</xdr:row>
      <xdr:rowOff>28575</xdr:rowOff>
    </xdr:to>
    <xdr:cxnSp macro="">
      <xdr:nvCxnSpPr>
        <xdr:cNvPr id="113" name="直線コネクタ 112"/>
        <xdr:cNvCxnSpPr/>
      </xdr:nvCxnSpPr>
      <xdr:spPr>
        <a:xfrm>
          <a:off x="762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14" name="テキスト ボックス 113"/>
        <xdr:cNvSpPr txBox="1"/>
      </xdr:nvSpPr>
      <xdr:spPr>
        <a:xfrm>
          <a:off x="161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61</xdr:row>
      <xdr:rowOff>85725</xdr:rowOff>
    </xdr:to>
    <xdr:sp macro="" textlink="">
      <xdr:nvSpPr>
        <xdr:cNvPr id="115" name="総務費グラフ枠"/>
        <xdr:cNvSpPr/>
      </xdr:nvSpPr>
      <xdr:spPr>
        <a:xfrm>
          <a:off x="762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66675</xdr:rowOff>
    </xdr:from>
    <xdr:to>
      <xdr:col>6</xdr:col>
      <xdr:colOff>514350</xdr:colOff>
      <xdr:row>58</xdr:row>
      <xdr:rowOff>171450</xdr:rowOff>
    </xdr:to>
    <xdr:cxnSp macro="">
      <xdr:nvCxnSpPr>
        <xdr:cNvPr id="116" name="直線コネクタ 115"/>
        <xdr:cNvCxnSpPr/>
      </xdr:nvCxnSpPr>
      <xdr:spPr>
        <a:xfrm flipV="1">
          <a:off x="4629150" y="8639175"/>
          <a:ext cx="9525"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0</xdr:rowOff>
    </xdr:from>
    <xdr:ext cx="533400" cy="257175"/>
    <xdr:sp macro="" textlink="">
      <xdr:nvSpPr>
        <xdr:cNvPr id="117" name="総務費最小値テキスト"/>
        <xdr:cNvSpPr txBox="1"/>
      </xdr:nvSpPr>
      <xdr:spPr>
        <a:xfrm>
          <a:off x="4686300" y="10115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26,252</a:t>
          </a:r>
          <a:endParaRPr kumimoji="1" lang="ja-JP" altLang="en-US" sz="1000" b="1">
            <a:latin typeface="ＭＳ Ｐゴシック"/>
          </a:endParaRPr>
        </a:p>
      </xdr:txBody>
    </xdr:sp>
    <xdr:clientData/>
  </xdr:oneCellAnchor>
  <xdr:twoCellAnchor>
    <xdr:from>
      <xdr:col>6</xdr:col>
      <xdr:colOff>419100</xdr:colOff>
      <xdr:row>58</xdr:row>
      <xdr:rowOff>171450</xdr:rowOff>
    </xdr:from>
    <xdr:to>
      <xdr:col>6</xdr:col>
      <xdr:colOff>600075</xdr:colOff>
      <xdr:row>58</xdr:row>
      <xdr:rowOff>171450</xdr:rowOff>
    </xdr:to>
    <xdr:cxnSp macro="">
      <xdr:nvCxnSpPr>
        <xdr:cNvPr id="118" name="直線コネクタ 117"/>
        <xdr:cNvCxnSpPr/>
      </xdr:nvCxnSpPr>
      <xdr:spPr>
        <a:xfrm>
          <a:off x="4543425" y="10115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19050</xdr:rowOff>
    </xdr:from>
    <xdr:ext cx="600075" cy="257175"/>
    <xdr:sp macro="" textlink="">
      <xdr:nvSpPr>
        <xdr:cNvPr id="119" name="総務費最大値テキスト"/>
        <xdr:cNvSpPr txBox="1"/>
      </xdr:nvSpPr>
      <xdr:spPr>
        <a:xfrm>
          <a:off x="4686300" y="84201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116,194</a:t>
          </a:r>
          <a:endParaRPr kumimoji="1" lang="ja-JP" altLang="en-US" sz="1000" b="1">
            <a:latin typeface="ＭＳ Ｐゴシック"/>
          </a:endParaRPr>
        </a:p>
      </xdr:txBody>
    </xdr:sp>
    <xdr:clientData/>
  </xdr:oneCellAnchor>
  <xdr:twoCellAnchor>
    <xdr:from>
      <xdr:col>6</xdr:col>
      <xdr:colOff>419100</xdr:colOff>
      <xdr:row>50</xdr:row>
      <xdr:rowOff>66675</xdr:rowOff>
    </xdr:from>
    <xdr:to>
      <xdr:col>6</xdr:col>
      <xdr:colOff>600075</xdr:colOff>
      <xdr:row>50</xdr:row>
      <xdr:rowOff>66675</xdr:rowOff>
    </xdr:to>
    <xdr:cxnSp macro="">
      <xdr:nvCxnSpPr>
        <xdr:cNvPr id="120" name="直線コネクタ 119"/>
        <xdr:cNvCxnSpPr/>
      </xdr:nvCxnSpPr>
      <xdr:spPr>
        <a:xfrm>
          <a:off x="4543425" y="863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52</xdr:row>
      <xdr:rowOff>19050</xdr:rowOff>
    </xdr:from>
    <xdr:to>
      <xdr:col>6</xdr:col>
      <xdr:colOff>514350</xdr:colOff>
      <xdr:row>53</xdr:row>
      <xdr:rowOff>57150</xdr:rowOff>
    </xdr:to>
    <xdr:cxnSp macro="">
      <xdr:nvCxnSpPr>
        <xdr:cNvPr id="121" name="直線コネクタ 120"/>
        <xdr:cNvCxnSpPr/>
      </xdr:nvCxnSpPr>
      <xdr:spPr>
        <a:xfrm flipV="1">
          <a:off x="3800475" y="8934450"/>
          <a:ext cx="838200" cy="2095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152400</xdr:rowOff>
    </xdr:from>
    <xdr:ext cx="533400" cy="257175"/>
    <xdr:sp macro="" textlink="">
      <xdr:nvSpPr>
        <xdr:cNvPr id="122" name="総務費平均値テキスト"/>
        <xdr:cNvSpPr txBox="1"/>
      </xdr:nvSpPr>
      <xdr:spPr>
        <a:xfrm>
          <a:off x="4686300" y="9582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6</xdr:col>
      <xdr:colOff>457200</xdr:colOff>
      <xdr:row>56</xdr:row>
      <xdr:rowOff>0</xdr:rowOff>
    </xdr:from>
    <xdr:to>
      <xdr:col>6</xdr:col>
      <xdr:colOff>561975</xdr:colOff>
      <xdr:row>56</xdr:row>
      <xdr:rowOff>104775</xdr:rowOff>
    </xdr:to>
    <xdr:sp macro="" textlink="">
      <xdr:nvSpPr>
        <xdr:cNvPr id="123" name="フローチャート : 判断 122"/>
        <xdr:cNvSpPr/>
      </xdr:nvSpPr>
      <xdr:spPr>
        <a:xfrm>
          <a:off x="4581525" y="9601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53</xdr:row>
      <xdr:rowOff>57150</xdr:rowOff>
    </xdr:from>
    <xdr:to>
      <xdr:col>5</xdr:col>
      <xdr:colOff>361950</xdr:colOff>
      <xdr:row>53</xdr:row>
      <xdr:rowOff>123825</xdr:rowOff>
    </xdr:to>
    <xdr:cxnSp macro="">
      <xdr:nvCxnSpPr>
        <xdr:cNvPr id="124" name="直線コネクタ 123"/>
        <xdr:cNvCxnSpPr/>
      </xdr:nvCxnSpPr>
      <xdr:spPr>
        <a:xfrm flipV="1">
          <a:off x="2905125" y="9144000"/>
          <a:ext cx="89535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55</xdr:row>
      <xdr:rowOff>85725</xdr:rowOff>
    </xdr:from>
    <xdr:to>
      <xdr:col>5</xdr:col>
      <xdr:colOff>409575</xdr:colOff>
      <xdr:row>56</xdr:row>
      <xdr:rowOff>19050</xdr:rowOff>
    </xdr:to>
    <xdr:sp macro="" textlink="">
      <xdr:nvSpPr>
        <xdr:cNvPr id="125" name="フローチャート : 判断 124"/>
        <xdr:cNvSpPr/>
      </xdr:nvSpPr>
      <xdr:spPr>
        <a:xfrm>
          <a:off x="3743325" y="9515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56</xdr:row>
      <xdr:rowOff>9525</xdr:rowOff>
    </xdr:from>
    <xdr:ext cx="533400" cy="257175"/>
    <xdr:sp macro="" textlink="">
      <xdr:nvSpPr>
        <xdr:cNvPr id="126" name="テキスト ボックス 125"/>
        <xdr:cNvSpPr txBox="1"/>
      </xdr:nvSpPr>
      <xdr:spPr>
        <a:xfrm>
          <a:off x="3533775" y="9610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123825</xdr:rowOff>
    </xdr:from>
    <xdr:to>
      <xdr:col>4</xdr:col>
      <xdr:colOff>152400</xdr:colOff>
      <xdr:row>53</xdr:row>
      <xdr:rowOff>152400</xdr:rowOff>
    </xdr:to>
    <xdr:cxnSp macro="">
      <xdr:nvCxnSpPr>
        <xdr:cNvPr id="127" name="直線コネクタ 126"/>
        <xdr:cNvCxnSpPr/>
      </xdr:nvCxnSpPr>
      <xdr:spPr>
        <a:xfrm flipV="1">
          <a:off x="2019300" y="921067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19050</xdr:rowOff>
    </xdr:from>
    <xdr:to>
      <xdr:col>4</xdr:col>
      <xdr:colOff>209550</xdr:colOff>
      <xdr:row>55</xdr:row>
      <xdr:rowOff>123825</xdr:rowOff>
    </xdr:to>
    <xdr:sp macro="" textlink="">
      <xdr:nvSpPr>
        <xdr:cNvPr id="128" name="フローチャート : 判断 127"/>
        <xdr:cNvSpPr/>
      </xdr:nvSpPr>
      <xdr:spPr>
        <a:xfrm>
          <a:off x="2857500" y="9448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55</xdr:row>
      <xdr:rowOff>114300</xdr:rowOff>
    </xdr:from>
    <xdr:ext cx="533400" cy="257175"/>
    <xdr:sp macro="" textlink="">
      <xdr:nvSpPr>
        <xdr:cNvPr id="129" name="テキスト ボックス 128"/>
        <xdr:cNvSpPr txBox="1"/>
      </xdr:nvSpPr>
      <xdr:spPr>
        <a:xfrm>
          <a:off x="2638425" y="9544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438150</xdr:colOff>
      <xdr:row>53</xdr:row>
      <xdr:rowOff>152400</xdr:rowOff>
    </xdr:from>
    <xdr:to>
      <xdr:col>2</xdr:col>
      <xdr:colOff>638175</xdr:colOff>
      <xdr:row>55</xdr:row>
      <xdr:rowOff>85725</xdr:rowOff>
    </xdr:to>
    <xdr:cxnSp macro="">
      <xdr:nvCxnSpPr>
        <xdr:cNvPr id="130" name="直線コネクタ 129"/>
        <xdr:cNvCxnSpPr/>
      </xdr:nvCxnSpPr>
      <xdr:spPr>
        <a:xfrm flipV="1">
          <a:off x="1133475" y="9239250"/>
          <a:ext cx="885825" cy="2762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54</xdr:row>
      <xdr:rowOff>114300</xdr:rowOff>
    </xdr:from>
    <xdr:to>
      <xdr:col>3</xdr:col>
      <xdr:colOff>0</xdr:colOff>
      <xdr:row>55</xdr:row>
      <xdr:rowOff>47625</xdr:rowOff>
    </xdr:to>
    <xdr:sp macro="" textlink="">
      <xdr:nvSpPr>
        <xdr:cNvPr id="131" name="フローチャート : 判断 130"/>
        <xdr:cNvSpPr/>
      </xdr:nvSpPr>
      <xdr:spPr>
        <a:xfrm>
          <a:off x="1971675" y="93726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55</xdr:row>
      <xdr:rowOff>38100</xdr:rowOff>
    </xdr:from>
    <xdr:ext cx="533400" cy="257175"/>
    <xdr:sp macro="" textlink="">
      <xdr:nvSpPr>
        <xdr:cNvPr id="132" name="テキスト ボックス 131"/>
        <xdr:cNvSpPr txBox="1"/>
      </xdr:nvSpPr>
      <xdr:spPr>
        <a:xfrm>
          <a:off x="1752600" y="9467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381000</xdr:colOff>
      <xdr:row>55</xdr:row>
      <xdr:rowOff>161925</xdr:rowOff>
    </xdr:from>
    <xdr:to>
      <xdr:col>1</xdr:col>
      <xdr:colOff>485775</xdr:colOff>
      <xdr:row>56</xdr:row>
      <xdr:rowOff>85725</xdr:rowOff>
    </xdr:to>
    <xdr:sp macro="" textlink="">
      <xdr:nvSpPr>
        <xdr:cNvPr id="133" name="フローチャート : 判断 132"/>
        <xdr:cNvSpPr/>
      </xdr:nvSpPr>
      <xdr:spPr>
        <a:xfrm>
          <a:off x="1076325" y="95916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56</xdr:row>
      <xdr:rowOff>76200</xdr:rowOff>
    </xdr:from>
    <xdr:ext cx="533400" cy="257175"/>
    <xdr:sp macro="" textlink="">
      <xdr:nvSpPr>
        <xdr:cNvPr id="134" name="テキスト ボックス 133"/>
        <xdr:cNvSpPr txBox="1"/>
      </xdr:nvSpPr>
      <xdr:spPr>
        <a:xfrm>
          <a:off x="866775" y="9677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5" name="テキスト ボックス 134"/>
        <xdr:cNvSpPr txBox="1"/>
      </xdr:nvSpPr>
      <xdr:spPr>
        <a:xfrm>
          <a:off x="4448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6" name="テキスト ボックス 135"/>
        <xdr:cNvSpPr txBox="1"/>
      </xdr:nvSpPr>
      <xdr:spPr>
        <a:xfrm>
          <a:off x="3609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61</xdr:row>
      <xdr:rowOff>76200</xdr:rowOff>
    </xdr:from>
    <xdr:ext cx="762000" cy="257175"/>
    <xdr:sp macro="" textlink="">
      <xdr:nvSpPr>
        <xdr:cNvPr id="137" name="テキスト ボックス 136"/>
        <xdr:cNvSpPr txBox="1"/>
      </xdr:nvSpPr>
      <xdr:spPr>
        <a:xfrm>
          <a:off x="2714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8" name="テキスト ボックス 137"/>
        <xdr:cNvSpPr txBox="1"/>
      </xdr:nvSpPr>
      <xdr:spPr>
        <a:xfrm>
          <a:off x="182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9" name="テキスト ボックス 138"/>
        <xdr:cNvSpPr txBox="1"/>
      </xdr:nvSpPr>
      <xdr:spPr>
        <a:xfrm>
          <a:off x="94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51</xdr:row>
      <xdr:rowOff>142875</xdr:rowOff>
    </xdr:from>
    <xdr:to>
      <xdr:col>6</xdr:col>
      <xdr:colOff>561975</xdr:colOff>
      <xdr:row>52</xdr:row>
      <xdr:rowOff>76200</xdr:rowOff>
    </xdr:to>
    <xdr:sp macro="" textlink="">
      <xdr:nvSpPr>
        <xdr:cNvPr id="140" name="円/楕円 139"/>
        <xdr:cNvSpPr/>
      </xdr:nvSpPr>
      <xdr:spPr>
        <a:xfrm>
          <a:off x="4581525" y="8886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50</xdr:row>
      <xdr:rowOff>161925</xdr:rowOff>
    </xdr:from>
    <xdr:ext cx="533400" cy="257175"/>
    <xdr:sp macro="" textlink="">
      <xdr:nvSpPr>
        <xdr:cNvPr id="141" name="総務費該当値テキスト"/>
        <xdr:cNvSpPr txBox="1"/>
      </xdr:nvSpPr>
      <xdr:spPr>
        <a:xfrm>
          <a:off x="4686300" y="8734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98,163</a:t>
          </a:r>
          <a:endParaRPr kumimoji="1" lang="ja-JP" altLang="en-US" sz="1000" b="1">
            <a:solidFill>
              <a:srgbClr val="FF0000"/>
            </a:solidFill>
            <a:latin typeface="ＭＳ Ｐゴシック"/>
          </a:endParaRPr>
        </a:p>
      </xdr:txBody>
    </xdr:sp>
    <xdr:clientData/>
  </xdr:oneCellAnchor>
  <xdr:twoCellAnchor>
    <xdr:from>
      <xdr:col>5</xdr:col>
      <xdr:colOff>304800</xdr:colOff>
      <xdr:row>53</xdr:row>
      <xdr:rowOff>0</xdr:rowOff>
    </xdr:from>
    <xdr:to>
      <xdr:col>5</xdr:col>
      <xdr:colOff>409575</xdr:colOff>
      <xdr:row>53</xdr:row>
      <xdr:rowOff>104775</xdr:rowOff>
    </xdr:to>
    <xdr:sp macro="" textlink="">
      <xdr:nvSpPr>
        <xdr:cNvPr id="142" name="円/楕円 141"/>
        <xdr:cNvSpPr/>
      </xdr:nvSpPr>
      <xdr:spPr>
        <a:xfrm>
          <a:off x="3743325" y="9086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51</xdr:row>
      <xdr:rowOff>123825</xdr:rowOff>
    </xdr:from>
    <xdr:ext cx="533400" cy="257175"/>
    <xdr:sp macro="" textlink="">
      <xdr:nvSpPr>
        <xdr:cNvPr id="143" name="テキスト ボックス 142"/>
        <xdr:cNvSpPr txBox="1"/>
      </xdr:nvSpPr>
      <xdr:spPr>
        <a:xfrm>
          <a:off x="3533775" y="8867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85,712</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66675</xdr:rowOff>
    </xdr:from>
    <xdr:to>
      <xdr:col>4</xdr:col>
      <xdr:colOff>209550</xdr:colOff>
      <xdr:row>54</xdr:row>
      <xdr:rowOff>0</xdr:rowOff>
    </xdr:to>
    <xdr:sp macro="" textlink="">
      <xdr:nvSpPr>
        <xdr:cNvPr id="144" name="円/楕円 143"/>
        <xdr:cNvSpPr/>
      </xdr:nvSpPr>
      <xdr:spPr>
        <a:xfrm>
          <a:off x="2857500" y="9153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52</xdr:row>
      <xdr:rowOff>19050</xdr:rowOff>
    </xdr:from>
    <xdr:ext cx="533400" cy="257175"/>
    <xdr:sp macro="" textlink="">
      <xdr:nvSpPr>
        <xdr:cNvPr id="145" name="テキスト ボックス 144"/>
        <xdr:cNvSpPr txBox="1"/>
      </xdr:nvSpPr>
      <xdr:spPr>
        <a:xfrm>
          <a:off x="2638425" y="8934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81,612</a:t>
          </a:r>
          <a:endParaRPr kumimoji="1" lang="ja-JP" altLang="en-US" sz="1000" b="1">
            <a:solidFill>
              <a:srgbClr val="FF0000"/>
            </a:solidFill>
            <a:latin typeface="ＭＳ Ｐゴシック"/>
          </a:endParaRPr>
        </a:p>
      </xdr:txBody>
    </xdr:sp>
    <xdr:clientData/>
  </xdr:oneCellAnchor>
  <xdr:twoCellAnchor>
    <xdr:from>
      <xdr:col>2</xdr:col>
      <xdr:colOff>590550</xdr:colOff>
      <xdr:row>53</xdr:row>
      <xdr:rowOff>104775</xdr:rowOff>
    </xdr:from>
    <xdr:to>
      <xdr:col>3</xdr:col>
      <xdr:colOff>0</xdr:colOff>
      <xdr:row>54</xdr:row>
      <xdr:rowOff>28575</xdr:rowOff>
    </xdr:to>
    <xdr:sp macro="" textlink="">
      <xdr:nvSpPr>
        <xdr:cNvPr id="146" name="円/楕円 145"/>
        <xdr:cNvSpPr/>
      </xdr:nvSpPr>
      <xdr:spPr>
        <a:xfrm>
          <a:off x="1971675" y="91916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52</xdr:row>
      <xdr:rowOff>47625</xdr:rowOff>
    </xdr:from>
    <xdr:ext cx="533400" cy="257175"/>
    <xdr:sp macro="" textlink="">
      <xdr:nvSpPr>
        <xdr:cNvPr id="147" name="テキスト ボックス 146"/>
        <xdr:cNvSpPr txBox="1"/>
      </xdr:nvSpPr>
      <xdr:spPr>
        <a:xfrm>
          <a:off x="1752600" y="8963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79,733</a:t>
          </a:r>
          <a:endParaRPr kumimoji="1" lang="ja-JP" altLang="en-US" sz="1000" b="1">
            <a:solidFill>
              <a:srgbClr val="FF0000"/>
            </a:solidFill>
            <a:latin typeface="ＭＳ Ｐゴシック"/>
          </a:endParaRPr>
        </a:p>
      </xdr:txBody>
    </xdr:sp>
    <xdr:clientData/>
  </xdr:oneCellAnchor>
  <xdr:twoCellAnchor>
    <xdr:from>
      <xdr:col>1</xdr:col>
      <xdr:colOff>381000</xdr:colOff>
      <xdr:row>55</xdr:row>
      <xdr:rowOff>38100</xdr:rowOff>
    </xdr:from>
    <xdr:to>
      <xdr:col>1</xdr:col>
      <xdr:colOff>485775</xdr:colOff>
      <xdr:row>55</xdr:row>
      <xdr:rowOff>142875</xdr:rowOff>
    </xdr:to>
    <xdr:sp macro="" textlink="">
      <xdr:nvSpPr>
        <xdr:cNvPr id="148" name="円/楕円 147"/>
        <xdr:cNvSpPr/>
      </xdr:nvSpPr>
      <xdr:spPr>
        <a:xfrm>
          <a:off x="1076325" y="9467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53</xdr:row>
      <xdr:rowOff>152400</xdr:rowOff>
    </xdr:from>
    <xdr:ext cx="533400" cy="257175"/>
    <xdr:sp macro="" textlink="">
      <xdr:nvSpPr>
        <xdr:cNvPr id="149" name="テキスト ボックス 148"/>
        <xdr:cNvSpPr txBox="1"/>
      </xdr:nvSpPr>
      <xdr:spPr>
        <a:xfrm>
          <a:off x="866775" y="9239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62,583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28575</xdr:rowOff>
    </xdr:to>
    <xdr:sp macro="" textlink="">
      <xdr:nvSpPr>
        <xdr:cNvPr id="150" name="正方形/長方形 149"/>
        <xdr:cNvSpPr/>
      </xdr:nvSpPr>
      <xdr:spPr>
        <a:xfrm>
          <a:off x="762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51" name="正方形/長方形 150"/>
        <xdr:cNvSpPr/>
      </xdr:nvSpPr>
      <xdr:spPr>
        <a:xfrm>
          <a:off x="885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52" name="正方形/長方形 151"/>
        <xdr:cNvSpPr/>
      </xdr:nvSpPr>
      <xdr:spPr>
        <a:xfrm>
          <a:off x="885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142875</xdr:rowOff>
    </xdr:to>
    <xdr:sp macro="" textlink="">
      <xdr:nvSpPr>
        <xdr:cNvPr id="153" name="正方形/長方形 152"/>
        <xdr:cNvSpPr/>
      </xdr:nvSpPr>
      <xdr:spPr>
        <a:xfrm>
          <a:off x="1905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676275</xdr:colOff>
      <xdr:row>68</xdr:row>
      <xdr:rowOff>0</xdr:rowOff>
    </xdr:to>
    <xdr:sp macro="" textlink="">
      <xdr:nvSpPr>
        <xdr:cNvPr id="154" name="正方形/長方形 153"/>
        <xdr:cNvSpPr/>
      </xdr:nvSpPr>
      <xdr:spPr>
        <a:xfrm>
          <a:off x="1905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5" name="正方形/長方形 154"/>
        <xdr:cNvSpPr/>
      </xdr:nvSpPr>
      <xdr:spPr>
        <a:xfrm>
          <a:off x="3048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6" name="正方形/長方形 155"/>
        <xdr:cNvSpPr/>
      </xdr:nvSpPr>
      <xdr:spPr>
        <a:xfrm>
          <a:off x="3048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136,292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638175</xdr:colOff>
      <xdr:row>81</xdr:row>
      <xdr:rowOff>85725</xdr:rowOff>
    </xdr:to>
    <xdr:sp macro="" textlink="">
      <xdr:nvSpPr>
        <xdr:cNvPr id="157" name="正方形/長方形 156"/>
        <xdr:cNvSpPr/>
      </xdr:nvSpPr>
      <xdr:spPr>
        <a:xfrm>
          <a:off x="762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8" name="テキスト ボックス 157"/>
        <xdr:cNvSpPr txBox="1"/>
      </xdr:nvSpPr>
      <xdr:spPr>
        <a:xfrm>
          <a:off x="723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638175</xdr:colOff>
      <xdr:row>81</xdr:row>
      <xdr:rowOff>85725</xdr:rowOff>
    </xdr:to>
    <xdr:cxnSp macro="">
      <xdr:nvCxnSpPr>
        <xdr:cNvPr id="159" name="直線コネクタ 158"/>
        <xdr:cNvCxnSpPr/>
      </xdr:nvCxnSpPr>
      <xdr:spPr>
        <a:xfrm>
          <a:off x="762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80</xdr:row>
      <xdr:rowOff>114300</xdr:rowOff>
    </xdr:from>
    <xdr:ext cx="533400" cy="257175"/>
    <xdr:sp macro="" textlink="">
      <xdr:nvSpPr>
        <xdr:cNvPr id="160" name="テキスト ボックス 159"/>
        <xdr:cNvSpPr txBox="1"/>
      </xdr:nvSpPr>
      <xdr:spPr>
        <a:xfrm>
          <a:off x="228600" y="1383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47625</xdr:rowOff>
    </xdr:from>
    <xdr:to>
      <xdr:col>7</xdr:col>
      <xdr:colOff>638175</xdr:colOff>
      <xdr:row>79</xdr:row>
      <xdr:rowOff>47625</xdr:rowOff>
    </xdr:to>
    <xdr:cxnSp macro="">
      <xdr:nvCxnSpPr>
        <xdr:cNvPr id="161" name="直線コネクタ 160"/>
        <xdr:cNvCxnSpPr/>
      </xdr:nvCxnSpPr>
      <xdr:spPr>
        <a:xfrm>
          <a:off x="762000" y="1359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78</xdr:row>
      <xdr:rowOff>76200</xdr:rowOff>
    </xdr:from>
    <xdr:ext cx="600075" cy="257175"/>
    <xdr:sp macro="" textlink="">
      <xdr:nvSpPr>
        <xdr:cNvPr id="162" name="テキスト ボックス 161"/>
        <xdr:cNvSpPr txBox="1"/>
      </xdr:nvSpPr>
      <xdr:spPr>
        <a:xfrm>
          <a:off x="161925" y="1344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9525</xdr:rowOff>
    </xdr:from>
    <xdr:to>
      <xdr:col>7</xdr:col>
      <xdr:colOff>638175</xdr:colOff>
      <xdr:row>77</xdr:row>
      <xdr:rowOff>9525</xdr:rowOff>
    </xdr:to>
    <xdr:cxnSp macro="">
      <xdr:nvCxnSpPr>
        <xdr:cNvPr id="163" name="直線コネクタ 162"/>
        <xdr:cNvCxnSpPr/>
      </xdr:nvCxnSpPr>
      <xdr:spPr>
        <a:xfrm>
          <a:off x="762000" y="1321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76</xdr:row>
      <xdr:rowOff>38100</xdr:rowOff>
    </xdr:from>
    <xdr:ext cx="600075" cy="257175"/>
    <xdr:sp macro="" textlink="">
      <xdr:nvSpPr>
        <xdr:cNvPr id="164" name="テキスト ボックス 163"/>
        <xdr:cNvSpPr txBox="1"/>
      </xdr:nvSpPr>
      <xdr:spPr>
        <a:xfrm>
          <a:off x="161925" y="1306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142875</xdr:rowOff>
    </xdr:from>
    <xdr:to>
      <xdr:col>7</xdr:col>
      <xdr:colOff>638175</xdr:colOff>
      <xdr:row>74</xdr:row>
      <xdr:rowOff>142875</xdr:rowOff>
    </xdr:to>
    <xdr:cxnSp macro="">
      <xdr:nvCxnSpPr>
        <xdr:cNvPr id="165" name="直線コネクタ 164"/>
        <xdr:cNvCxnSpPr/>
      </xdr:nvCxnSpPr>
      <xdr:spPr>
        <a:xfrm>
          <a:off x="762000"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73</xdr:row>
      <xdr:rowOff>171450</xdr:rowOff>
    </xdr:from>
    <xdr:ext cx="600075" cy="257175"/>
    <xdr:sp macro="" textlink="">
      <xdr:nvSpPr>
        <xdr:cNvPr id="166" name="テキスト ボックス 165"/>
        <xdr:cNvSpPr txBox="1"/>
      </xdr:nvSpPr>
      <xdr:spPr>
        <a:xfrm>
          <a:off x="161925" y="1268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104775</xdr:rowOff>
    </xdr:from>
    <xdr:to>
      <xdr:col>7</xdr:col>
      <xdr:colOff>638175</xdr:colOff>
      <xdr:row>72</xdr:row>
      <xdr:rowOff>104775</xdr:rowOff>
    </xdr:to>
    <xdr:cxnSp macro="">
      <xdr:nvCxnSpPr>
        <xdr:cNvPr id="167" name="直線コネクタ 166"/>
        <xdr:cNvCxnSpPr/>
      </xdr:nvCxnSpPr>
      <xdr:spPr>
        <a:xfrm>
          <a:off x="762000" y="1244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71</xdr:row>
      <xdr:rowOff>133350</xdr:rowOff>
    </xdr:from>
    <xdr:ext cx="600075" cy="257175"/>
    <xdr:sp macro="" textlink="">
      <xdr:nvSpPr>
        <xdr:cNvPr id="168" name="テキスト ボックス 167"/>
        <xdr:cNvSpPr txBox="1"/>
      </xdr:nvSpPr>
      <xdr:spPr>
        <a:xfrm>
          <a:off x="161925" y="1230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66675</xdr:rowOff>
    </xdr:from>
    <xdr:to>
      <xdr:col>7</xdr:col>
      <xdr:colOff>638175</xdr:colOff>
      <xdr:row>70</xdr:row>
      <xdr:rowOff>66675</xdr:rowOff>
    </xdr:to>
    <xdr:cxnSp macro="">
      <xdr:nvCxnSpPr>
        <xdr:cNvPr id="169" name="直線コネクタ 168"/>
        <xdr:cNvCxnSpPr/>
      </xdr:nvCxnSpPr>
      <xdr:spPr>
        <a:xfrm>
          <a:off x="762000" y="1206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69</xdr:row>
      <xdr:rowOff>95250</xdr:rowOff>
    </xdr:from>
    <xdr:ext cx="600075" cy="257175"/>
    <xdr:sp macro="" textlink="">
      <xdr:nvSpPr>
        <xdr:cNvPr id="170" name="テキスト ボックス 169"/>
        <xdr:cNvSpPr txBox="1"/>
      </xdr:nvSpPr>
      <xdr:spPr>
        <a:xfrm>
          <a:off x="16192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68</xdr:row>
      <xdr:rowOff>28575</xdr:rowOff>
    </xdr:to>
    <xdr:cxnSp macro="">
      <xdr:nvCxnSpPr>
        <xdr:cNvPr id="171" name="直線コネクタ 170"/>
        <xdr:cNvCxnSpPr/>
      </xdr:nvCxnSpPr>
      <xdr:spPr>
        <a:xfrm>
          <a:off x="762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67</xdr:row>
      <xdr:rowOff>57150</xdr:rowOff>
    </xdr:from>
    <xdr:ext cx="600075" cy="257175"/>
    <xdr:sp macro="" textlink="">
      <xdr:nvSpPr>
        <xdr:cNvPr id="172" name="テキスト ボックス 171"/>
        <xdr:cNvSpPr txBox="1"/>
      </xdr:nvSpPr>
      <xdr:spPr>
        <a:xfrm>
          <a:off x="16192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81</xdr:row>
      <xdr:rowOff>85725</xdr:rowOff>
    </xdr:to>
    <xdr:sp macro="" textlink="">
      <xdr:nvSpPr>
        <xdr:cNvPr id="173" name="民生費グラフ枠"/>
        <xdr:cNvSpPr/>
      </xdr:nvSpPr>
      <xdr:spPr>
        <a:xfrm>
          <a:off x="762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70</xdr:row>
      <xdr:rowOff>38100</xdr:rowOff>
    </xdr:from>
    <xdr:to>
      <xdr:col>6</xdr:col>
      <xdr:colOff>514350</xdr:colOff>
      <xdr:row>79</xdr:row>
      <xdr:rowOff>114300</xdr:rowOff>
    </xdr:to>
    <xdr:cxnSp macro="">
      <xdr:nvCxnSpPr>
        <xdr:cNvPr id="174" name="直線コネクタ 173"/>
        <xdr:cNvCxnSpPr/>
      </xdr:nvCxnSpPr>
      <xdr:spPr>
        <a:xfrm flipV="1">
          <a:off x="4629150" y="12039600"/>
          <a:ext cx="9525" cy="16192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114300</xdr:rowOff>
    </xdr:from>
    <xdr:ext cx="533400" cy="257175"/>
    <xdr:sp macro="" textlink="">
      <xdr:nvSpPr>
        <xdr:cNvPr id="175" name="民生費最小値テキスト"/>
        <xdr:cNvSpPr txBox="1"/>
      </xdr:nvSpPr>
      <xdr:spPr>
        <a:xfrm>
          <a:off x="4686300" y="13658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96,394</a:t>
          </a:r>
          <a:endParaRPr kumimoji="1" lang="ja-JP" altLang="en-US" sz="1000" b="1">
            <a:latin typeface="ＭＳ Ｐゴシック"/>
          </a:endParaRPr>
        </a:p>
      </xdr:txBody>
    </xdr:sp>
    <xdr:clientData/>
  </xdr:oneCellAnchor>
  <xdr:twoCellAnchor>
    <xdr:from>
      <xdr:col>6</xdr:col>
      <xdr:colOff>419100</xdr:colOff>
      <xdr:row>79</xdr:row>
      <xdr:rowOff>114300</xdr:rowOff>
    </xdr:from>
    <xdr:to>
      <xdr:col>6</xdr:col>
      <xdr:colOff>600075</xdr:colOff>
      <xdr:row>79</xdr:row>
      <xdr:rowOff>114300</xdr:rowOff>
    </xdr:to>
    <xdr:cxnSp macro="">
      <xdr:nvCxnSpPr>
        <xdr:cNvPr id="176" name="直線コネクタ 175"/>
        <xdr:cNvCxnSpPr/>
      </xdr:nvCxnSpPr>
      <xdr:spPr>
        <a:xfrm>
          <a:off x="4543425" y="13658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152400</xdr:rowOff>
    </xdr:from>
    <xdr:ext cx="600075" cy="257175"/>
    <xdr:sp macro="" textlink="">
      <xdr:nvSpPr>
        <xdr:cNvPr id="177" name="民生費最大値テキスト"/>
        <xdr:cNvSpPr txBox="1"/>
      </xdr:nvSpPr>
      <xdr:spPr>
        <a:xfrm>
          <a:off x="4686300" y="11811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181,528</a:t>
          </a:r>
          <a:endParaRPr kumimoji="1" lang="ja-JP" altLang="en-US" sz="1000" b="1">
            <a:latin typeface="ＭＳ Ｐゴシック"/>
          </a:endParaRPr>
        </a:p>
      </xdr:txBody>
    </xdr:sp>
    <xdr:clientData/>
  </xdr:oneCellAnchor>
  <xdr:twoCellAnchor>
    <xdr:from>
      <xdr:col>6</xdr:col>
      <xdr:colOff>419100</xdr:colOff>
      <xdr:row>70</xdr:row>
      <xdr:rowOff>38100</xdr:rowOff>
    </xdr:from>
    <xdr:to>
      <xdr:col>6</xdr:col>
      <xdr:colOff>600075</xdr:colOff>
      <xdr:row>70</xdr:row>
      <xdr:rowOff>38100</xdr:rowOff>
    </xdr:to>
    <xdr:cxnSp macro="">
      <xdr:nvCxnSpPr>
        <xdr:cNvPr id="178" name="直線コネクタ 177"/>
        <xdr:cNvCxnSpPr/>
      </xdr:nvCxnSpPr>
      <xdr:spPr>
        <a:xfrm>
          <a:off x="4543425" y="12039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73</xdr:row>
      <xdr:rowOff>123825</xdr:rowOff>
    </xdr:from>
    <xdr:to>
      <xdr:col>6</xdr:col>
      <xdr:colOff>514350</xdr:colOff>
      <xdr:row>74</xdr:row>
      <xdr:rowOff>19050</xdr:rowOff>
    </xdr:to>
    <xdr:cxnSp macro="">
      <xdr:nvCxnSpPr>
        <xdr:cNvPr id="179" name="直線コネクタ 178"/>
        <xdr:cNvCxnSpPr/>
      </xdr:nvCxnSpPr>
      <xdr:spPr>
        <a:xfrm>
          <a:off x="3800475" y="12639675"/>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76200</xdr:rowOff>
    </xdr:from>
    <xdr:ext cx="600075" cy="257175"/>
    <xdr:sp macro="" textlink="">
      <xdr:nvSpPr>
        <xdr:cNvPr id="180" name="民生費平均値テキスト"/>
        <xdr:cNvSpPr txBox="1"/>
      </xdr:nvSpPr>
      <xdr:spPr>
        <a:xfrm>
          <a:off x="4686300" y="129349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6</xdr:col>
      <xdr:colOff>457200</xdr:colOff>
      <xdr:row>75</xdr:row>
      <xdr:rowOff>95250</xdr:rowOff>
    </xdr:from>
    <xdr:to>
      <xdr:col>6</xdr:col>
      <xdr:colOff>561975</xdr:colOff>
      <xdr:row>76</xdr:row>
      <xdr:rowOff>28575</xdr:rowOff>
    </xdr:to>
    <xdr:sp macro="" textlink="">
      <xdr:nvSpPr>
        <xdr:cNvPr id="181" name="フローチャート : 判断 180"/>
        <xdr:cNvSpPr/>
      </xdr:nvSpPr>
      <xdr:spPr>
        <a:xfrm>
          <a:off x="4581525" y="12954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73</xdr:row>
      <xdr:rowOff>123825</xdr:rowOff>
    </xdr:from>
    <xdr:to>
      <xdr:col>5</xdr:col>
      <xdr:colOff>361950</xdr:colOff>
      <xdr:row>75</xdr:row>
      <xdr:rowOff>133350</xdr:rowOff>
    </xdr:to>
    <xdr:cxnSp macro="">
      <xdr:nvCxnSpPr>
        <xdr:cNvPr id="182" name="直線コネクタ 181"/>
        <xdr:cNvCxnSpPr/>
      </xdr:nvCxnSpPr>
      <xdr:spPr>
        <a:xfrm flipV="1">
          <a:off x="2905125" y="12639675"/>
          <a:ext cx="895350" cy="3524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74</xdr:row>
      <xdr:rowOff>9525</xdr:rowOff>
    </xdr:from>
    <xdr:to>
      <xdr:col>5</xdr:col>
      <xdr:colOff>409575</xdr:colOff>
      <xdr:row>74</xdr:row>
      <xdr:rowOff>114300</xdr:rowOff>
    </xdr:to>
    <xdr:sp macro="" textlink="">
      <xdr:nvSpPr>
        <xdr:cNvPr id="183" name="フローチャート : 判断 182"/>
        <xdr:cNvSpPr/>
      </xdr:nvSpPr>
      <xdr:spPr>
        <a:xfrm>
          <a:off x="3743325" y="12696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74</xdr:row>
      <xdr:rowOff>104775</xdr:rowOff>
    </xdr:from>
    <xdr:ext cx="600075" cy="257175"/>
    <xdr:sp macro="" textlink="">
      <xdr:nvSpPr>
        <xdr:cNvPr id="184" name="テキスト ボックス 183"/>
        <xdr:cNvSpPr txBox="1"/>
      </xdr:nvSpPr>
      <xdr:spPr>
        <a:xfrm>
          <a:off x="3495675" y="12792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19050</xdr:rowOff>
    </xdr:from>
    <xdr:to>
      <xdr:col>4</xdr:col>
      <xdr:colOff>152400</xdr:colOff>
      <xdr:row>75</xdr:row>
      <xdr:rowOff>133350</xdr:rowOff>
    </xdr:to>
    <xdr:cxnSp macro="">
      <xdr:nvCxnSpPr>
        <xdr:cNvPr id="185" name="直線コネクタ 184"/>
        <xdr:cNvCxnSpPr/>
      </xdr:nvCxnSpPr>
      <xdr:spPr>
        <a:xfrm>
          <a:off x="2019300" y="12706350"/>
          <a:ext cx="885825" cy="2857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133350</xdr:rowOff>
    </xdr:from>
    <xdr:to>
      <xdr:col>4</xdr:col>
      <xdr:colOff>209550</xdr:colOff>
      <xdr:row>75</xdr:row>
      <xdr:rowOff>66675</xdr:rowOff>
    </xdr:to>
    <xdr:sp macro="" textlink="">
      <xdr:nvSpPr>
        <xdr:cNvPr id="186" name="フローチャート : 判断 185"/>
        <xdr:cNvSpPr/>
      </xdr:nvSpPr>
      <xdr:spPr>
        <a:xfrm>
          <a:off x="2857500" y="12820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73</xdr:row>
      <xdr:rowOff>76200</xdr:rowOff>
    </xdr:from>
    <xdr:ext cx="600075" cy="257175"/>
    <xdr:sp macro="" textlink="">
      <xdr:nvSpPr>
        <xdr:cNvPr id="187" name="テキスト ボックス 186"/>
        <xdr:cNvSpPr txBox="1"/>
      </xdr:nvSpPr>
      <xdr:spPr>
        <a:xfrm>
          <a:off x="2609850" y="125920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438150</xdr:colOff>
      <xdr:row>74</xdr:row>
      <xdr:rowOff>19050</xdr:rowOff>
    </xdr:from>
    <xdr:to>
      <xdr:col>2</xdr:col>
      <xdr:colOff>638175</xdr:colOff>
      <xdr:row>75</xdr:row>
      <xdr:rowOff>123825</xdr:rowOff>
    </xdr:to>
    <xdr:cxnSp macro="">
      <xdr:nvCxnSpPr>
        <xdr:cNvPr id="188" name="直線コネクタ 187"/>
        <xdr:cNvCxnSpPr/>
      </xdr:nvCxnSpPr>
      <xdr:spPr>
        <a:xfrm flipV="1">
          <a:off x="1133475" y="12706350"/>
          <a:ext cx="885825" cy="2762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75</xdr:row>
      <xdr:rowOff>66675</xdr:rowOff>
    </xdr:from>
    <xdr:to>
      <xdr:col>3</xdr:col>
      <xdr:colOff>0</xdr:colOff>
      <xdr:row>75</xdr:row>
      <xdr:rowOff>171450</xdr:rowOff>
    </xdr:to>
    <xdr:sp macro="" textlink="">
      <xdr:nvSpPr>
        <xdr:cNvPr id="189" name="フローチャート : 判断 188"/>
        <xdr:cNvSpPr/>
      </xdr:nvSpPr>
      <xdr:spPr>
        <a:xfrm>
          <a:off x="1971675" y="12925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75</xdr:row>
      <xdr:rowOff>161925</xdr:rowOff>
    </xdr:from>
    <xdr:ext cx="600075" cy="257175"/>
    <xdr:sp macro="" textlink="">
      <xdr:nvSpPr>
        <xdr:cNvPr id="190" name="テキスト ボックス 189"/>
        <xdr:cNvSpPr txBox="1"/>
      </xdr:nvSpPr>
      <xdr:spPr>
        <a:xfrm>
          <a:off x="1724025" y="130206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381000</xdr:colOff>
      <xdr:row>75</xdr:row>
      <xdr:rowOff>95250</xdr:rowOff>
    </xdr:from>
    <xdr:to>
      <xdr:col>1</xdr:col>
      <xdr:colOff>485775</xdr:colOff>
      <xdr:row>76</xdr:row>
      <xdr:rowOff>19050</xdr:rowOff>
    </xdr:to>
    <xdr:sp macro="" textlink="">
      <xdr:nvSpPr>
        <xdr:cNvPr id="191" name="フローチャート : 判断 190"/>
        <xdr:cNvSpPr/>
      </xdr:nvSpPr>
      <xdr:spPr>
        <a:xfrm>
          <a:off x="1076325" y="12954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76</xdr:row>
      <xdr:rowOff>9525</xdr:rowOff>
    </xdr:from>
    <xdr:ext cx="600075" cy="257175"/>
    <xdr:sp macro="" textlink="">
      <xdr:nvSpPr>
        <xdr:cNvPr id="192" name="テキスト ボックス 191"/>
        <xdr:cNvSpPr txBox="1"/>
      </xdr:nvSpPr>
      <xdr:spPr>
        <a:xfrm>
          <a:off x="828675" y="130397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3" name="テキスト ボックス 192"/>
        <xdr:cNvSpPr txBox="1"/>
      </xdr:nvSpPr>
      <xdr:spPr>
        <a:xfrm>
          <a:off x="4448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4" name="テキスト ボックス 193"/>
        <xdr:cNvSpPr txBox="1"/>
      </xdr:nvSpPr>
      <xdr:spPr>
        <a:xfrm>
          <a:off x="3609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81</xdr:row>
      <xdr:rowOff>76200</xdr:rowOff>
    </xdr:from>
    <xdr:ext cx="762000" cy="257175"/>
    <xdr:sp macro="" textlink="">
      <xdr:nvSpPr>
        <xdr:cNvPr id="195" name="テキスト ボックス 194"/>
        <xdr:cNvSpPr txBox="1"/>
      </xdr:nvSpPr>
      <xdr:spPr>
        <a:xfrm>
          <a:off x="2714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6" name="テキスト ボックス 195"/>
        <xdr:cNvSpPr txBox="1"/>
      </xdr:nvSpPr>
      <xdr:spPr>
        <a:xfrm>
          <a:off x="182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7" name="テキスト ボックス 196"/>
        <xdr:cNvSpPr txBox="1"/>
      </xdr:nvSpPr>
      <xdr:spPr>
        <a:xfrm>
          <a:off x="94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73</xdr:row>
      <xdr:rowOff>142875</xdr:rowOff>
    </xdr:from>
    <xdr:to>
      <xdr:col>6</xdr:col>
      <xdr:colOff>561975</xdr:colOff>
      <xdr:row>74</xdr:row>
      <xdr:rowOff>76200</xdr:rowOff>
    </xdr:to>
    <xdr:sp macro="" textlink="">
      <xdr:nvSpPr>
        <xdr:cNvPr id="198" name="円/楕円 197"/>
        <xdr:cNvSpPr/>
      </xdr:nvSpPr>
      <xdr:spPr>
        <a:xfrm>
          <a:off x="4581525" y="12658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161925</xdr:rowOff>
    </xdr:from>
    <xdr:ext cx="600075" cy="257175"/>
    <xdr:sp macro="" textlink="">
      <xdr:nvSpPr>
        <xdr:cNvPr id="199" name="民生費該当値テキスト"/>
        <xdr:cNvSpPr txBox="1"/>
      </xdr:nvSpPr>
      <xdr:spPr>
        <a:xfrm>
          <a:off x="4686300" y="125063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146,199</a:t>
          </a:r>
          <a:endParaRPr kumimoji="1" lang="ja-JP" altLang="en-US" sz="1000" b="1">
            <a:solidFill>
              <a:srgbClr val="FF0000"/>
            </a:solidFill>
            <a:latin typeface="ＭＳ Ｐゴシック"/>
          </a:endParaRPr>
        </a:p>
      </xdr:txBody>
    </xdr:sp>
    <xdr:clientData/>
  </xdr:oneCellAnchor>
  <xdr:twoCellAnchor>
    <xdr:from>
      <xdr:col>5</xdr:col>
      <xdr:colOff>304800</xdr:colOff>
      <xdr:row>73</xdr:row>
      <xdr:rowOff>76200</xdr:rowOff>
    </xdr:from>
    <xdr:to>
      <xdr:col>5</xdr:col>
      <xdr:colOff>409575</xdr:colOff>
      <xdr:row>74</xdr:row>
      <xdr:rowOff>0</xdr:rowOff>
    </xdr:to>
    <xdr:sp macro="" textlink="">
      <xdr:nvSpPr>
        <xdr:cNvPr id="200" name="円/楕円 199"/>
        <xdr:cNvSpPr/>
      </xdr:nvSpPr>
      <xdr:spPr>
        <a:xfrm>
          <a:off x="3743325" y="125920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72</xdr:row>
      <xdr:rowOff>19050</xdr:rowOff>
    </xdr:from>
    <xdr:ext cx="600075" cy="257175"/>
    <xdr:sp macro="" textlink="">
      <xdr:nvSpPr>
        <xdr:cNvPr id="201" name="テキスト ボックス 200"/>
        <xdr:cNvSpPr txBox="1"/>
      </xdr:nvSpPr>
      <xdr:spPr>
        <a:xfrm>
          <a:off x="3495675" y="123634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149,831</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85725</xdr:rowOff>
    </xdr:from>
    <xdr:to>
      <xdr:col>4</xdr:col>
      <xdr:colOff>209550</xdr:colOff>
      <xdr:row>76</xdr:row>
      <xdr:rowOff>19050</xdr:rowOff>
    </xdr:to>
    <xdr:sp macro="" textlink="">
      <xdr:nvSpPr>
        <xdr:cNvPr id="202" name="円/楕円 201"/>
        <xdr:cNvSpPr/>
      </xdr:nvSpPr>
      <xdr:spPr>
        <a:xfrm>
          <a:off x="2857500" y="12944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76</xdr:row>
      <xdr:rowOff>9525</xdr:rowOff>
    </xdr:from>
    <xdr:ext cx="600075" cy="257175"/>
    <xdr:sp macro="" textlink="">
      <xdr:nvSpPr>
        <xdr:cNvPr id="203" name="テキスト ボックス 202"/>
        <xdr:cNvSpPr txBox="1"/>
      </xdr:nvSpPr>
      <xdr:spPr>
        <a:xfrm>
          <a:off x="2609850" y="130397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131,245</a:t>
          </a:r>
          <a:endParaRPr kumimoji="1" lang="ja-JP" altLang="en-US" sz="1000" b="1">
            <a:solidFill>
              <a:srgbClr val="FF0000"/>
            </a:solidFill>
            <a:latin typeface="ＭＳ Ｐゴシック"/>
          </a:endParaRPr>
        </a:p>
      </xdr:txBody>
    </xdr:sp>
    <xdr:clientData/>
  </xdr:oneCellAnchor>
  <xdr:twoCellAnchor>
    <xdr:from>
      <xdr:col>2</xdr:col>
      <xdr:colOff>590550</xdr:colOff>
      <xdr:row>73</xdr:row>
      <xdr:rowOff>142875</xdr:rowOff>
    </xdr:from>
    <xdr:to>
      <xdr:col>3</xdr:col>
      <xdr:colOff>0</xdr:colOff>
      <xdr:row>74</xdr:row>
      <xdr:rowOff>66675</xdr:rowOff>
    </xdr:to>
    <xdr:sp macro="" textlink="">
      <xdr:nvSpPr>
        <xdr:cNvPr id="204" name="円/楕円 203"/>
        <xdr:cNvSpPr/>
      </xdr:nvSpPr>
      <xdr:spPr>
        <a:xfrm>
          <a:off x="1971675" y="126587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72</xdr:row>
      <xdr:rowOff>85725</xdr:rowOff>
    </xdr:from>
    <xdr:ext cx="600075" cy="257175"/>
    <xdr:sp macro="" textlink="">
      <xdr:nvSpPr>
        <xdr:cNvPr id="205" name="テキスト ボックス 204"/>
        <xdr:cNvSpPr txBox="1"/>
      </xdr:nvSpPr>
      <xdr:spPr>
        <a:xfrm>
          <a:off x="1724025" y="12430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146,295</a:t>
          </a:r>
          <a:endParaRPr kumimoji="1" lang="ja-JP" altLang="en-US" sz="1000" b="1">
            <a:solidFill>
              <a:srgbClr val="FF0000"/>
            </a:solidFill>
            <a:latin typeface="ＭＳ Ｐゴシック"/>
          </a:endParaRPr>
        </a:p>
      </xdr:txBody>
    </xdr:sp>
    <xdr:clientData/>
  </xdr:oneCellAnchor>
  <xdr:twoCellAnchor>
    <xdr:from>
      <xdr:col>1</xdr:col>
      <xdr:colOff>381000</xdr:colOff>
      <xdr:row>75</xdr:row>
      <xdr:rowOff>76200</xdr:rowOff>
    </xdr:from>
    <xdr:to>
      <xdr:col>1</xdr:col>
      <xdr:colOff>485775</xdr:colOff>
      <xdr:row>76</xdr:row>
      <xdr:rowOff>9525</xdr:rowOff>
    </xdr:to>
    <xdr:sp macro="" textlink="">
      <xdr:nvSpPr>
        <xdr:cNvPr id="206" name="円/楕円 205"/>
        <xdr:cNvSpPr/>
      </xdr:nvSpPr>
      <xdr:spPr>
        <a:xfrm>
          <a:off x="1076325" y="12934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74</xdr:row>
      <xdr:rowOff>19050</xdr:rowOff>
    </xdr:from>
    <xdr:ext cx="600075" cy="257175"/>
    <xdr:sp macro="" textlink="">
      <xdr:nvSpPr>
        <xdr:cNvPr id="207" name="テキスト ボックス 206"/>
        <xdr:cNvSpPr txBox="1"/>
      </xdr:nvSpPr>
      <xdr:spPr>
        <a:xfrm>
          <a:off x="828675" y="127063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131,693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28575</xdr:rowOff>
    </xdr:to>
    <xdr:sp macro="" textlink="">
      <xdr:nvSpPr>
        <xdr:cNvPr id="208" name="正方形/長方形 207"/>
        <xdr:cNvSpPr/>
      </xdr:nvSpPr>
      <xdr:spPr>
        <a:xfrm>
          <a:off x="762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9" name="正方形/長方形 208"/>
        <xdr:cNvSpPr/>
      </xdr:nvSpPr>
      <xdr:spPr>
        <a:xfrm>
          <a:off x="885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10" name="正方形/長方形 209"/>
        <xdr:cNvSpPr/>
      </xdr:nvSpPr>
      <xdr:spPr>
        <a:xfrm>
          <a:off x="885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142875</xdr:rowOff>
    </xdr:to>
    <xdr:sp macro="" textlink="">
      <xdr:nvSpPr>
        <xdr:cNvPr id="211" name="正方形/長方形 210"/>
        <xdr:cNvSpPr/>
      </xdr:nvSpPr>
      <xdr:spPr>
        <a:xfrm>
          <a:off x="1905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676275</xdr:colOff>
      <xdr:row>88</xdr:row>
      <xdr:rowOff>0</xdr:rowOff>
    </xdr:to>
    <xdr:sp macro="" textlink="">
      <xdr:nvSpPr>
        <xdr:cNvPr id="212" name="正方形/長方形 211"/>
        <xdr:cNvSpPr/>
      </xdr:nvSpPr>
      <xdr:spPr>
        <a:xfrm>
          <a:off x="1905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3" name="正方形/長方形 212"/>
        <xdr:cNvSpPr/>
      </xdr:nvSpPr>
      <xdr:spPr>
        <a:xfrm>
          <a:off x="3048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4" name="正方形/長方形 213"/>
        <xdr:cNvSpPr/>
      </xdr:nvSpPr>
      <xdr:spPr>
        <a:xfrm>
          <a:off x="3048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39,929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638175</xdr:colOff>
      <xdr:row>101</xdr:row>
      <xdr:rowOff>85725</xdr:rowOff>
    </xdr:to>
    <xdr:sp macro="" textlink="">
      <xdr:nvSpPr>
        <xdr:cNvPr id="215" name="正方形/長方形 214"/>
        <xdr:cNvSpPr/>
      </xdr:nvSpPr>
      <xdr:spPr>
        <a:xfrm>
          <a:off x="762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6" name="テキスト ボックス 215"/>
        <xdr:cNvSpPr txBox="1"/>
      </xdr:nvSpPr>
      <xdr:spPr>
        <a:xfrm>
          <a:off x="723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638175</xdr:colOff>
      <xdr:row>101</xdr:row>
      <xdr:rowOff>85725</xdr:rowOff>
    </xdr:to>
    <xdr:cxnSp macro="">
      <xdr:nvCxnSpPr>
        <xdr:cNvPr id="217" name="直線コネクタ 216"/>
        <xdr:cNvCxnSpPr/>
      </xdr:nvCxnSpPr>
      <xdr:spPr>
        <a:xfrm>
          <a:off x="762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100</xdr:row>
      <xdr:rowOff>114300</xdr:rowOff>
    </xdr:from>
    <xdr:ext cx="247650" cy="257175"/>
    <xdr:sp macro="" textlink="">
      <xdr:nvSpPr>
        <xdr:cNvPr id="218" name="テキスト ボックス 217"/>
        <xdr:cNvSpPr txBox="1"/>
      </xdr:nvSpPr>
      <xdr:spPr>
        <a:xfrm>
          <a:off x="514350" y="1725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47625</xdr:rowOff>
    </xdr:from>
    <xdr:to>
      <xdr:col>7</xdr:col>
      <xdr:colOff>638175</xdr:colOff>
      <xdr:row>99</xdr:row>
      <xdr:rowOff>47625</xdr:rowOff>
    </xdr:to>
    <xdr:cxnSp macro="">
      <xdr:nvCxnSpPr>
        <xdr:cNvPr id="219" name="直線コネクタ 218"/>
        <xdr:cNvCxnSpPr/>
      </xdr:nvCxnSpPr>
      <xdr:spPr>
        <a:xfrm>
          <a:off x="762000"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76200</xdr:rowOff>
    </xdr:from>
    <xdr:ext cx="533400" cy="257175"/>
    <xdr:sp macro="" textlink="">
      <xdr:nvSpPr>
        <xdr:cNvPr id="220" name="テキスト ボックス 219"/>
        <xdr:cNvSpPr txBox="1"/>
      </xdr:nvSpPr>
      <xdr:spPr>
        <a:xfrm>
          <a:off x="22860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9525</xdr:rowOff>
    </xdr:from>
    <xdr:to>
      <xdr:col>7</xdr:col>
      <xdr:colOff>638175</xdr:colOff>
      <xdr:row>97</xdr:row>
      <xdr:rowOff>9525</xdr:rowOff>
    </xdr:to>
    <xdr:cxnSp macro="">
      <xdr:nvCxnSpPr>
        <xdr:cNvPr id="221" name="直線コネクタ 220"/>
        <xdr:cNvCxnSpPr/>
      </xdr:nvCxnSpPr>
      <xdr:spPr>
        <a:xfrm>
          <a:off x="762000"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38100</xdr:rowOff>
    </xdr:from>
    <xdr:ext cx="533400" cy="257175"/>
    <xdr:sp macro="" textlink="">
      <xdr:nvSpPr>
        <xdr:cNvPr id="222" name="テキスト ボックス 221"/>
        <xdr:cNvSpPr txBox="1"/>
      </xdr:nvSpPr>
      <xdr:spPr>
        <a:xfrm>
          <a:off x="22860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142875</xdr:rowOff>
    </xdr:from>
    <xdr:to>
      <xdr:col>7</xdr:col>
      <xdr:colOff>638175</xdr:colOff>
      <xdr:row>94</xdr:row>
      <xdr:rowOff>142875</xdr:rowOff>
    </xdr:to>
    <xdr:cxnSp macro="">
      <xdr:nvCxnSpPr>
        <xdr:cNvPr id="223" name="直線コネクタ 222"/>
        <xdr:cNvCxnSpPr/>
      </xdr:nvCxnSpPr>
      <xdr:spPr>
        <a:xfrm>
          <a:off x="762000"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171450</xdr:rowOff>
    </xdr:from>
    <xdr:ext cx="533400" cy="257175"/>
    <xdr:sp macro="" textlink="">
      <xdr:nvSpPr>
        <xdr:cNvPr id="224" name="テキスト ボックス 223"/>
        <xdr:cNvSpPr txBox="1"/>
      </xdr:nvSpPr>
      <xdr:spPr>
        <a:xfrm>
          <a:off x="22860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104775</xdr:rowOff>
    </xdr:from>
    <xdr:to>
      <xdr:col>7</xdr:col>
      <xdr:colOff>638175</xdr:colOff>
      <xdr:row>92</xdr:row>
      <xdr:rowOff>104775</xdr:rowOff>
    </xdr:to>
    <xdr:cxnSp macro="">
      <xdr:nvCxnSpPr>
        <xdr:cNvPr id="225" name="直線コネクタ 224"/>
        <xdr:cNvCxnSpPr/>
      </xdr:nvCxnSpPr>
      <xdr:spPr>
        <a:xfrm>
          <a:off x="762000"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91</xdr:row>
      <xdr:rowOff>133350</xdr:rowOff>
    </xdr:from>
    <xdr:ext cx="533400" cy="257175"/>
    <xdr:sp macro="" textlink="">
      <xdr:nvSpPr>
        <xdr:cNvPr id="226" name="テキスト ボックス 225"/>
        <xdr:cNvSpPr txBox="1"/>
      </xdr:nvSpPr>
      <xdr:spPr>
        <a:xfrm>
          <a:off x="228600"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66675</xdr:rowOff>
    </xdr:from>
    <xdr:to>
      <xdr:col>7</xdr:col>
      <xdr:colOff>638175</xdr:colOff>
      <xdr:row>90</xdr:row>
      <xdr:rowOff>66675</xdr:rowOff>
    </xdr:to>
    <xdr:cxnSp macro="">
      <xdr:nvCxnSpPr>
        <xdr:cNvPr id="227" name="直線コネクタ 226"/>
        <xdr:cNvCxnSpPr/>
      </xdr:nvCxnSpPr>
      <xdr:spPr>
        <a:xfrm>
          <a:off x="762000"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95250</xdr:rowOff>
    </xdr:from>
    <xdr:ext cx="600075" cy="257175"/>
    <xdr:sp macro="" textlink="">
      <xdr:nvSpPr>
        <xdr:cNvPr id="228" name="テキスト ボックス 227"/>
        <xdr:cNvSpPr txBox="1"/>
      </xdr:nvSpPr>
      <xdr:spPr>
        <a:xfrm>
          <a:off x="16192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88</xdr:row>
      <xdr:rowOff>28575</xdr:rowOff>
    </xdr:to>
    <xdr:cxnSp macro="">
      <xdr:nvCxnSpPr>
        <xdr:cNvPr id="229" name="直線コネクタ 228"/>
        <xdr:cNvCxnSpPr/>
      </xdr:nvCxnSpPr>
      <xdr:spPr>
        <a:xfrm>
          <a:off x="762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30" name="テキスト ボックス 229"/>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101</xdr:row>
      <xdr:rowOff>85725</xdr:rowOff>
    </xdr:to>
    <xdr:sp macro="" textlink="">
      <xdr:nvSpPr>
        <xdr:cNvPr id="231" name="衛生費グラフ枠"/>
        <xdr:cNvSpPr/>
      </xdr:nvSpPr>
      <xdr:spPr>
        <a:xfrm>
          <a:off x="762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91</xdr:row>
      <xdr:rowOff>28575</xdr:rowOff>
    </xdr:from>
    <xdr:to>
      <xdr:col>6</xdr:col>
      <xdr:colOff>514350</xdr:colOff>
      <xdr:row>99</xdr:row>
      <xdr:rowOff>19050</xdr:rowOff>
    </xdr:to>
    <xdr:cxnSp macro="">
      <xdr:nvCxnSpPr>
        <xdr:cNvPr id="232" name="直線コネクタ 231"/>
        <xdr:cNvCxnSpPr/>
      </xdr:nvCxnSpPr>
      <xdr:spPr>
        <a:xfrm flipV="1">
          <a:off x="4629150" y="15630525"/>
          <a:ext cx="9525" cy="13620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19050</xdr:rowOff>
    </xdr:from>
    <xdr:ext cx="533400" cy="257175"/>
    <xdr:sp macro="" textlink="">
      <xdr:nvSpPr>
        <xdr:cNvPr id="233" name="衛生費最小値テキスト"/>
        <xdr:cNvSpPr txBox="1"/>
      </xdr:nvSpPr>
      <xdr:spPr>
        <a:xfrm>
          <a:off x="4686300" y="16992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21,324</a:t>
          </a:r>
          <a:endParaRPr kumimoji="1" lang="ja-JP" altLang="en-US" sz="1000" b="1">
            <a:latin typeface="ＭＳ Ｐゴシック"/>
          </a:endParaRPr>
        </a:p>
      </xdr:txBody>
    </xdr:sp>
    <xdr:clientData/>
  </xdr:oneCellAnchor>
  <xdr:twoCellAnchor>
    <xdr:from>
      <xdr:col>6</xdr:col>
      <xdr:colOff>419100</xdr:colOff>
      <xdr:row>99</xdr:row>
      <xdr:rowOff>19050</xdr:rowOff>
    </xdr:from>
    <xdr:to>
      <xdr:col>6</xdr:col>
      <xdr:colOff>600075</xdr:colOff>
      <xdr:row>99</xdr:row>
      <xdr:rowOff>19050</xdr:rowOff>
    </xdr:to>
    <xdr:cxnSp macro="">
      <xdr:nvCxnSpPr>
        <xdr:cNvPr id="234" name="直線コネクタ 233"/>
        <xdr:cNvCxnSpPr/>
      </xdr:nvCxnSpPr>
      <xdr:spPr>
        <a:xfrm>
          <a:off x="4543425" y="16992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152400</xdr:rowOff>
    </xdr:from>
    <xdr:ext cx="533400" cy="257175"/>
    <xdr:sp macro="" textlink="">
      <xdr:nvSpPr>
        <xdr:cNvPr id="235" name="衛生費最大値テキスト"/>
        <xdr:cNvSpPr txBox="1"/>
      </xdr:nvSpPr>
      <xdr:spPr>
        <a:xfrm>
          <a:off x="4686300" y="15411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92,611</a:t>
          </a:r>
          <a:endParaRPr kumimoji="1" lang="ja-JP" altLang="en-US" sz="1000" b="1">
            <a:latin typeface="ＭＳ Ｐゴシック"/>
          </a:endParaRPr>
        </a:p>
      </xdr:txBody>
    </xdr:sp>
    <xdr:clientData/>
  </xdr:oneCellAnchor>
  <xdr:twoCellAnchor>
    <xdr:from>
      <xdr:col>6</xdr:col>
      <xdr:colOff>419100</xdr:colOff>
      <xdr:row>91</xdr:row>
      <xdr:rowOff>28575</xdr:rowOff>
    </xdr:from>
    <xdr:to>
      <xdr:col>6</xdr:col>
      <xdr:colOff>600075</xdr:colOff>
      <xdr:row>91</xdr:row>
      <xdr:rowOff>28575</xdr:rowOff>
    </xdr:to>
    <xdr:cxnSp macro="">
      <xdr:nvCxnSpPr>
        <xdr:cNvPr id="236" name="直線コネクタ 235"/>
        <xdr:cNvCxnSpPr/>
      </xdr:nvCxnSpPr>
      <xdr:spPr>
        <a:xfrm>
          <a:off x="4543425" y="156305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95</xdr:row>
      <xdr:rowOff>0</xdr:rowOff>
    </xdr:from>
    <xdr:to>
      <xdr:col>6</xdr:col>
      <xdr:colOff>514350</xdr:colOff>
      <xdr:row>95</xdr:row>
      <xdr:rowOff>85725</xdr:rowOff>
    </xdr:to>
    <xdr:cxnSp macro="">
      <xdr:nvCxnSpPr>
        <xdr:cNvPr id="237" name="直線コネクタ 236"/>
        <xdr:cNvCxnSpPr/>
      </xdr:nvCxnSpPr>
      <xdr:spPr>
        <a:xfrm flipV="1">
          <a:off x="3800475" y="16287750"/>
          <a:ext cx="83820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152400</xdr:rowOff>
    </xdr:from>
    <xdr:ext cx="533400" cy="257175"/>
    <xdr:sp macro="" textlink="">
      <xdr:nvSpPr>
        <xdr:cNvPr id="238" name="衛生費平均値テキスト"/>
        <xdr:cNvSpPr txBox="1"/>
      </xdr:nvSpPr>
      <xdr:spPr>
        <a:xfrm>
          <a:off x="4686300" y="16611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6</xdr:col>
      <xdr:colOff>457200</xdr:colOff>
      <xdr:row>97</xdr:row>
      <xdr:rowOff>0</xdr:rowOff>
    </xdr:from>
    <xdr:to>
      <xdr:col>6</xdr:col>
      <xdr:colOff>561975</xdr:colOff>
      <xdr:row>97</xdr:row>
      <xdr:rowOff>104775</xdr:rowOff>
    </xdr:to>
    <xdr:sp macro="" textlink="">
      <xdr:nvSpPr>
        <xdr:cNvPr id="239" name="フローチャート : 判断 238"/>
        <xdr:cNvSpPr/>
      </xdr:nvSpPr>
      <xdr:spPr>
        <a:xfrm>
          <a:off x="4581525" y="16630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95</xdr:row>
      <xdr:rowOff>85725</xdr:rowOff>
    </xdr:from>
    <xdr:to>
      <xdr:col>5</xdr:col>
      <xdr:colOff>361950</xdr:colOff>
      <xdr:row>96</xdr:row>
      <xdr:rowOff>28575</xdr:rowOff>
    </xdr:to>
    <xdr:cxnSp macro="">
      <xdr:nvCxnSpPr>
        <xdr:cNvPr id="240" name="直線コネクタ 239"/>
        <xdr:cNvCxnSpPr/>
      </xdr:nvCxnSpPr>
      <xdr:spPr>
        <a:xfrm flipV="1">
          <a:off x="2905125" y="16373475"/>
          <a:ext cx="89535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97</xdr:row>
      <xdr:rowOff>19050</xdr:rowOff>
    </xdr:from>
    <xdr:to>
      <xdr:col>5</xdr:col>
      <xdr:colOff>409575</xdr:colOff>
      <xdr:row>97</xdr:row>
      <xdr:rowOff>114300</xdr:rowOff>
    </xdr:to>
    <xdr:sp macro="" textlink="">
      <xdr:nvSpPr>
        <xdr:cNvPr id="241" name="フローチャート : 判断 240"/>
        <xdr:cNvSpPr/>
      </xdr:nvSpPr>
      <xdr:spPr>
        <a:xfrm>
          <a:off x="3743325" y="166497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97</xdr:row>
      <xdr:rowOff>114300</xdr:rowOff>
    </xdr:from>
    <xdr:ext cx="533400" cy="257175"/>
    <xdr:sp macro="" textlink="">
      <xdr:nvSpPr>
        <xdr:cNvPr id="242" name="テキスト ボックス 241"/>
        <xdr:cNvSpPr txBox="1"/>
      </xdr:nvSpPr>
      <xdr:spPr>
        <a:xfrm>
          <a:off x="3533775" y="16744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123825</xdr:rowOff>
    </xdr:from>
    <xdr:to>
      <xdr:col>4</xdr:col>
      <xdr:colOff>152400</xdr:colOff>
      <xdr:row>96</xdr:row>
      <xdr:rowOff>28575</xdr:rowOff>
    </xdr:to>
    <xdr:cxnSp macro="">
      <xdr:nvCxnSpPr>
        <xdr:cNvPr id="243" name="直線コネクタ 242"/>
        <xdr:cNvCxnSpPr/>
      </xdr:nvCxnSpPr>
      <xdr:spPr>
        <a:xfrm>
          <a:off x="2019300" y="16240125"/>
          <a:ext cx="885825" cy="2476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171450</xdr:rowOff>
    </xdr:from>
    <xdr:to>
      <xdr:col>4</xdr:col>
      <xdr:colOff>209550</xdr:colOff>
      <xdr:row>97</xdr:row>
      <xdr:rowOff>104775</xdr:rowOff>
    </xdr:to>
    <xdr:sp macro="" textlink="">
      <xdr:nvSpPr>
        <xdr:cNvPr id="244" name="フローチャート : 判断 243"/>
        <xdr:cNvSpPr/>
      </xdr:nvSpPr>
      <xdr:spPr>
        <a:xfrm>
          <a:off x="2857500" y="16630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97</xdr:row>
      <xdr:rowOff>95250</xdr:rowOff>
    </xdr:from>
    <xdr:ext cx="533400" cy="257175"/>
    <xdr:sp macro="" textlink="">
      <xdr:nvSpPr>
        <xdr:cNvPr id="245" name="テキスト ボックス 244"/>
        <xdr:cNvSpPr txBox="1"/>
      </xdr:nvSpPr>
      <xdr:spPr>
        <a:xfrm>
          <a:off x="2638425" y="1672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438150</xdr:colOff>
      <xdr:row>91</xdr:row>
      <xdr:rowOff>9525</xdr:rowOff>
    </xdr:from>
    <xdr:to>
      <xdr:col>2</xdr:col>
      <xdr:colOff>638175</xdr:colOff>
      <xdr:row>94</xdr:row>
      <xdr:rowOff>123825</xdr:rowOff>
    </xdr:to>
    <xdr:cxnSp macro="">
      <xdr:nvCxnSpPr>
        <xdr:cNvPr id="246" name="直線コネクタ 245"/>
        <xdr:cNvCxnSpPr/>
      </xdr:nvCxnSpPr>
      <xdr:spPr>
        <a:xfrm>
          <a:off x="1133475" y="15611475"/>
          <a:ext cx="885825" cy="6286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97</xdr:row>
      <xdr:rowOff>38100</xdr:rowOff>
    </xdr:from>
    <xdr:to>
      <xdr:col>3</xdr:col>
      <xdr:colOff>0</xdr:colOff>
      <xdr:row>97</xdr:row>
      <xdr:rowOff>133350</xdr:rowOff>
    </xdr:to>
    <xdr:sp macro="" textlink="">
      <xdr:nvSpPr>
        <xdr:cNvPr id="247" name="フローチャート : 判断 246"/>
        <xdr:cNvSpPr/>
      </xdr:nvSpPr>
      <xdr:spPr>
        <a:xfrm>
          <a:off x="1971675" y="166687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97</xdr:row>
      <xdr:rowOff>123825</xdr:rowOff>
    </xdr:from>
    <xdr:ext cx="533400" cy="257175"/>
    <xdr:sp macro="" textlink="">
      <xdr:nvSpPr>
        <xdr:cNvPr id="248" name="テキスト ボックス 247"/>
        <xdr:cNvSpPr txBox="1"/>
      </xdr:nvSpPr>
      <xdr:spPr>
        <a:xfrm>
          <a:off x="1752600" y="16754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381000</xdr:colOff>
      <xdr:row>97</xdr:row>
      <xdr:rowOff>19050</xdr:rowOff>
    </xdr:from>
    <xdr:to>
      <xdr:col>1</xdr:col>
      <xdr:colOff>485775</xdr:colOff>
      <xdr:row>97</xdr:row>
      <xdr:rowOff>123825</xdr:rowOff>
    </xdr:to>
    <xdr:sp macro="" textlink="">
      <xdr:nvSpPr>
        <xdr:cNvPr id="249" name="フローチャート : 判断 248"/>
        <xdr:cNvSpPr/>
      </xdr:nvSpPr>
      <xdr:spPr>
        <a:xfrm>
          <a:off x="1076325" y="16649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97</xdr:row>
      <xdr:rowOff>114300</xdr:rowOff>
    </xdr:from>
    <xdr:ext cx="533400" cy="257175"/>
    <xdr:sp macro="" textlink="">
      <xdr:nvSpPr>
        <xdr:cNvPr id="250" name="テキスト ボックス 249"/>
        <xdr:cNvSpPr txBox="1"/>
      </xdr:nvSpPr>
      <xdr:spPr>
        <a:xfrm>
          <a:off x="866775" y="16744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51" name="テキスト ボックス 250"/>
        <xdr:cNvSpPr txBox="1"/>
      </xdr:nvSpPr>
      <xdr:spPr>
        <a:xfrm>
          <a:off x="4448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52" name="テキスト ボックス 251"/>
        <xdr:cNvSpPr txBox="1"/>
      </xdr:nvSpPr>
      <xdr:spPr>
        <a:xfrm>
          <a:off x="3609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101</xdr:row>
      <xdr:rowOff>76200</xdr:rowOff>
    </xdr:from>
    <xdr:ext cx="762000" cy="257175"/>
    <xdr:sp macro="" textlink="">
      <xdr:nvSpPr>
        <xdr:cNvPr id="253" name="テキスト ボックス 252"/>
        <xdr:cNvSpPr txBox="1"/>
      </xdr:nvSpPr>
      <xdr:spPr>
        <a:xfrm>
          <a:off x="2714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4" name="テキスト ボックス 253"/>
        <xdr:cNvSpPr txBox="1"/>
      </xdr:nvSpPr>
      <xdr:spPr>
        <a:xfrm>
          <a:off x="182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5" name="テキスト ボックス 254"/>
        <xdr:cNvSpPr txBox="1"/>
      </xdr:nvSpPr>
      <xdr:spPr>
        <a:xfrm>
          <a:off x="94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94</xdr:row>
      <xdr:rowOff>123825</xdr:rowOff>
    </xdr:from>
    <xdr:to>
      <xdr:col>6</xdr:col>
      <xdr:colOff>561975</xdr:colOff>
      <xdr:row>95</xdr:row>
      <xdr:rowOff>57150</xdr:rowOff>
    </xdr:to>
    <xdr:sp macro="" textlink="">
      <xdr:nvSpPr>
        <xdr:cNvPr id="256" name="円/楕円 255"/>
        <xdr:cNvSpPr/>
      </xdr:nvSpPr>
      <xdr:spPr>
        <a:xfrm>
          <a:off x="4581525" y="16240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142875</xdr:rowOff>
    </xdr:from>
    <xdr:ext cx="533400" cy="257175"/>
    <xdr:sp macro="" textlink="">
      <xdr:nvSpPr>
        <xdr:cNvPr id="257" name="衛生費該当値テキスト"/>
        <xdr:cNvSpPr txBox="1"/>
      </xdr:nvSpPr>
      <xdr:spPr>
        <a:xfrm>
          <a:off x="4686300" y="16087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58,208</a:t>
          </a:r>
          <a:endParaRPr kumimoji="1" lang="ja-JP" altLang="en-US" sz="1000" b="1">
            <a:solidFill>
              <a:srgbClr val="FF0000"/>
            </a:solidFill>
            <a:latin typeface="ＭＳ Ｐゴシック"/>
          </a:endParaRPr>
        </a:p>
      </xdr:txBody>
    </xdr:sp>
    <xdr:clientData/>
  </xdr:oneCellAnchor>
  <xdr:twoCellAnchor>
    <xdr:from>
      <xdr:col>5</xdr:col>
      <xdr:colOff>304800</xdr:colOff>
      <xdr:row>95</xdr:row>
      <xdr:rowOff>38100</xdr:rowOff>
    </xdr:from>
    <xdr:to>
      <xdr:col>5</xdr:col>
      <xdr:colOff>409575</xdr:colOff>
      <xdr:row>95</xdr:row>
      <xdr:rowOff>133350</xdr:rowOff>
    </xdr:to>
    <xdr:sp macro="" textlink="">
      <xdr:nvSpPr>
        <xdr:cNvPr id="258" name="円/楕円 257"/>
        <xdr:cNvSpPr/>
      </xdr:nvSpPr>
      <xdr:spPr>
        <a:xfrm>
          <a:off x="3743325" y="163258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93</xdr:row>
      <xdr:rowOff>152400</xdr:rowOff>
    </xdr:from>
    <xdr:ext cx="533400" cy="257175"/>
    <xdr:sp macro="" textlink="">
      <xdr:nvSpPr>
        <xdr:cNvPr id="259" name="テキスト ボックス 258"/>
        <xdr:cNvSpPr txBox="1"/>
      </xdr:nvSpPr>
      <xdr:spPr>
        <a:xfrm>
          <a:off x="3533775" y="16097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53,820</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142875</xdr:rowOff>
    </xdr:from>
    <xdr:to>
      <xdr:col>4</xdr:col>
      <xdr:colOff>209550</xdr:colOff>
      <xdr:row>96</xdr:row>
      <xdr:rowOff>76200</xdr:rowOff>
    </xdr:to>
    <xdr:sp macro="" textlink="">
      <xdr:nvSpPr>
        <xdr:cNvPr id="260" name="円/楕円 259"/>
        <xdr:cNvSpPr/>
      </xdr:nvSpPr>
      <xdr:spPr>
        <a:xfrm>
          <a:off x="2857500" y="16430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94</xdr:row>
      <xdr:rowOff>95250</xdr:rowOff>
    </xdr:from>
    <xdr:ext cx="533400" cy="257175"/>
    <xdr:sp macro="" textlink="">
      <xdr:nvSpPr>
        <xdr:cNvPr id="261" name="テキスト ボックス 260"/>
        <xdr:cNvSpPr txBox="1"/>
      </xdr:nvSpPr>
      <xdr:spPr>
        <a:xfrm>
          <a:off x="2638425" y="16211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48,066</a:t>
          </a:r>
          <a:endParaRPr kumimoji="1" lang="ja-JP" altLang="en-US" sz="1000" b="1">
            <a:solidFill>
              <a:srgbClr val="FF0000"/>
            </a:solidFill>
            <a:latin typeface="ＭＳ Ｐゴシック"/>
          </a:endParaRPr>
        </a:p>
      </xdr:txBody>
    </xdr:sp>
    <xdr:clientData/>
  </xdr:oneCellAnchor>
  <xdr:twoCellAnchor>
    <xdr:from>
      <xdr:col>2</xdr:col>
      <xdr:colOff>590550</xdr:colOff>
      <xdr:row>94</xdr:row>
      <xdr:rowOff>66675</xdr:rowOff>
    </xdr:from>
    <xdr:to>
      <xdr:col>3</xdr:col>
      <xdr:colOff>0</xdr:colOff>
      <xdr:row>94</xdr:row>
      <xdr:rowOff>171450</xdr:rowOff>
    </xdr:to>
    <xdr:sp macro="" textlink="">
      <xdr:nvSpPr>
        <xdr:cNvPr id="262" name="円/楕円 261"/>
        <xdr:cNvSpPr/>
      </xdr:nvSpPr>
      <xdr:spPr>
        <a:xfrm>
          <a:off x="1971675" y="161829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93</xdr:row>
      <xdr:rowOff>19050</xdr:rowOff>
    </xdr:from>
    <xdr:ext cx="533400" cy="257175"/>
    <xdr:sp macro="" textlink="">
      <xdr:nvSpPr>
        <xdr:cNvPr id="263" name="テキスト ボックス 262"/>
        <xdr:cNvSpPr txBox="1"/>
      </xdr:nvSpPr>
      <xdr:spPr>
        <a:xfrm>
          <a:off x="1752600" y="15963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61,068</a:t>
          </a:r>
          <a:endParaRPr kumimoji="1" lang="ja-JP" altLang="en-US" sz="1000" b="1">
            <a:solidFill>
              <a:srgbClr val="FF0000"/>
            </a:solidFill>
            <a:latin typeface="ＭＳ Ｐゴシック"/>
          </a:endParaRPr>
        </a:p>
      </xdr:txBody>
    </xdr:sp>
    <xdr:clientData/>
  </xdr:oneCellAnchor>
  <xdr:twoCellAnchor>
    <xdr:from>
      <xdr:col>1</xdr:col>
      <xdr:colOff>381000</xdr:colOff>
      <xdr:row>90</xdr:row>
      <xdr:rowOff>123825</xdr:rowOff>
    </xdr:from>
    <xdr:to>
      <xdr:col>1</xdr:col>
      <xdr:colOff>485775</xdr:colOff>
      <xdr:row>91</xdr:row>
      <xdr:rowOff>57150</xdr:rowOff>
    </xdr:to>
    <xdr:sp macro="" textlink="">
      <xdr:nvSpPr>
        <xdr:cNvPr id="264" name="円/楕円 263"/>
        <xdr:cNvSpPr/>
      </xdr:nvSpPr>
      <xdr:spPr>
        <a:xfrm>
          <a:off x="1076325" y="155543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89</xdr:row>
      <xdr:rowOff>76200</xdr:rowOff>
    </xdr:from>
    <xdr:ext cx="533400" cy="257175"/>
    <xdr:sp macro="" textlink="">
      <xdr:nvSpPr>
        <xdr:cNvPr id="265" name="テキスト ボックス 264"/>
        <xdr:cNvSpPr txBox="1"/>
      </xdr:nvSpPr>
      <xdr:spPr>
        <a:xfrm>
          <a:off x="866775" y="15335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93,917</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6" name="正方形/長方形 265"/>
        <xdr:cNvSpPr/>
      </xdr:nvSpPr>
      <xdr:spPr>
        <a:xfrm>
          <a:off x="660082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7" name="正方形/長方形 266"/>
        <xdr:cNvSpPr/>
      </xdr:nvSpPr>
      <xdr:spPr>
        <a:xfrm>
          <a:off x="6734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8" name="正方形/長方形 267"/>
        <xdr:cNvSpPr/>
      </xdr:nvSpPr>
      <xdr:spPr>
        <a:xfrm>
          <a:off x="6734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52/90</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9" name="正方形/長方形 268"/>
        <xdr:cNvSpPr/>
      </xdr:nvSpPr>
      <xdr:spPr>
        <a:xfrm>
          <a:off x="7743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70" name="正方形/長方形 269"/>
        <xdr:cNvSpPr/>
      </xdr:nvSpPr>
      <xdr:spPr>
        <a:xfrm>
          <a:off x="7743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647700</xdr:colOff>
      <xdr:row>25</xdr:row>
      <xdr:rowOff>57150</xdr:rowOff>
    </xdr:from>
    <xdr:to>
      <xdr:col>15</xdr:col>
      <xdr:colOff>114300</xdr:colOff>
      <xdr:row>26</xdr:row>
      <xdr:rowOff>142875</xdr:rowOff>
    </xdr:to>
    <xdr:sp macro="" textlink="">
      <xdr:nvSpPr>
        <xdr:cNvPr id="271" name="正方形/長方形 270"/>
        <xdr:cNvSpPr/>
      </xdr:nvSpPr>
      <xdr:spPr>
        <a:xfrm>
          <a:off x="8886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26</xdr:row>
      <xdr:rowOff>85725</xdr:rowOff>
    </xdr:from>
    <xdr:to>
      <xdr:col>15</xdr:col>
      <xdr:colOff>114300</xdr:colOff>
      <xdr:row>28</xdr:row>
      <xdr:rowOff>0</xdr:rowOff>
    </xdr:to>
    <xdr:sp macro="" textlink="">
      <xdr:nvSpPr>
        <xdr:cNvPr id="272" name="正方形/長方形 271"/>
        <xdr:cNvSpPr/>
      </xdr:nvSpPr>
      <xdr:spPr>
        <a:xfrm>
          <a:off x="8886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3" name="正方形/長方形 272"/>
        <xdr:cNvSpPr/>
      </xdr:nvSpPr>
      <xdr:spPr>
        <a:xfrm>
          <a:off x="660082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4" name="テキスト ボックス 273"/>
        <xdr:cNvSpPr txBox="1"/>
      </xdr:nvSpPr>
      <xdr:spPr>
        <a:xfrm>
          <a:off x="65627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5" name="直線コネクタ 274"/>
        <xdr:cNvCxnSpPr/>
      </xdr:nvCxnSpPr>
      <xdr:spPr>
        <a:xfrm>
          <a:off x="660082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38</xdr:row>
      <xdr:rowOff>142875</xdr:rowOff>
    </xdr:from>
    <xdr:to>
      <xdr:col>16</xdr:col>
      <xdr:colOff>304800</xdr:colOff>
      <xdr:row>38</xdr:row>
      <xdr:rowOff>142875</xdr:rowOff>
    </xdr:to>
    <xdr:cxnSp macro="">
      <xdr:nvCxnSpPr>
        <xdr:cNvPr id="276" name="直線コネクタ 275"/>
        <xdr:cNvCxnSpPr/>
      </xdr:nvCxnSpPr>
      <xdr:spPr>
        <a:xfrm>
          <a:off x="6600825" y="6657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37</xdr:row>
      <xdr:rowOff>171450</xdr:rowOff>
    </xdr:from>
    <xdr:ext cx="247650" cy="257175"/>
    <xdr:sp macro="" textlink="">
      <xdr:nvSpPr>
        <xdr:cNvPr id="277" name="テキスト ボックス 276"/>
        <xdr:cNvSpPr txBox="1"/>
      </xdr:nvSpPr>
      <xdr:spPr>
        <a:xfrm>
          <a:off x="6353175" y="6515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36</xdr:row>
      <xdr:rowOff>28575</xdr:rowOff>
    </xdr:from>
    <xdr:to>
      <xdr:col>16</xdr:col>
      <xdr:colOff>304800</xdr:colOff>
      <xdr:row>36</xdr:row>
      <xdr:rowOff>28575</xdr:rowOff>
    </xdr:to>
    <xdr:cxnSp macro="">
      <xdr:nvCxnSpPr>
        <xdr:cNvPr id="278" name="直線コネクタ 277"/>
        <xdr:cNvCxnSpPr/>
      </xdr:nvCxnSpPr>
      <xdr:spPr>
        <a:xfrm>
          <a:off x="6600825" y="6200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35</xdr:row>
      <xdr:rowOff>57150</xdr:rowOff>
    </xdr:from>
    <xdr:ext cx="533400" cy="257175"/>
    <xdr:sp macro="" textlink="">
      <xdr:nvSpPr>
        <xdr:cNvPr id="279" name="テキスト ボックス 278"/>
        <xdr:cNvSpPr txBox="1"/>
      </xdr:nvSpPr>
      <xdr:spPr>
        <a:xfrm>
          <a:off x="6076950"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33</xdr:row>
      <xdr:rowOff>85725</xdr:rowOff>
    </xdr:from>
    <xdr:to>
      <xdr:col>16</xdr:col>
      <xdr:colOff>304800</xdr:colOff>
      <xdr:row>33</xdr:row>
      <xdr:rowOff>85725</xdr:rowOff>
    </xdr:to>
    <xdr:cxnSp macro="">
      <xdr:nvCxnSpPr>
        <xdr:cNvPr id="280" name="直線コネクタ 279"/>
        <xdr:cNvCxnSpPr/>
      </xdr:nvCxnSpPr>
      <xdr:spPr>
        <a:xfrm>
          <a:off x="6600825" y="5743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32</xdr:row>
      <xdr:rowOff>114300</xdr:rowOff>
    </xdr:from>
    <xdr:ext cx="533400" cy="257175"/>
    <xdr:sp macro="" textlink="">
      <xdr:nvSpPr>
        <xdr:cNvPr id="281" name="テキスト ボックス 280"/>
        <xdr:cNvSpPr txBox="1"/>
      </xdr:nvSpPr>
      <xdr:spPr>
        <a:xfrm>
          <a:off x="6076950"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30</xdr:row>
      <xdr:rowOff>142875</xdr:rowOff>
    </xdr:from>
    <xdr:to>
      <xdr:col>16</xdr:col>
      <xdr:colOff>304800</xdr:colOff>
      <xdr:row>30</xdr:row>
      <xdr:rowOff>142875</xdr:rowOff>
    </xdr:to>
    <xdr:cxnSp macro="">
      <xdr:nvCxnSpPr>
        <xdr:cNvPr id="282" name="直線コネクタ 281"/>
        <xdr:cNvCxnSpPr/>
      </xdr:nvCxnSpPr>
      <xdr:spPr>
        <a:xfrm>
          <a:off x="6600825" y="5286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29</xdr:row>
      <xdr:rowOff>171450</xdr:rowOff>
    </xdr:from>
    <xdr:ext cx="533400" cy="257175"/>
    <xdr:sp macro="" textlink="">
      <xdr:nvSpPr>
        <xdr:cNvPr id="283" name="テキスト ボックス 282"/>
        <xdr:cNvSpPr txBox="1"/>
      </xdr:nvSpPr>
      <xdr:spPr>
        <a:xfrm>
          <a:off x="6076950" y="514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4" name="直線コネクタ 283"/>
        <xdr:cNvCxnSpPr/>
      </xdr:nvCxnSpPr>
      <xdr:spPr>
        <a:xfrm>
          <a:off x="660082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27</xdr:row>
      <xdr:rowOff>57150</xdr:rowOff>
    </xdr:from>
    <xdr:ext cx="533400" cy="257175"/>
    <xdr:sp macro="" textlink="">
      <xdr:nvSpPr>
        <xdr:cNvPr id="285" name="テキスト ボックス 284"/>
        <xdr:cNvSpPr txBox="1"/>
      </xdr:nvSpPr>
      <xdr:spPr>
        <a:xfrm>
          <a:off x="607695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6" name="労働費グラフ枠"/>
        <xdr:cNvSpPr/>
      </xdr:nvSpPr>
      <xdr:spPr>
        <a:xfrm>
          <a:off x="660082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30</xdr:row>
      <xdr:rowOff>38100</xdr:rowOff>
    </xdr:from>
    <xdr:to>
      <xdr:col>15</xdr:col>
      <xdr:colOff>180975</xdr:colOff>
      <xdr:row>38</xdr:row>
      <xdr:rowOff>142875</xdr:rowOff>
    </xdr:to>
    <xdr:cxnSp macro="">
      <xdr:nvCxnSpPr>
        <xdr:cNvPr id="287" name="直線コネクタ 286"/>
        <xdr:cNvCxnSpPr/>
      </xdr:nvCxnSpPr>
      <xdr:spPr>
        <a:xfrm flipV="1">
          <a:off x="10477500" y="5181600"/>
          <a:ext cx="0"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38</xdr:row>
      <xdr:rowOff>142875</xdr:rowOff>
    </xdr:from>
    <xdr:ext cx="247650" cy="257175"/>
    <xdr:sp macro="" textlink="">
      <xdr:nvSpPr>
        <xdr:cNvPr id="288" name="労働費最小値テキスト"/>
        <xdr:cNvSpPr txBox="1"/>
      </xdr:nvSpPr>
      <xdr:spPr>
        <a:xfrm>
          <a:off x="10525125" y="6657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38</xdr:row>
      <xdr:rowOff>142875</xdr:rowOff>
    </xdr:from>
    <xdr:to>
      <xdr:col>15</xdr:col>
      <xdr:colOff>266700</xdr:colOff>
      <xdr:row>38</xdr:row>
      <xdr:rowOff>142875</xdr:rowOff>
    </xdr:to>
    <xdr:cxnSp macro="">
      <xdr:nvCxnSpPr>
        <xdr:cNvPr id="289" name="直線コネクタ 288"/>
        <xdr:cNvCxnSpPr/>
      </xdr:nvCxnSpPr>
      <xdr:spPr>
        <a:xfrm>
          <a:off x="10391775" y="6657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28</xdr:row>
      <xdr:rowOff>152400</xdr:rowOff>
    </xdr:from>
    <xdr:ext cx="533400" cy="257175"/>
    <xdr:sp macro="" textlink="">
      <xdr:nvSpPr>
        <xdr:cNvPr id="290" name="労働費最大値テキスト"/>
        <xdr:cNvSpPr txBox="1"/>
      </xdr:nvSpPr>
      <xdr:spPr>
        <a:xfrm>
          <a:off x="10525125" y="495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32,296</a:t>
          </a:r>
          <a:endParaRPr kumimoji="1" lang="ja-JP" altLang="en-US" sz="1000" b="1">
            <a:latin typeface="ＭＳ Ｐゴシック"/>
          </a:endParaRPr>
        </a:p>
      </xdr:txBody>
    </xdr:sp>
    <xdr:clientData/>
  </xdr:oneCellAnchor>
  <xdr:twoCellAnchor>
    <xdr:from>
      <xdr:col>15</xdr:col>
      <xdr:colOff>95250</xdr:colOff>
      <xdr:row>30</xdr:row>
      <xdr:rowOff>38100</xdr:rowOff>
    </xdr:from>
    <xdr:to>
      <xdr:col>15</xdr:col>
      <xdr:colOff>266700</xdr:colOff>
      <xdr:row>30</xdr:row>
      <xdr:rowOff>38100</xdr:rowOff>
    </xdr:to>
    <xdr:cxnSp macro="">
      <xdr:nvCxnSpPr>
        <xdr:cNvPr id="291" name="直線コネクタ 290"/>
        <xdr:cNvCxnSpPr/>
      </xdr:nvCxnSpPr>
      <xdr:spPr>
        <a:xfrm>
          <a:off x="10391775" y="51816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114300</xdr:rowOff>
    </xdr:from>
    <xdr:to>
      <xdr:col>15</xdr:col>
      <xdr:colOff>180975</xdr:colOff>
      <xdr:row>38</xdr:row>
      <xdr:rowOff>114300</xdr:rowOff>
    </xdr:to>
    <xdr:cxnSp macro="">
      <xdr:nvCxnSpPr>
        <xdr:cNvPr id="292" name="直線コネクタ 291"/>
        <xdr:cNvCxnSpPr/>
      </xdr:nvCxnSpPr>
      <xdr:spPr>
        <a:xfrm flipV="1">
          <a:off x="9639300" y="66294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37</xdr:row>
      <xdr:rowOff>38100</xdr:rowOff>
    </xdr:from>
    <xdr:ext cx="466725" cy="257175"/>
    <xdr:sp macro="" textlink="">
      <xdr:nvSpPr>
        <xdr:cNvPr id="293" name="労働費平均値テキスト"/>
        <xdr:cNvSpPr txBox="1"/>
      </xdr:nvSpPr>
      <xdr:spPr>
        <a:xfrm>
          <a:off x="10525125" y="6381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15</xdr:col>
      <xdr:colOff>133350</xdr:colOff>
      <xdr:row>38</xdr:row>
      <xdr:rowOff>19050</xdr:rowOff>
    </xdr:from>
    <xdr:to>
      <xdr:col>15</xdr:col>
      <xdr:colOff>228600</xdr:colOff>
      <xdr:row>38</xdr:row>
      <xdr:rowOff>114300</xdr:rowOff>
    </xdr:to>
    <xdr:sp macro="" textlink="">
      <xdr:nvSpPr>
        <xdr:cNvPr id="294" name="フローチャート : 判断 293"/>
        <xdr:cNvSpPr/>
      </xdr:nvSpPr>
      <xdr:spPr>
        <a:xfrm>
          <a:off x="10429875" y="65341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38</xdr:row>
      <xdr:rowOff>95250</xdr:rowOff>
    </xdr:from>
    <xdr:to>
      <xdr:col>14</xdr:col>
      <xdr:colOff>28575</xdr:colOff>
      <xdr:row>38</xdr:row>
      <xdr:rowOff>114300</xdr:rowOff>
    </xdr:to>
    <xdr:cxnSp macro="">
      <xdr:nvCxnSpPr>
        <xdr:cNvPr id="295" name="直線コネクタ 294"/>
        <xdr:cNvCxnSpPr/>
      </xdr:nvCxnSpPr>
      <xdr:spPr>
        <a:xfrm>
          <a:off x="8753475" y="661035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38</xdr:row>
      <xdr:rowOff>28575</xdr:rowOff>
    </xdr:from>
    <xdr:to>
      <xdr:col>14</xdr:col>
      <xdr:colOff>76200</xdr:colOff>
      <xdr:row>38</xdr:row>
      <xdr:rowOff>133350</xdr:rowOff>
    </xdr:to>
    <xdr:sp macro="" textlink="">
      <xdr:nvSpPr>
        <xdr:cNvPr id="296" name="フローチャート : 判断 295"/>
        <xdr:cNvSpPr/>
      </xdr:nvSpPr>
      <xdr:spPr>
        <a:xfrm>
          <a:off x="9591675" y="6543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36</xdr:row>
      <xdr:rowOff>152400</xdr:rowOff>
    </xdr:from>
    <xdr:ext cx="466725" cy="257175"/>
    <xdr:sp macro="" textlink="">
      <xdr:nvSpPr>
        <xdr:cNvPr id="297" name="テキスト ボックス 296"/>
        <xdr:cNvSpPr txBox="1"/>
      </xdr:nvSpPr>
      <xdr:spPr>
        <a:xfrm>
          <a:off x="9401175" y="6324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304800</xdr:colOff>
      <xdr:row>38</xdr:row>
      <xdr:rowOff>95250</xdr:rowOff>
    </xdr:from>
    <xdr:to>
      <xdr:col>12</xdr:col>
      <xdr:colOff>514350</xdr:colOff>
      <xdr:row>38</xdr:row>
      <xdr:rowOff>114300</xdr:rowOff>
    </xdr:to>
    <xdr:cxnSp macro="">
      <xdr:nvCxnSpPr>
        <xdr:cNvPr id="298" name="直線コネクタ 297"/>
        <xdr:cNvCxnSpPr/>
      </xdr:nvCxnSpPr>
      <xdr:spPr>
        <a:xfrm flipV="1">
          <a:off x="7858125" y="661035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38</xdr:row>
      <xdr:rowOff>19050</xdr:rowOff>
    </xdr:from>
    <xdr:to>
      <xdr:col>12</xdr:col>
      <xdr:colOff>561975</xdr:colOff>
      <xdr:row>38</xdr:row>
      <xdr:rowOff>123825</xdr:rowOff>
    </xdr:to>
    <xdr:sp macro="" textlink="">
      <xdr:nvSpPr>
        <xdr:cNvPr id="299" name="フローチャート : 判断 298"/>
        <xdr:cNvSpPr/>
      </xdr:nvSpPr>
      <xdr:spPr>
        <a:xfrm>
          <a:off x="8696325" y="6534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36</xdr:row>
      <xdr:rowOff>133350</xdr:rowOff>
    </xdr:from>
    <xdr:ext cx="466725" cy="257175"/>
    <xdr:sp macro="" textlink="">
      <xdr:nvSpPr>
        <xdr:cNvPr id="300" name="テキスト ボックス 299"/>
        <xdr:cNvSpPr txBox="1"/>
      </xdr:nvSpPr>
      <xdr:spPr>
        <a:xfrm>
          <a:off x="8515350"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28575</xdr:rowOff>
    </xdr:from>
    <xdr:to>
      <xdr:col>11</xdr:col>
      <xdr:colOff>304800</xdr:colOff>
      <xdr:row>38</xdr:row>
      <xdr:rowOff>114300</xdr:rowOff>
    </xdr:to>
    <xdr:cxnSp macro="">
      <xdr:nvCxnSpPr>
        <xdr:cNvPr id="301" name="直線コネクタ 300"/>
        <xdr:cNvCxnSpPr/>
      </xdr:nvCxnSpPr>
      <xdr:spPr>
        <a:xfrm>
          <a:off x="6972300" y="6543675"/>
          <a:ext cx="8858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0</xdr:rowOff>
    </xdr:from>
    <xdr:to>
      <xdr:col>11</xdr:col>
      <xdr:colOff>361950</xdr:colOff>
      <xdr:row>38</xdr:row>
      <xdr:rowOff>104775</xdr:rowOff>
    </xdr:to>
    <xdr:sp macro="" textlink="">
      <xdr:nvSpPr>
        <xdr:cNvPr id="302" name="フローチャート : 判断 301"/>
        <xdr:cNvSpPr/>
      </xdr:nvSpPr>
      <xdr:spPr>
        <a:xfrm>
          <a:off x="7810500" y="6515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36</xdr:row>
      <xdr:rowOff>123825</xdr:rowOff>
    </xdr:from>
    <xdr:ext cx="466725" cy="257175"/>
    <xdr:sp macro="" textlink="">
      <xdr:nvSpPr>
        <xdr:cNvPr id="303" name="テキスト ボックス 302"/>
        <xdr:cNvSpPr txBox="1"/>
      </xdr:nvSpPr>
      <xdr:spPr>
        <a:xfrm>
          <a:off x="7629525" y="6296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57150</xdr:colOff>
      <xdr:row>37</xdr:row>
      <xdr:rowOff>133350</xdr:rowOff>
    </xdr:from>
    <xdr:to>
      <xdr:col>10</xdr:col>
      <xdr:colOff>152400</xdr:colOff>
      <xdr:row>38</xdr:row>
      <xdr:rowOff>57150</xdr:rowOff>
    </xdr:to>
    <xdr:sp macro="" textlink="">
      <xdr:nvSpPr>
        <xdr:cNvPr id="304" name="フローチャート : 判断 303"/>
        <xdr:cNvSpPr/>
      </xdr:nvSpPr>
      <xdr:spPr>
        <a:xfrm>
          <a:off x="6924675" y="64770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36</xdr:row>
      <xdr:rowOff>76200</xdr:rowOff>
    </xdr:from>
    <xdr:ext cx="466725" cy="257175"/>
    <xdr:sp macro="" textlink="">
      <xdr:nvSpPr>
        <xdr:cNvPr id="305" name="テキスト ボックス 304"/>
        <xdr:cNvSpPr txBox="1"/>
      </xdr:nvSpPr>
      <xdr:spPr>
        <a:xfrm>
          <a:off x="6734175" y="6248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76200</xdr:rowOff>
    </xdr:from>
    <xdr:ext cx="762000" cy="257175"/>
    <xdr:sp macro="" textlink="">
      <xdr:nvSpPr>
        <xdr:cNvPr id="306" name="テキスト ボックス 305"/>
        <xdr:cNvSpPr txBox="1"/>
      </xdr:nvSpPr>
      <xdr:spPr>
        <a:xfrm>
          <a:off x="102870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7" name="テキスト ボックス 306"/>
        <xdr:cNvSpPr txBox="1"/>
      </xdr:nvSpPr>
      <xdr:spPr>
        <a:xfrm>
          <a:off x="944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8" name="テキスト ボックス 307"/>
        <xdr:cNvSpPr txBox="1"/>
      </xdr:nvSpPr>
      <xdr:spPr>
        <a:xfrm>
          <a:off x="856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09" name="テキスト ボックス 308"/>
        <xdr:cNvSpPr txBox="1"/>
      </xdr:nvSpPr>
      <xdr:spPr>
        <a:xfrm>
          <a:off x="766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10" name="テキスト ボックス 309"/>
        <xdr:cNvSpPr txBox="1"/>
      </xdr:nvSpPr>
      <xdr:spPr>
        <a:xfrm>
          <a:off x="678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38</xdr:row>
      <xdr:rowOff>57150</xdr:rowOff>
    </xdr:from>
    <xdr:to>
      <xdr:col>15</xdr:col>
      <xdr:colOff>228600</xdr:colOff>
      <xdr:row>38</xdr:row>
      <xdr:rowOff>161925</xdr:rowOff>
    </xdr:to>
    <xdr:sp macro="" textlink="">
      <xdr:nvSpPr>
        <xdr:cNvPr id="311" name="円/楕円 310"/>
        <xdr:cNvSpPr/>
      </xdr:nvSpPr>
      <xdr:spPr>
        <a:xfrm>
          <a:off x="10429875" y="65722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37</xdr:row>
      <xdr:rowOff>161925</xdr:rowOff>
    </xdr:from>
    <xdr:ext cx="381000" cy="257175"/>
    <xdr:sp macro="" textlink="">
      <xdr:nvSpPr>
        <xdr:cNvPr id="312" name="労働費該当値テキスト"/>
        <xdr:cNvSpPr txBox="1"/>
      </xdr:nvSpPr>
      <xdr:spPr>
        <a:xfrm>
          <a:off x="10525125" y="65055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13</xdr:col>
      <xdr:colOff>666750</xdr:colOff>
      <xdr:row>38</xdr:row>
      <xdr:rowOff>57150</xdr:rowOff>
    </xdr:from>
    <xdr:to>
      <xdr:col>14</xdr:col>
      <xdr:colOff>76200</xdr:colOff>
      <xdr:row>38</xdr:row>
      <xdr:rowOff>161925</xdr:rowOff>
    </xdr:to>
    <xdr:sp macro="" textlink="">
      <xdr:nvSpPr>
        <xdr:cNvPr id="313" name="円/楕円 312"/>
        <xdr:cNvSpPr/>
      </xdr:nvSpPr>
      <xdr:spPr>
        <a:xfrm>
          <a:off x="9591675" y="65722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523875</xdr:colOff>
      <xdr:row>38</xdr:row>
      <xdr:rowOff>152400</xdr:rowOff>
    </xdr:from>
    <xdr:ext cx="381000" cy="257175"/>
    <xdr:sp macro="" textlink="">
      <xdr:nvSpPr>
        <xdr:cNvPr id="314" name="テキスト ボックス 313"/>
        <xdr:cNvSpPr txBox="1"/>
      </xdr:nvSpPr>
      <xdr:spPr>
        <a:xfrm>
          <a:off x="9448800" y="66675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12</xdr:col>
      <xdr:colOff>457200</xdr:colOff>
      <xdr:row>38</xdr:row>
      <xdr:rowOff>47625</xdr:rowOff>
    </xdr:from>
    <xdr:to>
      <xdr:col>12</xdr:col>
      <xdr:colOff>561975</xdr:colOff>
      <xdr:row>38</xdr:row>
      <xdr:rowOff>142875</xdr:rowOff>
    </xdr:to>
    <xdr:sp macro="" textlink="">
      <xdr:nvSpPr>
        <xdr:cNvPr id="315" name="円/楕円 314"/>
        <xdr:cNvSpPr/>
      </xdr:nvSpPr>
      <xdr:spPr>
        <a:xfrm>
          <a:off x="8696325" y="65627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323850</xdr:colOff>
      <xdr:row>38</xdr:row>
      <xdr:rowOff>133350</xdr:rowOff>
    </xdr:from>
    <xdr:ext cx="381000" cy="257175"/>
    <xdr:sp macro="" textlink="">
      <xdr:nvSpPr>
        <xdr:cNvPr id="316" name="テキスト ボックス 315"/>
        <xdr:cNvSpPr txBox="1"/>
      </xdr:nvSpPr>
      <xdr:spPr>
        <a:xfrm>
          <a:off x="8562975" y="66484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57150</xdr:rowOff>
    </xdr:from>
    <xdr:to>
      <xdr:col>11</xdr:col>
      <xdr:colOff>361950</xdr:colOff>
      <xdr:row>38</xdr:row>
      <xdr:rowOff>161925</xdr:rowOff>
    </xdr:to>
    <xdr:sp macro="" textlink="">
      <xdr:nvSpPr>
        <xdr:cNvPr id="317" name="円/楕円 316"/>
        <xdr:cNvSpPr/>
      </xdr:nvSpPr>
      <xdr:spPr>
        <a:xfrm>
          <a:off x="7810500" y="6572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114300</xdr:colOff>
      <xdr:row>38</xdr:row>
      <xdr:rowOff>152400</xdr:rowOff>
    </xdr:from>
    <xdr:ext cx="381000" cy="257175"/>
    <xdr:sp macro="" textlink="">
      <xdr:nvSpPr>
        <xdr:cNvPr id="318" name="テキスト ボックス 317"/>
        <xdr:cNvSpPr txBox="1"/>
      </xdr:nvSpPr>
      <xdr:spPr>
        <a:xfrm>
          <a:off x="7667625" y="66675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10</xdr:col>
      <xdr:colOff>57150</xdr:colOff>
      <xdr:row>37</xdr:row>
      <xdr:rowOff>142875</xdr:rowOff>
    </xdr:from>
    <xdr:to>
      <xdr:col>10</xdr:col>
      <xdr:colOff>152400</xdr:colOff>
      <xdr:row>38</xdr:row>
      <xdr:rowOff>76200</xdr:rowOff>
    </xdr:to>
    <xdr:sp macro="" textlink="">
      <xdr:nvSpPr>
        <xdr:cNvPr id="319" name="円/楕円 318"/>
        <xdr:cNvSpPr/>
      </xdr:nvSpPr>
      <xdr:spPr>
        <a:xfrm>
          <a:off x="6924675" y="6486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38</xdr:row>
      <xdr:rowOff>66675</xdr:rowOff>
    </xdr:from>
    <xdr:ext cx="466725" cy="257175"/>
    <xdr:sp macro="" textlink="">
      <xdr:nvSpPr>
        <xdr:cNvPr id="320" name="テキスト ボックス 319"/>
        <xdr:cNvSpPr txBox="1"/>
      </xdr:nvSpPr>
      <xdr:spPr>
        <a:xfrm>
          <a:off x="6734175" y="6581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2,484</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1" name="正方形/長方形 320"/>
        <xdr:cNvSpPr/>
      </xdr:nvSpPr>
      <xdr:spPr>
        <a:xfrm>
          <a:off x="660082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2" name="正方形/長方形 321"/>
        <xdr:cNvSpPr/>
      </xdr:nvSpPr>
      <xdr:spPr>
        <a:xfrm>
          <a:off x="6734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3" name="正方形/長方形 322"/>
        <xdr:cNvSpPr/>
      </xdr:nvSpPr>
      <xdr:spPr>
        <a:xfrm>
          <a:off x="6734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4/90</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4" name="正方形/長方形 323"/>
        <xdr:cNvSpPr/>
      </xdr:nvSpPr>
      <xdr:spPr>
        <a:xfrm>
          <a:off x="7743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5" name="正方形/長方形 324"/>
        <xdr:cNvSpPr/>
      </xdr:nvSpPr>
      <xdr:spPr>
        <a:xfrm>
          <a:off x="7743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647700</xdr:colOff>
      <xdr:row>45</xdr:row>
      <xdr:rowOff>57150</xdr:rowOff>
    </xdr:from>
    <xdr:to>
      <xdr:col>15</xdr:col>
      <xdr:colOff>114300</xdr:colOff>
      <xdr:row>46</xdr:row>
      <xdr:rowOff>142875</xdr:rowOff>
    </xdr:to>
    <xdr:sp macro="" textlink="">
      <xdr:nvSpPr>
        <xdr:cNvPr id="326" name="正方形/長方形 325"/>
        <xdr:cNvSpPr/>
      </xdr:nvSpPr>
      <xdr:spPr>
        <a:xfrm>
          <a:off x="8886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46</xdr:row>
      <xdr:rowOff>85725</xdr:rowOff>
    </xdr:from>
    <xdr:to>
      <xdr:col>15</xdr:col>
      <xdr:colOff>114300</xdr:colOff>
      <xdr:row>48</xdr:row>
      <xdr:rowOff>0</xdr:rowOff>
    </xdr:to>
    <xdr:sp macro="" textlink="">
      <xdr:nvSpPr>
        <xdr:cNvPr id="327" name="正方形/長方形 326"/>
        <xdr:cNvSpPr/>
      </xdr:nvSpPr>
      <xdr:spPr>
        <a:xfrm>
          <a:off x="8886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10,450</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8" name="正方形/長方形 327"/>
        <xdr:cNvSpPr/>
      </xdr:nvSpPr>
      <xdr:spPr>
        <a:xfrm>
          <a:off x="660082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29" name="テキスト ボックス 328"/>
        <xdr:cNvSpPr txBox="1"/>
      </xdr:nvSpPr>
      <xdr:spPr>
        <a:xfrm>
          <a:off x="65627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30" name="直線コネクタ 329"/>
        <xdr:cNvCxnSpPr/>
      </xdr:nvCxnSpPr>
      <xdr:spPr>
        <a:xfrm>
          <a:off x="660082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59</xdr:row>
      <xdr:rowOff>47625</xdr:rowOff>
    </xdr:from>
    <xdr:to>
      <xdr:col>16</xdr:col>
      <xdr:colOff>304800</xdr:colOff>
      <xdr:row>59</xdr:row>
      <xdr:rowOff>47625</xdr:rowOff>
    </xdr:to>
    <xdr:cxnSp macro="">
      <xdr:nvCxnSpPr>
        <xdr:cNvPr id="331" name="直線コネクタ 330"/>
        <xdr:cNvCxnSpPr/>
      </xdr:nvCxnSpPr>
      <xdr:spPr>
        <a:xfrm>
          <a:off x="6600825"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58</xdr:row>
      <xdr:rowOff>76200</xdr:rowOff>
    </xdr:from>
    <xdr:ext cx="247650" cy="257175"/>
    <xdr:sp macro="" textlink="">
      <xdr:nvSpPr>
        <xdr:cNvPr id="332" name="テキスト ボックス 331"/>
        <xdr:cNvSpPr txBox="1"/>
      </xdr:nvSpPr>
      <xdr:spPr>
        <a:xfrm>
          <a:off x="6353175"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57</xdr:row>
      <xdr:rowOff>9525</xdr:rowOff>
    </xdr:from>
    <xdr:to>
      <xdr:col>16</xdr:col>
      <xdr:colOff>304800</xdr:colOff>
      <xdr:row>57</xdr:row>
      <xdr:rowOff>9525</xdr:rowOff>
    </xdr:to>
    <xdr:cxnSp macro="">
      <xdr:nvCxnSpPr>
        <xdr:cNvPr id="333" name="直線コネクタ 332"/>
        <xdr:cNvCxnSpPr/>
      </xdr:nvCxnSpPr>
      <xdr:spPr>
        <a:xfrm>
          <a:off x="6600825"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56</xdr:row>
      <xdr:rowOff>38100</xdr:rowOff>
    </xdr:from>
    <xdr:ext cx="533400" cy="257175"/>
    <xdr:sp macro="" textlink="">
      <xdr:nvSpPr>
        <xdr:cNvPr id="334" name="テキスト ボックス 333"/>
        <xdr:cNvSpPr txBox="1"/>
      </xdr:nvSpPr>
      <xdr:spPr>
        <a:xfrm>
          <a:off x="6076950"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54</xdr:row>
      <xdr:rowOff>142875</xdr:rowOff>
    </xdr:from>
    <xdr:to>
      <xdr:col>16</xdr:col>
      <xdr:colOff>304800</xdr:colOff>
      <xdr:row>54</xdr:row>
      <xdr:rowOff>142875</xdr:rowOff>
    </xdr:to>
    <xdr:cxnSp macro="">
      <xdr:nvCxnSpPr>
        <xdr:cNvPr id="335" name="直線コネクタ 334"/>
        <xdr:cNvCxnSpPr/>
      </xdr:nvCxnSpPr>
      <xdr:spPr>
        <a:xfrm>
          <a:off x="660082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53</xdr:row>
      <xdr:rowOff>171450</xdr:rowOff>
    </xdr:from>
    <xdr:ext cx="533400" cy="257175"/>
    <xdr:sp macro="" textlink="">
      <xdr:nvSpPr>
        <xdr:cNvPr id="336" name="テキスト ボックス 335"/>
        <xdr:cNvSpPr txBox="1"/>
      </xdr:nvSpPr>
      <xdr:spPr>
        <a:xfrm>
          <a:off x="607695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52</xdr:row>
      <xdr:rowOff>104775</xdr:rowOff>
    </xdr:from>
    <xdr:to>
      <xdr:col>16</xdr:col>
      <xdr:colOff>304800</xdr:colOff>
      <xdr:row>52</xdr:row>
      <xdr:rowOff>104775</xdr:rowOff>
    </xdr:to>
    <xdr:cxnSp macro="">
      <xdr:nvCxnSpPr>
        <xdr:cNvPr id="337" name="直線コネクタ 336"/>
        <xdr:cNvCxnSpPr/>
      </xdr:nvCxnSpPr>
      <xdr:spPr>
        <a:xfrm>
          <a:off x="6600825"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51</xdr:row>
      <xdr:rowOff>133350</xdr:rowOff>
    </xdr:from>
    <xdr:ext cx="533400" cy="257175"/>
    <xdr:sp macro="" textlink="">
      <xdr:nvSpPr>
        <xdr:cNvPr id="338" name="テキスト ボックス 337"/>
        <xdr:cNvSpPr txBox="1"/>
      </xdr:nvSpPr>
      <xdr:spPr>
        <a:xfrm>
          <a:off x="6076950"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50</xdr:row>
      <xdr:rowOff>66675</xdr:rowOff>
    </xdr:from>
    <xdr:to>
      <xdr:col>16</xdr:col>
      <xdr:colOff>304800</xdr:colOff>
      <xdr:row>50</xdr:row>
      <xdr:rowOff>66675</xdr:rowOff>
    </xdr:to>
    <xdr:cxnSp macro="">
      <xdr:nvCxnSpPr>
        <xdr:cNvPr id="339" name="直線コネクタ 338"/>
        <xdr:cNvCxnSpPr/>
      </xdr:nvCxnSpPr>
      <xdr:spPr>
        <a:xfrm>
          <a:off x="6600825"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49</xdr:row>
      <xdr:rowOff>95250</xdr:rowOff>
    </xdr:from>
    <xdr:ext cx="533400" cy="257175"/>
    <xdr:sp macro="" textlink="">
      <xdr:nvSpPr>
        <xdr:cNvPr id="340" name="テキスト ボックス 339"/>
        <xdr:cNvSpPr txBox="1"/>
      </xdr:nvSpPr>
      <xdr:spPr>
        <a:xfrm>
          <a:off x="6076950" y="849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1" name="直線コネクタ 340"/>
        <xdr:cNvCxnSpPr/>
      </xdr:nvCxnSpPr>
      <xdr:spPr>
        <a:xfrm>
          <a:off x="660082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47</xdr:row>
      <xdr:rowOff>57150</xdr:rowOff>
    </xdr:from>
    <xdr:ext cx="533400" cy="257175"/>
    <xdr:sp macro="" textlink="">
      <xdr:nvSpPr>
        <xdr:cNvPr id="342" name="テキスト ボックス 341"/>
        <xdr:cNvSpPr txBox="1"/>
      </xdr:nvSpPr>
      <xdr:spPr>
        <a:xfrm>
          <a:off x="6076950"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3" name="農林水産業費グラフ枠"/>
        <xdr:cNvSpPr/>
      </xdr:nvSpPr>
      <xdr:spPr>
        <a:xfrm>
          <a:off x="660082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50</xdr:row>
      <xdr:rowOff>171450</xdr:rowOff>
    </xdr:from>
    <xdr:to>
      <xdr:col>15</xdr:col>
      <xdr:colOff>180975</xdr:colOff>
      <xdr:row>59</xdr:row>
      <xdr:rowOff>9525</xdr:rowOff>
    </xdr:to>
    <xdr:cxnSp macro="">
      <xdr:nvCxnSpPr>
        <xdr:cNvPr id="344" name="直線コネクタ 343"/>
        <xdr:cNvCxnSpPr/>
      </xdr:nvCxnSpPr>
      <xdr:spPr>
        <a:xfrm flipV="1">
          <a:off x="10477500" y="8743950"/>
          <a:ext cx="0"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59</xdr:row>
      <xdr:rowOff>9525</xdr:rowOff>
    </xdr:from>
    <xdr:ext cx="381000" cy="257175"/>
    <xdr:sp macro="" textlink="">
      <xdr:nvSpPr>
        <xdr:cNvPr id="345" name="農林水産業費最小値テキスト"/>
        <xdr:cNvSpPr txBox="1"/>
      </xdr:nvSpPr>
      <xdr:spPr>
        <a:xfrm>
          <a:off x="10525125" y="101250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15</xdr:col>
      <xdr:colOff>95250</xdr:colOff>
      <xdr:row>59</xdr:row>
      <xdr:rowOff>9525</xdr:rowOff>
    </xdr:from>
    <xdr:to>
      <xdr:col>15</xdr:col>
      <xdr:colOff>266700</xdr:colOff>
      <xdr:row>59</xdr:row>
      <xdr:rowOff>9525</xdr:rowOff>
    </xdr:to>
    <xdr:cxnSp macro="">
      <xdr:nvCxnSpPr>
        <xdr:cNvPr id="346" name="直線コネクタ 345"/>
        <xdr:cNvCxnSpPr/>
      </xdr:nvCxnSpPr>
      <xdr:spPr>
        <a:xfrm>
          <a:off x="10391775" y="101250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49</xdr:row>
      <xdr:rowOff>114300</xdr:rowOff>
    </xdr:from>
    <xdr:ext cx="533400" cy="257175"/>
    <xdr:sp macro="" textlink="">
      <xdr:nvSpPr>
        <xdr:cNvPr id="347" name="農林水産業費最大値テキスト"/>
        <xdr:cNvSpPr txBox="1"/>
      </xdr:nvSpPr>
      <xdr:spPr>
        <a:xfrm>
          <a:off x="10525125" y="8515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37,247</a:t>
          </a:r>
          <a:endParaRPr kumimoji="1" lang="ja-JP" altLang="en-US" sz="1000" b="1">
            <a:latin typeface="ＭＳ Ｐゴシック"/>
          </a:endParaRPr>
        </a:p>
      </xdr:txBody>
    </xdr:sp>
    <xdr:clientData/>
  </xdr:oneCellAnchor>
  <xdr:twoCellAnchor>
    <xdr:from>
      <xdr:col>15</xdr:col>
      <xdr:colOff>95250</xdr:colOff>
      <xdr:row>50</xdr:row>
      <xdr:rowOff>171450</xdr:rowOff>
    </xdr:from>
    <xdr:to>
      <xdr:col>15</xdr:col>
      <xdr:colOff>266700</xdr:colOff>
      <xdr:row>50</xdr:row>
      <xdr:rowOff>171450</xdr:rowOff>
    </xdr:to>
    <xdr:cxnSp macro="">
      <xdr:nvCxnSpPr>
        <xdr:cNvPr id="348" name="直線コネクタ 347"/>
        <xdr:cNvCxnSpPr/>
      </xdr:nvCxnSpPr>
      <xdr:spPr>
        <a:xfrm>
          <a:off x="10391775" y="87439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114300</xdr:rowOff>
    </xdr:from>
    <xdr:to>
      <xdr:col>15</xdr:col>
      <xdr:colOff>180975</xdr:colOff>
      <xdr:row>53</xdr:row>
      <xdr:rowOff>152400</xdr:rowOff>
    </xdr:to>
    <xdr:cxnSp macro="">
      <xdr:nvCxnSpPr>
        <xdr:cNvPr id="349" name="直線コネクタ 348"/>
        <xdr:cNvCxnSpPr/>
      </xdr:nvCxnSpPr>
      <xdr:spPr>
        <a:xfrm flipV="1">
          <a:off x="9639300" y="9029700"/>
          <a:ext cx="838200" cy="2095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56</xdr:row>
      <xdr:rowOff>38100</xdr:rowOff>
    </xdr:from>
    <xdr:ext cx="533400" cy="257175"/>
    <xdr:sp macro="" textlink="">
      <xdr:nvSpPr>
        <xdr:cNvPr id="350" name="農林水産業費平均値テキスト"/>
        <xdr:cNvSpPr txBox="1"/>
      </xdr:nvSpPr>
      <xdr:spPr>
        <a:xfrm>
          <a:off x="10525125"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15</xdr:col>
      <xdr:colOff>133350</xdr:colOff>
      <xdr:row>56</xdr:row>
      <xdr:rowOff>57150</xdr:rowOff>
    </xdr:from>
    <xdr:to>
      <xdr:col>15</xdr:col>
      <xdr:colOff>228600</xdr:colOff>
      <xdr:row>56</xdr:row>
      <xdr:rowOff>161925</xdr:rowOff>
    </xdr:to>
    <xdr:sp macro="" textlink="">
      <xdr:nvSpPr>
        <xdr:cNvPr id="351" name="フローチャート : 判断 350"/>
        <xdr:cNvSpPr/>
      </xdr:nvSpPr>
      <xdr:spPr>
        <a:xfrm>
          <a:off x="10429875" y="96583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53</xdr:row>
      <xdr:rowOff>152400</xdr:rowOff>
    </xdr:from>
    <xdr:to>
      <xdr:col>14</xdr:col>
      <xdr:colOff>28575</xdr:colOff>
      <xdr:row>53</xdr:row>
      <xdr:rowOff>161925</xdr:rowOff>
    </xdr:to>
    <xdr:cxnSp macro="">
      <xdr:nvCxnSpPr>
        <xdr:cNvPr id="352" name="直線コネクタ 351"/>
        <xdr:cNvCxnSpPr/>
      </xdr:nvCxnSpPr>
      <xdr:spPr>
        <a:xfrm flipV="1">
          <a:off x="8753475" y="92392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55</xdr:row>
      <xdr:rowOff>133350</xdr:rowOff>
    </xdr:from>
    <xdr:to>
      <xdr:col>14</xdr:col>
      <xdr:colOff>76200</xdr:colOff>
      <xdr:row>56</xdr:row>
      <xdr:rowOff>66675</xdr:rowOff>
    </xdr:to>
    <xdr:sp macro="" textlink="">
      <xdr:nvSpPr>
        <xdr:cNvPr id="353" name="フローチャート : 判断 352"/>
        <xdr:cNvSpPr/>
      </xdr:nvSpPr>
      <xdr:spPr>
        <a:xfrm>
          <a:off x="9591675" y="95631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56</xdr:row>
      <xdr:rowOff>57150</xdr:rowOff>
    </xdr:from>
    <xdr:ext cx="533400" cy="257175"/>
    <xdr:sp macro="" textlink="">
      <xdr:nvSpPr>
        <xdr:cNvPr id="354" name="テキスト ボックス 353"/>
        <xdr:cNvSpPr txBox="1"/>
      </xdr:nvSpPr>
      <xdr:spPr>
        <a:xfrm>
          <a:off x="9372600" y="9658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304800</xdr:colOff>
      <xdr:row>53</xdr:row>
      <xdr:rowOff>161925</xdr:rowOff>
    </xdr:from>
    <xdr:to>
      <xdr:col>12</xdr:col>
      <xdr:colOff>514350</xdr:colOff>
      <xdr:row>54</xdr:row>
      <xdr:rowOff>19050</xdr:rowOff>
    </xdr:to>
    <xdr:cxnSp macro="">
      <xdr:nvCxnSpPr>
        <xdr:cNvPr id="355" name="直線コネクタ 354"/>
        <xdr:cNvCxnSpPr/>
      </xdr:nvCxnSpPr>
      <xdr:spPr>
        <a:xfrm flipV="1">
          <a:off x="7858125" y="9248775"/>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55</xdr:row>
      <xdr:rowOff>152400</xdr:rowOff>
    </xdr:from>
    <xdr:to>
      <xdr:col>12</xdr:col>
      <xdr:colOff>561975</xdr:colOff>
      <xdr:row>56</xdr:row>
      <xdr:rowOff>76200</xdr:rowOff>
    </xdr:to>
    <xdr:sp macro="" textlink="">
      <xdr:nvSpPr>
        <xdr:cNvPr id="356" name="フローチャート : 判断 355"/>
        <xdr:cNvSpPr/>
      </xdr:nvSpPr>
      <xdr:spPr>
        <a:xfrm>
          <a:off x="8696325" y="9582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56</xdr:row>
      <xdr:rowOff>66675</xdr:rowOff>
    </xdr:from>
    <xdr:ext cx="533400" cy="257175"/>
    <xdr:sp macro="" textlink="">
      <xdr:nvSpPr>
        <xdr:cNvPr id="357" name="テキスト ボックス 356"/>
        <xdr:cNvSpPr txBox="1"/>
      </xdr:nvSpPr>
      <xdr:spPr>
        <a:xfrm>
          <a:off x="8486775" y="9667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52</xdr:row>
      <xdr:rowOff>19050</xdr:rowOff>
    </xdr:from>
    <xdr:to>
      <xdr:col>11</xdr:col>
      <xdr:colOff>304800</xdr:colOff>
      <xdr:row>54</xdr:row>
      <xdr:rowOff>19050</xdr:rowOff>
    </xdr:to>
    <xdr:cxnSp macro="">
      <xdr:nvCxnSpPr>
        <xdr:cNvPr id="358" name="直線コネクタ 357"/>
        <xdr:cNvCxnSpPr/>
      </xdr:nvCxnSpPr>
      <xdr:spPr>
        <a:xfrm>
          <a:off x="6972300" y="8934450"/>
          <a:ext cx="885825" cy="3429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28575</xdr:rowOff>
    </xdr:from>
    <xdr:to>
      <xdr:col>11</xdr:col>
      <xdr:colOff>361950</xdr:colOff>
      <xdr:row>56</xdr:row>
      <xdr:rowOff>133350</xdr:rowOff>
    </xdr:to>
    <xdr:sp macro="" textlink="">
      <xdr:nvSpPr>
        <xdr:cNvPr id="359" name="フローチャート : 判断 358"/>
        <xdr:cNvSpPr/>
      </xdr:nvSpPr>
      <xdr:spPr>
        <a:xfrm>
          <a:off x="7810500" y="9629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56</xdr:row>
      <xdr:rowOff>123825</xdr:rowOff>
    </xdr:from>
    <xdr:ext cx="533400" cy="257175"/>
    <xdr:sp macro="" textlink="">
      <xdr:nvSpPr>
        <xdr:cNvPr id="360" name="テキスト ボックス 359"/>
        <xdr:cNvSpPr txBox="1"/>
      </xdr:nvSpPr>
      <xdr:spPr>
        <a:xfrm>
          <a:off x="7591425" y="9725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57150</xdr:colOff>
      <xdr:row>56</xdr:row>
      <xdr:rowOff>38100</xdr:rowOff>
    </xdr:from>
    <xdr:to>
      <xdr:col>10</xdr:col>
      <xdr:colOff>152400</xdr:colOff>
      <xdr:row>56</xdr:row>
      <xdr:rowOff>133350</xdr:rowOff>
    </xdr:to>
    <xdr:sp macro="" textlink="">
      <xdr:nvSpPr>
        <xdr:cNvPr id="361" name="フローチャート : 判断 360"/>
        <xdr:cNvSpPr/>
      </xdr:nvSpPr>
      <xdr:spPr>
        <a:xfrm>
          <a:off x="6924675" y="96393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56</xdr:row>
      <xdr:rowOff>123825</xdr:rowOff>
    </xdr:from>
    <xdr:ext cx="533400" cy="257175"/>
    <xdr:sp macro="" textlink="">
      <xdr:nvSpPr>
        <xdr:cNvPr id="362" name="テキスト ボックス 361"/>
        <xdr:cNvSpPr txBox="1"/>
      </xdr:nvSpPr>
      <xdr:spPr>
        <a:xfrm>
          <a:off x="6705600" y="9725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76200</xdr:rowOff>
    </xdr:from>
    <xdr:ext cx="762000" cy="257175"/>
    <xdr:sp macro="" textlink="">
      <xdr:nvSpPr>
        <xdr:cNvPr id="363" name="テキスト ボックス 362"/>
        <xdr:cNvSpPr txBox="1"/>
      </xdr:nvSpPr>
      <xdr:spPr>
        <a:xfrm>
          <a:off x="102870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4" name="テキスト ボックス 363"/>
        <xdr:cNvSpPr txBox="1"/>
      </xdr:nvSpPr>
      <xdr:spPr>
        <a:xfrm>
          <a:off x="944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5" name="テキスト ボックス 364"/>
        <xdr:cNvSpPr txBox="1"/>
      </xdr:nvSpPr>
      <xdr:spPr>
        <a:xfrm>
          <a:off x="856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6" name="テキスト ボックス 365"/>
        <xdr:cNvSpPr txBox="1"/>
      </xdr:nvSpPr>
      <xdr:spPr>
        <a:xfrm>
          <a:off x="766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7" name="テキスト ボックス 366"/>
        <xdr:cNvSpPr txBox="1"/>
      </xdr:nvSpPr>
      <xdr:spPr>
        <a:xfrm>
          <a:off x="678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52</xdr:row>
      <xdr:rowOff>57150</xdr:rowOff>
    </xdr:from>
    <xdr:to>
      <xdr:col>15</xdr:col>
      <xdr:colOff>228600</xdr:colOff>
      <xdr:row>52</xdr:row>
      <xdr:rowOff>161925</xdr:rowOff>
    </xdr:to>
    <xdr:sp macro="" textlink="">
      <xdr:nvSpPr>
        <xdr:cNvPr id="368" name="円/楕円 367"/>
        <xdr:cNvSpPr/>
      </xdr:nvSpPr>
      <xdr:spPr>
        <a:xfrm>
          <a:off x="10429875" y="89725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51</xdr:row>
      <xdr:rowOff>85725</xdr:rowOff>
    </xdr:from>
    <xdr:ext cx="533400" cy="257175"/>
    <xdr:sp macro="" textlink="">
      <xdr:nvSpPr>
        <xdr:cNvPr id="369" name="農林水産業費該当値テキスト"/>
        <xdr:cNvSpPr txBox="1"/>
      </xdr:nvSpPr>
      <xdr:spPr>
        <a:xfrm>
          <a:off x="10525125" y="8829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29,789</a:t>
          </a:r>
          <a:endParaRPr kumimoji="1" lang="ja-JP" altLang="en-US" sz="1000" b="1">
            <a:solidFill>
              <a:srgbClr val="FF0000"/>
            </a:solidFill>
            <a:latin typeface="ＭＳ Ｐゴシック"/>
          </a:endParaRPr>
        </a:p>
      </xdr:txBody>
    </xdr:sp>
    <xdr:clientData/>
  </xdr:oneCellAnchor>
  <xdr:twoCellAnchor>
    <xdr:from>
      <xdr:col>13</xdr:col>
      <xdr:colOff>666750</xdr:colOff>
      <xdr:row>53</xdr:row>
      <xdr:rowOff>104775</xdr:rowOff>
    </xdr:from>
    <xdr:to>
      <xdr:col>14</xdr:col>
      <xdr:colOff>76200</xdr:colOff>
      <xdr:row>54</xdr:row>
      <xdr:rowOff>38100</xdr:rowOff>
    </xdr:to>
    <xdr:sp macro="" textlink="">
      <xdr:nvSpPr>
        <xdr:cNvPr id="370" name="円/楕円 369"/>
        <xdr:cNvSpPr/>
      </xdr:nvSpPr>
      <xdr:spPr>
        <a:xfrm>
          <a:off x="9591675" y="91916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52</xdr:row>
      <xdr:rowOff>57150</xdr:rowOff>
    </xdr:from>
    <xdr:ext cx="533400" cy="257175"/>
    <xdr:sp macro="" textlink="">
      <xdr:nvSpPr>
        <xdr:cNvPr id="371" name="テキスト ボックス 370"/>
        <xdr:cNvSpPr txBox="1"/>
      </xdr:nvSpPr>
      <xdr:spPr>
        <a:xfrm>
          <a:off x="9372600" y="8972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24,048</a:t>
          </a:r>
          <a:endParaRPr kumimoji="1" lang="ja-JP" altLang="en-US" sz="1000" b="1">
            <a:solidFill>
              <a:srgbClr val="FF0000"/>
            </a:solidFill>
            <a:latin typeface="ＭＳ Ｐゴシック"/>
          </a:endParaRPr>
        </a:p>
      </xdr:txBody>
    </xdr:sp>
    <xdr:clientData/>
  </xdr:oneCellAnchor>
  <xdr:twoCellAnchor>
    <xdr:from>
      <xdr:col>12</xdr:col>
      <xdr:colOff>457200</xdr:colOff>
      <xdr:row>53</xdr:row>
      <xdr:rowOff>114300</xdr:rowOff>
    </xdr:from>
    <xdr:to>
      <xdr:col>12</xdr:col>
      <xdr:colOff>561975</xdr:colOff>
      <xdr:row>54</xdr:row>
      <xdr:rowOff>38100</xdr:rowOff>
    </xdr:to>
    <xdr:sp macro="" textlink="">
      <xdr:nvSpPr>
        <xdr:cNvPr id="372" name="円/楕円 371"/>
        <xdr:cNvSpPr/>
      </xdr:nvSpPr>
      <xdr:spPr>
        <a:xfrm>
          <a:off x="8696325" y="92011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52</xdr:row>
      <xdr:rowOff>57150</xdr:rowOff>
    </xdr:from>
    <xdr:ext cx="533400" cy="257175"/>
    <xdr:sp macro="" textlink="">
      <xdr:nvSpPr>
        <xdr:cNvPr id="373" name="テキスト ボックス 372"/>
        <xdr:cNvSpPr txBox="1"/>
      </xdr:nvSpPr>
      <xdr:spPr>
        <a:xfrm>
          <a:off x="8486775" y="8972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23,882</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142875</xdr:rowOff>
    </xdr:from>
    <xdr:to>
      <xdr:col>11</xdr:col>
      <xdr:colOff>361950</xdr:colOff>
      <xdr:row>54</xdr:row>
      <xdr:rowOff>76200</xdr:rowOff>
    </xdr:to>
    <xdr:sp macro="" textlink="">
      <xdr:nvSpPr>
        <xdr:cNvPr id="374" name="円/楕円 373"/>
        <xdr:cNvSpPr/>
      </xdr:nvSpPr>
      <xdr:spPr>
        <a:xfrm>
          <a:off x="7810500" y="9229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52</xdr:row>
      <xdr:rowOff>85725</xdr:rowOff>
    </xdr:from>
    <xdr:ext cx="533400" cy="257175"/>
    <xdr:sp macro="" textlink="">
      <xdr:nvSpPr>
        <xdr:cNvPr id="375" name="テキスト ボックス 374"/>
        <xdr:cNvSpPr txBox="1"/>
      </xdr:nvSpPr>
      <xdr:spPr>
        <a:xfrm>
          <a:off x="7591425" y="9001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23,085</a:t>
          </a:r>
          <a:endParaRPr kumimoji="1" lang="ja-JP" altLang="en-US" sz="1000" b="1">
            <a:solidFill>
              <a:srgbClr val="FF0000"/>
            </a:solidFill>
            <a:latin typeface="ＭＳ Ｐゴシック"/>
          </a:endParaRPr>
        </a:p>
      </xdr:txBody>
    </xdr:sp>
    <xdr:clientData/>
  </xdr:oneCellAnchor>
  <xdr:twoCellAnchor>
    <xdr:from>
      <xdr:col>10</xdr:col>
      <xdr:colOff>57150</xdr:colOff>
      <xdr:row>51</xdr:row>
      <xdr:rowOff>142875</xdr:rowOff>
    </xdr:from>
    <xdr:to>
      <xdr:col>10</xdr:col>
      <xdr:colOff>152400</xdr:colOff>
      <xdr:row>52</xdr:row>
      <xdr:rowOff>76200</xdr:rowOff>
    </xdr:to>
    <xdr:sp macro="" textlink="">
      <xdr:nvSpPr>
        <xdr:cNvPr id="376" name="円/楕円 375"/>
        <xdr:cNvSpPr/>
      </xdr:nvSpPr>
      <xdr:spPr>
        <a:xfrm>
          <a:off x="6924675" y="8886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50</xdr:row>
      <xdr:rowOff>85725</xdr:rowOff>
    </xdr:from>
    <xdr:ext cx="533400" cy="257175"/>
    <xdr:sp macro="" textlink="">
      <xdr:nvSpPr>
        <xdr:cNvPr id="377" name="テキスト ボックス 376"/>
        <xdr:cNvSpPr txBox="1"/>
      </xdr:nvSpPr>
      <xdr:spPr>
        <a:xfrm>
          <a:off x="6705600" y="865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32,064</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8" name="正方形/長方形 377"/>
        <xdr:cNvSpPr/>
      </xdr:nvSpPr>
      <xdr:spPr>
        <a:xfrm>
          <a:off x="660082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79" name="正方形/長方形 378"/>
        <xdr:cNvSpPr/>
      </xdr:nvSpPr>
      <xdr:spPr>
        <a:xfrm>
          <a:off x="6734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0" name="正方形/長方形 379"/>
        <xdr:cNvSpPr/>
      </xdr:nvSpPr>
      <xdr:spPr>
        <a:xfrm>
          <a:off x="6734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32/90</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1" name="正方形/長方形 380"/>
        <xdr:cNvSpPr/>
      </xdr:nvSpPr>
      <xdr:spPr>
        <a:xfrm>
          <a:off x="7743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2" name="正方形/長方形 381"/>
        <xdr:cNvSpPr/>
      </xdr:nvSpPr>
      <xdr:spPr>
        <a:xfrm>
          <a:off x="7743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647700</xdr:colOff>
      <xdr:row>65</xdr:row>
      <xdr:rowOff>57150</xdr:rowOff>
    </xdr:from>
    <xdr:to>
      <xdr:col>15</xdr:col>
      <xdr:colOff>114300</xdr:colOff>
      <xdr:row>66</xdr:row>
      <xdr:rowOff>142875</xdr:rowOff>
    </xdr:to>
    <xdr:sp macro="" textlink="">
      <xdr:nvSpPr>
        <xdr:cNvPr id="383" name="正方形/長方形 382"/>
        <xdr:cNvSpPr/>
      </xdr:nvSpPr>
      <xdr:spPr>
        <a:xfrm>
          <a:off x="8886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66</xdr:row>
      <xdr:rowOff>85725</xdr:rowOff>
    </xdr:from>
    <xdr:to>
      <xdr:col>15</xdr:col>
      <xdr:colOff>114300</xdr:colOff>
      <xdr:row>68</xdr:row>
      <xdr:rowOff>0</xdr:rowOff>
    </xdr:to>
    <xdr:sp macro="" textlink="">
      <xdr:nvSpPr>
        <xdr:cNvPr id="384" name="正方形/長方形 383"/>
        <xdr:cNvSpPr/>
      </xdr:nvSpPr>
      <xdr:spPr>
        <a:xfrm>
          <a:off x="8886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5,697</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5" name="正方形/長方形 384"/>
        <xdr:cNvSpPr/>
      </xdr:nvSpPr>
      <xdr:spPr>
        <a:xfrm>
          <a:off x="660082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6" name="テキスト ボックス 385"/>
        <xdr:cNvSpPr txBox="1"/>
      </xdr:nvSpPr>
      <xdr:spPr>
        <a:xfrm>
          <a:off x="65627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7" name="直線コネクタ 386"/>
        <xdr:cNvCxnSpPr/>
      </xdr:nvCxnSpPr>
      <xdr:spPr>
        <a:xfrm>
          <a:off x="660082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78</xdr:row>
      <xdr:rowOff>142875</xdr:rowOff>
    </xdr:from>
    <xdr:to>
      <xdr:col>16</xdr:col>
      <xdr:colOff>304800</xdr:colOff>
      <xdr:row>78</xdr:row>
      <xdr:rowOff>142875</xdr:rowOff>
    </xdr:to>
    <xdr:cxnSp macro="">
      <xdr:nvCxnSpPr>
        <xdr:cNvPr id="388" name="直線コネクタ 387"/>
        <xdr:cNvCxnSpPr/>
      </xdr:nvCxnSpPr>
      <xdr:spPr>
        <a:xfrm>
          <a:off x="6600825" y="13515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77</xdr:row>
      <xdr:rowOff>171450</xdr:rowOff>
    </xdr:from>
    <xdr:ext cx="247650" cy="257175"/>
    <xdr:sp macro="" textlink="">
      <xdr:nvSpPr>
        <xdr:cNvPr id="389" name="テキスト ボックス 388"/>
        <xdr:cNvSpPr txBox="1"/>
      </xdr:nvSpPr>
      <xdr:spPr>
        <a:xfrm>
          <a:off x="6353175" y="13373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76</xdr:row>
      <xdr:rowOff>28575</xdr:rowOff>
    </xdr:from>
    <xdr:to>
      <xdr:col>16</xdr:col>
      <xdr:colOff>304800</xdr:colOff>
      <xdr:row>76</xdr:row>
      <xdr:rowOff>28575</xdr:rowOff>
    </xdr:to>
    <xdr:cxnSp macro="">
      <xdr:nvCxnSpPr>
        <xdr:cNvPr id="390" name="直線コネクタ 389"/>
        <xdr:cNvCxnSpPr/>
      </xdr:nvCxnSpPr>
      <xdr:spPr>
        <a:xfrm>
          <a:off x="6600825" y="13058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75</xdr:row>
      <xdr:rowOff>57150</xdr:rowOff>
    </xdr:from>
    <xdr:ext cx="533400" cy="257175"/>
    <xdr:sp macro="" textlink="">
      <xdr:nvSpPr>
        <xdr:cNvPr id="391" name="テキスト ボックス 390"/>
        <xdr:cNvSpPr txBox="1"/>
      </xdr:nvSpPr>
      <xdr:spPr>
        <a:xfrm>
          <a:off x="6076950"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73</xdr:row>
      <xdr:rowOff>85725</xdr:rowOff>
    </xdr:from>
    <xdr:to>
      <xdr:col>16</xdr:col>
      <xdr:colOff>304800</xdr:colOff>
      <xdr:row>73</xdr:row>
      <xdr:rowOff>85725</xdr:rowOff>
    </xdr:to>
    <xdr:cxnSp macro="">
      <xdr:nvCxnSpPr>
        <xdr:cNvPr id="392" name="直線コネクタ 391"/>
        <xdr:cNvCxnSpPr/>
      </xdr:nvCxnSpPr>
      <xdr:spPr>
        <a:xfrm>
          <a:off x="6600825" y="12601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72</xdr:row>
      <xdr:rowOff>114300</xdr:rowOff>
    </xdr:from>
    <xdr:ext cx="533400" cy="257175"/>
    <xdr:sp macro="" textlink="">
      <xdr:nvSpPr>
        <xdr:cNvPr id="393" name="テキスト ボックス 392"/>
        <xdr:cNvSpPr txBox="1"/>
      </xdr:nvSpPr>
      <xdr:spPr>
        <a:xfrm>
          <a:off x="6076950" y="1245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70</xdr:row>
      <xdr:rowOff>142875</xdr:rowOff>
    </xdr:from>
    <xdr:to>
      <xdr:col>16</xdr:col>
      <xdr:colOff>304800</xdr:colOff>
      <xdr:row>70</xdr:row>
      <xdr:rowOff>142875</xdr:rowOff>
    </xdr:to>
    <xdr:cxnSp macro="">
      <xdr:nvCxnSpPr>
        <xdr:cNvPr id="394" name="直線コネクタ 393"/>
        <xdr:cNvCxnSpPr/>
      </xdr:nvCxnSpPr>
      <xdr:spPr>
        <a:xfrm>
          <a:off x="6600825" y="12144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69</xdr:row>
      <xdr:rowOff>171450</xdr:rowOff>
    </xdr:from>
    <xdr:ext cx="533400" cy="257175"/>
    <xdr:sp macro="" textlink="">
      <xdr:nvSpPr>
        <xdr:cNvPr id="395" name="テキスト ボックス 394"/>
        <xdr:cNvSpPr txBox="1"/>
      </xdr:nvSpPr>
      <xdr:spPr>
        <a:xfrm>
          <a:off x="6076950" y="12001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396" name="直線コネクタ 395"/>
        <xdr:cNvCxnSpPr/>
      </xdr:nvCxnSpPr>
      <xdr:spPr>
        <a:xfrm>
          <a:off x="660082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67</xdr:row>
      <xdr:rowOff>57150</xdr:rowOff>
    </xdr:from>
    <xdr:ext cx="533400" cy="257175"/>
    <xdr:sp macro="" textlink="">
      <xdr:nvSpPr>
        <xdr:cNvPr id="397" name="テキスト ボックス 396"/>
        <xdr:cNvSpPr txBox="1"/>
      </xdr:nvSpPr>
      <xdr:spPr>
        <a:xfrm>
          <a:off x="607695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398" name="商工費グラフ枠"/>
        <xdr:cNvSpPr/>
      </xdr:nvSpPr>
      <xdr:spPr>
        <a:xfrm>
          <a:off x="660082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71</xdr:row>
      <xdr:rowOff>76200</xdr:rowOff>
    </xdr:from>
    <xdr:to>
      <xdr:col>15</xdr:col>
      <xdr:colOff>180975</xdr:colOff>
      <xdr:row>78</xdr:row>
      <xdr:rowOff>95250</xdr:rowOff>
    </xdr:to>
    <xdr:cxnSp macro="">
      <xdr:nvCxnSpPr>
        <xdr:cNvPr id="399" name="直線コネクタ 398"/>
        <xdr:cNvCxnSpPr/>
      </xdr:nvCxnSpPr>
      <xdr:spPr>
        <a:xfrm flipV="1">
          <a:off x="10477500" y="12249150"/>
          <a:ext cx="0" cy="1219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78</xdr:row>
      <xdr:rowOff>95250</xdr:rowOff>
    </xdr:from>
    <xdr:ext cx="466725" cy="257175"/>
    <xdr:sp macro="" textlink="">
      <xdr:nvSpPr>
        <xdr:cNvPr id="400" name="商工費最小値テキスト"/>
        <xdr:cNvSpPr txBox="1"/>
      </xdr:nvSpPr>
      <xdr:spPr>
        <a:xfrm>
          <a:off x="10525125" y="13468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2,123</a:t>
          </a:r>
          <a:endParaRPr kumimoji="1" lang="ja-JP" altLang="en-US" sz="1000" b="1">
            <a:latin typeface="ＭＳ Ｐゴシック"/>
          </a:endParaRPr>
        </a:p>
      </xdr:txBody>
    </xdr:sp>
    <xdr:clientData/>
  </xdr:oneCellAnchor>
  <xdr:twoCellAnchor>
    <xdr:from>
      <xdr:col>15</xdr:col>
      <xdr:colOff>95250</xdr:colOff>
      <xdr:row>78</xdr:row>
      <xdr:rowOff>95250</xdr:rowOff>
    </xdr:from>
    <xdr:to>
      <xdr:col>15</xdr:col>
      <xdr:colOff>266700</xdr:colOff>
      <xdr:row>78</xdr:row>
      <xdr:rowOff>95250</xdr:rowOff>
    </xdr:to>
    <xdr:cxnSp macro="">
      <xdr:nvCxnSpPr>
        <xdr:cNvPr id="401" name="直線コネクタ 400"/>
        <xdr:cNvCxnSpPr/>
      </xdr:nvCxnSpPr>
      <xdr:spPr>
        <a:xfrm>
          <a:off x="10391775" y="134683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70</xdr:row>
      <xdr:rowOff>19050</xdr:rowOff>
    </xdr:from>
    <xdr:ext cx="533400" cy="257175"/>
    <xdr:sp macro="" textlink="">
      <xdr:nvSpPr>
        <xdr:cNvPr id="402" name="商工費最大値テキスト"/>
        <xdr:cNvSpPr txBox="1"/>
      </xdr:nvSpPr>
      <xdr:spPr>
        <a:xfrm>
          <a:off x="10525125" y="12020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55,437</a:t>
          </a:r>
          <a:endParaRPr kumimoji="1" lang="ja-JP" altLang="en-US" sz="1000" b="1">
            <a:latin typeface="ＭＳ Ｐゴシック"/>
          </a:endParaRPr>
        </a:p>
      </xdr:txBody>
    </xdr:sp>
    <xdr:clientData/>
  </xdr:oneCellAnchor>
  <xdr:twoCellAnchor>
    <xdr:from>
      <xdr:col>15</xdr:col>
      <xdr:colOff>95250</xdr:colOff>
      <xdr:row>71</xdr:row>
      <xdr:rowOff>76200</xdr:rowOff>
    </xdr:from>
    <xdr:to>
      <xdr:col>15</xdr:col>
      <xdr:colOff>266700</xdr:colOff>
      <xdr:row>71</xdr:row>
      <xdr:rowOff>76200</xdr:rowOff>
    </xdr:to>
    <xdr:cxnSp macro="">
      <xdr:nvCxnSpPr>
        <xdr:cNvPr id="403" name="直線コネクタ 402"/>
        <xdr:cNvCxnSpPr/>
      </xdr:nvCxnSpPr>
      <xdr:spPr>
        <a:xfrm>
          <a:off x="10391775" y="122491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142875</xdr:rowOff>
    </xdr:from>
    <xdr:to>
      <xdr:col>15</xdr:col>
      <xdr:colOff>180975</xdr:colOff>
      <xdr:row>76</xdr:row>
      <xdr:rowOff>152400</xdr:rowOff>
    </xdr:to>
    <xdr:cxnSp macro="">
      <xdr:nvCxnSpPr>
        <xdr:cNvPr id="404" name="直線コネクタ 403"/>
        <xdr:cNvCxnSpPr/>
      </xdr:nvCxnSpPr>
      <xdr:spPr>
        <a:xfrm>
          <a:off x="9639300" y="1317307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76</xdr:row>
      <xdr:rowOff>104775</xdr:rowOff>
    </xdr:from>
    <xdr:ext cx="533400" cy="257175"/>
    <xdr:sp macro="" textlink="">
      <xdr:nvSpPr>
        <xdr:cNvPr id="405" name="商工費平均値テキスト"/>
        <xdr:cNvSpPr txBox="1"/>
      </xdr:nvSpPr>
      <xdr:spPr>
        <a:xfrm>
          <a:off x="10525125" y="13134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15</xdr:col>
      <xdr:colOff>133350</xdr:colOff>
      <xdr:row>76</xdr:row>
      <xdr:rowOff>133350</xdr:rowOff>
    </xdr:from>
    <xdr:to>
      <xdr:col>15</xdr:col>
      <xdr:colOff>228600</xdr:colOff>
      <xdr:row>77</xdr:row>
      <xdr:rowOff>57150</xdr:rowOff>
    </xdr:to>
    <xdr:sp macro="" textlink="">
      <xdr:nvSpPr>
        <xdr:cNvPr id="406" name="フローチャート : 判断 405"/>
        <xdr:cNvSpPr/>
      </xdr:nvSpPr>
      <xdr:spPr>
        <a:xfrm>
          <a:off x="10429875" y="131635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76</xdr:row>
      <xdr:rowOff>142875</xdr:rowOff>
    </xdr:from>
    <xdr:to>
      <xdr:col>14</xdr:col>
      <xdr:colOff>28575</xdr:colOff>
      <xdr:row>77</xdr:row>
      <xdr:rowOff>142875</xdr:rowOff>
    </xdr:to>
    <xdr:cxnSp macro="">
      <xdr:nvCxnSpPr>
        <xdr:cNvPr id="407" name="直線コネクタ 406"/>
        <xdr:cNvCxnSpPr/>
      </xdr:nvCxnSpPr>
      <xdr:spPr>
        <a:xfrm flipV="1">
          <a:off x="8753475" y="13173075"/>
          <a:ext cx="885825"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77</xdr:row>
      <xdr:rowOff>57150</xdr:rowOff>
    </xdr:from>
    <xdr:to>
      <xdr:col>14</xdr:col>
      <xdr:colOff>76200</xdr:colOff>
      <xdr:row>77</xdr:row>
      <xdr:rowOff>152400</xdr:rowOff>
    </xdr:to>
    <xdr:sp macro="" textlink="">
      <xdr:nvSpPr>
        <xdr:cNvPr id="408" name="フローチャート : 判断 407"/>
        <xdr:cNvSpPr/>
      </xdr:nvSpPr>
      <xdr:spPr>
        <a:xfrm>
          <a:off x="9591675" y="132588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77</xdr:row>
      <xdr:rowOff>142875</xdr:rowOff>
    </xdr:from>
    <xdr:ext cx="466725" cy="257175"/>
    <xdr:sp macro="" textlink="">
      <xdr:nvSpPr>
        <xdr:cNvPr id="409" name="テキスト ボックス 408"/>
        <xdr:cNvSpPr txBox="1"/>
      </xdr:nvSpPr>
      <xdr:spPr>
        <a:xfrm>
          <a:off x="9401175" y="13344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304800</xdr:colOff>
      <xdr:row>77</xdr:row>
      <xdr:rowOff>47625</xdr:rowOff>
    </xdr:from>
    <xdr:to>
      <xdr:col>12</xdr:col>
      <xdr:colOff>514350</xdr:colOff>
      <xdr:row>77</xdr:row>
      <xdr:rowOff>142875</xdr:rowOff>
    </xdr:to>
    <xdr:cxnSp macro="">
      <xdr:nvCxnSpPr>
        <xdr:cNvPr id="410" name="直線コネクタ 409"/>
        <xdr:cNvCxnSpPr/>
      </xdr:nvCxnSpPr>
      <xdr:spPr>
        <a:xfrm>
          <a:off x="7858125" y="13249275"/>
          <a:ext cx="89535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77</xdr:row>
      <xdr:rowOff>66675</xdr:rowOff>
    </xdr:from>
    <xdr:to>
      <xdr:col>12</xdr:col>
      <xdr:colOff>561975</xdr:colOff>
      <xdr:row>77</xdr:row>
      <xdr:rowOff>161925</xdr:rowOff>
    </xdr:to>
    <xdr:sp macro="" textlink="">
      <xdr:nvSpPr>
        <xdr:cNvPr id="411" name="フローチャート : 判断 410"/>
        <xdr:cNvSpPr/>
      </xdr:nvSpPr>
      <xdr:spPr>
        <a:xfrm>
          <a:off x="8696325" y="132683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76</xdr:row>
      <xdr:rowOff>9525</xdr:rowOff>
    </xdr:from>
    <xdr:ext cx="466725" cy="257175"/>
    <xdr:sp macro="" textlink="">
      <xdr:nvSpPr>
        <xdr:cNvPr id="412" name="テキスト ボックス 411"/>
        <xdr:cNvSpPr txBox="1"/>
      </xdr:nvSpPr>
      <xdr:spPr>
        <a:xfrm>
          <a:off x="8515350" y="13039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38100</xdr:rowOff>
    </xdr:from>
    <xdr:to>
      <xdr:col>11</xdr:col>
      <xdr:colOff>304800</xdr:colOff>
      <xdr:row>77</xdr:row>
      <xdr:rowOff>47625</xdr:rowOff>
    </xdr:to>
    <xdr:cxnSp macro="">
      <xdr:nvCxnSpPr>
        <xdr:cNvPr id="413" name="直線コネクタ 412"/>
        <xdr:cNvCxnSpPr/>
      </xdr:nvCxnSpPr>
      <xdr:spPr>
        <a:xfrm>
          <a:off x="6972300" y="132397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76200</xdr:rowOff>
    </xdr:from>
    <xdr:to>
      <xdr:col>11</xdr:col>
      <xdr:colOff>361950</xdr:colOff>
      <xdr:row>78</xdr:row>
      <xdr:rowOff>0</xdr:rowOff>
    </xdr:to>
    <xdr:sp macro="" textlink="">
      <xdr:nvSpPr>
        <xdr:cNvPr id="414" name="フローチャート : 判断 413"/>
        <xdr:cNvSpPr/>
      </xdr:nvSpPr>
      <xdr:spPr>
        <a:xfrm>
          <a:off x="7810500" y="13277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77</xdr:row>
      <xdr:rowOff>161925</xdr:rowOff>
    </xdr:from>
    <xdr:ext cx="466725" cy="257175"/>
    <xdr:sp macro="" textlink="">
      <xdr:nvSpPr>
        <xdr:cNvPr id="415" name="テキスト ボックス 414"/>
        <xdr:cNvSpPr txBox="1"/>
      </xdr:nvSpPr>
      <xdr:spPr>
        <a:xfrm>
          <a:off x="7629525" y="13363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57150</xdr:colOff>
      <xdr:row>77</xdr:row>
      <xdr:rowOff>66675</xdr:rowOff>
    </xdr:from>
    <xdr:to>
      <xdr:col>10</xdr:col>
      <xdr:colOff>152400</xdr:colOff>
      <xdr:row>77</xdr:row>
      <xdr:rowOff>171450</xdr:rowOff>
    </xdr:to>
    <xdr:sp macro="" textlink="">
      <xdr:nvSpPr>
        <xdr:cNvPr id="416" name="フローチャート : 判断 415"/>
        <xdr:cNvSpPr/>
      </xdr:nvSpPr>
      <xdr:spPr>
        <a:xfrm>
          <a:off x="6924675" y="132683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77</xdr:row>
      <xdr:rowOff>161925</xdr:rowOff>
    </xdr:from>
    <xdr:ext cx="466725" cy="257175"/>
    <xdr:sp macro="" textlink="">
      <xdr:nvSpPr>
        <xdr:cNvPr id="417" name="テキスト ボックス 416"/>
        <xdr:cNvSpPr txBox="1"/>
      </xdr:nvSpPr>
      <xdr:spPr>
        <a:xfrm>
          <a:off x="6734175" y="13363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76200</xdr:rowOff>
    </xdr:from>
    <xdr:ext cx="762000" cy="257175"/>
    <xdr:sp macro="" textlink="">
      <xdr:nvSpPr>
        <xdr:cNvPr id="418" name="テキスト ボックス 417"/>
        <xdr:cNvSpPr txBox="1"/>
      </xdr:nvSpPr>
      <xdr:spPr>
        <a:xfrm>
          <a:off x="102870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9" name="テキスト ボックス 418"/>
        <xdr:cNvSpPr txBox="1"/>
      </xdr:nvSpPr>
      <xdr:spPr>
        <a:xfrm>
          <a:off x="944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20" name="テキスト ボックス 419"/>
        <xdr:cNvSpPr txBox="1"/>
      </xdr:nvSpPr>
      <xdr:spPr>
        <a:xfrm>
          <a:off x="856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21" name="テキスト ボックス 420"/>
        <xdr:cNvSpPr txBox="1"/>
      </xdr:nvSpPr>
      <xdr:spPr>
        <a:xfrm>
          <a:off x="766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22" name="テキスト ボックス 421"/>
        <xdr:cNvSpPr txBox="1"/>
      </xdr:nvSpPr>
      <xdr:spPr>
        <a:xfrm>
          <a:off x="678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76</xdr:row>
      <xdr:rowOff>104775</xdr:rowOff>
    </xdr:from>
    <xdr:to>
      <xdr:col>15</xdr:col>
      <xdr:colOff>228600</xdr:colOff>
      <xdr:row>77</xdr:row>
      <xdr:rowOff>28575</xdr:rowOff>
    </xdr:to>
    <xdr:sp macro="" textlink="">
      <xdr:nvSpPr>
        <xdr:cNvPr id="423" name="円/楕円 422"/>
        <xdr:cNvSpPr/>
      </xdr:nvSpPr>
      <xdr:spPr>
        <a:xfrm>
          <a:off x="10429875" y="131349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75</xdr:row>
      <xdr:rowOff>123825</xdr:rowOff>
    </xdr:from>
    <xdr:ext cx="533400" cy="257175"/>
    <xdr:sp macro="" textlink="">
      <xdr:nvSpPr>
        <xdr:cNvPr id="424" name="商工費該当値テキスト"/>
        <xdr:cNvSpPr txBox="1"/>
      </xdr:nvSpPr>
      <xdr:spPr>
        <a:xfrm>
          <a:off x="10525125" y="12982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14,465</a:t>
          </a:r>
          <a:endParaRPr kumimoji="1" lang="ja-JP" altLang="en-US" sz="1000" b="1">
            <a:solidFill>
              <a:srgbClr val="FF0000"/>
            </a:solidFill>
            <a:latin typeface="ＭＳ Ｐゴシック"/>
          </a:endParaRPr>
        </a:p>
      </xdr:txBody>
    </xdr:sp>
    <xdr:clientData/>
  </xdr:oneCellAnchor>
  <xdr:twoCellAnchor>
    <xdr:from>
      <xdr:col>13</xdr:col>
      <xdr:colOff>666750</xdr:colOff>
      <xdr:row>76</xdr:row>
      <xdr:rowOff>85725</xdr:rowOff>
    </xdr:from>
    <xdr:to>
      <xdr:col>14</xdr:col>
      <xdr:colOff>76200</xdr:colOff>
      <xdr:row>77</xdr:row>
      <xdr:rowOff>19050</xdr:rowOff>
    </xdr:to>
    <xdr:sp macro="" textlink="">
      <xdr:nvSpPr>
        <xdr:cNvPr id="425" name="円/楕円 424"/>
        <xdr:cNvSpPr/>
      </xdr:nvSpPr>
      <xdr:spPr>
        <a:xfrm>
          <a:off x="9591675" y="131159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75</xdr:row>
      <xdr:rowOff>38100</xdr:rowOff>
    </xdr:from>
    <xdr:ext cx="533400" cy="257175"/>
    <xdr:sp macro="" textlink="">
      <xdr:nvSpPr>
        <xdr:cNvPr id="426" name="テキスト ボックス 425"/>
        <xdr:cNvSpPr txBox="1"/>
      </xdr:nvSpPr>
      <xdr:spPr>
        <a:xfrm>
          <a:off x="9372600" y="12896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14,966</a:t>
          </a:r>
          <a:endParaRPr kumimoji="1" lang="ja-JP" altLang="en-US" sz="1000" b="1">
            <a:solidFill>
              <a:srgbClr val="FF0000"/>
            </a:solidFill>
            <a:latin typeface="ＭＳ Ｐゴシック"/>
          </a:endParaRPr>
        </a:p>
      </xdr:txBody>
    </xdr:sp>
    <xdr:clientData/>
  </xdr:oneCellAnchor>
  <xdr:twoCellAnchor>
    <xdr:from>
      <xdr:col>12</xdr:col>
      <xdr:colOff>457200</xdr:colOff>
      <xdr:row>77</xdr:row>
      <xdr:rowOff>95250</xdr:rowOff>
    </xdr:from>
    <xdr:to>
      <xdr:col>12</xdr:col>
      <xdr:colOff>561975</xdr:colOff>
      <xdr:row>78</xdr:row>
      <xdr:rowOff>19050</xdr:rowOff>
    </xdr:to>
    <xdr:sp macro="" textlink="">
      <xdr:nvSpPr>
        <xdr:cNvPr id="427" name="円/楕円 426"/>
        <xdr:cNvSpPr/>
      </xdr:nvSpPr>
      <xdr:spPr>
        <a:xfrm>
          <a:off x="8696325" y="132969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78</xdr:row>
      <xdr:rowOff>9525</xdr:rowOff>
    </xdr:from>
    <xdr:ext cx="466725" cy="257175"/>
    <xdr:sp macro="" textlink="">
      <xdr:nvSpPr>
        <xdr:cNvPr id="428" name="テキスト ボックス 427"/>
        <xdr:cNvSpPr txBox="1"/>
      </xdr:nvSpPr>
      <xdr:spPr>
        <a:xfrm>
          <a:off x="8515350" y="13382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7,345</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171450</xdr:rowOff>
    </xdr:from>
    <xdr:to>
      <xdr:col>11</xdr:col>
      <xdr:colOff>361950</xdr:colOff>
      <xdr:row>77</xdr:row>
      <xdr:rowOff>104775</xdr:rowOff>
    </xdr:to>
    <xdr:sp macro="" textlink="">
      <xdr:nvSpPr>
        <xdr:cNvPr id="429" name="円/楕円 428"/>
        <xdr:cNvSpPr/>
      </xdr:nvSpPr>
      <xdr:spPr>
        <a:xfrm>
          <a:off x="7810500" y="13201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75</xdr:row>
      <xdr:rowOff>114300</xdr:rowOff>
    </xdr:from>
    <xdr:ext cx="533400" cy="257175"/>
    <xdr:sp macro="" textlink="">
      <xdr:nvSpPr>
        <xdr:cNvPr id="430" name="テキスト ボックス 429"/>
        <xdr:cNvSpPr txBox="1"/>
      </xdr:nvSpPr>
      <xdr:spPr>
        <a:xfrm>
          <a:off x="7591425" y="12973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11,447</a:t>
          </a:r>
          <a:endParaRPr kumimoji="1" lang="ja-JP" altLang="en-US" sz="1000" b="1">
            <a:solidFill>
              <a:srgbClr val="FF0000"/>
            </a:solidFill>
            <a:latin typeface="ＭＳ Ｐゴシック"/>
          </a:endParaRPr>
        </a:p>
      </xdr:txBody>
    </xdr:sp>
    <xdr:clientData/>
  </xdr:oneCellAnchor>
  <xdr:twoCellAnchor>
    <xdr:from>
      <xdr:col>10</xdr:col>
      <xdr:colOff>57150</xdr:colOff>
      <xdr:row>76</xdr:row>
      <xdr:rowOff>161925</xdr:rowOff>
    </xdr:from>
    <xdr:to>
      <xdr:col>10</xdr:col>
      <xdr:colOff>152400</xdr:colOff>
      <xdr:row>77</xdr:row>
      <xdr:rowOff>85725</xdr:rowOff>
    </xdr:to>
    <xdr:sp macro="" textlink="">
      <xdr:nvSpPr>
        <xdr:cNvPr id="431" name="円/楕円 430"/>
        <xdr:cNvSpPr/>
      </xdr:nvSpPr>
      <xdr:spPr>
        <a:xfrm>
          <a:off x="6924675" y="131921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75</xdr:row>
      <xdr:rowOff>104775</xdr:rowOff>
    </xdr:from>
    <xdr:ext cx="533400" cy="257175"/>
    <xdr:sp macro="" textlink="">
      <xdr:nvSpPr>
        <xdr:cNvPr id="432" name="テキスト ボックス 431"/>
        <xdr:cNvSpPr txBox="1"/>
      </xdr:nvSpPr>
      <xdr:spPr>
        <a:xfrm>
          <a:off x="6705600" y="12963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12,012</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33" name="正方形/長方形 432"/>
        <xdr:cNvSpPr/>
      </xdr:nvSpPr>
      <xdr:spPr>
        <a:xfrm>
          <a:off x="660082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34" name="正方形/長方形 433"/>
        <xdr:cNvSpPr/>
      </xdr:nvSpPr>
      <xdr:spPr>
        <a:xfrm>
          <a:off x="6734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35" name="正方形/長方形 434"/>
        <xdr:cNvSpPr/>
      </xdr:nvSpPr>
      <xdr:spPr>
        <a:xfrm>
          <a:off x="6734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25/90</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36" name="正方形/長方形 435"/>
        <xdr:cNvSpPr/>
      </xdr:nvSpPr>
      <xdr:spPr>
        <a:xfrm>
          <a:off x="7743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37" name="正方形/長方形 436"/>
        <xdr:cNvSpPr/>
      </xdr:nvSpPr>
      <xdr:spPr>
        <a:xfrm>
          <a:off x="7743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647700</xdr:colOff>
      <xdr:row>85</xdr:row>
      <xdr:rowOff>57150</xdr:rowOff>
    </xdr:from>
    <xdr:to>
      <xdr:col>15</xdr:col>
      <xdr:colOff>114300</xdr:colOff>
      <xdr:row>86</xdr:row>
      <xdr:rowOff>142875</xdr:rowOff>
    </xdr:to>
    <xdr:sp macro="" textlink="">
      <xdr:nvSpPr>
        <xdr:cNvPr id="438" name="正方形/長方形 437"/>
        <xdr:cNvSpPr/>
      </xdr:nvSpPr>
      <xdr:spPr>
        <a:xfrm>
          <a:off x="8886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86</xdr:row>
      <xdr:rowOff>85725</xdr:rowOff>
    </xdr:from>
    <xdr:to>
      <xdr:col>15</xdr:col>
      <xdr:colOff>114300</xdr:colOff>
      <xdr:row>88</xdr:row>
      <xdr:rowOff>0</xdr:rowOff>
    </xdr:to>
    <xdr:sp macro="" textlink="">
      <xdr:nvSpPr>
        <xdr:cNvPr id="439" name="正方形/長方形 438"/>
        <xdr:cNvSpPr/>
      </xdr:nvSpPr>
      <xdr:spPr>
        <a:xfrm>
          <a:off x="8886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41,885</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40" name="正方形/長方形 439"/>
        <xdr:cNvSpPr/>
      </xdr:nvSpPr>
      <xdr:spPr>
        <a:xfrm>
          <a:off x="660082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41" name="テキスト ボックス 440"/>
        <xdr:cNvSpPr txBox="1"/>
      </xdr:nvSpPr>
      <xdr:spPr>
        <a:xfrm>
          <a:off x="65627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42" name="直線コネクタ 441"/>
        <xdr:cNvCxnSpPr/>
      </xdr:nvCxnSpPr>
      <xdr:spPr>
        <a:xfrm>
          <a:off x="660082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100</xdr:row>
      <xdr:rowOff>114300</xdr:rowOff>
    </xdr:from>
    <xdr:ext cx="247650" cy="257175"/>
    <xdr:sp macro="" textlink="">
      <xdr:nvSpPr>
        <xdr:cNvPr id="443" name="テキスト ボックス 442"/>
        <xdr:cNvSpPr txBox="1"/>
      </xdr:nvSpPr>
      <xdr:spPr>
        <a:xfrm>
          <a:off x="6353175" y="1725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99</xdr:row>
      <xdr:rowOff>47625</xdr:rowOff>
    </xdr:from>
    <xdr:to>
      <xdr:col>16</xdr:col>
      <xdr:colOff>304800</xdr:colOff>
      <xdr:row>99</xdr:row>
      <xdr:rowOff>47625</xdr:rowOff>
    </xdr:to>
    <xdr:cxnSp macro="">
      <xdr:nvCxnSpPr>
        <xdr:cNvPr id="444" name="直線コネクタ 443"/>
        <xdr:cNvCxnSpPr/>
      </xdr:nvCxnSpPr>
      <xdr:spPr>
        <a:xfrm>
          <a:off x="6600825"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98</xdr:row>
      <xdr:rowOff>76200</xdr:rowOff>
    </xdr:from>
    <xdr:ext cx="533400" cy="257175"/>
    <xdr:sp macro="" textlink="">
      <xdr:nvSpPr>
        <xdr:cNvPr id="445" name="テキスト ボックス 444"/>
        <xdr:cNvSpPr txBox="1"/>
      </xdr:nvSpPr>
      <xdr:spPr>
        <a:xfrm>
          <a:off x="607695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97</xdr:row>
      <xdr:rowOff>9525</xdr:rowOff>
    </xdr:from>
    <xdr:to>
      <xdr:col>16</xdr:col>
      <xdr:colOff>304800</xdr:colOff>
      <xdr:row>97</xdr:row>
      <xdr:rowOff>9525</xdr:rowOff>
    </xdr:to>
    <xdr:cxnSp macro="">
      <xdr:nvCxnSpPr>
        <xdr:cNvPr id="446" name="直線コネクタ 445"/>
        <xdr:cNvCxnSpPr/>
      </xdr:nvCxnSpPr>
      <xdr:spPr>
        <a:xfrm>
          <a:off x="6600825"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96</xdr:row>
      <xdr:rowOff>38100</xdr:rowOff>
    </xdr:from>
    <xdr:ext cx="533400" cy="257175"/>
    <xdr:sp macro="" textlink="">
      <xdr:nvSpPr>
        <xdr:cNvPr id="447" name="テキスト ボックス 446"/>
        <xdr:cNvSpPr txBox="1"/>
      </xdr:nvSpPr>
      <xdr:spPr>
        <a:xfrm>
          <a:off x="607695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94</xdr:row>
      <xdr:rowOff>142875</xdr:rowOff>
    </xdr:from>
    <xdr:to>
      <xdr:col>16</xdr:col>
      <xdr:colOff>304800</xdr:colOff>
      <xdr:row>94</xdr:row>
      <xdr:rowOff>142875</xdr:rowOff>
    </xdr:to>
    <xdr:cxnSp macro="">
      <xdr:nvCxnSpPr>
        <xdr:cNvPr id="448" name="直線コネクタ 447"/>
        <xdr:cNvCxnSpPr/>
      </xdr:nvCxnSpPr>
      <xdr:spPr>
        <a:xfrm>
          <a:off x="6600825"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93</xdr:row>
      <xdr:rowOff>171450</xdr:rowOff>
    </xdr:from>
    <xdr:ext cx="533400" cy="257175"/>
    <xdr:sp macro="" textlink="">
      <xdr:nvSpPr>
        <xdr:cNvPr id="449" name="テキスト ボックス 448"/>
        <xdr:cNvSpPr txBox="1"/>
      </xdr:nvSpPr>
      <xdr:spPr>
        <a:xfrm>
          <a:off x="607695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92</xdr:row>
      <xdr:rowOff>104775</xdr:rowOff>
    </xdr:from>
    <xdr:to>
      <xdr:col>16</xdr:col>
      <xdr:colOff>304800</xdr:colOff>
      <xdr:row>92</xdr:row>
      <xdr:rowOff>104775</xdr:rowOff>
    </xdr:to>
    <xdr:cxnSp macro="">
      <xdr:nvCxnSpPr>
        <xdr:cNvPr id="450" name="直線コネクタ 449"/>
        <xdr:cNvCxnSpPr/>
      </xdr:nvCxnSpPr>
      <xdr:spPr>
        <a:xfrm>
          <a:off x="6600825"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91</xdr:row>
      <xdr:rowOff>133350</xdr:rowOff>
    </xdr:from>
    <xdr:ext cx="533400" cy="257175"/>
    <xdr:sp macro="" textlink="">
      <xdr:nvSpPr>
        <xdr:cNvPr id="451" name="テキスト ボックス 450"/>
        <xdr:cNvSpPr txBox="1"/>
      </xdr:nvSpPr>
      <xdr:spPr>
        <a:xfrm>
          <a:off x="6076950"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90</xdr:row>
      <xdr:rowOff>66675</xdr:rowOff>
    </xdr:from>
    <xdr:to>
      <xdr:col>16</xdr:col>
      <xdr:colOff>304800</xdr:colOff>
      <xdr:row>90</xdr:row>
      <xdr:rowOff>66675</xdr:rowOff>
    </xdr:to>
    <xdr:cxnSp macro="">
      <xdr:nvCxnSpPr>
        <xdr:cNvPr id="452" name="直線コネクタ 451"/>
        <xdr:cNvCxnSpPr/>
      </xdr:nvCxnSpPr>
      <xdr:spPr>
        <a:xfrm>
          <a:off x="6600825"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89</xdr:row>
      <xdr:rowOff>95250</xdr:rowOff>
    </xdr:from>
    <xdr:ext cx="600075" cy="257175"/>
    <xdr:sp macro="" textlink="">
      <xdr:nvSpPr>
        <xdr:cNvPr id="453" name="テキスト ボックス 452"/>
        <xdr:cNvSpPr txBox="1"/>
      </xdr:nvSpPr>
      <xdr:spPr>
        <a:xfrm>
          <a:off x="601027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54" name="直線コネクタ 453"/>
        <xdr:cNvCxnSpPr/>
      </xdr:nvCxnSpPr>
      <xdr:spPr>
        <a:xfrm>
          <a:off x="660082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55" name="テキスト ボックス 454"/>
        <xdr:cNvSpPr txBox="1"/>
      </xdr:nvSpPr>
      <xdr:spPr>
        <a:xfrm>
          <a:off x="60102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56" name="土木費グラフ枠"/>
        <xdr:cNvSpPr/>
      </xdr:nvSpPr>
      <xdr:spPr>
        <a:xfrm>
          <a:off x="660082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91</xdr:row>
      <xdr:rowOff>9525</xdr:rowOff>
    </xdr:from>
    <xdr:to>
      <xdr:col>15</xdr:col>
      <xdr:colOff>180975</xdr:colOff>
      <xdr:row>99</xdr:row>
      <xdr:rowOff>104775</xdr:rowOff>
    </xdr:to>
    <xdr:cxnSp macro="">
      <xdr:nvCxnSpPr>
        <xdr:cNvPr id="457" name="直線コネクタ 456"/>
        <xdr:cNvCxnSpPr/>
      </xdr:nvCxnSpPr>
      <xdr:spPr>
        <a:xfrm flipV="1">
          <a:off x="10477500" y="15611475"/>
          <a:ext cx="0" cy="1466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99</xdr:row>
      <xdr:rowOff>104775</xdr:rowOff>
    </xdr:from>
    <xdr:ext cx="533400" cy="257175"/>
    <xdr:sp macro="" textlink="">
      <xdr:nvSpPr>
        <xdr:cNvPr id="458" name="土木費最小値テキスト"/>
        <xdr:cNvSpPr txBox="1"/>
      </xdr:nvSpPr>
      <xdr:spPr>
        <a:xfrm>
          <a:off x="10525125" y="1707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17,055</a:t>
          </a:r>
          <a:endParaRPr kumimoji="1" lang="ja-JP" altLang="en-US" sz="1000" b="1">
            <a:latin typeface="ＭＳ Ｐゴシック"/>
          </a:endParaRPr>
        </a:p>
      </xdr:txBody>
    </xdr:sp>
    <xdr:clientData/>
  </xdr:oneCellAnchor>
  <xdr:twoCellAnchor>
    <xdr:from>
      <xdr:col>15</xdr:col>
      <xdr:colOff>95250</xdr:colOff>
      <xdr:row>99</xdr:row>
      <xdr:rowOff>104775</xdr:rowOff>
    </xdr:from>
    <xdr:to>
      <xdr:col>15</xdr:col>
      <xdr:colOff>266700</xdr:colOff>
      <xdr:row>99</xdr:row>
      <xdr:rowOff>104775</xdr:rowOff>
    </xdr:to>
    <xdr:cxnSp macro="">
      <xdr:nvCxnSpPr>
        <xdr:cNvPr id="459" name="直線コネクタ 458"/>
        <xdr:cNvCxnSpPr/>
      </xdr:nvCxnSpPr>
      <xdr:spPr>
        <a:xfrm>
          <a:off x="10391775" y="170783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89</xdr:row>
      <xdr:rowOff>133350</xdr:rowOff>
    </xdr:from>
    <xdr:ext cx="533400" cy="257175"/>
    <xdr:sp macro="" textlink="">
      <xdr:nvSpPr>
        <xdr:cNvPr id="460" name="土木費最大値テキスト"/>
        <xdr:cNvSpPr txBox="1"/>
      </xdr:nvSpPr>
      <xdr:spPr>
        <a:xfrm>
          <a:off x="10525125" y="15392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93,702</a:t>
          </a:r>
          <a:endParaRPr kumimoji="1" lang="ja-JP" altLang="en-US" sz="1000" b="1">
            <a:latin typeface="ＭＳ Ｐゴシック"/>
          </a:endParaRPr>
        </a:p>
      </xdr:txBody>
    </xdr:sp>
    <xdr:clientData/>
  </xdr:oneCellAnchor>
  <xdr:twoCellAnchor>
    <xdr:from>
      <xdr:col>15</xdr:col>
      <xdr:colOff>95250</xdr:colOff>
      <xdr:row>91</xdr:row>
      <xdr:rowOff>9525</xdr:rowOff>
    </xdr:from>
    <xdr:to>
      <xdr:col>15</xdr:col>
      <xdr:colOff>266700</xdr:colOff>
      <xdr:row>91</xdr:row>
      <xdr:rowOff>9525</xdr:rowOff>
    </xdr:to>
    <xdr:cxnSp macro="">
      <xdr:nvCxnSpPr>
        <xdr:cNvPr id="461" name="直線コネクタ 460"/>
        <xdr:cNvCxnSpPr/>
      </xdr:nvCxnSpPr>
      <xdr:spPr>
        <a:xfrm>
          <a:off x="10391775" y="156114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104775</xdr:rowOff>
    </xdr:from>
    <xdr:to>
      <xdr:col>15</xdr:col>
      <xdr:colOff>180975</xdr:colOff>
      <xdr:row>95</xdr:row>
      <xdr:rowOff>152400</xdr:rowOff>
    </xdr:to>
    <xdr:cxnSp macro="">
      <xdr:nvCxnSpPr>
        <xdr:cNvPr id="462" name="直線コネクタ 461"/>
        <xdr:cNvCxnSpPr/>
      </xdr:nvCxnSpPr>
      <xdr:spPr>
        <a:xfrm>
          <a:off x="9639300" y="16392525"/>
          <a:ext cx="8382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96</xdr:row>
      <xdr:rowOff>47625</xdr:rowOff>
    </xdr:from>
    <xdr:ext cx="533400" cy="257175"/>
    <xdr:sp macro="" textlink="">
      <xdr:nvSpPr>
        <xdr:cNvPr id="463" name="土木費平均値テキスト"/>
        <xdr:cNvSpPr txBox="1"/>
      </xdr:nvSpPr>
      <xdr:spPr>
        <a:xfrm>
          <a:off x="10525125" y="16506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15</xdr:col>
      <xdr:colOff>133350</xdr:colOff>
      <xdr:row>96</xdr:row>
      <xdr:rowOff>66675</xdr:rowOff>
    </xdr:from>
    <xdr:to>
      <xdr:col>15</xdr:col>
      <xdr:colOff>228600</xdr:colOff>
      <xdr:row>96</xdr:row>
      <xdr:rowOff>171450</xdr:rowOff>
    </xdr:to>
    <xdr:sp macro="" textlink="">
      <xdr:nvSpPr>
        <xdr:cNvPr id="464" name="フローチャート : 判断 463"/>
        <xdr:cNvSpPr/>
      </xdr:nvSpPr>
      <xdr:spPr>
        <a:xfrm>
          <a:off x="10429875" y="16525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95</xdr:row>
      <xdr:rowOff>104775</xdr:rowOff>
    </xdr:from>
    <xdr:to>
      <xdr:col>14</xdr:col>
      <xdr:colOff>28575</xdr:colOff>
      <xdr:row>95</xdr:row>
      <xdr:rowOff>171450</xdr:rowOff>
    </xdr:to>
    <xdr:cxnSp macro="">
      <xdr:nvCxnSpPr>
        <xdr:cNvPr id="465" name="直線コネクタ 464"/>
        <xdr:cNvCxnSpPr/>
      </xdr:nvCxnSpPr>
      <xdr:spPr>
        <a:xfrm flipV="1">
          <a:off x="8753475" y="16392525"/>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95</xdr:row>
      <xdr:rowOff>161925</xdr:rowOff>
    </xdr:from>
    <xdr:to>
      <xdr:col>14</xdr:col>
      <xdr:colOff>76200</xdr:colOff>
      <xdr:row>96</xdr:row>
      <xdr:rowOff>95250</xdr:rowOff>
    </xdr:to>
    <xdr:sp macro="" textlink="">
      <xdr:nvSpPr>
        <xdr:cNvPr id="466" name="フローチャート : 判断 465"/>
        <xdr:cNvSpPr/>
      </xdr:nvSpPr>
      <xdr:spPr>
        <a:xfrm>
          <a:off x="9591675" y="16449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96</xdr:row>
      <xdr:rowOff>85725</xdr:rowOff>
    </xdr:from>
    <xdr:ext cx="533400" cy="257175"/>
    <xdr:sp macro="" textlink="">
      <xdr:nvSpPr>
        <xdr:cNvPr id="467" name="テキスト ボックス 466"/>
        <xdr:cNvSpPr txBox="1"/>
      </xdr:nvSpPr>
      <xdr:spPr>
        <a:xfrm>
          <a:off x="9372600" y="16544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304800</xdr:colOff>
      <xdr:row>95</xdr:row>
      <xdr:rowOff>142875</xdr:rowOff>
    </xdr:from>
    <xdr:to>
      <xdr:col>12</xdr:col>
      <xdr:colOff>514350</xdr:colOff>
      <xdr:row>95</xdr:row>
      <xdr:rowOff>171450</xdr:rowOff>
    </xdr:to>
    <xdr:cxnSp macro="">
      <xdr:nvCxnSpPr>
        <xdr:cNvPr id="468" name="直線コネクタ 467"/>
        <xdr:cNvCxnSpPr/>
      </xdr:nvCxnSpPr>
      <xdr:spPr>
        <a:xfrm>
          <a:off x="7858125" y="16430625"/>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95</xdr:row>
      <xdr:rowOff>133350</xdr:rowOff>
    </xdr:from>
    <xdr:to>
      <xdr:col>12</xdr:col>
      <xdr:colOff>561975</xdr:colOff>
      <xdr:row>96</xdr:row>
      <xdr:rowOff>66675</xdr:rowOff>
    </xdr:to>
    <xdr:sp macro="" textlink="">
      <xdr:nvSpPr>
        <xdr:cNvPr id="469" name="フローチャート : 判断 468"/>
        <xdr:cNvSpPr/>
      </xdr:nvSpPr>
      <xdr:spPr>
        <a:xfrm>
          <a:off x="8696325" y="16421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96</xdr:row>
      <xdr:rowOff>57150</xdr:rowOff>
    </xdr:from>
    <xdr:ext cx="533400" cy="257175"/>
    <xdr:sp macro="" textlink="">
      <xdr:nvSpPr>
        <xdr:cNvPr id="470" name="テキスト ボックス 469"/>
        <xdr:cNvSpPr txBox="1"/>
      </xdr:nvSpPr>
      <xdr:spPr>
        <a:xfrm>
          <a:off x="8486775" y="16516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142875</xdr:rowOff>
    </xdr:from>
    <xdr:to>
      <xdr:col>11</xdr:col>
      <xdr:colOff>304800</xdr:colOff>
      <xdr:row>95</xdr:row>
      <xdr:rowOff>152400</xdr:rowOff>
    </xdr:to>
    <xdr:cxnSp macro="">
      <xdr:nvCxnSpPr>
        <xdr:cNvPr id="471" name="直線コネクタ 470"/>
        <xdr:cNvCxnSpPr/>
      </xdr:nvCxnSpPr>
      <xdr:spPr>
        <a:xfrm flipV="1">
          <a:off x="6972300" y="1643062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95250</xdr:rowOff>
    </xdr:from>
    <xdr:to>
      <xdr:col>11</xdr:col>
      <xdr:colOff>361950</xdr:colOff>
      <xdr:row>97</xdr:row>
      <xdr:rowOff>19050</xdr:rowOff>
    </xdr:to>
    <xdr:sp macro="" textlink="">
      <xdr:nvSpPr>
        <xdr:cNvPr id="472" name="フローチャート : 判断 471"/>
        <xdr:cNvSpPr/>
      </xdr:nvSpPr>
      <xdr:spPr>
        <a:xfrm>
          <a:off x="7810500" y="165544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97</xdr:row>
      <xdr:rowOff>19050</xdr:rowOff>
    </xdr:from>
    <xdr:ext cx="533400" cy="257175"/>
    <xdr:sp macro="" textlink="">
      <xdr:nvSpPr>
        <xdr:cNvPr id="473" name="テキスト ボックス 472"/>
        <xdr:cNvSpPr txBox="1"/>
      </xdr:nvSpPr>
      <xdr:spPr>
        <a:xfrm>
          <a:off x="7591425" y="1664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57150</xdr:colOff>
      <xdr:row>96</xdr:row>
      <xdr:rowOff>76200</xdr:rowOff>
    </xdr:from>
    <xdr:to>
      <xdr:col>10</xdr:col>
      <xdr:colOff>152400</xdr:colOff>
      <xdr:row>97</xdr:row>
      <xdr:rowOff>0</xdr:rowOff>
    </xdr:to>
    <xdr:sp macro="" textlink="">
      <xdr:nvSpPr>
        <xdr:cNvPr id="474" name="フローチャート : 判断 473"/>
        <xdr:cNvSpPr/>
      </xdr:nvSpPr>
      <xdr:spPr>
        <a:xfrm>
          <a:off x="6924675" y="165354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96</xdr:row>
      <xdr:rowOff>161925</xdr:rowOff>
    </xdr:from>
    <xdr:ext cx="533400" cy="257175"/>
    <xdr:sp macro="" textlink="">
      <xdr:nvSpPr>
        <xdr:cNvPr id="475" name="テキスト ボックス 474"/>
        <xdr:cNvSpPr txBox="1"/>
      </xdr:nvSpPr>
      <xdr:spPr>
        <a:xfrm>
          <a:off x="6705600" y="16621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76200</xdr:rowOff>
    </xdr:from>
    <xdr:ext cx="762000" cy="257175"/>
    <xdr:sp macro="" textlink="">
      <xdr:nvSpPr>
        <xdr:cNvPr id="476" name="テキスト ボックス 475"/>
        <xdr:cNvSpPr txBox="1"/>
      </xdr:nvSpPr>
      <xdr:spPr>
        <a:xfrm>
          <a:off x="102870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77" name="テキスト ボックス 476"/>
        <xdr:cNvSpPr txBox="1"/>
      </xdr:nvSpPr>
      <xdr:spPr>
        <a:xfrm>
          <a:off x="944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78" name="テキスト ボックス 477"/>
        <xdr:cNvSpPr txBox="1"/>
      </xdr:nvSpPr>
      <xdr:spPr>
        <a:xfrm>
          <a:off x="856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79" name="テキスト ボックス 478"/>
        <xdr:cNvSpPr txBox="1"/>
      </xdr:nvSpPr>
      <xdr:spPr>
        <a:xfrm>
          <a:off x="766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80" name="テキスト ボックス 479"/>
        <xdr:cNvSpPr txBox="1"/>
      </xdr:nvSpPr>
      <xdr:spPr>
        <a:xfrm>
          <a:off x="678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95</xdr:row>
      <xdr:rowOff>104775</xdr:rowOff>
    </xdr:from>
    <xdr:to>
      <xdr:col>15</xdr:col>
      <xdr:colOff>228600</xdr:colOff>
      <xdr:row>96</xdr:row>
      <xdr:rowOff>38100</xdr:rowOff>
    </xdr:to>
    <xdr:sp macro="" textlink="">
      <xdr:nvSpPr>
        <xdr:cNvPr id="481" name="円/楕円 480"/>
        <xdr:cNvSpPr/>
      </xdr:nvSpPr>
      <xdr:spPr>
        <a:xfrm>
          <a:off x="10429875" y="16392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94</xdr:row>
      <xdr:rowOff>123825</xdr:rowOff>
    </xdr:from>
    <xdr:ext cx="533400" cy="257175"/>
    <xdr:sp macro="" textlink="">
      <xdr:nvSpPr>
        <xdr:cNvPr id="482" name="土木費該当値テキスト"/>
        <xdr:cNvSpPr txBox="1"/>
      </xdr:nvSpPr>
      <xdr:spPr>
        <a:xfrm>
          <a:off x="10525125" y="16240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50,182</a:t>
          </a:r>
          <a:endParaRPr kumimoji="1" lang="ja-JP" altLang="en-US" sz="1000" b="1">
            <a:solidFill>
              <a:srgbClr val="FF0000"/>
            </a:solidFill>
            <a:latin typeface="ＭＳ Ｐゴシック"/>
          </a:endParaRPr>
        </a:p>
      </xdr:txBody>
    </xdr:sp>
    <xdr:clientData/>
  </xdr:oneCellAnchor>
  <xdr:twoCellAnchor>
    <xdr:from>
      <xdr:col>13</xdr:col>
      <xdr:colOff>666750</xdr:colOff>
      <xdr:row>95</xdr:row>
      <xdr:rowOff>47625</xdr:rowOff>
    </xdr:from>
    <xdr:to>
      <xdr:col>14</xdr:col>
      <xdr:colOff>76200</xdr:colOff>
      <xdr:row>95</xdr:row>
      <xdr:rowOff>152400</xdr:rowOff>
    </xdr:to>
    <xdr:sp macro="" textlink="">
      <xdr:nvSpPr>
        <xdr:cNvPr id="483" name="円/楕円 482"/>
        <xdr:cNvSpPr/>
      </xdr:nvSpPr>
      <xdr:spPr>
        <a:xfrm>
          <a:off x="9591675" y="163353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93</xdr:row>
      <xdr:rowOff>171450</xdr:rowOff>
    </xdr:from>
    <xdr:ext cx="533400" cy="257175"/>
    <xdr:sp macro="" textlink="">
      <xdr:nvSpPr>
        <xdr:cNvPr id="484" name="テキスト ボックス 483"/>
        <xdr:cNvSpPr txBox="1"/>
      </xdr:nvSpPr>
      <xdr:spPr>
        <a:xfrm>
          <a:off x="937260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53,033</a:t>
          </a:r>
          <a:endParaRPr kumimoji="1" lang="ja-JP" altLang="en-US" sz="1000" b="1">
            <a:solidFill>
              <a:srgbClr val="FF0000"/>
            </a:solidFill>
            <a:latin typeface="ＭＳ Ｐゴシック"/>
          </a:endParaRPr>
        </a:p>
      </xdr:txBody>
    </xdr:sp>
    <xdr:clientData/>
  </xdr:oneCellAnchor>
  <xdr:twoCellAnchor>
    <xdr:from>
      <xdr:col>12</xdr:col>
      <xdr:colOff>457200</xdr:colOff>
      <xdr:row>95</xdr:row>
      <xdr:rowOff>114300</xdr:rowOff>
    </xdr:from>
    <xdr:to>
      <xdr:col>12</xdr:col>
      <xdr:colOff>561975</xdr:colOff>
      <xdr:row>96</xdr:row>
      <xdr:rowOff>47625</xdr:rowOff>
    </xdr:to>
    <xdr:sp macro="" textlink="">
      <xdr:nvSpPr>
        <xdr:cNvPr id="485" name="円/楕円 484"/>
        <xdr:cNvSpPr/>
      </xdr:nvSpPr>
      <xdr:spPr>
        <a:xfrm>
          <a:off x="8696325" y="16402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94</xdr:row>
      <xdr:rowOff>66675</xdr:rowOff>
    </xdr:from>
    <xdr:ext cx="533400" cy="257175"/>
    <xdr:sp macro="" textlink="">
      <xdr:nvSpPr>
        <xdr:cNvPr id="486" name="テキスト ボックス 485"/>
        <xdr:cNvSpPr txBox="1"/>
      </xdr:nvSpPr>
      <xdr:spPr>
        <a:xfrm>
          <a:off x="8486775" y="16182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49,473</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85725</xdr:rowOff>
    </xdr:from>
    <xdr:to>
      <xdr:col>11</xdr:col>
      <xdr:colOff>361950</xdr:colOff>
      <xdr:row>96</xdr:row>
      <xdr:rowOff>19050</xdr:rowOff>
    </xdr:to>
    <xdr:sp macro="" textlink="">
      <xdr:nvSpPr>
        <xdr:cNvPr id="487" name="円/楕円 486"/>
        <xdr:cNvSpPr/>
      </xdr:nvSpPr>
      <xdr:spPr>
        <a:xfrm>
          <a:off x="7810500" y="16373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94</xdr:row>
      <xdr:rowOff>38100</xdr:rowOff>
    </xdr:from>
    <xdr:ext cx="533400" cy="257175"/>
    <xdr:sp macro="" textlink="">
      <xdr:nvSpPr>
        <xdr:cNvPr id="488" name="テキスト ボックス 487"/>
        <xdr:cNvSpPr txBox="1"/>
      </xdr:nvSpPr>
      <xdr:spPr>
        <a:xfrm>
          <a:off x="7591425" y="16154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51,080</a:t>
          </a:r>
          <a:endParaRPr kumimoji="1" lang="ja-JP" altLang="en-US" sz="1000" b="1">
            <a:solidFill>
              <a:srgbClr val="FF0000"/>
            </a:solidFill>
            <a:latin typeface="ＭＳ Ｐゴシック"/>
          </a:endParaRPr>
        </a:p>
      </xdr:txBody>
    </xdr:sp>
    <xdr:clientData/>
  </xdr:oneCellAnchor>
  <xdr:twoCellAnchor>
    <xdr:from>
      <xdr:col>10</xdr:col>
      <xdr:colOff>57150</xdr:colOff>
      <xdr:row>95</xdr:row>
      <xdr:rowOff>104775</xdr:rowOff>
    </xdr:from>
    <xdr:to>
      <xdr:col>10</xdr:col>
      <xdr:colOff>152400</xdr:colOff>
      <xdr:row>96</xdr:row>
      <xdr:rowOff>38100</xdr:rowOff>
    </xdr:to>
    <xdr:sp macro="" textlink="">
      <xdr:nvSpPr>
        <xdr:cNvPr id="489" name="円/楕円 488"/>
        <xdr:cNvSpPr/>
      </xdr:nvSpPr>
      <xdr:spPr>
        <a:xfrm>
          <a:off x="6924675" y="16392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94</xdr:row>
      <xdr:rowOff>57150</xdr:rowOff>
    </xdr:from>
    <xdr:ext cx="533400" cy="257175"/>
    <xdr:sp macro="" textlink="">
      <xdr:nvSpPr>
        <xdr:cNvPr id="490" name="テキスト ボックス 489"/>
        <xdr:cNvSpPr txBox="1"/>
      </xdr:nvSpPr>
      <xdr:spPr>
        <a:xfrm>
          <a:off x="6705600" y="16173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50,091</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647700</xdr:colOff>
      <xdr:row>25</xdr:row>
      <xdr:rowOff>28575</xdr:rowOff>
    </xdr:to>
    <xdr:sp macro="" textlink="">
      <xdr:nvSpPr>
        <xdr:cNvPr id="491" name="正方形/長方形 490"/>
        <xdr:cNvSpPr/>
      </xdr:nvSpPr>
      <xdr:spPr>
        <a:xfrm>
          <a:off x="1244917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92" name="正方形/長方形 491"/>
        <xdr:cNvSpPr/>
      </xdr:nvSpPr>
      <xdr:spPr>
        <a:xfrm>
          <a:off x="12573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93" name="正方形/長方形 492"/>
        <xdr:cNvSpPr/>
      </xdr:nvSpPr>
      <xdr:spPr>
        <a:xfrm>
          <a:off x="12573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685800</xdr:colOff>
      <xdr:row>26</xdr:row>
      <xdr:rowOff>142875</xdr:rowOff>
    </xdr:to>
    <xdr:sp macro="" textlink="">
      <xdr:nvSpPr>
        <xdr:cNvPr id="494" name="正方形/長方形 493"/>
        <xdr:cNvSpPr/>
      </xdr:nvSpPr>
      <xdr:spPr>
        <a:xfrm>
          <a:off x="13592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685800</xdr:colOff>
      <xdr:row>28</xdr:row>
      <xdr:rowOff>0</xdr:rowOff>
    </xdr:to>
    <xdr:sp macro="" textlink="">
      <xdr:nvSpPr>
        <xdr:cNvPr id="495" name="正方形/長方形 494"/>
        <xdr:cNvSpPr/>
      </xdr:nvSpPr>
      <xdr:spPr>
        <a:xfrm>
          <a:off x="13592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96" name="正方形/長方形 495"/>
        <xdr:cNvSpPr/>
      </xdr:nvSpPr>
      <xdr:spPr>
        <a:xfrm>
          <a:off x="14735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97" name="正方形/長方形 496"/>
        <xdr:cNvSpPr/>
      </xdr:nvSpPr>
      <xdr:spPr>
        <a:xfrm>
          <a:off x="14735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13,473</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647700</xdr:colOff>
      <xdr:row>41</xdr:row>
      <xdr:rowOff>85725</xdr:rowOff>
    </xdr:to>
    <xdr:sp macro="" textlink="">
      <xdr:nvSpPr>
        <xdr:cNvPr id="498" name="正方形/長方形 497"/>
        <xdr:cNvSpPr/>
      </xdr:nvSpPr>
      <xdr:spPr>
        <a:xfrm>
          <a:off x="1244917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99" name="テキスト ボックス 498"/>
        <xdr:cNvSpPr txBox="1"/>
      </xdr:nvSpPr>
      <xdr:spPr>
        <a:xfrm>
          <a:off x="124110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647700</xdr:colOff>
      <xdr:row>41</xdr:row>
      <xdr:rowOff>85725</xdr:rowOff>
    </xdr:to>
    <xdr:cxnSp macro="">
      <xdr:nvCxnSpPr>
        <xdr:cNvPr id="500" name="直線コネクタ 499"/>
        <xdr:cNvCxnSpPr/>
      </xdr:nvCxnSpPr>
      <xdr:spPr>
        <a:xfrm>
          <a:off x="1244917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40</xdr:row>
      <xdr:rowOff>114300</xdr:rowOff>
    </xdr:from>
    <xdr:ext cx="247650" cy="257175"/>
    <xdr:sp macro="" textlink="">
      <xdr:nvSpPr>
        <xdr:cNvPr id="501" name="テキスト ボックス 500"/>
        <xdr:cNvSpPr txBox="1"/>
      </xdr:nvSpPr>
      <xdr:spPr>
        <a:xfrm>
          <a:off x="12201525" y="6972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39</xdr:row>
      <xdr:rowOff>47625</xdr:rowOff>
    </xdr:from>
    <xdr:to>
      <xdr:col>24</xdr:col>
      <xdr:colOff>647700</xdr:colOff>
      <xdr:row>39</xdr:row>
      <xdr:rowOff>47625</xdr:rowOff>
    </xdr:to>
    <xdr:cxnSp macro="">
      <xdr:nvCxnSpPr>
        <xdr:cNvPr id="502" name="直線コネクタ 501"/>
        <xdr:cNvCxnSpPr/>
      </xdr:nvCxnSpPr>
      <xdr:spPr>
        <a:xfrm>
          <a:off x="12449175"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38</xdr:row>
      <xdr:rowOff>76200</xdr:rowOff>
    </xdr:from>
    <xdr:ext cx="533400" cy="257175"/>
    <xdr:sp macro="" textlink="">
      <xdr:nvSpPr>
        <xdr:cNvPr id="503" name="テキスト ボックス 502"/>
        <xdr:cNvSpPr txBox="1"/>
      </xdr:nvSpPr>
      <xdr:spPr>
        <a:xfrm>
          <a:off x="11915775" y="6591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37</xdr:row>
      <xdr:rowOff>9525</xdr:rowOff>
    </xdr:from>
    <xdr:to>
      <xdr:col>24</xdr:col>
      <xdr:colOff>647700</xdr:colOff>
      <xdr:row>37</xdr:row>
      <xdr:rowOff>9525</xdr:rowOff>
    </xdr:to>
    <xdr:cxnSp macro="">
      <xdr:nvCxnSpPr>
        <xdr:cNvPr id="504" name="直線コネクタ 503"/>
        <xdr:cNvCxnSpPr/>
      </xdr:nvCxnSpPr>
      <xdr:spPr>
        <a:xfrm>
          <a:off x="12449175"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36</xdr:row>
      <xdr:rowOff>38100</xdr:rowOff>
    </xdr:from>
    <xdr:ext cx="533400" cy="257175"/>
    <xdr:sp macro="" textlink="">
      <xdr:nvSpPr>
        <xdr:cNvPr id="505" name="テキスト ボックス 504"/>
        <xdr:cNvSpPr txBox="1"/>
      </xdr:nvSpPr>
      <xdr:spPr>
        <a:xfrm>
          <a:off x="11915775"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647700</xdr:colOff>
      <xdr:row>34</xdr:row>
      <xdr:rowOff>142875</xdr:rowOff>
    </xdr:to>
    <xdr:cxnSp macro="">
      <xdr:nvCxnSpPr>
        <xdr:cNvPr id="506" name="直線コネクタ 505"/>
        <xdr:cNvCxnSpPr/>
      </xdr:nvCxnSpPr>
      <xdr:spPr>
        <a:xfrm>
          <a:off x="1244917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33</xdr:row>
      <xdr:rowOff>171450</xdr:rowOff>
    </xdr:from>
    <xdr:ext cx="533400" cy="257175"/>
    <xdr:sp macro="" textlink="">
      <xdr:nvSpPr>
        <xdr:cNvPr id="507" name="テキスト ボックス 506"/>
        <xdr:cNvSpPr txBox="1"/>
      </xdr:nvSpPr>
      <xdr:spPr>
        <a:xfrm>
          <a:off x="11915775"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32</xdr:row>
      <xdr:rowOff>104775</xdr:rowOff>
    </xdr:from>
    <xdr:to>
      <xdr:col>24</xdr:col>
      <xdr:colOff>647700</xdr:colOff>
      <xdr:row>32</xdr:row>
      <xdr:rowOff>104775</xdr:rowOff>
    </xdr:to>
    <xdr:cxnSp macro="">
      <xdr:nvCxnSpPr>
        <xdr:cNvPr id="508" name="直線コネクタ 507"/>
        <xdr:cNvCxnSpPr/>
      </xdr:nvCxnSpPr>
      <xdr:spPr>
        <a:xfrm>
          <a:off x="12449175"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31</xdr:row>
      <xdr:rowOff>133350</xdr:rowOff>
    </xdr:from>
    <xdr:ext cx="533400" cy="257175"/>
    <xdr:sp macro="" textlink="">
      <xdr:nvSpPr>
        <xdr:cNvPr id="509" name="テキスト ボックス 508"/>
        <xdr:cNvSpPr txBox="1"/>
      </xdr:nvSpPr>
      <xdr:spPr>
        <a:xfrm>
          <a:off x="11915775"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30</xdr:row>
      <xdr:rowOff>66675</xdr:rowOff>
    </xdr:from>
    <xdr:to>
      <xdr:col>24</xdr:col>
      <xdr:colOff>647700</xdr:colOff>
      <xdr:row>30</xdr:row>
      <xdr:rowOff>66675</xdr:rowOff>
    </xdr:to>
    <xdr:cxnSp macro="">
      <xdr:nvCxnSpPr>
        <xdr:cNvPr id="510" name="直線コネクタ 509"/>
        <xdr:cNvCxnSpPr/>
      </xdr:nvCxnSpPr>
      <xdr:spPr>
        <a:xfrm>
          <a:off x="12449175"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29</xdr:row>
      <xdr:rowOff>95250</xdr:rowOff>
    </xdr:from>
    <xdr:ext cx="533400" cy="257175"/>
    <xdr:sp macro="" textlink="">
      <xdr:nvSpPr>
        <xdr:cNvPr id="511" name="テキスト ボックス 510"/>
        <xdr:cNvSpPr txBox="1"/>
      </xdr:nvSpPr>
      <xdr:spPr>
        <a:xfrm>
          <a:off x="11915775"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28</xdr:row>
      <xdr:rowOff>28575</xdr:rowOff>
    </xdr:to>
    <xdr:cxnSp macro="">
      <xdr:nvCxnSpPr>
        <xdr:cNvPr id="512" name="直線コネクタ 511"/>
        <xdr:cNvCxnSpPr/>
      </xdr:nvCxnSpPr>
      <xdr:spPr>
        <a:xfrm>
          <a:off x="1244917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27</xdr:row>
      <xdr:rowOff>57150</xdr:rowOff>
    </xdr:from>
    <xdr:ext cx="533400" cy="257175"/>
    <xdr:sp macro="" textlink="">
      <xdr:nvSpPr>
        <xdr:cNvPr id="513" name="テキスト ボックス 512"/>
        <xdr:cNvSpPr txBox="1"/>
      </xdr:nvSpPr>
      <xdr:spPr>
        <a:xfrm>
          <a:off x="119157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41</xdr:row>
      <xdr:rowOff>85725</xdr:rowOff>
    </xdr:to>
    <xdr:sp macro="" textlink="">
      <xdr:nvSpPr>
        <xdr:cNvPr id="514" name="消防費グラフ枠"/>
        <xdr:cNvSpPr/>
      </xdr:nvSpPr>
      <xdr:spPr>
        <a:xfrm>
          <a:off x="1244917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31</xdr:row>
      <xdr:rowOff>161925</xdr:rowOff>
    </xdr:from>
    <xdr:to>
      <xdr:col>23</xdr:col>
      <xdr:colOff>514350</xdr:colOff>
      <xdr:row>39</xdr:row>
      <xdr:rowOff>114300</xdr:rowOff>
    </xdr:to>
    <xdr:cxnSp macro="">
      <xdr:nvCxnSpPr>
        <xdr:cNvPr id="515" name="直線コネクタ 514"/>
        <xdr:cNvCxnSpPr/>
      </xdr:nvCxnSpPr>
      <xdr:spPr>
        <a:xfrm flipV="1">
          <a:off x="16316325" y="5476875"/>
          <a:ext cx="0" cy="13239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39</xdr:row>
      <xdr:rowOff>123825</xdr:rowOff>
    </xdr:from>
    <xdr:ext cx="466725" cy="257175"/>
    <xdr:sp macro="" textlink="">
      <xdr:nvSpPr>
        <xdr:cNvPr id="516" name="消防費最小値テキスト"/>
        <xdr:cNvSpPr txBox="1"/>
      </xdr:nvSpPr>
      <xdr:spPr>
        <a:xfrm>
          <a:off x="16373475" y="6810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8,123</a:t>
          </a:r>
          <a:endParaRPr kumimoji="1" lang="ja-JP" altLang="en-US" sz="1000" b="1">
            <a:latin typeface="ＭＳ Ｐゴシック"/>
          </a:endParaRPr>
        </a:p>
      </xdr:txBody>
    </xdr:sp>
    <xdr:clientData/>
  </xdr:oneCellAnchor>
  <xdr:twoCellAnchor>
    <xdr:from>
      <xdr:col>23</xdr:col>
      <xdr:colOff>428625</xdr:colOff>
      <xdr:row>39</xdr:row>
      <xdr:rowOff>114300</xdr:rowOff>
    </xdr:from>
    <xdr:to>
      <xdr:col>23</xdr:col>
      <xdr:colOff>609600</xdr:colOff>
      <xdr:row>39</xdr:row>
      <xdr:rowOff>114300</xdr:rowOff>
    </xdr:to>
    <xdr:cxnSp macro="">
      <xdr:nvCxnSpPr>
        <xdr:cNvPr id="517" name="直線コネクタ 516"/>
        <xdr:cNvCxnSpPr/>
      </xdr:nvCxnSpPr>
      <xdr:spPr>
        <a:xfrm>
          <a:off x="16230600" y="6800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30</xdr:row>
      <xdr:rowOff>104775</xdr:rowOff>
    </xdr:from>
    <xdr:ext cx="533400" cy="257175"/>
    <xdr:sp macro="" textlink="">
      <xdr:nvSpPr>
        <xdr:cNvPr id="518" name="消防費最大値テキスト"/>
        <xdr:cNvSpPr txBox="1"/>
      </xdr:nvSpPr>
      <xdr:spPr>
        <a:xfrm>
          <a:off x="16373475" y="524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43,005</a:t>
          </a:r>
          <a:endParaRPr kumimoji="1" lang="ja-JP" altLang="en-US" sz="1000" b="1">
            <a:latin typeface="ＭＳ Ｐゴシック"/>
          </a:endParaRPr>
        </a:p>
      </xdr:txBody>
    </xdr:sp>
    <xdr:clientData/>
  </xdr:oneCellAnchor>
  <xdr:twoCellAnchor>
    <xdr:from>
      <xdr:col>23</xdr:col>
      <xdr:colOff>428625</xdr:colOff>
      <xdr:row>31</xdr:row>
      <xdr:rowOff>161925</xdr:rowOff>
    </xdr:from>
    <xdr:to>
      <xdr:col>23</xdr:col>
      <xdr:colOff>609600</xdr:colOff>
      <xdr:row>31</xdr:row>
      <xdr:rowOff>161925</xdr:rowOff>
    </xdr:to>
    <xdr:cxnSp macro="">
      <xdr:nvCxnSpPr>
        <xdr:cNvPr id="519" name="直線コネクタ 518"/>
        <xdr:cNvCxnSpPr/>
      </xdr:nvCxnSpPr>
      <xdr:spPr>
        <a:xfrm>
          <a:off x="16230600" y="54768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36</xdr:row>
      <xdr:rowOff>0</xdr:rowOff>
    </xdr:from>
    <xdr:to>
      <xdr:col>23</xdr:col>
      <xdr:colOff>514350</xdr:colOff>
      <xdr:row>37</xdr:row>
      <xdr:rowOff>76200</xdr:rowOff>
    </xdr:to>
    <xdr:cxnSp macro="">
      <xdr:nvCxnSpPr>
        <xdr:cNvPr id="520" name="直線コネクタ 519"/>
        <xdr:cNvCxnSpPr/>
      </xdr:nvCxnSpPr>
      <xdr:spPr>
        <a:xfrm>
          <a:off x="15478125" y="6172200"/>
          <a:ext cx="838200" cy="2476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37</xdr:row>
      <xdr:rowOff>76200</xdr:rowOff>
    </xdr:from>
    <xdr:ext cx="533400" cy="257175"/>
    <xdr:sp macro="" textlink="">
      <xdr:nvSpPr>
        <xdr:cNvPr id="521" name="消防費平均値テキスト"/>
        <xdr:cNvSpPr txBox="1"/>
      </xdr:nvSpPr>
      <xdr:spPr>
        <a:xfrm>
          <a:off x="16373475" y="6419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104775</xdr:rowOff>
    </xdr:from>
    <xdr:to>
      <xdr:col>23</xdr:col>
      <xdr:colOff>571500</xdr:colOff>
      <xdr:row>38</xdr:row>
      <xdr:rowOff>28575</xdr:rowOff>
    </xdr:to>
    <xdr:sp macro="" textlink="">
      <xdr:nvSpPr>
        <xdr:cNvPr id="522" name="フローチャート : 判断 521"/>
        <xdr:cNvSpPr/>
      </xdr:nvSpPr>
      <xdr:spPr>
        <a:xfrm>
          <a:off x="16268700" y="6448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171450</xdr:rowOff>
    </xdr:from>
    <xdr:to>
      <xdr:col>22</xdr:col>
      <xdr:colOff>361950</xdr:colOff>
      <xdr:row>36</xdr:row>
      <xdr:rowOff>0</xdr:rowOff>
    </xdr:to>
    <xdr:cxnSp macro="">
      <xdr:nvCxnSpPr>
        <xdr:cNvPr id="523" name="直線コネクタ 522"/>
        <xdr:cNvCxnSpPr/>
      </xdr:nvCxnSpPr>
      <xdr:spPr>
        <a:xfrm>
          <a:off x="14592300" y="6000750"/>
          <a:ext cx="885825"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57150</xdr:rowOff>
    </xdr:from>
    <xdr:to>
      <xdr:col>22</xdr:col>
      <xdr:colOff>419100</xdr:colOff>
      <xdr:row>37</xdr:row>
      <xdr:rowOff>161925</xdr:rowOff>
    </xdr:to>
    <xdr:sp macro="" textlink="">
      <xdr:nvSpPr>
        <xdr:cNvPr id="524" name="フローチャート : 判断 523"/>
        <xdr:cNvSpPr/>
      </xdr:nvSpPr>
      <xdr:spPr>
        <a:xfrm>
          <a:off x="15430500" y="6400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37</xdr:row>
      <xdr:rowOff>152400</xdr:rowOff>
    </xdr:from>
    <xdr:ext cx="533400" cy="257175"/>
    <xdr:sp macro="" textlink="">
      <xdr:nvSpPr>
        <xdr:cNvPr id="525" name="テキスト ボックス 524"/>
        <xdr:cNvSpPr txBox="1"/>
      </xdr:nvSpPr>
      <xdr:spPr>
        <a:xfrm>
          <a:off x="15211425" y="6496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647700</xdr:colOff>
      <xdr:row>34</xdr:row>
      <xdr:rowOff>171450</xdr:rowOff>
    </xdr:from>
    <xdr:to>
      <xdr:col>21</xdr:col>
      <xdr:colOff>161925</xdr:colOff>
      <xdr:row>36</xdr:row>
      <xdr:rowOff>66675</xdr:rowOff>
    </xdr:to>
    <xdr:cxnSp macro="">
      <xdr:nvCxnSpPr>
        <xdr:cNvPr id="526" name="直線コネクタ 525"/>
        <xdr:cNvCxnSpPr/>
      </xdr:nvCxnSpPr>
      <xdr:spPr>
        <a:xfrm flipV="1">
          <a:off x="13706475" y="6000750"/>
          <a:ext cx="885825" cy="2381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37</xdr:row>
      <xdr:rowOff>85725</xdr:rowOff>
    </xdr:from>
    <xdr:to>
      <xdr:col>21</xdr:col>
      <xdr:colOff>209550</xdr:colOff>
      <xdr:row>38</xdr:row>
      <xdr:rowOff>9525</xdr:rowOff>
    </xdr:to>
    <xdr:sp macro="" textlink="">
      <xdr:nvSpPr>
        <xdr:cNvPr id="527" name="フローチャート : 判断 526"/>
        <xdr:cNvSpPr/>
      </xdr:nvSpPr>
      <xdr:spPr>
        <a:xfrm>
          <a:off x="14544675" y="64293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38</xdr:row>
      <xdr:rowOff>9525</xdr:rowOff>
    </xdr:from>
    <xdr:ext cx="533400" cy="257175"/>
    <xdr:sp macro="" textlink="">
      <xdr:nvSpPr>
        <xdr:cNvPr id="528" name="テキスト ボックス 527"/>
        <xdr:cNvSpPr txBox="1"/>
      </xdr:nvSpPr>
      <xdr:spPr>
        <a:xfrm>
          <a:off x="14325600" y="6524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438150</xdr:colOff>
      <xdr:row>35</xdr:row>
      <xdr:rowOff>66675</xdr:rowOff>
    </xdr:from>
    <xdr:to>
      <xdr:col>19</xdr:col>
      <xdr:colOff>647700</xdr:colOff>
      <xdr:row>36</xdr:row>
      <xdr:rowOff>66675</xdr:rowOff>
    </xdr:to>
    <xdr:cxnSp macro="">
      <xdr:nvCxnSpPr>
        <xdr:cNvPr id="529" name="直線コネクタ 528"/>
        <xdr:cNvCxnSpPr/>
      </xdr:nvCxnSpPr>
      <xdr:spPr>
        <a:xfrm>
          <a:off x="12811125" y="6067425"/>
          <a:ext cx="895350"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37</xdr:row>
      <xdr:rowOff>114300</xdr:rowOff>
    </xdr:from>
    <xdr:to>
      <xdr:col>20</xdr:col>
      <xdr:colOff>9525</xdr:colOff>
      <xdr:row>38</xdr:row>
      <xdr:rowOff>47625</xdr:rowOff>
    </xdr:to>
    <xdr:sp macro="" textlink="">
      <xdr:nvSpPr>
        <xdr:cNvPr id="530" name="フローチャート : 判断 529"/>
        <xdr:cNvSpPr/>
      </xdr:nvSpPr>
      <xdr:spPr>
        <a:xfrm>
          <a:off x="13649325" y="6457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38</xdr:row>
      <xdr:rowOff>38100</xdr:rowOff>
    </xdr:from>
    <xdr:ext cx="533400" cy="257175"/>
    <xdr:sp macro="" textlink="">
      <xdr:nvSpPr>
        <xdr:cNvPr id="531" name="テキスト ボックス 530"/>
        <xdr:cNvSpPr txBox="1"/>
      </xdr:nvSpPr>
      <xdr:spPr>
        <a:xfrm>
          <a:off x="13439775" y="6553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123825</xdr:rowOff>
    </xdr:from>
    <xdr:to>
      <xdr:col>18</xdr:col>
      <xdr:colOff>495300</xdr:colOff>
      <xdr:row>38</xdr:row>
      <xdr:rowOff>57150</xdr:rowOff>
    </xdr:to>
    <xdr:sp macro="" textlink="">
      <xdr:nvSpPr>
        <xdr:cNvPr id="532" name="フローチャート : 判断 531"/>
        <xdr:cNvSpPr/>
      </xdr:nvSpPr>
      <xdr:spPr>
        <a:xfrm>
          <a:off x="12763500" y="6467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38</xdr:row>
      <xdr:rowOff>47625</xdr:rowOff>
    </xdr:from>
    <xdr:ext cx="533400" cy="257175"/>
    <xdr:sp macro="" textlink="">
      <xdr:nvSpPr>
        <xdr:cNvPr id="533" name="テキスト ボックス 532"/>
        <xdr:cNvSpPr txBox="1"/>
      </xdr:nvSpPr>
      <xdr:spPr>
        <a:xfrm>
          <a:off x="12544425" y="6562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34" name="テキスト ボックス 533"/>
        <xdr:cNvSpPr txBox="1"/>
      </xdr:nvSpPr>
      <xdr:spPr>
        <a:xfrm>
          <a:off x="16125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35" name="テキスト ボックス 534"/>
        <xdr:cNvSpPr txBox="1"/>
      </xdr:nvSpPr>
      <xdr:spPr>
        <a:xfrm>
          <a:off x="1528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76200</xdr:rowOff>
    </xdr:from>
    <xdr:ext cx="762000" cy="257175"/>
    <xdr:sp macro="" textlink="">
      <xdr:nvSpPr>
        <xdr:cNvPr id="536" name="テキスト ボックス 535"/>
        <xdr:cNvSpPr txBox="1"/>
      </xdr:nvSpPr>
      <xdr:spPr>
        <a:xfrm>
          <a:off x="1440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37" name="テキスト ボックス 536"/>
        <xdr:cNvSpPr txBox="1"/>
      </xdr:nvSpPr>
      <xdr:spPr>
        <a:xfrm>
          <a:off x="1351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38" name="テキスト ボックス 537"/>
        <xdr:cNvSpPr txBox="1"/>
      </xdr:nvSpPr>
      <xdr:spPr>
        <a:xfrm>
          <a:off x="1262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28575</xdr:rowOff>
    </xdr:from>
    <xdr:to>
      <xdr:col>23</xdr:col>
      <xdr:colOff>571500</xdr:colOff>
      <xdr:row>37</xdr:row>
      <xdr:rowOff>133350</xdr:rowOff>
    </xdr:to>
    <xdr:sp macro="" textlink="">
      <xdr:nvSpPr>
        <xdr:cNvPr id="539" name="円/楕円 538"/>
        <xdr:cNvSpPr/>
      </xdr:nvSpPr>
      <xdr:spPr>
        <a:xfrm>
          <a:off x="16268700" y="6372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36</xdr:row>
      <xdr:rowOff>57150</xdr:rowOff>
    </xdr:from>
    <xdr:ext cx="533400" cy="257175"/>
    <xdr:sp macro="" textlink="">
      <xdr:nvSpPr>
        <xdr:cNvPr id="540" name="消防費該当値テキスト"/>
        <xdr:cNvSpPr txBox="1"/>
      </xdr:nvSpPr>
      <xdr:spPr>
        <a:xfrm>
          <a:off x="16373475" y="6229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18,043</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123825</xdr:rowOff>
    </xdr:from>
    <xdr:to>
      <xdr:col>22</xdr:col>
      <xdr:colOff>419100</xdr:colOff>
      <xdr:row>36</xdr:row>
      <xdr:rowOff>57150</xdr:rowOff>
    </xdr:to>
    <xdr:sp macro="" textlink="">
      <xdr:nvSpPr>
        <xdr:cNvPr id="541" name="円/楕円 540"/>
        <xdr:cNvSpPr/>
      </xdr:nvSpPr>
      <xdr:spPr>
        <a:xfrm>
          <a:off x="15430500" y="6124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34</xdr:row>
      <xdr:rowOff>76200</xdr:rowOff>
    </xdr:from>
    <xdr:ext cx="533400" cy="257175"/>
    <xdr:sp macro="" textlink="">
      <xdr:nvSpPr>
        <xdr:cNvPr id="542" name="テキスト ボックス 541"/>
        <xdr:cNvSpPr txBox="1"/>
      </xdr:nvSpPr>
      <xdr:spPr>
        <a:xfrm>
          <a:off x="15211425" y="5905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24,558</a:t>
          </a:r>
          <a:endParaRPr kumimoji="1" lang="ja-JP" altLang="en-US" sz="1000" b="1">
            <a:solidFill>
              <a:srgbClr val="FF0000"/>
            </a:solidFill>
            <a:latin typeface="ＭＳ Ｐゴシック"/>
          </a:endParaRPr>
        </a:p>
      </xdr:txBody>
    </xdr:sp>
    <xdr:clientData/>
  </xdr:oneCellAnchor>
  <xdr:twoCellAnchor>
    <xdr:from>
      <xdr:col>21</xdr:col>
      <xdr:colOff>114300</xdr:colOff>
      <xdr:row>34</xdr:row>
      <xdr:rowOff>123825</xdr:rowOff>
    </xdr:from>
    <xdr:to>
      <xdr:col>21</xdr:col>
      <xdr:colOff>209550</xdr:colOff>
      <xdr:row>35</xdr:row>
      <xdr:rowOff>47625</xdr:rowOff>
    </xdr:to>
    <xdr:sp macro="" textlink="">
      <xdr:nvSpPr>
        <xdr:cNvPr id="543" name="円/楕円 542"/>
        <xdr:cNvSpPr/>
      </xdr:nvSpPr>
      <xdr:spPr>
        <a:xfrm>
          <a:off x="14544675" y="59531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33</xdr:row>
      <xdr:rowOff>66675</xdr:rowOff>
    </xdr:from>
    <xdr:ext cx="533400" cy="257175"/>
    <xdr:sp macro="" textlink="">
      <xdr:nvSpPr>
        <xdr:cNvPr id="544" name="テキスト ボックス 543"/>
        <xdr:cNvSpPr txBox="1"/>
      </xdr:nvSpPr>
      <xdr:spPr>
        <a:xfrm>
          <a:off x="14325600" y="5724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29,173</a:t>
          </a:r>
          <a:endParaRPr kumimoji="1" lang="ja-JP" altLang="en-US" sz="1000" b="1">
            <a:solidFill>
              <a:srgbClr val="FF0000"/>
            </a:solidFill>
            <a:latin typeface="ＭＳ Ｐゴシック"/>
          </a:endParaRPr>
        </a:p>
      </xdr:txBody>
    </xdr:sp>
    <xdr:clientData/>
  </xdr:oneCellAnchor>
  <xdr:twoCellAnchor>
    <xdr:from>
      <xdr:col>19</xdr:col>
      <xdr:colOff>590550</xdr:colOff>
      <xdr:row>36</xdr:row>
      <xdr:rowOff>9525</xdr:rowOff>
    </xdr:from>
    <xdr:to>
      <xdr:col>20</xdr:col>
      <xdr:colOff>9525</xdr:colOff>
      <xdr:row>36</xdr:row>
      <xdr:rowOff>114300</xdr:rowOff>
    </xdr:to>
    <xdr:sp macro="" textlink="">
      <xdr:nvSpPr>
        <xdr:cNvPr id="545" name="円/楕円 544"/>
        <xdr:cNvSpPr/>
      </xdr:nvSpPr>
      <xdr:spPr>
        <a:xfrm>
          <a:off x="13649325" y="6181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34</xdr:row>
      <xdr:rowOff>133350</xdr:rowOff>
    </xdr:from>
    <xdr:ext cx="533400" cy="257175"/>
    <xdr:sp macro="" textlink="">
      <xdr:nvSpPr>
        <xdr:cNvPr id="546" name="テキスト ボックス 545"/>
        <xdr:cNvSpPr txBox="1"/>
      </xdr:nvSpPr>
      <xdr:spPr>
        <a:xfrm>
          <a:off x="13439775" y="5962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23,009</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19050</xdr:rowOff>
    </xdr:from>
    <xdr:to>
      <xdr:col>18</xdr:col>
      <xdr:colOff>495300</xdr:colOff>
      <xdr:row>35</xdr:row>
      <xdr:rowOff>123825</xdr:rowOff>
    </xdr:to>
    <xdr:sp macro="" textlink="">
      <xdr:nvSpPr>
        <xdr:cNvPr id="547" name="円/楕円 546"/>
        <xdr:cNvSpPr/>
      </xdr:nvSpPr>
      <xdr:spPr>
        <a:xfrm>
          <a:off x="12763500" y="6019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33</xdr:row>
      <xdr:rowOff>133350</xdr:rowOff>
    </xdr:from>
    <xdr:ext cx="533400" cy="257175"/>
    <xdr:sp macro="" textlink="">
      <xdr:nvSpPr>
        <xdr:cNvPr id="548" name="テキスト ボックス 547"/>
        <xdr:cNvSpPr txBox="1"/>
      </xdr:nvSpPr>
      <xdr:spPr>
        <a:xfrm>
          <a:off x="12544425" y="5791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27,367</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647700</xdr:colOff>
      <xdr:row>45</xdr:row>
      <xdr:rowOff>28575</xdr:rowOff>
    </xdr:to>
    <xdr:sp macro="" textlink="">
      <xdr:nvSpPr>
        <xdr:cNvPr id="549" name="正方形/長方形 548"/>
        <xdr:cNvSpPr/>
      </xdr:nvSpPr>
      <xdr:spPr>
        <a:xfrm>
          <a:off x="1244917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50" name="正方形/長方形 549"/>
        <xdr:cNvSpPr/>
      </xdr:nvSpPr>
      <xdr:spPr>
        <a:xfrm>
          <a:off x="12573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51" name="正方形/長方形 550"/>
        <xdr:cNvSpPr/>
      </xdr:nvSpPr>
      <xdr:spPr>
        <a:xfrm>
          <a:off x="12573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29/90</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685800</xdr:colOff>
      <xdr:row>46</xdr:row>
      <xdr:rowOff>142875</xdr:rowOff>
    </xdr:to>
    <xdr:sp macro="" textlink="">
      <xdr:nvSpPr>
        <xdr:cNvPr id="552" name="正方形/長方形 551"/>
        <xdr:cNvSpPr/>
      </xdr:nvSpPr>
      <xdr:spPr>
        <a:xfrm>
          <a:off x="13592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685800</xdr:colOff>
      <xdr:row>48</xdr:row>
      <xdr:rowOff>0</xdr:rowOff>
    </xdr:to>
    <xdr:sp macro="" textlink="">
      <xdr:nvSpPr>
        <xdr:cNvPr id="553" name="正方形/長方形 552"/>
        <xdr:cNvSpPr/>
      </xdr:nvSpPr>
      <xdr:spPr>
        <a:xfrm>
          <a:off x="13592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54" name="正方形/長方形 553"/>
        <xdr:cNvSpPr/>
      </xdr:nvSpPr>
      <xdr:spPr>
        <a:xfrm>
          <a:off x="14735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55" name="正方形/長方形 554"/>
        <xdr:cNvSpPr/>
      </xdr:nvSpPr>
      <xdr:spPr>
        <a:xfrm>
          <a:off x="14735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53,313</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647700</xdr:colOff>
      <xdr:row>61</xdr:row>
      <xdr:rowOff>85725</xdr:rowOff>
    </xdr:to>
    <xdr:sp macro="" textlink="">
      <xdr:nvSpPr>
        <xdr:cNvPr id="556" name="正方形/長方形 555"/>
        <xdr:cNvSpPr/>
      </xdr:nvSpPr>
      <xdr:spPr>
        <a:xfrm>
          <a:off x="1244917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57" name="テキスト ボックス 556"/>
        <xdr:cNvSpPr txBox="1"/>
      </xdr:nvSpPr>
      <xdr:spPr>
        <a:xfrm>
          <a:off x="124110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647700</xdr:colOff>
      <xdr:row>61</xdr:row>
      <xdr:rowOff>85725</xdr:rowOff>
    </xdr:to>
    <xdr:cxnSp macro="">
      <xdr:nvCxnSpPr>
        <xdr:cNvPr id="558" name="直線コネクタ 557"/>
        <xdr:cNvCxnSpPr/>
      </xdr:nvCxnSpPr>
      <xdr:spPr>
        <a:xfrm>
          <a:off x="1244917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60</xdr:row>
      <xdr:rowOff>114300</xdr:rowOff>
    </xdr:from>
    <xdr:ext cx="247650" cy="257175"/>
    <xdr:sp macro="" textlink="">
      <xdr:nvSpPr>
        <xdr:cNvPr id="559" name="テキスト ボックス 558"/>
        <xdr:cNvSpPr txBox="1"/>
      </xdr:nvSpPr>
      <xdr:spPr>
        <a:xfrm>
          <a:off x="12201525"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59</xdr:row>
      <xdr:rowOff>47625</xdr:rowOff>
    </xdr:from>
    <xdr:to>
      <xdr:col>24</xdr:col>
      <xdr:colOff>647700</xdr:colOff>
      <xdr:row>59</xdr:row>
      <xdr:rowOff>47625</xdr:rowOff>
    </xdr:to>
    <xdr:cxnSp macro="">
      <xdr:nvCxnSpPr>
        <xdr:cNvPr id="560" name="直線コネクタ 559"/>
        <xdr:cNvCxnSpPr/>
      </xdr:nvCxnSpPr>
      <xdr:spPr>
        <a:xfrm>
          <a:off x="12449175"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58</xdr:row>
      <xdr:rowOff>76200</xdr:rowOff>
    </xdr:from>
    <xdr:ext cx="533400" cy="257175"/>
    <xdr:sp macro="" textlink="">
      <xdr:nvSpPr>
        <xdr:cNvPr id="561" name="テキスト ボックス 560"/>
        <xdr:cNvSpPr txBox="1"/>
      </xdr:nvSpPr>
      <xdr:spPr>
        <a:xfrm>
          <a:off x="11915775" y="1002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57</xdr:row>
      <xdr:rowOff>9525</xdr:rowOff>
    </xdr:from>
    <xdr:to>
      <xdr:col>24</xdr:col>
      <xdr:colOff>647700</xdr:colOff>
      <xdr:row>57</xdr:row>
      <xdr:rowOff>9525</xdr:rowOff>
    </xdr:to>
    <xdr:cxnSp macro="">
      <xdr:nvCxnSpPr>
        <xdr:cNvPr id="562" name="直線コネクタ 561"/>
        <xdr:cNvCxnSpPr/>
      </xdr:nvCxnSpPr>
      <xdr:spPr>
        <a:xfrm>
          <a:off x="12449175"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56</xdr:row>
      <xdr:rowOff>38100</xdr:rowOff>
    </xdr:from>
    <xdr:ext cx="533400" cy="257175"/>
    <xdr:sp macro="" textlink="">
      <xdr:nvSpPr>
        <xdr:cNvPr id="563" name="テキスト ボックス 562"/>
        <xdr:cNvSpPr txBox="1"/>
      </xdr:nvSpPr>
      <xdr:spPr>
        <a:xfrm>
          <a:off x="11915775"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54</xdr:row>
      <xdr:rowOff>142875</xdr:rowOff>
    </xdr:from>
    <xdr:to>
      <xdr:col>24</xdr:col>
      <xdr:colOff>647700</xdr:colOff>
      <xdr:row>54</xdr:row>
      <xdr:rowOff>142875</xdr:rowOff>
    </xdr:to>
    <xdr:cxnSp macro="">
      <xdr:nvCxnSpPr>
        <xdr:cNvPr id="564" name="直線コネクタ 563"/>
        <xdr:cNvCxnSpPr/>
      </xdr:nvCxnSpPr>
      <xdr:spPr>
        <a:xfrm>
          <a:off x="1244917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53</xdr:row>
      <xdr:rowOff>171450</xdr:rowOff>
    </xdr:from>
    <xdr:ext cx="533400" cy="257175"/>
    <xdr:sp macro="" textlink="">
      <xdr:nvSpPr>
        <xdr:cNvPr id="565" name="テキスト ボックス 564"/>
        <xdr:cNvSpPr txBox="1"/>
      </xdr:nvSpPr>
      <xdr:spPr>
        <a:xfrm>
          <a:off x="11915775"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52</xdr:row>
      <xdr:rowOff>104775</xdr:rowOff>
    </xdr:from>
    <xdr:to>
      <xdr:col>24</xdr:col>
      <xdr:colOff>647700</xdr:colOff>
      <xdr:row>52</xdr:row>
      <xdr:rowOff>104775</xdr:rowOff>
    </xdr:to>
    <xdr:cxnSp macro="">
      <xdr:nvCxnSpPr>
        <xdr:cNvPr id="566" name="直線コネクタ 565"/>
        <xdr:cNvCxnSpPr/>
      </xdr:nvCxnSpPr>
      <xdr:spPr>
        <a:xfrm>
          <a:off x="12449175"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51</xdr:row>
      <xdr:rowOff>133350</xdr:rowOff>
    </xdr:from>
    <xdr:ext cx="533400" cy="257175"/>
    <xdr:sp macro="" textlink="">
      <xdr:nvSpPr>
        <xdr:cNvPr id="567" name="テキスト ボックス 566"/>
        <xdr:cNvSpPr txBox="1"/>
      </xdr:nvSpPr>
      <xdr:spPr>
        <a:xfrm>
          <a:off x="11915775"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50</xdr:row>
      <xdr:rowOff>66675</xdr:rowOff>
    </xdr:from>
    <xdr:to>
      <xdr:col>24</xdr:col>
      <xdr:colOff>647700</xdr:colOff>
      <xdr:row>50</xdr:row>
      <xdr:rowOff>66675</xdr:rowOff>
    </xdr:to>
    <xdr:cxnSp macro="">
      <xdr:nvCxnSpPr>
        <xdr:cNvPr id="568" name="直線コネクタ 567"/>
        <xdr:cNvCxnSpPr/>
      </xdr:nvCxnSpPr>
      <xdr:spPr>
        <a:xfrm>
          <a:off x="12449175"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49</xdr:row>
      <xdr:rowOff>95250</xdr:rowOff>
    </xdr:from>
    <xdr:ext cx="600075" cy="257175"/>
    <xdr:sp macro="" textlink="">
      <xdr:nvSpPr>
        <xdr:cNvPr id="569" name="テキスト ボックス 568"/>
        <xdr:cNvSpPr txBox="1"/>
      </xdr:nvSpPr>
      <xdr:spPr>
        <a:xfrm>
          <a:off x="11849100"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48</xdr:row>
      <xdr:rowOff>28575</xdr:rowOff>
    </xdr:to>
    <xdr:cxnSp macro="">
      <xdr:nvCxnSpPr>
        <xdr:cNvPr id="570" name="直線コネクタ 569"/>
        <xdr:cNvCxnSpPr/>
      </xdr:nvCxnSpPr>
      <xdr:spPr>
        <a:xfrm>
          <a:off x="1244917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47</xdr:row>
      <xdr:rowOff>57150</xdr:rowOff>
    </xdr:from>
    <xdr:ext cx="600075" cy="257175"/>
    <xdr:sp macro="" textlink="">
      <xdr:nvSpPr>
        <xdr:cNvPr id="571" name="テキスト ボックス 570"/>
        <xdr:cNvSpPr txBox="1"/>
      </xdr:nvSpPr>
      <xdr:spPr>
        <a:xfrm>
          <a:off x="11849100"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61</xdr:row>
      <xdr:rowOff>85725</xdr:rowOff>
    </xdr:to>
    <xdr:sp macro="" textlink="">
      <xdr:nvSpPr>
        <xdr:cNvPr id="572" name="教育費グラフ枠"/>
        <xdr:cNvSpPr/>
      </xdr:nvSpPr>
      <xdr:spPr>
        <a:xfrm>
          <a:off x="1244917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50</xdr:row>
      <xdr:rowOff>19050</xdr:rowOff>
    </xdr:from>
    <xdr:to>
      <xdr:col>23</xdr:col>
      <xdr:colOff>514350</xdr:colOff>
      <xdr:row>58</xdr:row>
      <xdr:rowOff>133350</xdr:rowOff>
    </xdr:to>
    <xdr:cxnSp macro="">
      <xdr:nvCxnSpPr>
        <xdr:cNvPr id="573" name="直線コネクタ 572"/>
        <xdr:cNvCxnSpPr/>
      </xdr:nvCxnSpPr>
      <xdr:spPr>
        <a:xfrm flipV="1">
          <a:off x="16316325" y="8591550"/>
          <a:ext cx="0" cy="14859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58</xdr:row>
      <xdr:rowOff>133350</xdr:rowOff>
    </xdr:from>
    <xdr:ext cx="533400" cy="257175"/>
    <xdr:sp macro="" textlink="">
      <xdr:nvSpPr>
        <xdr:cNvPr id="574" name="教育費最小値テキスト"/>
        <xdr:cNvSpPr txBox="1"/>
      </xdr:nvSpPr>
      <xdr:spPr>
        <a:xfrm>
          <a:off x="16373475" y="10077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24,536</a:t>
          </a:r>
          <a:endParaRPr kumimoji="1" lang="ja-JP" altLang="en-US" sz="1000" b="1">
            <a:latin typeface="ＭＳ Ｐゴシック"/>
          </a:endParaRPr>
        </a:p>
      </xdr:txBody>
    </xdr:sp>
    <xdr:clientData/>
  </xdr:oneCellAnchor>
  <xdr:twoCellAnchor>
    <xdr:from>
      <xdr:col>23</xdr:col>
      <xdr:colOff>428625</xdr:colOff>
      <xdr:row>58</xdr:row>
      <xdr:rowOff>133350</xdr:rowOff>
    </xdr:from>
    <xdr:to>
      <xdr:col>23</xdr:col>
      <xdr:colOff>609600</xdr:colOff>
      <xdr:row>58</xdr:row>
      <xdr:rowOff>133350</xdr:rowOff>
    </xdr:to>
    <xdr:cxnSp macro="">
      <xdr:nvCxnSpPr>
        <xdr:cNvPr id="575" name="直線コネクタ 574"/>
        <xdr:cNvCxnSpPr/>
      </xdr:nvCxnSpPr>
      <xdr:spPr>
        <a:xfrm>
          <a:off x="16230600" y="10077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48</xdr:row>
      <xdr:rowOff>133350</xdr:rowOff>
    </xdr:from>
    <xdr:ext cx="600075" cy="257175"/>
    <xdr:sp macro="" textlink="">
      <xdr:nvSpPr>
        <xdr:cNvPr id="576" name="教育費最大値テキスト"/>
        <xdr:cNvSpPr txBox="1"/>
      </xdr:nvSpPr>
      <xdr:spPr>
        <a:xfrm>
          <a:off x="16373475" y="83629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102,544</a:t>
          </a:r>
          <a:endParaRPr kumimoji="1" lang="ja-JP" altLang="en-US" sz="1000" b="1">
            <a:latin typeface="ＭＳ Ｐゴシック"/>
          </a:endParaRPr>
        </a:p>
      </xdr:txBody>
    </xdr:sp>
    <xdr:clientData/>
  </xdr:oneCellAnchor>
  <xdr:twoCellAnchor>
    <xdr:from>
      <xdr:col>23</xdr:col>
      <xdr:colOff>428625</xdr:colOff>
      <xdr:row>50</xdr:row>
      <xdr:rowOff>19050</xdr:rowOff>
    </xdr:from>
    <xdr:to>
      <xdr:col>23</xdr:col>
      <xdr:colOff>609600</xdr:colOff>
      <xdr:row>50</xdr:row>
      <xdr:rowOff>19050</xdr:rowOff>
    </xdr:to>
    <xdr:cxnSp macro="">
      <xdr:nvCxnSpPr>
        <xdr:cNvPr id="577" name="直線コネクタ 576"/>
        <xdr:cNvCxnSpPr/>
      </xdr:nvCxnSpPr>
      <xdr:spPr>
        <a:xfrm>
          <a:off x="16230600" y="8591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54</xdr:row>
      <xdr:rowOff>142875</xdr:rowOff>
    </xdr:from>
    <xdr:to>
      <xdr:col>23</xdr:col>
      <xdr:colOff>514350</xdr:colOff>
      <xdr:row>55</xdr:row>
      <xdr:rowOff>142875</xdr:rowOff>
    </xdr:to>
    <xdr:cxnSp macro="">
      <xdr:nvCxnSpPr>
        <xdr:cNvPr id="578" name="直線コネクタ 577"/>
        <xdr:cNvCxnSpPr/>
      </xdr:nvCxnSpPr>
      <xdr:spPr>
        <a:xfrm>
          <a:off x="15478125" y="9401175"/>
          <a:ext cx="838200"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55</xdr:row>
      <xdr:rowOff>142875</xdr:rowOff>
    </xdr:from>
    <xdr:ext cx="533400" cy="257175"/>
    <xdr:sp macro="" textlink="">
      <xdr:nvSpPr>
        <xdr:cNvPr id="579" name="教育費平均値テキスト"/>
        <xdr:cNvSpPr txBox="1"/>
      </xdr:nvSpPr>
      <xdr:spPr>
        <a:xfrm>
          <a:off x="16373475" y="9572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161925</xdr:rowOff>
    </xdr:from>
    <xdr:to>
      <xdr:col>23</xdr:col>
      <xdr:colOff>571500</xdr:colOff>
      <xdr:row>56</xdr:row>
      <xdr:rowOff>95250</xdr:rowOff>
    </xdr:to>
    <xdr:sp macro="" textlink="">
      <xdr:nvSpPr>
        <xdr:cNvPr id="580" name="フローチャート : 判断 579"/>
        <xdr:cNvSpPr/>
      </xdr:nvSpPr>
      <xdr:spPr>
        <a:xfrm>
          <a:off x="16268700" y="9591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142875</xdr:rowOff>
    </xdr:from>
    <xdr:to>
      <xdr:col>22</xdr:col>
      <xdr:colOff>361950</xdr:colOff>
      <xdr:row>55</xdr:row>
      <xdr:rowOff>38100</xdr:rowOff>
    </xdr:to>
    <xdr:cxnSp macro="">
      <xdr:nvCxnSpPr>
        <xdr:cNvPr id="581" name="直線コネクタ 580"/>
        <xdr:cNvCxnSpPr/>
      </xdr:nvCxnSpPr>
      <xdr:spPr>
        <a:xfrm flipV="1">
          <a:off x="14592300" y="9401175"/>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0</xdr:rowOff>
    </xdr:from>
    <xdr:to>
      <xdr:col>22</xdr:col>
      <xdr:colOff>419100</xdr:colOff>
      <xdr:row>56</xdr:row>
      <xdr:rowOff>104775</xdr:rowOff>
    </xdr:to>
    <xdr:sp macro="" textlink="">
      <xdr:nvSpPr>
        <xdr:cNvPr id="582" name="フローチャート : 判断 581"/>
        <xdr:cNvSpPr/>
      </xdr:nvSpPr>
      <xdr:spPr>
        <a:xfrm>
          <a:off x="15430500" y="9601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56</xdr:row>
      <xdr:rowOff>95250</xdr:rowOff>
    </xdr:from>
    <xdr:ext cx="533400" cy="257175"/>
    <xdr:sp macro="" textlink="">
      <xdr:nvSpPr>
        <xdr:cNvPr id="583" name="テキスト ボックス 582"/>
        <xdr:cNvSpPr txBox="1"/>
      </xdr:nvSpPr>
      <xdr:spPr>
        <a:xfrm>
          <a:off x="15211425" y="9696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647700</xdr:colOff>
      <xdr:row>55</xdr:row>
      <xdr:rowOff>38100</xdr:rowOff>
    </xdr:from>
    <xdr:to>
      <xdr:col>21</xdr:col>
      <xdr:colOff>161925</xdr:colOff>
      <xdr:row>55</xdr:row>
      <xdr:rowOff>38100</xdr:rowOff>
    </xdr:to>
    <xdr:cxnSp macro="">
      <xdr:nvCxnSpPr>
        <xdr:cNvPr id="584" name="直線コネクタ 583"/>
        <xdr:cNvCxnSpPr/>
      </xdr:nvCxnSpPr>
      <xdr:spPr>
        <a:xfrm flipV="1">
          <a:off x="13706475" y="94678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56</xdr:row>
      <xdr:rowOff>9525</xdr:rowOff>
    </xdr:from>
    <xdr:to>
      <xdr:col>21</xdr:col>
      <xdr:colOff>209550</xdr:colOff>
      <xdr:row>56</xdr:row>
      <xdr:rowOff>114300</xdr:rowOff>
    </xdr:to>
    <xdr:sp macro="" textlink="">
      <xdr:nvSpPr>
        <xdr:cNvPr id="585" name="フローチャート : 判断 584"/>
        <xdr:cNvSpPr/>
      </xdr:nvSpPr>
      <xdr:spPr>
        <a:xfrm>
          <a:off x="14544675" y="96107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56</xdr:row>
      <xdr:rowOff>104775</xdr:rowOff>
    </xdr:from>
    <xdr:ext cx="533400" cy="257175"/>
    <xdr:sp macro="" textlink="">
      <xdr:nvSpPr>
        <xdr:cNvPr id="586" name="テキスト ボックス 585"/>
        <xdr:cNvSpPr txBox="1"/>
      </xdr:nvSpPr>
      <xdr:spPr>
        <a:xfrm>
          <a:off x="14325600" y="970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438150</xdr:colOff>
      <xdr:row>55</xdr:row>
      <xdr:rowOff>38100</xdr:rowOff>
    </xdr:from>
    <xdr:to>
      <xdr:col>19</xdr:col>
      <xdr:colOff>647700</xdr:colOff>
      <xdr:row>55</xdr:row>
      <xdr:rowOff>123825</xdr:rowOff>
    </xdr:to>
    <xdr:cxnSp macro="">
      <xdr:nvCxnSpPr>
        <xdr:cNvPr id="587" name="直線コネクタ 586"/>
        <xdr:cNvCxnSpPr/>
      </xdr:nvCxnSpPr>
      <xdr:spPr>
        <a:xfrm flipV="1">
          <a:off x="12811125" y="9467850"/>
          <a:ext cx="89535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56</xdr:row>
      <xdr:rowOff>38100</xdr:rowOff>
    </xdr:from>
    <xdr:to>
      <xdr:col>20</xdr:col>
      <xdr:colOff>9525</xdr:colOff>
      <xdr:row>56</xdr:row>
      <xdr:rowOff>142875</xdr:rowOff>
    </xdr:to>
    <xdr:sp macro="" textlink="">
      <xdr:nvSpPr>
        <xdr:cNvPr id="588" name="フローチャート : 判断 587"/>
        <xdr:cNvSpPr/>
      </xdr:nvSpPr>
      <xdr:spPr>
        <a:xfrm>
          <a:off x="13649325" y="9639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56</xdr:row>
      <xdr:rowOff>133350</xdr:rowOff>
    </xdr:from>
    <xdr:ext cx="533400" cy="257175"/>
    <xdr:sp macro="" textlink="">
      <xdr:nvSpPr>
        <xdr:cNvPr id="589" name="テキスト ボックス 588"/>
        <xdr:cNvSpPr txBox="1"/>
      </xdr:nvSpPr>
      <xdr:spPr>
        <a:xfrm>
          <a:off x="13439775" y="9734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76200</xdr:rowOff>
    </xdr:from>
    <xdr:to>
      <xdr:col>18</xdr:col>
      <xdr:colOff>495300</xdr:colOff>
      <xdr:row>57</xdr:row>
      <xdr:rowOff>9525</xdr:rowOff>
    </xdr:to>
    <xdr:sp macro="" textlink="">
      <xdr:nvSpPr>
        <xdr:cNvPr id="590" name="フローチャート : 判断 589"/>
        <xdr:cNvSpPr/>
      </xdr:nvSpPr>
      <xdr:spPr>
        <a:xfrm>
          <a:off x="12763500" y="9677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56</xdr:row>
      <xdr:rowOff>171450</xdr:rowOff>
    </xdr:from>
    <xdr:ext cx="533400" cy="257175"/>
    <xdr:sp macro="" textlink="">
      <xdr:nvSpPr>
        <xdr:cNvPr id="591" name="テキスト ボックス 590"/>
        <xdr:cNvSpPr txBox="1"/>
      </xdr:nvSpPr>
      <xdr:spPr>
        <a:xfrm>
          <a:off x="12544425" y="9772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92" name="テキスト ボックス 591"/>
        <xdr:cNvSpPr txBox="1"/>
      </xdr:nvSpPr>
      <xdr:spPr>
        <a:xfrm>
          <a:off x="16125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93" name="テキスト ボックス 592"/>
        <xdr:cNvSpPr txBox="1"/>
      </xdr:nvSpPr>
      <xdr:spPr>
        <a:xfrm>
          <a:off x="1528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76200</xdr:rowOff>
    </xdr:from>
    <xdr:ext cx="762000" cy="257175"/>
    <xdr:sp macro="" textlink="">
      <xdr:nvSpPr>
        <xdr:cNvPr id="594" name="テキスト ボックス 593"/>
        <xdr:cNvSpPr txBox="1"/>
      </xdr:nvSpPr>
      <xdr:spPr>
        <a:xfrm>
          <a:off x="1440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95" name="テキスト ボックス 594"/>
        <xdr:cNvSpPr txBox="1"/>
      </xdr:nvSpPr>
      <xdr:spPr>
        <a:xfrm>
          <a:off x="1351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96" name="テキスト ボックス 595"/>
        <xdr:cNvSpPr txBox="1"/>
      </xdr:nvSpPr>
      <xdr:spPr>
        <a:xfrm>
          <a:off x="1262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95250</xdr:rowOff>
    </xdr:from>
    <xdr:to>
      <xdr:col>23</xdr:col>
      <xdr:colOff>571500</xdr:colOff>
      <xdr:row>56</xdr:row>
      <xdr:rowOff>28575</xdr:rowOff>
    </xdr:to>
    <xdr:sp macro="" textlink="">
      <xdr:nvSpPr>
        <xdr:cNvPr id="597" name="円/楕円 596"/>
        <xdr:cNvSpPr/>
      </xdr:nvSpPr>
      <xdr:spPr>
        <a:xfrm>
          <a:off x="16268700" y="9525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54</xdr:row>
      <xdr:rowOff>123825</xdr:rowOff>
    </xdr:from>
    <xdr:ext cx="533400" cy="257175"/>
    <xdr:sp macro="" textlink="">
      <xdr:nvSpPr>
        <xdr:cNvPr id="598" name="教育費該当値テキスト"/>
        <xdr:cNvSpPr txBox="1"/>
      </xdr:nvSpPr>
      <xdr:spPr>
        <a:xfrm>
          <a:off x="16373475" y="938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50,601</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95250</xdr:rowOff>
    </xdr:from>
    <xdr:to>
      <xdr:col>22</xdr:col>
      <xdr:colOff>419100</xdr:colOff>
      <xdr:row>55</xdr:row>
      <xdr:rowOff>19050</xdr:rowOff>
    </xdr:to>
    <xdr:sp macro="" textlink="">
      <xdr:nvSpPr>
        <xdr:cNvPr id="599" name="円/楕円 598"/>
        <xdr:cNvSpPr/>
      </xdr:nvSpPr>
      <xdr:spPr>
        <a:xfrm>
          <a:off x="15430500" y="93535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53</xdr:row>
      <xdr:rowOff>38100</xdr:rowOff>
    </xdr:from>
    <xdr:ext cx="533400" cy="257175"/>
    <xdr:sp macro="" textlink="">
      <xdr:nvSpPr>
        <xdr:cNvPr id="600" name="テキスト ボックス 599"/>
        <xdr:cNvSpPr txBox="1"/>
      </xdr:nvSpPr>
      <xdr:spPr>
        <a:xfrm>
          <a:off x="15211425" y="9124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59,898</a:t>
          </a:r>
          <a:endParaRPr kumimoji="1" lang="ja-JP" altLang="en-US" sz="1000" b="1">
            <a:solidFill>
              <a:srgbClr val="FF0000"/>
            </a:solidFill>
            <a:latin typeface="ＭＳ Ｐゴシック"/>
          </a:endParaRPr>
        </a:p>
      </xdr:txBody>
    </xdr:sp>
    <xdr:clientData/>
  </xdr:oneCellAnchor>
  <xdr:twoCellAnchor>
    <xdr:from>
      <xdr:col>21</xdr:col>
      <xdr:colOff>114300</xdr:colOff>
      <xdr:row>54</xdr:row>
      <xdr:rowOff>152400</xdr:rowOff>
    </xdr:from>
    <xdr:to>
      <xdr:col>21</xdr:col>
      <xdr:colOff>209550</xdr:colOff>
      <xdr:row>55</xdr:row>
      <xdr:rowOff>85725</xdr:rowOff>
    </xdr:to>
    <xdr:sp macro="" textlink="">
      <xdr:nvSpPr>
        <xdr:cNvPr id="601" name="円/楕円 600"/>
        <xdr:cNvSpPr/>
      </xdr:nvSpPr>
      <xdr:spPr>
        <a:xfrm>
          <a:off x="14544675" y="94107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53</xdr:row>
      <xdr:rowOff>104775</xdr:rowOff>
    </xdr:from>
    <xdr:ext cx="533400" cy="257175"/>
    <xdr:sp macro="" textlink="">
      <xdr:nvSpPr>
        <xdr:cNvPr id="602" name="テキスト ボックス 601"/>
        <xdr:cNvSpPr txBox="1"/>
      </xdr:nvSpPr>
      <xdr:spPr>
        <a:xfrm>
          <a:off x="14325600" y="9191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56,537</a:t>
          </a:r>
          <a:endParaRPr kumimoji="1" lang="ja-JP" altLang="en-US" sz="1000" b="1">
            <a:solidFill>
              <a:srgbClr val="FF0000"/>
            </a:solidFill>
            <a:latin typeface="ＭＳ Ｐゴシック"/>
          </a:endParaRPr>
        </a:p>
      </xdr:txBody>
    </xdr:sp>
    <xdr:clientData/>
  </xdr:oneCellAnchor>
  <xdr:twoCellAnchor>
    <xdr:from>
      <xdr:col>19</xdr:col>
      <xdr:colOff>590550</xdr:colOff>
      <xdr:row>54</xdr:row>
      <xdr:rowOff>161925</xdr:rowOff>
    </xdr:from>
    <xdr:to>
      <xdr:col>20</xdr:col>
      <xdr:colOff>9525</xdr:colOff>
      <xdr:row>55</xdr:row>
      <xdr:rowOff>85725</xdr:rowOff>
    </xdr:to>
    <xdr:sp macro="" textlink="">
      <xdr:nvSpPr>
        <xdr:cNvPr id="603" name="円/楕円 602"/>
        <xdr:cNvSpPr/>
      </xdr:nvSpPr>
      <xdr:spPr>
        <a:xfrm>
          <a:off x="13649325" y="94202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53</xdr:row>
      <xdr:rowOff>104775</xdr:rowOff>
    </xdr:from>
    <xdr:ext cx="533400" cy="257175"/>
    <xdr:sp macro="" textlink="">
      <xdr:nvSpPr>
        <xdr:cNvPr id="604" name="テキスト ボックス 603"/>
        <xdr:cNvSpPr txBox="1"/>
      </xdr:nvSpPr>
      <xdr:spPr>
        <a:xfrm>
          <a:off x="13439775" y="9191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56,395</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66675</xdr:rowOff>
    </xdr:from>
    <xdr:to>
      <xdr:col>18</xdr:col>
      <xdr:colOff>495300</xdr:colOff>
      <xdr:row>56</xdr:row>
      <xdr:rowOff>0</xdr:rowOff>
    </xdr:to>
    <xdr:sp macro="" textlink="">
      <xdr:nvSpPr>
        <xdr:cNvPr id="605" name="円/楕円 604"/>
        <xdr:cNvSpPr/>
      </xdr:nvSpPr>
      <xdr:spPr>
        <a:xfrm>
          <a:off x="12763500" y="9496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54</xdr:row>
      <xdr:rowOff>19050</xdr:rowOff>
    </xdr:from>
    <xdr:ext cx="533400" cy="257175"/>
    <xdr:sp macro="" textlink="">
      <xdr:nvSpPr>
        <xdr:cNvPr id="606" name="テキスト ボックス 605"/>
        <xdr:cNvSpPr txBox="1"/>
      </xdr:nvSpPr>
      <xdr:spPr>
        <a:xfrm>
          <a:off x="12544425" y="9277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51,971</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647700</xdr:colOff>
      <xdr:row>65</xdr:row>
      <xdr:rowOff>28575</xdr:rowOff>
    </xdr:to>
    <xdr:sp macro="" textlink="">
      <xdr:nvSpPr>
        <xdr:cNvPr id="607" name="正方形/長方形 606"/>
        <xdr:cNvSpPr/>
      </xdr:nvSpPr>
      <xdr:spPr>
        <a:xfrm>
          <a:off x="1244917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608" name="正方形/長方形 607"/>
        <xdr:cNvSpPr/>
      </xdr:nvSpPr>
      <xdr:spPr>
        <a:xfrm>
          <a:off x="12573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609" name="正方形/長方形 608"/>
        <xdr:cNvSpPr/>
      </xdr:nvSpPr>
      <xdr:spPr>
        <a:xfrm>
          <a:off x="12573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685800</xdr:colOff>
      <xdr:row>66</xdr:row>
      <xdr:rowOff>142875</xdr:rowOff>
    </xdr:to>
    <xdr:sp macro="" textlink="">
      <xdr:nvSpPr>
        <xdr:cNvPr id="610" name="正方形/長方形 609"/>
        <xdr:cNvSpPr/>
      </xdr:nvSpPr>
      <xdr:spPr>
        <a:xfrm>
          <a:off x="13592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685800</xdr:colOff>
      <xdr:row>68</xdr:row>
      <xdr:rowOff>0</xdr:rowOff>
    </xdr:to>
    <xdr:sp macro="" textlink="">
      <xdr:nvSpPr>
        <xdr:cNvPr id="611" name="正方形/長方形 610"/>
        <xdr:cNvSpPr/>
      </xdr:nvSpPr>
      <xdr:spPr>
        <a:xfrm>
          <a:off x="13592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612" name="正方形/長方形 611"/>
        <xdr:cNvSpPr/>
      </xdr:nvSpPr>
      <xdr:spPr>
        <a:xfrm>
          <a:off x="14735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613" name="正方形/長方形 612"/>
        <xdr:cNvSpPr/>
      </xdr:nvSpPr>
      <xdr:spPr>
        <a:xfrm>
          <a:off x="14735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647700</xdr:colOff>
      <xdr:row>81</xdr:row>
      <xdr:rowOff>85725</xdr:rowOff>
    </xdr:to>
    <xdr:sp macro="" textlink="">
      <xdr:nvSpPr>
        <xdr:cNvPr id="614" name="正方形/長方形 613"/>
        <xdr:cNvSpPr/>
      </xdr:nvSpPr>
      <xdr:spPr>
        <a:xfrm>
          <a:off x="1244917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615" name="テキスト ボックス 614"/>
        <xdr:cNvSpPr txBox="1"/>
      </xdr:nvSpPr>
      <xdr:spPr>
        <a:xfrm>
          <a:off x="124110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647700</xdr:colOff>
      <xdr:row>81</xdr:row>
      <xdr:rowOff>85725</xdr:rowOff>
    </xdr:to>
    <xdr:cxnSp macro="">
      <xdr:nvCxnSpPr>
        <xdr:cNvPr id="616" name="直線コネクタ 615"/>
        <xdr:cNvCxnSpPr/>
      </xdr:nvCxnSpPr>
      <xdr:spPr>
        <a:xfrm>
          <a:off x="1244917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47625</xdr:rowOff>
    </xdr:from>
    <xdr:to>
      <xdr:col>24</xdr:col>
      <xdr:colOff>647700</xdr:colOff>
      <xdr:row>79</xdr:row>
      <xdr:rowOff>47625</xdr:rowOff>
    </xdr:to>
    <xdr:cxnSp macro="">
      <xdr:nvCxnSpPr>
        <xdr:cNvPr id="617" name="直線コネクタ 616"/>
        <xdr:cNvCxnSpPr/>
      </xdr:nvCxnSpPr>
      <xdr:spPr>
        <a:xfrm>
          <a:off x="12449175" y="1359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76200</xdr:rowOff>
    </xdr:from>
    <xdr:ext cx="247650" cy="257175"/>
    <xdr:sp macro="" textlink="">
      <xdr:nvSpPr>
        <xdr:cNvPr id="618" name="テキスト ボックス 617"/>
        <xdr:cNvSpPr txBox="1"/>
      </xdr:nvSpPr>
      <xdr:spPr>
        <a:xfrm>
          <a:off x="12201525"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77</xdr:row>
      <xdr:rowOff>9525</xdr:rowOff>
    </xdr:from>
    <xdr:to>
      <xdr:col>24</xdr:col>
      <xdr:colOff>647700</xdr:colOff>
      <xdr:row>77</xdr:row>
      <xdr:rowOff>9525</xdr:rowOff>
    </xdr:to>
    <xdr:cxnSp macro="">
      <xdr:nvCxnSpPr>
        <xdr:cNvPr id="619" name="直線コネクタ 618"/>
        <xdr:cNvCxnSpPr/>
      </xdr:nvCxnSpPr>
      <xdr:spPr>
        <a:xfrm>
          <a:off x="12449175" y="1321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76</xdr:row>
      <xdr:rowOff>38100</xdr:rowOff>
    </xdr:from>
    <xdr:ext cx="533400" cy="257175"/>
    <xdr:sp macro="" textlink="">
      <xdr:nvSpPr>
        <xdr:cNvPr id="620" name="テキスト ボックス 619"/>
        <xdr:cNvSpPr txBox="1"/>
      </xdr:nvSpPr>
      <xdr:spPr>
        <a:xfrm>
          <a:off x="11915775"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74</xdr:row>
      <xdr:rowOff>142875</xdr:rowOff>
    </xdr:from>
    <xdr:to>
      <xdr:col>24</xdr:col>
      <xdr:colOff>647700</xdr:colOff>
      <xdr:row>74</xdr:row>
      <xdr:rowOff>142875</xdr:rowOff>
    </xdr:to>
    <xdr:cxnSp macro="">
      <xdr:nvCxnSpPr>
        <xdr:cNvPr id="621" name="直線コネクタ 620"/>
        <xdr:cNvCxnSpPr/>
      </xdr:nvCxnSpPr>
      <xdr:spPr>
        <a:xfrm>
          <a:off x="12449175"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73</xdr:row>
      <xdr:rowOff>171450</xdr:rowOff>
    </xdr:from>
    <xdr:ext cx="533400" cy="257175"/>
    <xdr:sp macro="" textlink="">
      <xdr:nvSpPr>
        <xdr:cNvPr id="622" name="テキスト ボックス 621"/>
        <xdr:cNvSpPr txBox="1"/>
      </xdr:nvSpPr>
      <xdr:spPr>
        <a:xfrm>
          <a:off x="11915775"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72</xdr:row>
      <xdr:rowOff>104775</xdr:rowOff>
    </xdr:from>
    <xdr:to>
      <xdr:col>24</xdr:col>
      <xdr:colOff>647700</xdr:colOff>
      <xdr:row>72</xdr:row>
      <xdr:rowOff>104775</xdr:rowOff>
    </xdr:to>
    <xdr:cxnSp macro="">
      <xdr:nvCxnSpPr>
        <xdr:cNvPr id="623" name="直線コネクタ 622"/>
        <xdr:cNvCxnSpPr/>
      </xdr:nvCxnSpPr>
      <xdr:spPr>
        <a:xfrm>
          <a:off x="12449175" y="1244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71</xdr:row>
      <xdr:rowOff>133350</xdr:rowOff>
    </xdr:from>
    <xdr:ext cx="533400" cy="257175"/>
    <xdr:sp macro="" textlink="">
      <xdr:nvSpPr>
        <xdr:cNvPr id="624" name="テキスト ボックス 623"/>
        <xdr:cNvSpPr txBox="1"/>
      </xdr:nvSpPr>
      <xdr:spPr>
        <a:xfrm>
          <a:off x="11915775"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70</xdr:row>
      <xdr:rowOff>66675</xdr:rowOff>
    </xdr:from>
    <xdr:to>
      <xdr:col>24</xdr:col>
      <xdr:colOff>647700</xdr:colOff>
      <xdr:row>70</xdr:row>
      <xdr:rowOff>66675</xdr:rowOff>
    </xdr:to>
    <xdr:cxnSp macro="">
      <xdr:nvCxnSpPr>
        <xdr:cNvPr id="625" name="直線コネクタ 624"/>
        <xdr:cNvCxnSpPr/>
      </xdr:nvCxnSpPr>
      <xdr:spPr>
        <a:xfrm>
          <a:off x="12449175" y="1206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69</xdr:row>
      <xdr:rowOff>95250</xdr:rowOff>
    </xdr:from>
    <xdr:ext cx="533400" cy="257175"/>
    <xdr:sp macro="" textlink="">
      <xdr:nvSpPr>
        <xdr:cNvPr id="626" name="テキスト ボックス 625"/>
        <xdr:cNvSpPr txBox="1"/>
      </xdr:nvSpPr>
      <xdr:spPr>
        <a:xfrm>
          <a:off x="11915775" y="1192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68</xdr:row>
      <xdr:rowOff>28575</xdr:rowOff>
    </xdr:to>
    <xdr:cxnSp macro="">
      <xdr:nvCxnSpPr>
        <xdr:cNvPr id="627" name="直線コネクタ 626"/>
        <xdr:cNvCxnSpPr/>
      </xdr:nvCxnSpPr>
      <xdr:spPr>
        <a:xfrm>
          <a:off x="1244917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67</xdr:row>
      <xdr:rowOff>57150</xdr:rowOff>
    </xdr:from>
    <xdr:ext cx="533400" cy="257175"/>
    <xdr:sp macro="" textlink="">
      <xdr:nvSpPr>
        <xdr:cNvPr id="628" name="テキスト ボックス 627"/>
        <xdr:cNvSpPr txBox="1"/>
      </xdr:nvSpPr>
      <xdr:spPr>
        <a:xfrm>
          <a:off x="11915775"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81</xdr:row>
      <xdr:rowOff>85725</xdr:rowOff>
    </xdr:to>
    <xdr:sp macro="" textlink="">
      <xdr:nvSpPr>
        <xdr:cNvPr id="629" name="災害復旧費グラフ枠"/>
        <xdr:cNvSpPr/>
      </xdr:nvSpPr>
      <xdr:spPr>
        <a:xfrm>
          <a:off x="1244917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71</xdr:row>
      <xdr:rowOff>66675</xdr:rowOff>
    </xdr:from>
    <xdr:to>
      <xdr:col>23</xdr:col>
      <xdr:colOff>514350</xdr:colOff>
      <xdr:row>79</xdr:row>
      <xdr:rowOff>47625</xdr:rowOff>
    </xdr:to>
    <xdr:cxnSp macro="">
      <xdr:nvCxnSpPr>
        <xdr:cNvPr id="630" name="直線コネクタ 629"/>
        <xdr:cNvCxnSpPr/>
      </xdr:nvCxnSpPr>
      <xdr:spPr>
        <a:xfrm flipV="1">
          <a:off x="16316325" y="12239625"/>
          <a:ext cx="0"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79</xdr:row>
      <xdr:rowOff>47625</xdr:rowOff>
    </xdr:from>
    <xdr:ext cx="247650" cy="257175"/>
    <xdr:sp macro="" textlink="">
      <xdr:nvSpPr>
        <xdr:cNvPr id="631" name="災害復旧費最小値テキスト"/>
        <xdr:cNvSpPr txBox="1"/>
      </xdr:nvSpPr>
      <xdr:spPr>
        <a:xfrm>
          <a:off x="16373475" y="13592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47625</xdr:rowOff>
    </xdr:from>
    <xdr:to>
      <xdr:col>23</xdr:col>
      <xdr:colOff>609600</xdr:colOff>
      <xdr:row>79</xdr:row>
      <xdr:rowOff>47625</xdr:rowOff>
    </xdr:to>
    <xdr:cxnSp macro="">
      <xdr:nvCxnSpPr>
        <xdr:cNvPr id="632" name="直線コネクタ 631"/>
        <xdr:cNvCxnSpPr/>
      </xdr:nvCxnSpPr>
      <xdr:spPr>
        <a:xfrm>
          <a:off x="16230600" y="13592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70</xdr:row>
      <xdr:rowOff>19050</xdr:rowOff>
    </xdr:from>
    <xdr:ext cx="533400" cy="257175"/>
    <xdr:sp macro="" textlink="">
      <xdr:nvSpPr>
        <xdr:cNvPr id="633" name="災害復旧費最大値テキスト"/>
        <xdr:cNvSpPr txBox="1"/>
      </xdr:nvSpPr>
      <xdr:spPr>
        <a:xfrm>
          <a:off x="16373475" y="12020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71</xdr:row>
      <xdr:rowOff>66675</xdr:rowOff>
    </xdr:from>
    <xdr:to>
      <xdr:col>23</xdr:col>
      <xdr:colOff>609600</xdr:colOff>
      <xdr:row>71</xdr:row>
      <xdr:rowOff>66675</xdr:rowOff>
    </xdr:to>
    <xdr:cxnSp macro="">
      <xdr:nvCxnSpPr>
        <xdr:cNvPr id="634" name="直線コネクタ 633"/>
        <xdr:cNvCxnSpPr/>
      </xdr:nvCxnSpPr>
      <xdr:spPr>
        <a:xfrm>
          <a:off x="16230600" y="12239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74</xdr:row>
      <xdr:rowOff>104775</xdr:rowOff>
    </xdr:from>
    <xdr:to>
      <xdr:col>23</xdr:col>
      <xdr:colOff>514350</xdr:colOff>
      <xdr:row>78</xdr:row>
      <xdr:rowOff>133350</xdr:rowOff>
    </xdr:to>
    <xdr:cxnSp macro="">
      <xdr:nvCxnSpPr>
        <xdr:cNvPr id="635" name="直線コネクタ 634"/>
        <xdr:cNvCxnSpPr/>
      </xdr:nvCxnSpPr>
      <xdr:spPr>
        <a:xfrm>
          <a:off x="15478125" y="12792075"/>
          <a:ext cx="838200" cy="7143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78</xdr:row>
      <xdr:rowOff>85725</xdr:rowOff>
    </xdr:from>
    <xdr:ext cx="466725" cy="257175"/>
    <xdr:sp macro="" textlink="">
      <xdr:nvSpPr>
        <xdr:cNvPr id="636" name="災害復旧費平均値テキスト"/>
        <xdr:cNvSpPr txBox="1"/>
      </xdr:nvSpPr>
      <xdr:spPr>
        <a:xfrm>
          <a:off x="16373475" y="1345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114300</xdr:rowOff>
    </xdr:from>
    <xdr:to>
      <xdr:col>23</xdr:col>
      <xdr:colOff>571500</xdr:colOff>
      <xdr:row>79</xdr:row>
      <xdr:rowOff>38100</xdr:rowOff>
    </xdr:to>
    <xdr:sp macro="" textlink="">
      <xdr:nvSpPr>
        <xdr:cNvPr id="637" name="フローチャート : 判断 636"/>
        <xdr:cNvSpPr/>
      </xdr:nvSpPr>
      <xdr:spPr>
        <a:xfrm>
          <a:off x="16268700" y="13487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104775</xdr:rowOff>
    </xdr:from>
    <xdr:to>
      <xdr:col>22</xdr:col>
      <xdr:colOff>361950</xdr:colOff>
      <xdr:row>78</xdr:row>
      <xdr:rowOff>95250</xdr:rowOff>
    </xdr:to>
    <xdr:cxnSp macro="">
      <xdr:nvCxnSpPr>
        <xdr:cNvPr id="638" name="直線コネクタ 637"/>
        <xdr:cNvCxnSpPr/>
      </xdr:nvCxnSpPr>
      <xdr:spPr>
        <a:xfrm flipV="1">
          <a:off x="14592300" y="12792075"/>
          <a:ext cx="885825" cy="6762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19050</xdr:rowOff>
    </xdr:from>
    <xdr:to>
      <xdr:col>22</xdr:col>
      <xdr:colOff>419100</xdr:colOff>
      <xdr:row>78</xdr:row>
      <xdr:rowOff>114300</xdr:rowOff>
    </xdr:to>
    <xdr:sp macro="" textlink="">
      <xdr:nvSpPr>
        <xdr:cNvPr id="639" name="フローチャート : 判断 638"/>
        <xdr:cNvSpPr/>
      </xdr:nvSpPr>
      <xdr:spPr>
        <a:xfrm>
          <a:off x="15430500" y="13392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78</xdr:row>
      <xdr:rowOff>104775</xdr:rowOff>
    </xdr:from>
    <xdr:ext cx="466725" cy="257175"/>
    <xdr:sp macro="" textlink="">
      <xdr:nvSpPr>
        <xdr:cNvPr id="640" name="テキスト ボックス 639"/>
        <xdr:cNvSpPr txBox="1"/>
      </xdr:nvSpPr>
      <xdr:spPr>
        <a:xfrm>
          <a:off x="15249525" y="13477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647700</xdr:colOff>
      <xdr:row>78</xdr:row>
      <xdr:rowOff>95250</xdr:rowOff>
    </xdr:from>
    <xdr:to>
      <xdr:col>21</xdr:col>
      <xdr:colOff>161925</xdr:colOff>
      <xdr:row>79</xdr:row>
      <xdr:rowOff>19050</xdr:rowOff>
    </xdr:to>
    <xdr:cxnSp macro="">
      <xdr:nvCxnSpPr>
        <xdr:cNvPr id="641" name="直線コネクタ 640"/>
        <xdr:cNvCxnSpPr/>
      </xdr:nvCxnSpPr>
      <xdr:spPr>
        <a:xfrm flipV="1">
          <a:off x="13706475" y="13468350"/>
          <a:ext cx="88582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78</xdr:row>
      <xdr:rowOff>9525</xdr:rowOff>
    </xdr:from>
    <xdr:to>
      <xdr:col>21</xdr:col>
      <xdr:colOff>209550</xdr:colOff>
      <xdr:row>78</xdr:row>
      <xdr:rowOff>104775</xdr:rowOff>
    </xdr:to>
    <xdr:sp macro="" textlink="">
      <xdr:nvSpPr>
        <xdr:cNvPr id="642" name="フローチャート : 判断 641"/>
        <xdr:cNvSpPr/>
      </xdr:nvSpPr>
      <xdr:spPr>
        <a:xfrm>
          <a:off x="14544675" y="133826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76</xdr:row>
      <xdr:rowOff>123825</xdr:rowOff>
    </xdr:from>
    <xdr:ext cx="466725" cy="257175"/>
    <xdr:sp macro="" textlink="">
      <xdr:nvSpPr>
        <xdr:cNvPr id="643" name="テキスト ボックス 642"/>
        <xdr:cNvSpPr txBox="1"/>
      </xdr:nvSpPr>
      <xdr:spPr>
        <a:xfrm>
          <a:off x="14354175" y="13154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438150</xdr:colOff>
      <xdr:row>79</xdr:row>
      <xdr:rowOff>19050</xdr:rowOff>
    </xdr:from>
    <xdr:to>
      <xdr:col>19</xdr:col>
      <xdr:colOff>647700</xdr:colOff>
      <xdr:row>79</xdr:row>
      <xdr:rowOff>28575</xdr:rowOff>
    </xdr:to>
    <xdr:cxnSp macro="">
      <xdr:nvCxnSpPr>
        <xdr:cNvPr id="644" name="直線コネクタ 643"/>
        <xdr:cNvCxnSpPr/>
      </xdr:nvCxnSpPr>
      <xdr:spPr>
        <a:xfrm flipV="1">
          <a:off x="12811125" y="1356360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77</xdr:row>
      <xdr:rowOff>152400</xdr:rowOff>
    </xdr:from>
    <xdr:to>
      <xdr:col>20</xdr:col>
      <xdr:colOff>9525</xdr:colOff>
      <xdr:row>78</xdr:row>
      <xdr:rowOff>85725</xdr:rowOff>
    </xdr:to>
    <xdr:sp macro="" textlink="">
      <xdr:nvSpPr>
        <xdr:cNvPr id="645" name="フローチャート : 判断 644"/>
        <xdr:cNvSpPr/>
      </xdr:nvSpPr>
      <xdr:spPr>
        <a:xfrm>
          <a:off x="13649325" y="13354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76</xdr:row>
      <xdr:rowOff>95250</xdr:rowOff>
    </xdr:from>
    <xdr:ext cx="466725" cy="257175"/>
    <xdr:sp macro="" textlink="">
      <xdr:nvSpPr>
        <xdr:cNvPr id="646" name="テキスト ボックス 645"/>
        <xdr:cNvSpPr txBox="1"/>
      </xdr:nvSpPr>
      <xdr:spPr>
        <a:xfrm>
          <a:off x="13468350" y="13125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19050</xdr:rowOff>
    </xdr:from>
    <xdr:to>
      <xdr:col>18</xdr:col>
      <xdr:colOff>495300</xdr:colOff>
      <xdr:row>78</xdr:row>
      <xdr:rowOff>123825</xdr:rowOff>
    </xdr:to>
    <xdr:sp macro="" textlink="">
      <xdr:nvSpPr>
        <xdr:cNvPr id="647" name="フローチャート : 判断 646"/>
        <xdr:cNvSpPr/>
      </xdr:nvSpPr>
      <xdr:spPr>
        <a:xfrm>
          <a:off x="12763500" y="13392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76</xdr:row>
      <xdr:rowOff>142875</xdr:rowOff>
    </xdr:from>
    <xdr:ext cx="466725" cy="257175"/>
    <xdr:sp macro="" textlink="">
      <xdr:nvSpPr>
        <xdr:cNvPr id="648" name="テキスト ボックス 647"/>
        <xdr:cNvSpPr txBox="1"/>
      </xdr:nvSpPr>
      <xdr:spPr>
        <a:xfrm>
          <a:off x="12582525" y="13173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49" name="テキスト ボックス 648"/>
        <xdr:cNvSpPr txBox="1"/>
      </xdr:nvSpPr>
      <xdr:spPr>
        <a:xfrm>
          <a:off x="16125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50" name="テキスト ボックス 649"/>
        <xdr:cNvSpPr txBox="1"/>
      </xdr:nvSpPr>
      <xdr:spPr>
        <a:xfrm>
          <a:off x="1528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76200</xdr:rowOff>
    </xdr:from>
    <xdr:ext cx="762000" cy="257175"/>
    <xdr:sp macro="" textlink="">
      <xdr:nvSpPr>
        <xdr:cNvPr id="651" name="テキスト ボックス 650"/>
        <xdr:cNvSpPr txBox="1"/>
      </xdr:nvSpPr>
      <xdr:spPr>
        <a:xfrm>
          <a:off x="1440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52" name="テキスト ボックス 651"/>
        <xdr:cNvSpPr txBox="1"/>
      </xdr:nvSpPr>
      <xdr:spPr>
        <a:xfrm>
          <a:off x="1351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53" name="テキスト ボックス 652"/>
        <xdr:cNvSpPr txBox="1"/>
      </xdr:nvSpPr>
      <xdr:spPr>
        <a:xfrm>
          <a:off x="1262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76200</xdr:rowOff>
    </xdr:from>
    <xdr:to>
      <xdr:col>23</xdr:col>
      <xdr:colOff>571500</xdr:colOff>
      <xdr:row>79</xdr:row>
      <xdr:rowOff>9525</xdr:rowOff>
    </xdr:to>
    <xdr:sp macro="" textlink="">
      <xdr:nvSpPr>
        <xdr:cNvPr id="654" name="円/楕円 653"/>
        <xdr:cNvSpPr/>
      </xdr:nvSpPr>
      <xdr:spPr>
        <a:xfrm>
          <a:off x="16268700" y="13449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77</xdr:row>
      <xdr:rowOff>38100</xdr:rowOff>
    </xdr:from>
    <xdr:ext cx="466725" cy="257175"/>
    <xdr:sp macro="" textlink="">
      <xdr:nvSpPr>
        <xdr:cNvPr id="655" name="災害復旧費該当値テキスト"/>
        <xdr:cNvSpPr txBox="1"/>
      </xdr:nvSpPr>
      <xdr:spPr>
        <a:xfrm>
          <a:off x="16373475" y="13239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2,221</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47625</xdr:rowOff>
    </xdr:from>
    <xdr:to>
      <xdr:col>22</xdr:col>
      <xdr:colOff>419100</xdr:colOff>
      <xdr:row>74</xdr:row>
      <xdr:rowOff>152400</xdr:rowOff>
    </xdr:to>
    <xdr:sp macro="" textlink="">
      <xdr:nvSpPr>
        <xdr:cNvPr id="656" name="円/楕円 655"/>
        <xdr:cNvSpPr/>
      </xdr:nvSpPr>
      <xdr:spPr>
        <a:xfrm>
          <a:off x="15430500" y="12734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72</xdr:row>
      <xdr:rowOff>171450</xdr:rowOff>
    </xdr:from>
    <xdr:ext cx="533400" cy="257175"/>
    <xdr:sp macro="" textlink="">
      <xdr:nvSpPr>
        <xdr:cNvPr id="657" name="テキスト ボックス 656"/>
        <xdr:cNvSpPr txBox="1"/>
      </xdr:nvSpPr>
      <xdr:spPr>
        <a:xfrm>
          <a:off x="15211425" y="12515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20,965</a:t>
          </a:r>
          <a:endParaRPr kumimoji="1" lang="ja-JP" altLang="en-US" sz="1000" b="1">
            <a:solidFill>
              <a:srgbClr val="FF0000"/>
            </a:solidFill>
            <a:latin typeface="ＭＳ Ｐゴシック"/>
          </a:endParaRPr>
        </a:p>
      </xdr:txBody>
    </xdr:sp>
    <xdr:clientData/>
  </xdr:oneCellAnchor>
  <xdr:twoCellAnchor>
    <xdr:from>
      <xdr:col>21</xdr:col>
      <xdr:colOff>114300</xdr:colOff>
      <xdr:row>78</xdr:row>
      <xdr:rowOff>47625</xdr:rowOff>
    </xdr:from>
    <xdr:to>
      <xdr:col>21</xdr:col>
      <xdr:colOff>209550</xdr:colOff>
      <xdr:row>78</xdr:row>
      <xdr:rowOff>142875</xdr:rowOff>
    </xdr:to>
    <xdr:sp macro="" textlink="">
      <xdr:nvSpPr>
        <xdr:cNvPr id="658" name="円/楕円 657"/>
        <xdr:cNvSpPr/>
      </xdr:nvSpPr>
      <xdr:spPr>
        <a:xfrm>
          <a:off x="14544675" y="134207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78</xdr:row>
      <xdr:rowOff>142875</xdr:rowOff>
    </xdr:from>
    <xdr:ext cx="466725" cy="257175"/>
    <xdr:sp macro="" textlink="">
      <xdr:nvSpPr>
        <xdr:cNvPr id="659" name="テキスト ボックス 658"/>
        <xdr:cNvSpPr txBox="1"/>
      </xdr:nvSpPr>
      <xdr:spPr>
        <a:xfrm>
          <a:off x="14354175" y="13515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3,141</a:t>
          </a:r>
          <a:endParaRPr kumimoji="1" lang="ja-JP" altLang="en-US" sz="1000" b="1">
            <a:solidFill>
              <a:srgbClr val="FF0000"/>
            </a:solidFill>
            <a:latin typeface="ＭＳ Ｐゴシック"/>
          </a:endParaRPr>
        </a:p>
      </xdr:txBody>
    </xdr:sp>
    <xdr:clientData/>
  </xdr:oneCellAnchor>
  <xdr:twoCellAnchor>
    <xdr:from>
      <xdr:col>19</xdr:col>
      <xdr:colOff>590550</xdr:colOff>
      <xdr:row>78</xdr:row>
      <xdr:rowOff>133350</xdr:rowOff>
    </xdr:from>
    <xdr:to>
      <xdr:col>20</xdr:col>
      <xdr:colOff>9525</xdr:colOff>
      <xdr:row>79</xdr:row>
      <xdr:rowOff>66675</xdr:rowOff>
    </xdr:to>
    <xdr:sp macro="" textlink="">
      <xdr:nvSpPr>
        <xdr:cNvPr id="660" name="円/楕円 659"/>
        <xdr:cNvSpPr/>
      </xdr:nvSpPr>
      <xdr:spPr>
        <a:xfrm>
          <a:off x="13649325" y="13506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457200</xdr:colOff>
      <xdr:row>79</xdr:row>
      <xdr:rowOff>57150</xdr:rowOff>
    </xdr:from>
    <xdr:ext cx="381000" cy="257175"/>
    <xdr:sp macro="" textlink="">
      <xdr:nvSpPr>
        <xdr:cNvPr id="661" name="テキスト ボックス 660"/>
        <xdr:cNvSpPr txBox="1"/>
      </xdr:nvSpPr>
      <xdr:spPr>
        <a:xfrm>
          <a:off x="13515975" y="136017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152400</xdr:rowOff>
    </xdr:from>
    <xdr:to>
      <xdr:col>18</xdr:col>
      <xdr:colOff>495300</xdr:colOff>
      <xdr:row>79</xdr:row>
      <xdr:rowOff>85725</xdr:rowOff>
    </xdr:to>
    <xdr:sp macro="" textlink="">
      <xdr:nvSpPr>
        <xdr:cNvPr id="662" name="円/楕円 661"/>
        <xdr:cNvSpPr/>
      </xdr:nvSpPr>
      <xdr:spPr>
        <a:xfrm>
          <a:off x="12763500" y="13525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247650</xdr:colOff>
      <xdr:row>79</xdr:row>
      <xdr:rowOff>76200</xdr:rowOff>
    </xdr:from>
    <xdr:ext cx="381000" cy="257175"/>
    <xdr:sp macro="" textlink="">
      <xdr:nvSpPr>
        <xdr:cNvPr id="663" name="テキスト ボックス 662"/>
        <xdr:cNvSpPr txBox="1"/>
      </xdr:nvSpPr>
      <xdr:spPr>
        <a:xfrm>
          <a:off x="12620625" y="136207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647700</xdr:colOff>
      <xdr:row>85</xdr:row>
      <xdr:rowOff>28575</xdr:rowOff>
    </xdr:to>
    <xdr:sp macro="" textlink="">
      <xdr:nvSpPr>
        <xdr:cNvPr id="664" name="正方形/長方形 663"/>
        <xdr:cNvSpPr/>
      </xdr:nvSpPr>
      <xdr:spPr>
        <a:xfrm>
          <a:off x="1244917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65" name="正方形/長方形 664"/>
        <xdr:cNvSpPr/>
      </xdr:nvSpPr>
      <xdr:spPr>
        <a:xfrm>
          <a:off x="12573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66" name="正方形/長方形 665"/>
        <xdr:cNvSpPr/>
      </xdr:nvSpPr>
      <xdr:spPr>
        <a:xfrm>
          <a:off x="12573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685800</xdr:colOff>
      <xdr:row>86</xdr:row>
      <xdr:rowOff>142875</xdr:rowOff>
    </xdr:to>
    <xdr:sp macro="" textlink="">
      <xdr:nvSpPr>
        <xdr:cNvPr id="667" name="正方形/長方形 666"/>
        <xdr:cNvSpPr/>
      </xdr:nvSpPr>
      <xdr:spPr>
        <a:xfrm>
          <a:off x="13592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685800</xdr:colOff>
      <xdr:row>88</xdr:row>
      <xdr:rowOff>0</xdr:rowOff>
    </xdr:to>
    <xdr:sp macro="" textlink="">
      <xdr:nvSpPr>
        <xdr:cNvPr id="668" name="正方形/長方形 667"/>
        <xdr:cNvSpPr/>
      </xdr:nvSpPr>
      <xdr:spPr>
        <a:xfrm>
          <a:off x="13592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69" name="正方形/長方形 668"/>
        <xdr:cNvSpPr/>
      </xdr:nvSpPr>
      <xdr:spPr>
        <a:xfrm>
          <a:off x="14735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70" name="正方形/長方形 669"/>
        <xdr:cNvSpPr/>
      </xdr:nvSpPr>
      <xdr:spPr>
        <a:xfrm>
          <a:off x="14735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647700</xdr:colOff>
      <xdr:row>101</xdr:row>
      <xdr:rowOff>85725</xdr:rowOff>
    </xdr:to>
    <xdr:sp macro="" textlink="">
      <xdr:nvSpPr>
        <xdr:cNvPr id="671" name="正方形/長方形 670"/>
        <xdr:cNvSpPr/>
      </xdr:nvSpPr>
      <xdr:spPr>
        <a:xfrm>
          <a:off x="1244917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72" name="テキスト ボックス 671"/>
        <xdr:cNvSpPr txBox="1"/>
      </xdr:nvSpPr>
      <xdr:spPr>
        <a:xfrm>
          <a:off x="124110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647700</xdr:colOff>
      <xdr:row>101</xdr:row>
      <xdr:rowOff>85725</xdr:rowOff>
    </xdr:to>
    <xdr:cxnSp macro="">
      <xdr:nvCxnSpPr>
        <xdr:cNvPr id="673" name="直線コネクタ 672"/>
        <xdr:cNvCxnSpPr/>
      </xdr:nvCxnSpPr>
      <xdr:spPr>
        <a:xfrm>
          <a:off x="1244917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99</xdr:row>
      <xdr:rowOff>95250</xdr:rowOff>
    </xdr:from>
    <xdr:to>
      <xdr:col>24</xdr:col>
      <xdr:colOff>647700</xdr:colOff>
      <xdr:row>99</xdr:row>
      <xdr:rowOff>95250</xdr:rowOff>
    </xdr:to>
    <xdr:cxnSp macro="">
      <xdr:nvCxnSpPr>
        <xdr:cNvPr id="674" name="直線コネクタ 673"/>
        <xdr:cNvCxnSpPr/>
      </xdr:nvCxnSpPr>
      <xdr:spPr>
        <a:xfrm>
          <a:off x="12449175" y="17068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98</xdr:row>
      <xdr:rowOff>123825</xdr:rowOff>
    </xdr:from>
    <xdr:ext cx="247650" cy="257175"/>
    <xdr:sp macro="" textlink="">
      <xdr:nvSpPr>
        <xdr:cNvPr id="675" name="テキスト ボックス 674"/>
        <xdr:cNvSpPr txBox="1"/>
      </xdr:nvSpPr>
      <xdr:spPr>
        <a:xfrm>
          <a:off x="12201525"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97</xdr:row>
      <xdr:rowOff>114300</xdr:rowOff>
    </xdr:from>
    <xdr:to>
      <xdr:col>24</xdr:col>
      <xdr:colOff>647700</xdr:colOff>
      <xdr:row>97</xdr:row>
      <xdr:rowOff>114300</xdr:rowOff>
    </xdr:to>
    <xdr:cxnSp macro="">
      <xdr:nvCxnSpPr>
        <xdr:cNvPr id="676" name="直線コネクタ 675"/>
        <xdr:cNvCxnSpPr/>
      </xdr:nvCxnSpPr>
      <xdr:spPr>
        <a:xfrm>
          <a:off x="12449175" y="16744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96</xdr:row>
      <xdr:rowOff>142875</xdr:rowOff>
    </xdr:from>
    <xdr:ext cx="533400" cy="257175"/>
    <xdr:sp macro="" textlink="">
      <xdr:nvSpPr>
        <xdr:cNvPr id="677" name="テキスト ボックス 676"/>
        <xdr:cNvSpPr txBox="1"/>
      </xdr:nvSpPr>
      <xdr:spPr>
        <a:xfrm>
          <a:off x="11915775"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95</xdr:row>
      <xdr:rowOff>133350</xdr:rowOff>
    </xdr:from>
    <xdr:to>
      <xdr:col>24</xdr:col>
      <xdr:colOff>647700</xdr:colOff>
      <xdr:row>95</xdr:row>
      <xdr:rowOff>133350</xdr:rowOff>
    </xdr:to>
    <xdr:cxnSp macro="">
      <xdr:nvCxnSpPr>
        <xdr:cNvPr id="678" name="直線コネクタ 677"/>
        <xdr:cNvCxnSpPr/>
      </xdr:nvCxnSpPr>
      <xdr:spPr>
        <a:xfrm>
          <a:off x="12449175" y="16421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94</xdr:row>
      <xdr:rowOff>161925</xdr:rowOff>
    </xdr:from>
    <xdr:ext cx="533400" cy="257175"/>
    <xdr:sp macro="" textlink="">
      <xdr:nvSpPr>
        <xdr:cNvPr id="679" name="テキスト ボックス 678"/>
        <xdr:cNvSpPr txBox="1"/>
      </xdr:nvSpPr>
      <xdr:spPr>
        <a:xfrm>
          <a:off x="11915775"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93</xdr:row>
      <xdr:rowOff>152400</xdr:rowOff>
    </xdr:from>
    <xdr:to>
      <xdr:col>24</xdr:col>
      <xdr:colOff>647700</xdr:colOff>
      <xdr:row>93</xdr:row>
      <xdr:rowOff>152400</xdr:rowOff>
    </xdr:to>
    <xdr:cxnSp macro="">
      <xdr:nvCxnSpPr>
        <xdr:cNvPr id="680" name="直線コネクタ 679"/>
        <xdr:cNvCxnSpPr/>
      </xdr:nvCxnSpPr>
      <xdr:spPr>
        <a:xfrm>
          <a:off x="12449175" y="16097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93</xdr:row>
      <xdr:rowOff>9525</xdr:rowOff>
    </xdr:from>
    <xdr:ext cx="533400" cy="257175"/>
    <xdr:sp macro="" textlink="">
      <xdr:nvSpPr>
        <xdr:cNvPr id="681" name="テキスト ボックス 680"/>
        <xdr:cNvSpPr txBox="1"/>
      </xdr:nvSpPr>
      <xdr:spPr>
        <a:xfrm>
          <a:off x="11915775"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91</xdr:row>
      <xdr:rowOff>161925</xdr:rowOff>
    </xdr:from>
    <xdr:to>
      <xdr:col>24</xdr:col>
      <xdr:colOff>647700</xdr:colOff>
      <xdr:row>91</xdr:row>
      <xdr:rowOff>161925</xdr:rowOff>
    </xdr:to>
    <xdr:cxnSp macro="">
      <xdr:nvCxnSpPr>
        <xdr:cNvPr id="682" name="直線コネクタ 681"/>
        <xdr:cNvCxnSpPr/>
      </xdr:nvCxnSpPr>
      <xdr:spPr>
        <a:xfrm>
          <a:off x="12449175" y="15763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91</xdr:row>
      <xdr:rowOff>19050</xdr:rowOff>
    </xdr:from>
    <xdr:ext cx="533400" cy="257175"/>
    <xdr:sp macro="" textlink="">
      <xdr:nvSpPr>
        <xdr:cNvPr id="683" name="テキスト ボックス 682"/>
        <xdr:cNvSpPr txBox="1"/>
      </xdr:nvSpPr>
      <xdr:spPr>
        <a:xfrm>
          <a:off x="11915775" y="15621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90</xdr:row>
      <xdr:rowOff>9525</xdr:rowOff>
    </xdr:from>
    <xdr:to>
      <xdr:col>24</xdr:col>
      <xdr:colOff>647700</xdr:colOff>
      <xdr:row>90</xdr:row>
      <xdr:rowOff>9525</xdr:rowOff>
    </xdr:to>
    <xdr:cxnSp macro="">
      <xdr:nvCxnSpPr>
        <xdr:cNvPr id="684" name="直線コネクタ 683"/>
        <xdr:cNvCxnSpPr/>
      </xdr:nvCxnSpPr>
      <xdr:spPr>
        <a:xfrm>
          <a:off x="12449175" y="15440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89</xdr:row>
      <xdr:rowOff>38100</xdr:rowOff>
    </xdr:from>
    <xdr:ext cx="600075" cy="257175"/>
    <xdr:sp macro="" textlink="">
      <xdr:nvSpPr>
        <xdr:cNvPr id="685" name="テキスト ボックス 684"/>
        <xdr:cNvSpPr txBox="1"/>
      </xdr:nvSpPr>
      <xdr:spPr>
        <a:xfrm>
          <a:off x="11849100" y="15297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88</xdr:row>
      <xdr:rowOff>28575</xdr:rowOff>
    </xdr:to>
    <xdr:cxnSp macro="">
      <xdr:nvCxnSpPr>
        <xdr:cNvPr id="686" name="直線コネクタ 685"/>
        <xdr:cNvCxnSpPr/>
      </xdr:nvCxnSpPr>
      <xdr:spPr>
        <a:xfrm>
          <a:off x="1244917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87" name="テキスト ボックス 686"/>
        <xdr:cNvSpPr txBox="1"/>
      </xdr:nvSpPr>
      <xdr:spPr>
        <a:xfrm>
          <a:off x="11849100"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101</xdr:row>
      <xdr:rowOff>85725</xdr:rowOff>
    </xdr:to>
    <xdr:sp macro="" textlink="">
      <xdr:nvSpPr>
        <xdr:cNvPr id="688" name="公債費グラフ枠"/>
        <xdr:cNvSpPr/>
      </xdr:nvSpPr>
      <xdr:spPr>
        <a:xfrm>
          <a:off x="1244917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89</xdr:row>
      <xdr:rowOff>152400</xdr:rowOff>
    </xdr:from>
    <xdr:to>
      <xdr:col>23</xdr:col>
      <xdr:colOff>514350</xdr:colOff>
      <xdr:row>98</xdr:row>
      <xdr:rowOff>85725</xdr:rowOff>
    </xdr:to>
    <xdr:cxnSp macro="">
      <xdr:nvCxnSpPr>
        <xdr:cNvPr id="689" name="直線コネクタ 688"/>
        <xdr:cNvCxnSpPr/>
      </xdr:nvCxnSpPr>
      <xdr:spPr>
        <a:xfrm flipV="1">
          <a:off x="16316325" y="15411450"/>
          <a:ext cx="0"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98</xdr:row>
      <xdr:rowOff>85725</xdr:rowOff>
    </xdr:from>
    <xdr:ext cx="533400" cy="257175"/>
    <xdr:sp macro="" textlink="">
      <xdr:nvSpPr>
        <xdr:cNvPr id="690" name="公債費最小値テキスト"/>
        <xdr:cNvSpPr txBox="1"/>
      </xdr:nvSpPr>
      <xdr:spPr>
        <a:xfrm>
          <a:off x="16373475" y="1688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98</xdr:row>
      <xdr:rowOff>85725</xdr:rowOff>
    </xdr:from>
    <xdr:to>
      <xdr:col>23</xdr:col>
      <xdr:colOff>609600</xdr:colOff>
      <xdr:row>98</xdr:row>
      <xdr:rowOff>85725</xdr:rowOff>
    </xdr:to>
    <xdr:cxnSp macro="">
      <xdr:nvCxnSpPr>
        <xdr:cNvPr id="691" name="直線コネクタ 690"/>
        <xdr:cNvCxnSpPr/>
      </xdr:nvCxnSpPr>
      <xdr:spPr>
        <a:xfrm>
          <a:off x="16230600" y="168878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88</xdr:row>
      <xdr:rowOff>95250</xdr:rowOff>
    </xdr:from>
    <xdr:ext cx="600075" cy="257175"/>
    <xdr:sp macro="" textlink="">
      <xdr:nvSpPr>
        <xdr:cNvPr id="692" name="公債費最大値テキスト"/>
        <xdr:cNvSpPr txBox="1"/>
      </xdr:nvSpPr>
      <xdr:spPr>
        <a:xfrm>
          <a:off x="16373475" y="151828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89</xdr:row>
      <xdr:rowOff>152400</xdr:rowOff>
    </xdr:from>
    <xdr:to>
      <xdr:col>23</xdr:col>
      <xdr:colOff>609600</xdr:colOff>
      <xdr:row>89</xdr:row>
      <xdr:rowOff>152400</xdr:rowOff>
    </xdr:to>
    <xdr:cxnSp macro="">
      <xdr:nvCxnSpPr>
        <xdr:cNvPr id="693" name="直線コネクタ 692"/>
        <xdr:cNvCxnSpPr/>
      </xdr:nvCxnSpPr>
      <xdr:spPr>
        <a:xfrm>
          <a:off x="16230600" y="15411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92</xdr:row>
      <xdr:rowOff>161925</xdr:rowOff>
    </xdr:from>
    <xdr:to>
      <xdr:col>23</xdr:col>
      <xdr:colOff>514350</xdr:colOff>
      <xdr:row>92</xdr:row>
      <xdr:rowOff>161925</xdr:rowOff>
    </xdr:to>
    <xdr:cxnSp macro="">
      <xdr:nvCxnSpPr>
        <xdr:cNvPr id="694" name="直線コネクタ 693"/>
        <xdr:cNvCxnSpPr/>
      </xdr:nvCxnSpPr>
      <xdr:spPr>
        <a:xfrm flipV="1">
          <a:off x="15478125" y="1593532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95</xdr:row>
      <xdr:rowOff>38100</xdr:rowOff>
    </xdr:from>
    <xdr:ext cx="533400" cy="257175"/>
    <xdr:sp macro="" textlink="">
      <xdr:nvSpPr>
        <xdr:cNvPr id="695" name="公債費平均値テキスト"/>
        <xdr:cNvSpPr txBox="1"/>
      </xdr:nvSpPr>
      <xdr:spPr>
        <a:xfrm>
          <a:off x="16373475" y="16325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66675</xdr:rowOff>
    </xdr:from>
    <xdr:to>
      <xdr:col>23</xdr:col>
      <xdr:colOff>571500</xdr:colOff>
      <xdr:row>95</xdr:row>
      <xdr:rowOff>161925</xdr:rowOff>
    </xdr:to>
    <xdr:sp macro="" textlink="">
      <xdr:nvSpPr>
        <xdr:cNvPr id="696" name="フローチャート : 判断 695"/>
        <xdr:cNvSpPr/>
      </xdr:nvSpPr>
      <xdr:spPr>
        <a:xfrm>
          <a:off x="16268700" y="16354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47625</xdr:rowOff>
    </xdr:from>
    <xdr:to>
      <xdr:col>22</xdr:col>
      <xdr:colOff>361950</xdr:colOff>
      <xdr:row>92</xdr:row>
      <xdr:rowOff>161925</xdr:rowOff>
    </xdr:to>
    <xdr:cxnSp macro="">
      <xdr:nvCxnSpPr>
        <xdr:cNvPr id="697" name="直線コネクタ 696"/>
        <xdr:cNvCxnSpPr/>
      </xdr:nvCxnSpPr>
      <xdr:spPr>
        <a:xfrm>
          <a:off x="14592300" y="15649575"/>
          <a:ext cx="885825" cy="2857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171450</xdr:rowOff>
    </xdr:from>
    <xdr:to>
      <xdr:col>22</xdr:col>
      <xdr:colOff>419100</xdr:colOff>
      <xdr:row>95</xdr:row>
      <xdr:rowOff>104775</xdr:rowOff>
    </xdr:to>
    <xdr:sp macro="" textlink="">
      <xdr:nvSpPr>
        <xdr:cNvPr id="698" name="フローチャート : 判断 697"/>
        <xdr:cNvSpPr/>
      </xdr:nvSpPr>
      <xdr:spPr>
        <a:xfrm>
          <a:off x="15430500" y="16287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95</xdr:row>
      <xdr:rowOff>95250</xdr:rowOff>
    </xdr:from>
    <xdr:ext cx="533400" cy="257175"/>
    <xdr:sp macro="" textlink="">
      <xdr:nvSpPr>
        <xdr:cNvPr id="699" name="テキスト ボックス 698"/>
        <xdr:cNvSpPr txBox="1"/>
      </xdr:nvSpPr>
      <xdr:spPr>
        <a:xfrm>
          <a:off x="15211425" y="1638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647700</xdr:colOff>
      <xdr:row>91</xdr:row>
      <xdr:rowOff>47625</xdr:rowOff>
    </xdr:from>
    <xdr:to>
      <xdr:col>21</xdr:col>
      <xdr:colOff>161925</xdr:colOff>
      <xdr:row>93</xdr:row>
      <xdr:rowOff>38100</xdr:rowOff>
    </xdr:to>
    <xdr:cxnSp macro="">
      <xdr:nvCxnSpPr>
        <xdr:cNvPr id="700" name="直線コネクタ 699"/>
        <xdr:cNvCxnSpPr/>
      </xdr:nvCxnSpPr>
      <xdr:spPr>
        <a:xfrm flipV="1">
          <a:off x="13706475" y="15649575"/>
          <a:ext cx="885825" cy="3333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95</xdr:row>
      <xdr:rowOff>0</xdr:rowOff>
    </xdr:from>
    <xdr:to>
      <xdr:col>21</xdr:col>
      <xdr:colOff>209550</xdr:colOff>
      <xdr:row>95</xdr:row>
      <xdr:rowOff>104775</xdr:rowOff>
    </xdr:to>
    <xdr:sp macro="" textlink="">
      <xdr:nvSpPr>
        <xdr:cNvPr id="701" name="フローチャート : 判断 700"/>
        <xdr:cNvSpPr/>
      </xdr:nvSpPr>
      <xdr:spPr>
        <a:xfrm>
          <a:off x="14544675" y="162877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95</xdr:row>
      <xdr:rowOff>95250</xdr:rowOff>
    </xdr:from>
    <xdr:ext cx="533400" cy="257175"/>
    <xdr:sp macro="" textlink="">
      <xdr:nvSpPr>
        <xdr:cNvPr id="702" name="テキスト ボックス 701"/>
        <xdr:cNvSpPr txBox="1"/>
      </xdr:nvSpPr>
      <xdr:spPr>
        <a:xfrm>
          <a:off x="14325600" y="1638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438150</xdr:colOff>
      <xdr:row>93</xdr:row>
      <xdr:rowOff>9525</xdr:rowOff>
    </xdr:from>
    <xdr:to>
      <xdr:col>19</xdr:col>
      <xdr:colOff>647700</xdr:colOff>
      <xdr:row>93</xdr:row>
      <xdr:rowOff>38100</xdr:rowOff>
    </xdr:to>
    <xdr:cxnSp macro="">
      <xdr:nvCxnSpPr>
        <xdr:cNvPr id="703" name="直線コネクタ 702"/>
        <xdr:cNvCxnSpPr/>
      </xdr:nvCxnSpPr>
      <xdr:spPr>
        <a:xfrm>
          <a:off x="12811125" y="15954375"/>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94</xdr:row>
      <xdr:rowOff>171450</xdr:rowOff>
    </xdr:from>
    <xdr:to>
      <xdr:col>20</xdr:col>
      <xdr:colOff>9525</xdr:colOff>
      <xdr:row>95</xdr:row>
      <xdr:rowOff>104775</xdr:rowOff>
    </xdr:to>
    <xdr:sp macro="" textlink="">
      <xdr:nvSpPr>
        <xdr:cNvPr id="704" name="フローチャート : 判断 703"/>
        <xdr:cNvSpPr/>
      </xdr:nvSpPr>
      <xdr:spPr>
        <a:xfrm>
          <a:off x="13649325" y="16287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95</xdr:row>
      <xdr:rowOff>95250</xdr:rowOff>
    </xdr:from>
    <xdr:ext cx="533400" cy="257175"/>
    <xdr:sp macro="" textlink="">
      <xdr:nvSpPr>
        <xdr:cNvPr id="705" name="テキスト ボックス 704"/>
        <xdr:cNvSpPr txBox="1"/>
      </xdr:nvSpPr>
      <xdr:spPr>
        <a:xfrm>
          <a:off x="13439775" y="1638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152400</xdr:rowOff>
    </xdr:from>
    <xdr:to>
      <xdr:col>18</xdr:col>
      <xdr:colOff>495300</xdr:colOff>
      <xdr:row>95</xdr:row>
      <xdr:rowOff>85725</xdr:rowOff>
    </xdr:to>
    <xdr:sp macro="" textlink="">
      <xdr:nvSpPr>
        <xdr:cNvPr id="706" name="フローチャート : 判断 705"/>
        <xdr:cNvSpPr/>
      </xdr:nvSpPr>
      <xdr:spPr>
        <a:xfrm>
          <a:off x="12763500" y="16268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95</xdr:row>
      <xdr:rowOff>76200</xdr:rowOff>
    </xdr:from>
    <xdr:ext cx="533400" cy="257175"/>
    <xdr:sp macro="" textlink="">
      <xdr:nvSpPr>
        <xdr:cNvPr id="707" name="テキスト ボックス 706"/>
        <xdr:cNvSpPr txBox="1"/>
      </xdr:nvSpPr>
      <xdr:spPr>
        <a:xfrm>
          <a:off x="12544425" y="16363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708" name="テキスト ボックス 707"/>
        <xdr:cNvSpPr txBox="1"/>
      </xdr:nvSpPr>
      <xdr:spPr>
        <a:xfrm>
          <a:off x="16125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709" name="テキスト ボックス 708"/>
        <xdr:cNvSpPr txBox="1"/>
      </xdr:nvSpPr>
      <xdr:spPr>
        <a:xfrm>
          <a:off x="1528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76200</xdr:rowOff>
    </xdr:from>
    <xdr:ext cx="762000" cy="257175"/>
    <xdr:sp macro="" textlink="">
      <xdr:nvSpPr>
        <xdr:cNvPr id="710" name="テキスト ボックス 709"/>
        <xdr:cNvSpPr txBox="1"/>
      </xdr:nvSpPr>
      <xdr:spPr>
        <a:xfrm>
          <a:off x="1440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711" name="テキスト ボックス 710"/>
        <xdr:cNvSpPr txBox="1"/>
      </xdr:nvSpPr>
      <xdr:spPr>
        <a:xfrm>
          <a:off x="1351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712" name="テキスト ボックス 711"/>
        <xdr:cNvSpPr txBox="1"/>
      </xdr:nvSpPr>
      <xdr:spPr>
        <a:xfrm>
          <a:off x="1262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92</xdr:row>
      <xdr:rowOff>104775</xdr:rowOff>
    </xdr:from>
    <xdr:to>
      <xdr:col>23</xdr:col>
      <xdr:colOff>571500</xdr:colOff>
      <xdr:row>93</xdr:row>
      <xdr:rowOff>38100</xdr:rowOff>
    </xdr:to>
    <xdr:sp macro="" textlink="">
      <xdr:nvSpPr>
        <xdr:cNvPr id="713" name="円/楕円 712"/>
        <xdr:cNvSpPr/>
      </xdr:nvSpPr>
      <xdr:spPr>
        <a:xfrm>
          <a:off x="16268700" y="15878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91</xdr:row>
      <xdr:rowOff>133350</xdr:rowOff>
    </xdr:from>
    <xdr:ext cx="533400" cy="257175"/>
    <xdr:sp macro="" textlink="">
      <xdr:nvSpPr>
        <xdr:cNvPr id="714" name="公債費該当値テキスト"/>
        <xdr:cNvSpPr txBox="1"/>
      </xdr:nvSpPr>
      <xdr:spPr>
        <a:xfrm>
          <a:off x="16373475"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69,836</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114300</xdr:rowOff>
    </xdr:from>
    <xdr:to>
      <xdr:col>22</xdr:col>
      <xdr:colOff>419100</xdr:colOff>
      <xdr:row>93</xdr:row>
      <xdr:rowOff>38100</xdr:rowOff>
    </xdr:to>
    <xdr:sp macro="" textlink="">
      <xdr:nvSpPr>
        <xdr:cNvPr id="715" name="円/楕円 714"/>
        <xdr:cNvSpPr/>
      </xdr:nvSpPr>
      <xdr:spPr>
        <a:xfrm>
          <a:off x="15430500" y="158877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91</xdr:row>
      <xdr:rowOff>57150</xdr:rowOff>
    </xdr:from>
    <xdr:ext cx="533400" cy="257175"/>
    <xdr:sp macro="" textlink="">
      <xdr:nvSpPr>
        <xdr:cNvPr id="716" name="テキスト ボックス 715"/>
        <xdr:cNvSpPr txBox="1"/>
      </xdr:nvSpPr>
      <xdr:spPr>
        <a:xfrm>
          <a:off x="15211425" y="15659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69,662</a:t>
          </a:r>
          <a:endParaRPr kumimoji="1" lang="ja-JP" altLang="en-US" sz="1000" b="1">
            <a:solidFill>
              <a:srgbClr val="FF0000"/>
            </a:solidFill>
            <a:latin typeface="ＭＳ Ｐゴシック"/>
          </a:endParaRPr>
        </a:p>
      </xdr:txBody>
    </xdr:sp>
    <xdr:clientData/>
  </xdr:oneCellAnchor>
  <xdr:twoCellAnchor>
    <xdr:from>
      <xdr:col>21</xdr:col>
      <xdr:colOff>114300</xdr:colOff>
      <xdr:row>91</xdr:row>
      <xdr:rowOff>0</xdr:rowOff>
    </xdr:from>
    <xdr:to>
      <xdr:col>21</xdr:col>
      <xdr:colOff>209550</xdr:colOff>
      <xdr:row>91</xdr:row>
      <xdr:rowOff>104775</xdr:rowOff>
    </xdr:to>
    <xdr:sp macro="" textlink="">
      <xdr:nvSpPr>
        <xdr:cNvPr id="717" name="円/楕円 716"/>
        <xdr:cNvSpPr/>
      </xdr:nvSpPr>
      <xdr:spPr>
        <a:xfrm>
          <a:off x="14544675" y="156019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89</xdr:row>
      <xdr:rowOff>114300</xdr:rowOff>
    </xdr:from>
    <xdr:ext cx="533400" cy="257175"/>
    <xdr:sp macro="" textlink="">
      <xdr:nvSpPr>
        <xdr:cNvPr id="718" name="テキスト ボックス 717"/>
        <xdr:cNvSpPr txBox="1"/>
      </xdr:nvSpPr>
      <xdr:spPr>
        <a:xfrm>
          <a:off x="14325600" y="15373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86,894</a:t>
          </a:r>
          <a:endParaRPr kumimoji="1" lang="ja-JP" altLang="en-US" sz="1000" b="1">
            <a:solidFill>
              <a:srgbClr val="FF0000"/>
            </a:solidFill>
            <a:latin typeface="ＭＳ Ｐゴシック"/>
          </a:endParaRPr>
        </a:p>
      </xdr:txBody>
    </xdr:sp>
    <xdr:clientData/>
  </xdr:oneCellAnchor>
  <xdr:twoCellAnchor>
    <xdr:from>
      <xdr:col>19</xdr:col>
      <xdr:colOff>590550</xdr:colOff>
      <xdr:row>92</xdr:row>
      <xdr:rowOff>152400</xdr:rowOff>
    </xdr:from>
    <xdr:to>
      <xdr:col>20</xdr:col>
      <xdr:colOff>9525</xdr:colOff>
      <xdr:row>93</xdr:row>
      <xdr:rowOff>85725</xdr:rowOff>
    </xdr:to>
    <xdr:sp macro="" textlink="">
      <xdr:nvSpPr>
        <xdr:cNvPr id="719" name="円/楕円 718"/>
        <xdr:cNvSpPr/>
      </xdr:nvSpPr>
      <xdr:spPr>
        <a:xfrm>
          <a:off x="13649325" y="15925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91</xdr:row>
      <xdr:rowOff>104775</xdr:rowOff>
    </xdr:from>
    <xdr:ext cx="533400" cy="257175"/>
    <xdr:sp macro="" textlink="">
      <xdr:nvSpPr>
        <xdr:cNvPr id="720" name="テキスト ボックス 719"/>
        <xdr:cNvSpPr txBox="1"/>
      </xdr:nvSpPr>
      <xdr:spPr>
        <a:xfrm>
          <a:off x="13439775" y="15706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66,980</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133350</xdr:rowOff>
    </xdr:from>
    <xdr:to>
      <xdr:col>18</xdr:col>
      <xdr:colOff>495300</xdr:colOff>
      <xdr:row>93</xdr:row>
      <xdr:rowOff>57150</xdr:rowOff>
    </xdr:to>
    <xdr:sp macro="" textlink="">
      <xdr:nvSpPr>
        <xdr:cNvPr id="721" name="円/楕円 720"/>
        <xdr:cNvSpPr/>
      </xdr:nvSpPr>
      <xdr:spPr>
        <a:xfrm>
          <a:off x="12763500" y="159067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91</xdr:row>
      <xdr:rowOff>76200</xdr:rowOff>
    </xdr:from>
    <xdr:ext cx="533400" cy="257175"/>
    <xdr:sp macro="" textlink="">
      <xdr:nvSpPr>
        <xdr:cNvPr id="722" name="テキスト ボックス 721"/>
        <xdr:cNvSpPr txBox="1"/>
      </xdr:nvSpPr>
      <xdr:spPr>
        <a:xfrm>
          <a:off x="12544425" y="15678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68,448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723" name="正方形/長方形 722"/>
        <xdr:cNvSpPr/>
      </xdr:nvSpPr>
      <xdr:spPr>
        <a:xfrm>
          <a:off x="18288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724" name="正方形/長方形 723"/>
        <xdr:cNvSpPr/>
      </xdr:nvSpPr>
      <xdr:spPr>
        <a:xfrm>
          <a:off x="18411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725" name="正方形/長方形 724"/>
        <xdr:cNvSpPr/>
      </xdr:nvSpPr>
      <xdr:spPr>
        <a:xfrm>
          <a:off x="18411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726" name="正方形/長方形 725"/>
        <xdr:cNvSpPr/>
      </xdr:nvSpPr>
      <xdr:spPr>
        <a:xfrm>
          <a:off x="19431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727" name="正方形/長方形 726"/>
        <xdr:cNvSpPr/>
      </xdr:nvSpPr>
      <xdr:spPr>
        <a:xfrm>
          <a:off x="19431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142875</xdr:rowOff>
    </xdr:to>
    <xdr:sp macro="" textlink="">
      <xdr:nvSpPr>
        <xdr:cNvPr id="728" name="正方形/長方形 727"/>
        <xdr:cNvSpPr/>
      </xdr:nvSpPr>
      <xdr:spPr>
        <a:xfrm>
          <a:off x="20574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85725</xdr:rowOff>
    </xdr:from>
    <xdr:to>
      <xdr:col>32</xdr:col>
      <xdr:colOff>123825</xdr:colOff>
      <xdr:row>28</xdr:row>
      <xdr:rowOff>0</xdr:rowOff>
    </xdr:to>
    <xdr:sp macro="" textlink="">
      <xdr:nvSpPr>
        <xdr:cNvPr id="729" name="正方形/長方形 728"/>
        <xdr:cNvSpPr/>
      </xdr:nvSpPr>
      <xdr:spPr>
        <a:xfrm>
          <a:off x="20574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730" name="正方形/長方形 729"/>
        <xdr:cNvSpPr/>
      </xdr:nvSpPr>
      <xdr:spPr>
        <a:xfrm>
          <a:off x="18288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731" name="テキスト ボックス 730"/>
        <xdr:cNvSpPr txBox="1"/>
      </xdr:nvSpPr>
      <xdr:spPr>
        <a:xfrm>
          <a:off x="18249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732" name="直線コネクタ 731"/>
        <xdr:cNvCxnSpPr/>
      </xdr:nvCxnSpPr>
      <xdr:spPr>
        <a:xfrm>
          <a:off x="18288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47625</xdr:rowOff>
    </xdr:from>
    <xdr:to>
      <xdr:col>33</xdr:col>
      <xdr:colOff>314325</xdr:colOff>
      <xdr:row>39</xdr:row>
      <xdr:rowOff>47625</xdr:rowOff>
    </xdr:to>
    <xdr:cxnSp macro="">
      <xdr:nvCxnSpPr>
        <xdr:cNvPr id="733" name="直線コネクタ 732"/>
        <xdr:cNvCxnSpPr/>
      </xdr:nvCxnSpPr>
      <xdr:spPr>
        <a:xfrm>
          <a:off x="18288000"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76200</xdr:rowOff>
    </xdr:from>
    <xdr:ext cx="247650" cy="257175"/>
    <xdr:sp macro="" textlink="">
      <xdr:nvSpPr>
        <xdr:cNvPr id="734" name="テキスト ボックス 733"/>
        <xdr:cNvSpPr txBox="1"/>
      </xdr:nvSpPr>
      <xdr:spPr>
        <a:xfrm>
          <a:off x="1804035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9525</xdr:rowOff>
    </xdr:from>
    <xdr:to>
      <xdr:col>33</xdr:col>
      <xdr:colOff>314325</xdr:colOff>
      <xdr:row>37</xdr:row>
      <xdr:rowOff>9525</xdr:rowOff>
    </xdr:to>
    <xdr:cxnSp macro="">
      <xdr:nvCxnSpPr>
        <xdr:cNvPr id="735" name="直線コネクタ 734"/>
        <xdr:cNvCxnSpPr/>
      </xdr:nvCxnSpPr>
      <xdr:spPr>
        <a:xfrm>
          <a:off x="18288000"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36</xdr:row>
      <xdr:rowOff>38100</xdr:rowOff>
    </xdr:from>
    <xdr:ext cx="466725" cy="257175"/>
    <xdr:sp macro="" textlink="">
      <xdr:nvSpPr>
        <xdr:cNvPr id="736" name="テキスト ボックス 735"/>
        <xdr:cNvSpPr txBox="1"/>
      </xdr:nvSpPr>
      <xdr:spPr>
        <a:xfrm>
          <a:off x="17821275" y="6210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142875</xdr:rowOff>
    </xdr:from>
    <xdr:to>
      <xdr:col>33</xdr:col>
      <xdr:colOff>314325</xdr:colOff>
      <xdr:row>34</xdr:row>
      <xdr:rowOff>142875</xdr:rowOff>
    </xdr:to>
    <xdr:cxnSp macro="">
      <xdr:nvCxnSpPr>
        <xdr:cNvPr id="737" name="直線コネクタ 736"/>
        <xdr:cNvCxnSpPr/>
      </xdr:nvCxnSpPr>
      <xdr:spPr>
        <a:xfrm>
          <a:off x="18288000"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33</xdr:row>
      <xdr:rowOff>171450</xdr:rowOff>
    </xdr:from>
    <xdr:ext cx="466725" cy="257175"/>
    <xdr:sp macro="" textlink="">
      <xdr:nvSpPr>
        <xdr:cNvPr id="738" name="テキスト ボックス 737"/>
        <xdr:cNvSpPr txBox="1"/>
      </xdr:nvSpPr>
      <xdr:spPr>
        <a:xfrm>
          <a:off x="17821275" y="582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104775</xdr:rowOff>
    </xdr:from>
    <xdr:to>
      <xdr:col>33</xdr:col>
      <xdr:colOff>314325</xdr:colOff>
      <xdr:row>32</xdr:row>
      <xdr:rowOff>104775</xdr:rowOff>
    </xdr:to>
    <xdr:cxnSp macro="">
      <xdr:nvCxnSpPr>
        <xdr:cNvPr id="739" name="直線コネクタ 738"/>
        <xdr:cNvCxnSpPr/>
      </xdr:nvCxnSpPr>
      <xdr:spPr>
        <a:xfrm>
          <a:off x="18288000"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31</xdr:row>
      <xdr:rowOff>133350</xdr:rowOff>
    </xdr:from>
    <xdr:ext cx="466725" cy="257175"/>
    <xdr:sp macro="" textlink="">
      <xdr:nvSpPr>
        <xdr:cNvPr id="740" name="テキスト ボックス 739"/>
        <xdr:cNvSpPr txBox="1"/>
      </xdr:nvSpPr>
      <xdr:spPr>
        <a:xfrm>
          <a:off x="17821275" y="544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66675</xdr:rowOff>
    </xdr:from>
    <xdr:to>
      <xdr:col>33</xdr:col>
      <xdr:colOff>314325</xdr:colOff>
      <xdr:row>30</xdr:row>
      <xdr:rowOff>66675</xdr:rowOff>
    </xdr:to>
    <xdr:cxnSp macro="">
      <xdr:nvCxnSpPr>
        <xdr:cNvPr id="741" name="直線コネクタ 740"/>
        <xdr:cNvCxnSpPr/>
      </xdr:nvCxnSpPr>
      <xdr:spPr>
        <a:xfrm>
          <a:off x="18288000"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29</xdr:row>
      <xdr:rowOff>95250</xdr:rowOff>
    </xdr:from>
    <xdr:ext cx="466725" cy="257175"/>
    <xdr:sp macro="" textlink="">
      <xdr:nvSpPr>
        <xdr:cNvPr id="742" name="テキスト ボックス 741"/>
        <xdr:cNvSpPr txBox="1"/>
      </xdr:nvSpPr>
      <xdr:spPr>
        <a:xfrm>
          <a:off x="17821275" y="5067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43" name="直線コネクタ 742"/>
        <xdr:cNvCxnSpPr/>
      </xdr:nvCxnSpPr>
      <xdr:spPr>
        <a:xfrm>
          <a:off x="18288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44" name="テキスト ボックス 743"/>
        <xdr:cNvSpPr txBox="1"/>
      </xdr:nvSpPr>
      <xdr:spPr>
        <a:xfrm>
          <a:off x="17754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45" name="諸支出金グラフ枠"/>
        <xdr:cNvSpPr/>
      </xdr:nvSpPr>
      <xdr:spPr>
        <a:xfrm>
          <a:off x="18288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30</xdr:row>
      <xdr:rowOff>9525</xdr:rowOff>
    </xdr:from>
    <xdr:to>
      <xdr:col>32</xdr:col>
      <xdr:colOff>190500</xdr:colOff>
      <xdr:row>39</xdr:row>
      <xdr:rowOff>47625</xdr:rowOff>
    </xdr:to>
    <xdr:cxnSp macro="">
      <xdr:nvCxnSpPr>
        <xdr:cNvPr id="746" name="直線コネクタ 745"/>
        <xdr:cNvCxnSpPr/>
      </xdr:nvCxnSpPr>
      <xdr:spPr>
        <a:xfrm flipV="1">
          <a:off x="22155150" y="5153025"/>
          <a:ext cx="9525" cy="15811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57150</xdr:rowOff>
    </xdr:from>
    <xdr:ext cx="247650" cy="257175"/>
    <xdr:sp macro="" textlink="">
      <xdr:nvSpPr>
        <xdr:cNvPr id="747" name="諸支出金最小値テキスト"/>
        <xdr:cNvSpPr txBox="1"/>
      </xdr:nvSpPr>
      <xdr:spPr>
        <a:xfrm>
          <a:off x="22212300" y="67437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47625</xdr:rowOff>
    </xdr:from>
    <xdr:to>
      <xdr:col>32</xdr:col>
      <xdr:colOff>276225</xdr:colOff>
      <xdr:row>39</xdr:row>
      <xdr:rowOff>47625</xdr:rowOff>
    </xdr:to>
    <xdr:cxnSp macro="">
      <xdr:nvCxnSpPr>
        <xdr:cNvPr id="748" name="直線コネクタ 747"/>
        <xdr:cNvCxnSpPr/>
      </xdr:nvCxnSpPr>
      <xdr:spPr>
        <a:xfrm>
          <a:off x="22069425"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123825</xdr:rowOff>
    </xdr:from>
    <xdr:ext cx="466725" cy="257175"/>
    <xdr:sp macro="" textlink="">
      <xdr:nvSpPr>
        <xdr:cNvPr id="749" name="諸支出金最大値テキスト"/>
        <xdr:cNvSpPr txBox="1"/>
      </xdr:nvSpPr>
      <xdr:spPr>
        <a:xfrm>
          <a:off x="22212300" y="4924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8,296</a:t>
          </a:r>
          <a:endParaRPr kumimoji="1" lang="ja-JP" altLang="en-US" sz="1000" b="1">
            <a:latin typeface="ＭＳ Ｐゴシック"/>
          </a:endParaRPr>
        </a:p>
      </xdr:txBody>
    </xdr:sp>
    <xdr:clientData/>
  </xdr:oneCellAnchor>
  <xdr:twoCellAnchor>
    <xdr:from>
      <xdr:col>32</xdr:col>
      <xdr:colOff>95250</xdr:colOff>
      <xdr:row>30</xdr:row>
      <xdr:rowOff>9525</xdr:rowOff>
    </xdr:from>
    <xdr:to>
      <xdr:col>32</xdr:col>
      <xdr:colOff>276225</xdr:colOff>
      <xdr:row>30</xdr:row>
      <xdr:rowOff>9525</xdr:rowOff>
    </xdr:to>
    <xdr:cxnSp macro="">
      <xdr:nvCxnSpPr>
        <xdr:cNvPr id="750" name="直線コネクタ 749"/>
        <xdr:cNvCxnSpPr/>
      </xdr:nvCxnSpPr>
      <xdr:spPr>
        <a:xfrm>
          <a:off x="22069425" y="51530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39</xdr:row>
      <xdr:rowOff>47625</xdr:rowOff>
    </xdr:from>
    <xdr:to>
      <xdr:col>32</xdr:col>
      <xdr:colOff>190500</xdr:colOff>
      <xdr:row>39</xdr:row>
      <xdr:rowOff>47625</xdr:rowOff>
    </xdr:to>
    <xdr:cxnSp macro="">
      <xdr:nvCxnSpPr>
        <xdr:cNvPr id="751" name="直線コネクタ 750"/>
        <xdr:cNvCxnSpPr/>
      </xdr:nvCxnSpPr>
      <xdr:spPr>
        <a:xfrm>
          <a:off x="21326475" y="6734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142875</xdr:rowOff>
    </xdr:from>
    <xdr:ext cx="381000" cy="257175"/>
    <xdr:sp macro="" textlink="">
      <xdr:nvSpPr>
        <xdr:cNvPr id="752" name="諸支出金平均値テキスト"/>
        <xdr:cNvSpPr txBox="1"/>
      </xdr:nvSpPr>
      <xdr:spPr>
        <a:xfrm>
          <a:off x="22212300" y="64865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123825</xdr:rowOff>
    </xdr:from>
    <xdr:to>
      <xdr:col>32</xdr:col>
      <xdr:colOff>238125</xdr:colOff>
      <xdr:row>39</xdr:row>
      <xdr:rowOff>47625</xdr:rowOff>
    </xdr:to>
    <xdr:sp macro="" textlink="">
      <xdr:nvSpPr>
        <xdr:cNvPr id="753" name="フローチャート : 判断 752"/>
        <xdr:cNvSpPr/>
      </xdr:nvSpPr>
      <xdr:spPr>
        <a:xfrm>
          <a:off x="22107525" y="6638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39</xdr:row>
      <xdr:rowOff>47625</xdr:rowOff>
    </xdr:from>
    <xdr:to>
      <xdr:col>31</xdr:col>
      <xdr:colOff>38100</xdr:colOff>
      <xdr:row>39</xdr:row>
      <xdr:rowOff>47625</xdr:rowOff>
    </xdr:to>
    <xdr:cxnSp macro="">
      <xdr:nvCxnSpPr>
        <xdr:cNvPr id="754" name="直線コネクタ 753"/>
        <xdr:cNvCxnSpPr/>
      </xdr:nvCxnSpPr>
      <xdr:spPr>
        <a:xfrm>
          <a:off x="20431125" y="6734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38</xdr:row>
      <xdr:rowOff>133350</xdr:rowOff>
    </xdr:from>
    <xdr:to>
      <xdr:col>31</xdr:col>
      <xdr:colOff>85725</xdr:colOff>
      <xdr:row>39</xdr:row>
      <xdr:rowOff>66675</xdr:rowOff>
    </xdr:to>
    <xdr:sp macro="" textlink="">
      <xdr:nvSpPr>
        <xdr:cNvPr id="755" name="フローチャート : 判断 754"/>
        <xdr:cNvSpPr/>
      </xdr:nvSpPr>
      <xdr:spPr>
        <a:xfrm>
          <a:off x="21269325" y="6648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37</xdr:row>
      <xdr:rowOff>85725</xdr:rowOff>
    </xdr:from>
    <xdr:ext cx="381000" cy="257175"/>
    <xdr:sp macro="" textlink="">
      <xdr:nvSpPr>
        <xdr:cNvPr id="756" name="テキスト ボックス 755"/>
        <xdr:cNvSpPr txBox="1"/>
      </xdr:nvSpPr>
      <xdr:spPr>
        <a:xfrm>
          <a:off x="21135975" y="64293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47625</xdr:rowOff>
    </xdr:from>
    <xdr:to>
      <xdr:col>29</xdr:col>
      <xdr:colOff>514350</xdr:colOff>
      <xdr:row>39</xdr:row>
      <xdr:rowOff>47625</xdr:rowOff>
    </xdr:to>
    <xdr:cxnSp macro="">
      <xdr:nvCxnSpPr>
        <xdr:cNvPr id="757" name="直線コネクタ 756"/>
        <xdr:cNvCxnSpPr/>
      </xdr:nvCxnSpPr>
      <xdr:spPr>
        <a:xfrm>
          <a:off x="19545300" y="6734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142875</xdr:rowOff>
    </xdr:from>
    <xdr:to>
      <xdr:col>29</xdr:col>
      <xdr:colOff>571500</xdr:colOff>
      <xdr:row>39</xdr:row>
      <xdr:rowOff>66675</xdr:rowOff>
    </xdr:to>
    <xdr:sp macro="" textlink="">
      <xdr:nvSpPr>
        <xdr:cNvPr id="758" name="フローチャート : 判断 757"/>
        <xdr:cNvSpPr/>
      </xdr:nvSpPr>
      <xdr:spPr>
        <a:xfrm>
          <a:off x="20383500" y="66579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37</xdr:row>
      <xdr:rowOff>85725</xdr:rowOff>
    </xdr:from>
    <xdr:ext cx="381000" cy="257175"/>
    <xdr:sp macro="" textlink="">
      <xdr:nvSpPr>
        <xdr:cNvPr id="759" name="テキスト ボックス 758"/>
        <xdr:cNvSpPr txBox="1"/>
      </xdr:nvSpPr>
      <xdr:spPr>
        <a:xfrm>
          <a:off x="20240625" y="64293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114300</xdr:colOff>
      <xdr:row>37</xdr:row>
      <xdr:rowOff>66675</xdr:rowOff>
    </xdr:from>
    <xdr:to>
      <xdr:col>28</xdr:col>
      <xdr:colOff>314325</xdr:colOff>
      <xdr:row>39</xdr:row>
      <xdr:rowOff>47625</xdr:rowOff>
    </xdr:to>
    <xdr:cxnSp macro="">
      <xdr:nvCxnSpPr>
        <xdr:cNvPr id="760" name="直線コネクタ 759"/>
        <xdr:cNvCxnSpPr/>
      </xdr:nvCxnSpPr>
      <xdr:spPr>
        <a:xfrm>
          <a:off x="18659475" y="6410325"/>
          <a:ext cx="885825" cy="3238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123825</xdr:rowOff>
    </xdr:from>
    <xdr:to>
      <xdr:col>28</xdr:col>
      <xdr:colOff>361950</xdr:colOff>
      <xdr:row>39</xdr:row>
      <xdr:rowOff>47625</xdr:rowOff>
    </xdr:to>
    <xdr:sp macro="" textlink="">
      <xdr:nvSpPr>
        <xdr:cNvPr id="761" name="フローチャート : 判断 760"/>
        <xdr:cNvSpPr/>
      </xdr:nvSpPr>
      <xdr:spPr>
        <a:xfrm>
          <a:off x="19497675" y="66389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37</xdr:row>
      <xdr:rowOff>66675</xdr:rowOff>
    </xdr:from>
    <xdr:ext cx="381000" cy="257175"/>
    <xdr:sp macro="" textlink="">
      <xdr:nvSpPr>
        <xdr:cNvPr id="762" name="テキスト ボックス 761"/>
        <xdr:cNvSpPr txBox="1"/>
      </xdr:nvSpPr>
      <xdr:spPr>
        <a:xfrm>
          <a:off x="19354800" y="64103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114300</xdr:rowOff>
    </xdr:from>
    <xdr:to>
      <xdr:col>27</xdr:col>
      <xdr:colOff>161925</xdr:colOff>
      <xdr:row>39</xdr:row>
      <xdr:rowOff>47625</xdr:rowOff>
    </xdr:to>
    <xdr:sp macro="" textlink="">
      <xdr:nvSpPr>
        <xdr:cNvPr id="763" name="フローチャート : 判断 762"/>
        <xdr:cNvSpPr/>
      </xdr:nvSpPr>
      <xdr:spPr>
        <a:xfrm>
          <a:off x="18602325" y="6629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609600</xdr:colOff>
      <xdr:row>39</xdr:row>
      <xdr:rowOff>38100</xdr:rowOff>
    </xdr:from>
    <xdr:ext cx="381000" cy="257175"/>
    <xdr:sp macro="" textlink="">
      <xdr:nvSpPr>
        <xdr:cNvPr id="764" name="テキスト ボックス 763"/>
        <xdr:cNvSpPr txBox="1"/>
      </xdr:nvSpPr>
      <xdr:spPr>
        <a:xfrm>
          <a:off x="18468975" y="67246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685800</xdr:colOff>
      <xdr:row>41</xdr:row>
      <xdr:rowOff>76200</xdr:rowOff>
    </xdr:from>
    <xdr:ext cx="762000" cy="257175"/>
    <xdr:sp macro="" textlink="">
      <xdr:nvSpPr>
        <xdr:cNvPr id="765" name="テキスト ボックス 764"/>
        <xdr:cNvSpPr txBox="1"/>
      </xdr:nvSpPr>
      <xdr:spPr>
        <a:xfrm>
          <a:off x="21974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66" name="テキスト ボックス 765"/>
        <xdr:cNvSpPr txBox="1"/>
      </xdr:nvSpPr>
      <xdr:spPr>
        <a:xfrm>
          <a:off x="2113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67" name="テキスト ボックス 766"/>
        <xdr:cNvSpPr txBox="1"/>
      </xdr:nvSpPr>
      <xdr:spPr>
        <a:xfrm>
          <a:off x="2024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68" name="テキスト ボックス 767"/>
        <xdr:cNvSpPr txBox="1"/>
      </xdr:nvSpPr>
      <xdr:spPr>
        <a:xfrm>
          <a:off x="19354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41</xdr:row>
      <xdr:rowOff>76200</xdr:rowOff>
    </xdr:from>
    <xdr:ext cx="762000" cy="257175"/>
    <xdr:sp macro="" textlink="">
      <xdr:nvSpPr>
        <xdr:cNvPr id="769" name="テキスト ボックス 768"/>
        <xdr:cNvSpPr txBox="1"/>
      </xdr:nvSpPr>
      <xdr:spPr>
        <a:xfrm>
          <a:off x="18468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38</xdr:row>
      <xdr:rowOff>161925</xdr:rowOff>
    </xdr:from>
    <xdr:to>
      <xdr:col>32</xdr:col>
      <xdr:colOff>238125</xdr:colOff>
      <xdr:row>39</xdr:row>
      <xdr:rowOff>95250</xdr:rowOff>
    </xdr:to>
    <xdr:sp macro="" textlink="">
      <xdr:nvSpPr>
        <xdr:cNvPr id="770" name="円/楕円 769"/>
        <xdr:cNvSpPr/>
      </xdr:nvSpPr>
      <xdr:spPr>
        <a:xfrm>
          <a:off x="221075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104775</xdr:rowOff>
    </xdr:from>
    <xdr:ext cx="247650" cy="257175"/>
    <xdr:sp macro="" textlink="">
      <xdr:nvSpPr>
        <xdr:cNvPr id="771" name="諸支出金該当値テキスト"/>
        <xdr:cNvSpPr txBox="1"/>
      </xdr:nvSpPr>
      <xdr:spPr>
        <a:xfrm>
          <a:off x="22212300" y="66198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38</xdr:row>
      <xdr:rowOff>161925</xdr:rowOff>
    </xdr:from>
    <xdr:to>
      <xdr:col>31</xdr:col>
      <xdr:colOff>85725</xdr:colOff>
      <xdr:row>39</xdr:row>
      <xdr:rowOff>95250</xdr:rowOff>
    </xdr:to>
    <xdr:sp macro="" textlink="">
      <xdr:nvSpPr>
        <xdr:cNvPr id="772" name="円/楕円 771"/>
        <xdr:cNvSpPr/>
      </xdr:nvSpPr>
      <xdr:spPr>
        <a:xfrm>
          <a:off x="212693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39</xdr:row>
      <xdr:rowOff>85725</xdr:rowOff>
    </xdr:from>
    <xdr:ext cx="247650" cy="257175"/>
    <xdr:sp macro="" textlink="">
      <xdr:nvSpPr>
        <xdr:cNvPr id="773" name="テキスト ボックス 772"/>
        <xdr:cNvSpPr txBox="1"/>
      </xdr:nvSpPr>
      <xdr:spPr>
        <a:xfrm>
          <a:off x="2120265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161925</xdr:rowOff>
    </xdr:from>
    <xdr:to>
      <xdr:col>29</xdr:col>
      <xdr:colOff>571500</xdr:colOff>
      <xdr:row>39</xdr:row>
      <xdr:rowOff>95250</xdr:rowOff>
    </xdr:to>
    <xdr:sp macro="" textlink="">
      <xdr:nvSpPr>
        <xdr:cNvPr id="774" name="円/楕円 773"/>
        <xdr:cNvSpPr/>
      </xdr:nvSpPr>
      <xdr:spPr>
        <a:xfrm>
          <a:off x="2038350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39</xdr:row>
      <xdr:rowOff>85725</xdr:rowOff>
    </xdr:from>
    <xdr:ext cx="247650" cy="257175"/>
    <xdr:sp macro="" textlink="">
      <xdr:nvSpPr>
        <xdr:cNvPr id="775" name="テキスト ボックス 774"/>
        <xdr:cNvSpPr txBox="1"/>
      </xdr:nvSpPr>
      <xdr:spPr>
        <a:xfrm>
          <a:off x="2030730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38</xdr:row>
      <xdr:rowOff>161925</xdr:rowOff>
    </xdr:from>
    <xdr:to>
      <xdr:col>28</xdr:col>
      <xdr:colOff>361950</xdr:colOff>
      <xdr:row>39</xdr:row>
      <xdr:rowOff>95250</xdr:rowOff>
    </xdr:to>
    <xdr:sp macro="" textlink="">
      <xdr:nvSpPr>
        <xdr:cNvPr id="776" name="円/楕円 775"/>
        <xdr:cNvSpPr/>
      </xdr:nvSpPr>
      <xdr:spPr>
        <a:xfrm>
          <a:off x="19497675" y="6677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39</xdr:row>
      <xdr:rowOff>85725</xdr:rowOff>
    </xdr:from>
    <xdr:ext cx="247650" cy="257175"/>
    <xdr:sp macro="" textlink="">
      <xdr:nvSpPr>
        <xdr:cNvPr id="777" name="テキスト ボックス 776"/>
        <xdr:cNvSpPr txBox="1"/>
      </xdr:nvSpPr>
      <xdr:spPr>
        <a:xfrm>
          <a:off x="19421475"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37</xdr:row>
      <xdr:rowOff>19050</xdr:rowOff>
    </xdr:from>
    <xdr:to>
      <xdr:col>27</xdr:col>
      <xdr:colOff>161925</xdr:colOff>
      <xdr:row>37</xdr:row>
      <xdr:rowOff>123825</xdr:rowOff>
    </xdr:to>
    <xdr:sp macro="" textlink="">
      <xdr:nvSpPr>
        <xdr:cNvPr id="778" name="円/楕円 777"/>
        <xdr:cNvSpPr/>
      </xdr:nvSpPr>
      <xdr:spPr>
        <a:xfrm>
          <a:off x="18602325" y="6362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35</xdr:row>
      <xdr:rowOff>133350</xdr:rowOff>
    </xdr:from>
    <xdr:ext cx="466725" cy="257175"/>
    <xdr:sp macro="" textlink="">
      <xdr:nvSpPr>
        <xdr:cNvPr id="779" name="テキスト ボックス 778"/>
        <xdr:cNvSpPr txBox="1"/>
      </xdr:nvSpPr>
      <xdr:spPr>
        <a:xfrm>
          <a:off x="18421350" y="6134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80" name="正方形/長方形 779"/>
        <xdr:cNvSpPr/>
      </xdr:nvSpPr>
      <xdr:spPr>
        <a:xfrm>
          <a:off x="18288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81" name="正方形/長方形 780"/>
        <xdr:cNvSpPr/>
      </xdr:nvSpPr>
      <xdr:spPr>
        <a:xfrm>
          <a:off x="18411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82" name="正方形/長方形 781"/>
        <xdr:cNvSpPr/>
      </xdr:nvSpPr>
      <xdr:spPr>
        <a:xfrm>
          <a:off x="18411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83" name="正方形/長方形 782"/>
        <xdr:cNvSpPr/>
      </xdr:nvSpPr>
      <xdr:spPr>
        <a:xfrm>
          <a:off x="19431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84" name="正方形/長方形 783"/>
        <xdr:cNvSpPr/>
      </xdr:nvSpPr>
      <xdr:spPr>
        <a:xfrm>
          <a:off x="19431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142875</xdr:rowOff>
    </xdr:to>
    <xdr:sp macro="" textlink="">
      <xdr:nvSpPr>
        <xdr:cNvPr id="785" name="正方形/長方形 784"/>
        <xdr:cNvSpPr/>
      </xdr:nvSpPr>
      <xdr:spPr>
        <a:xfrm>
          <a:off x="20574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85725</xdr:rowOff>
    </xdr:from>
    <xdr:to>
      <xdr:col>32</xdr:col>
      <xdr:colOff>123825</xdr:colOff>
      <xdr:row>48</xdr:row>
      <xdr:rowOff>0</xdr:rowOff>
    </xdr:to>
    <xdr:sp macro="" textlink="">
      <xdr:nvSpPr>
        <xdr:cNvPr id="786" name="正方形/長方形 785"/>
        <xdr:cNvSpPr/>
      </xdr:nvSpPr>
      <xdr:spPr>
        <a:xfrm>
          <a:off x="20574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87" name="正方形/長方形 786"/>
        <xdr:cNvSpPr/>
      </xdr:nvSpPr>
      <xdr:spPr>
        <a:xfrm>
          <a:off x="18288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88" name="テキスト ボックス 787"/>
        <xdr:cNvSpPr txBox="1"/>
      </xdr:nvSpPr>
      <xdr:spPr>
        <a:xfrm>
          <a:off x="18249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89" name="直線コネクタ 788"/>
        <xdr:cNvCxnSpPr/>
      </xdr:nvCxnSpPr>
      <xdr:spPr>
        <a:xfrm>
          <a:off x="18288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95250</xdr:rowOff>
    </xdr:from>
    <xdr:to>
      <xdr:col>33</xdr:col>
      <xdr:colOff>314325</xdr:colOff>
      <xdr:row>59</xdr:row>
      <xdr:rowOff>95250</xdr:rowOff>
    </xdr:to>
    <xdr:cxnSp macro="">
      <xdr:nvCxnSpPr>
        <xdr:cNvPr id="790" name="直線コネクタ 789"/>
        <xdr:cNvCxnSpPr/>
      </xdr:nvCxnSpPr>
      <xdr:spPr>
        <a:xfrm>
          <a:off x="18288000" y="10210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58</xdr:row>
      <xdr:rowOff>123825</xdr:rowOff>
    </xdr:from>
    <xdr:ext cx="247650" cy="257175"/>
    <xdr:sp macro="" textlink="">
      <xdr:nvSpPr>
        <xdr:cNvPr id="791" name="テキスト ボックス 790"/>
        <xdr:cNvSpPr txBox="1"/>
      </xdr:nvSpPr>
      <xdr:spPr>
        <a:xfrm>
          <a:off x="18040350"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114300</xdr:rowOff>
    </xdr:from>
    <xdr:to>
      <xdr:col>33</xdr:col>
      <xdr:colOff>314325</xdr:colOff>
      <xdr:row>57</xdr:row>
      <xdr:rowOff>114300</xdr:rowOff>
    </xdr:to>
    <xdr:cxnSp macro="">
      <xdr:nvCxnSpPr>
        <xdr:cNvPr id="792" name="直線コネクタ 791"/>
        <xdr:cNvCxnSpPr/>
      </xdr:nvCxnSpPr>
      <xdr:spPr>
        <a:xfrm>
          <a:off x="18288000" y="9886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56</xdr:row>
      <xdr:rowOff>142875</xdr:rowOff>
    </xdr:from>
    <xdr:ext cx="247650" cy="257175"/>
    <xdr:sp macro="" textlink="">
      <xdr:nvSpPr>
        <xdr:cNvPr id="793" name="テキスト ボックス 792"/>
        <xdr:cNvSpPr txBox="1"/>
      </xdr:nvSpPr>
      <xdr:spPr>
        <a:xfrm>
          <a:off x="18040350" y="9744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133350</xdr:rowOff>
    </xdr:from>
    <xdr:to>
      <xdr:col>33</xdr:col>
      <xdr:colOff>314325</xdr:colOff>
      <xdr:row>55</xdr:row>
      <xdr:rowOff>133350</xdr:rowOff>
    </xdr:to>
    <xdr:cxnSp macro="">
      <xdr:nvCxnSpPr>
        <xdr:cNvPr id="794" name="直線コネクタ 793"/>
        <xdr:cNvCxnSpPr/>
      </xdr:nvCxnSpPr>
      <xdr:spPr>
        <a:xfrm>
          <a:off x="18288000" y="9563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54</xdr:row>
      <xdr:rowOff>161925</xdr:rowOff>
    </xdr:from>
    <xdr:ext cx="247650" cy="257175"/>
    <xdr:sp macro="" textlink="">
      <xdr:nvSpPr>
        <xdr:cNvPr id="795" name="テキスト ボックス 794"/>
        <xdr:cNvSpPr txBox="1"/>
      </xdr:nvSpPr>
      <xdr:spPr>
        <a:xfrm>
          <a:off x="18040350" y="94202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152400</xdr:rowOff>
    </xdr:from>
    <xdr:to>
      <xdr:col>33</xdr:col>
      <xdr:colOff>314325</xdr:colOff>
      <xdr:row>53</xdr:row>
      <xdr:rowOff>152400</xdr:rowOff>
    </xdr:to>
    <xdr:cxnSp macro="">
      <xdr:nvCxnSpPr>
        <xdr:cNvPr id="796" name="直線コネクタ 795"/>
        <xdr:cNvCxnSpPr/>
      </xdr:nvCxnSpPr>
      <xdr:spPr>
        <a:xfrm>
          <a:off x="18288000" y="9239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53</xdr:row>
      <xdr:rowOff>9525</xdr:rowOff>
    </xdr:from>
    <xdr:ext cx="247650" cy="257175"/>
    <xdr:sp macro="" textlink="">
      <xdr:nvSpPr>
        <xdr:cNvPr id="797" name="テキスト ボックス 796"/>
        <xdr:cNvSpPr txBox="1"/>
      </xdr:nvSpPr>
      <xdr:spPr>
        <a:xfrm>
          <a:off x="18040350"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161925</xdr:rowOff>
    </xdr:from>
    <xdr:to>
      <xdr:col>33</xdr:col>
      <xdr:colOff>314325</xdr:colOff>
      <xdr:row>51</xdr:row>
      <xdr:rowOff>161925</xdr:rowOff>
    </xdr:to>
    <xdr:cxnSp macro="">
      <xdr:nvCxnSpPr>
        <xdr:cNvPr id="798" name="直線コネクタ 797"/>
        <xdr:cNvCxnSpPr/>
      </xdr:nvCxnSpPr>
      <xdr:spPr>
        <a:xfrm>
          <a:off x="18288000" y="8905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51</xdr:row>
      <xdr:rowOff>19050</xdr:rowOff>
    </xdr:from>
    <xdr:ext cx="314325" cy="257175"/>
    <xdr:sp macro="" textlink="">
      <xdr:nvSpPr>
        <xdr:cNvPr id="799" name="テキスト ボックス 798"/>
        <xdr:cNvSpPr txBox="1"/>
      </xdr:nvSpPr>
      <xdr:spPr>
        <a:xfrm>
          <a:off x="17973675" y="87630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9525</xdr:rowOff>
    </xdr:from>
    <xdr:to>
      <xdr:col>33</xdr:col>
      <xdr:colOff>314325</xdr:colOff>
      <xdr:row>50</xdr:row>
      <xdr:rowOff>9525</xdr:rowOff>
    </xdr:to>
    <xdr:cxnSp macro="">
      <xdr:nvCxnSpPr>
        <xdr:cNvPr id="800" name="直線コネクタ 799"/>
        <xdr:cNvCxnSpPr/>
      </xdr:nvCxnSpPr>
      <xdr:spPr>
        <a:xfrm>
          <a:off x="18288000" y="8582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49</xdr:row>
      <xdr:rowOff>38100</xdr:rowOff>
    </xdr:from>
    <xdr:ext cx="314325" cy="257175"/>
    <xdr:sp macro="" textlink="">
      <xdr:nvSpPr>
        <xdr:cNvPr id="801" name="テキスト ボックス 800"/>
        <xdr:cNvSpPr txBox="1"/>
      </xdr:nvSpPr>
      <xdr:spPr>
        <a:xfrm>
          <a:off x="17973675" y="84391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802" name="直線コネクタ 801"/>
        <xdr:cNvCxnSpPr/>
      </xdr:nvCxnSpPr>
      <xdr:spPr>
        <a:xfrm>
          <a:off x="18288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47</xdr:row>
      <xdr:rowOff>57150</xdr:rowOff>
    </xdr:from>
    <xdr:ext cx="314325" cy="257175"/>
    <xdr:sp macro="" textlink="">
      <xdr:nvSpPr>
        <xdr:cNvPr id="803" name="テキスト ボックス 802"/>
        <xdr:cNvSpPr txBox="1"/>
      </xdr:nvSpPr>
      <xdr:spPr>
        <a:xfrm>
          <a:off x="17973675" y="81153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804" name="前年度繰上充用金グラフ枠"/>
        <xdr:cNvSpPr/>
      </xdr:nvSpPr>
      <xdr:spPr>
        <a:xfrm>
          <a:off x="18288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59</xdr:row>
      <xdr:rowOff>95250</xdr:rowOff>
    </xdr:from>
    <xdr:to>
      <xdr:col>32</xdr:col>
      <xdr:colOff>190500</xdr:colOff>
      <xdr:row>59</xdr:row>
      <xdr:rowOff>95250</xdr:rowOff>
    </xdr:to>
    <xdr:cxnSp macro="">
      <xdr:nvCxnSpPr>
        <xdr:cNvPr id="805" name="直線コネクタ 804"/>
        <xdr:cNvCxnSpPr/>
      </xdr:nvCxnSpPr>
      <xdr:spPr>
        <a:xfrm>
          <a:off x="22155150" y="10210800"/>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142875</xdr:rowOff>
    </xdr:from>
    <xdr:ext cx="247650" cy="257175"/>
    <xdr:sp macro="" textlink="">
      <xdr:nvSpPr>
        <xdr:cNvPr id="806" name="前年度繰上充用金最小値テキスト"/>
        <xdr:cNvSpPr txBox="1"/>
      </xdr:nvSpPr>
      <xdr:spPr>
        <a:xfrm>
          <a:off x="22212300"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59</xdr:row>
      <xdr:rowOff>95250</xdr:rowOff>
    </xdr:from>
    <xdr:to>
      <xdr:col>32</xdr:col>
      <xdr:colOff>276225</xdr:colOff>
      <xdr:row>59</xdr:row>
      <xdr:rowOff>95250</xdr:rowOff>
    </xdr:to>
    <xdr:cxnSp macro="">
      <xdr:nvCxnSpPr>
        <xdr:cNvPr id="807" name="直線コネクタ 806"/>
        <xdr:cNvCxnSpPr/>
      </xdr:nvCxnSpPr>
      <xdr:spPr>
        <a:xfrm>
          <a:off x="22069425" y="10210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142875</xdr:rowOff>
    </xdr:from>
    <xdr:ext cx="247650" cy="257175"/>
    <xdr:sp macro="" textlink="">
      <xdr:nvSpPr>
        <xdr:cNvPr id="808" name="前年度繰上充用金最大値テキスト"/>
        <xdr:cNvSpPr txBox="1"/>
      </xdr:nvSpPr>
      <xdr:spPr>
        <a:xfrm>
          <a:off x="22212300" y="99155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59</xdr:row>
      <xdr:rowOff>95250</xdr:rowOff>
    </xdr:from>
    <xdr:to>
      <xdr:col>32</xdr:col>
      <xdr:colOff>276225</xdr:colOff>
      <xdr:row>59</xdr:row>
      <xdr:rowOff>95250</xdr:rowOff>
    </xdr:to>
    <xdr:cxnSp macro="">
      <xdr:nvCxnSpPr>
        <xdr:cNvPr id="809" name="直線コネクタ 808"/>
        <xdr:cNvCxnSpPr/>
      </xdr:nvCxnSpPr>
      <xdr:spPr>
        <a:xfrm>
          <a:off x="22069425" y="10210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59</xdr:row>
      <xdr:rowOff>95250</xdr:rowOff>
    </xdr:from>
    <xdr:to>
      <xdr:col>32</xdr:col>
      <xdr:colOff>190500</xdr:colOff>
      <xdr:row>59</xdr:row>
      <xdr:rowOff>95250</xdr:rowOff>
    </xdr:to>
    <xdr:cxnSp macro="">
      <xdr:nvCxnSpPr>
        <xdr:cNvPr id="810" name="直線コネクタ 809"/>
        <xdr:cNvCxnSpPr/>
      </xdr:nvCxnSpPr>
      <xdr:spPr>
        <a:xfrm>
          <a:off x="21326475" y="102108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28575</xdr:rowOff>
    </xdr:from>
    <xdr:ext cx="247650" cy="257175"/>
    <xdr:sp macro="" textlink="">
      <xdr:nvSpPr>
        <xdr:cNvPr id="811" name="前年度繰上充用金平均値テキスト"/>
        <xdr:cNvSpPr txBox="1"/>
      </xdr:nvSpPr>
      <xdr:spPr>
        <a:xfrm>
          <a:off x="22212300" y="101441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59</xdr:row>
      <xdr:rowOff>47625</xdr:rowOff>
    </xdr:from>
    <xdr:to>
      <xdr:col>32</xdr:col>
      <xdr:colOff>238125</xdr:colOff>
      <xdr:row>59</xdr:row>
      <xdr:rowOff>152400</xdr:rowOff>
    </xdr:to>
    <xdr:sp macro="" textlink="">
      <xdr:nvSpPr>
        <xdr:cNvPr id="812" name="フローチャート : 判断 811"/>
        <xdr:cNvSpPr/>
      </xdr:nvSpPr>
      <xdr:spPr>
        <a:xfrm>
          <a:off x="22107525" y="10163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59</xdr:row>
      <xdr:rowOff>95250</xdr:rowOff>
    </xdr:from>
    <xdr:to>
      <xdr:col>31</xdr:col>
      <xdr:colOff>38100</xdr:colOff>
      <xdr:row>59</xdr:row>
      <xdr:rowOff>95250</xdr:rowOff>
    </xdr:to>
    <xdr:cxnSp macro="">
      <xdr:nvCxnSpPr>
        <xdr:cNvPr id="813" name="直線コネクタ 812"/>
        <xdr:cNvCxnSpPr/>
      </xdr:nvCxnSpPr>
      <xdr:spPr>
        <a:xfrm>
          <a:off x="20431125" y="1021080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59</xdr:row>
      <xdr:rowOff>47625</xdr:rowOff>
    </xdr:from>
    <xdr:to>
      <xdr:col>31</xdr:col>
      <xdr:colOff>85725</xdr:colOff>
      <xdr:row>59</xdr:row>
      <xdr:rowOff>152400</xdr:rowOff>
    </xdr:to>
    <xdr:sp macro="" textlink="">
      <xdr:nvSpPr>
        <xdr:cNvPr id="814" name="フローチャート : 判断 813"/>
        <xdr:cNvSpPr/>
      </xdr:nvSpPr>
      <xdr:spPr>
        <a:xfrm>
          <a:off x="21269325" y="10163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59</xdr:row>
      <xdr:rowOff>142875</xdr:rowOff>
    </xdr:from>
    <xdr:ext cx="247650" cy="257175"/>
    <xdr:sp macro="" textlink="">
      <xdr:nvSpPr>
        <xdr:cNvPr id="815" name="テキスト ボックス 814"/>
        <xdr:cNvSpPr txBox="1"/>
      </xdr:nvSpPr>
      <xdr:spPr>
        <a:xfrm>
          <a:off x="21202650"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95250</xdr:rowOff>
    </xdr:from>
    <xdr:to>
      <xdr:col>29</xdr:col>
      <xdr:colOff>514350</xdr:colOff>
      <xdr:row>59</xdr:row>
      <xdr:rowOff>95250</xdr:rowOff>
    </xdr:to>
    <xdr:cxnSp macro="">
      <xdr:nvCxnSpPr>
        <xdr:cNvPr id="816" name="直線コネクタ 815"/>
        <xdr:cNvCxnSpPr/>
      </xdr:nvCxnSpPr>
      <xdr:spPr>
        <a:xfrm>
          <a:off x="19545300" y="10210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47625</xdr:rowOff>
    </xdr:from>
    <xdr:to>
      <xdr:col>29</xdr:col>
      <xdr:colOff>571500</xdr:colOff>
      <xdr:row>59</xdr:row>
      <xdr:rowOff>152400</xdr:rowOff>
    </xdr:to>
    <xdr:sp macro="" textlink="">
      <xdr:nvSpPr>
        <xdr:cNvPr id="817" name="フローチャート : 判断 816"/>
        <xdr:cNvSpPr/>
      </xdr:nvSpPr>
      <xdr:spPr>
        <a:xfrm>
          <a:off x="20383500" y="10163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59</xdr:row>
      <xdr:rowOff>142875</xdr:rowOff>
    </xdr:from>
    <xdr:ext cx="247650" cy="257175"/>
    <xdr:sp macro="" textlink="">
      <xdr:nvSpPr>
        <xdr:cNvPr id="818" name="テキスト ボックス 817"/>
        <xdr:cNvSpPr txBox="1"/>
      </xdr:nvSpPr>
      <xdr:spPr>
        <a:xfrm>
          <a:off x="20307300"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59</xdr:row>
      <xdr:rowOff>95250</xdr:rowOff>
    </xdr:from>
    <xdr:to>
      <xdr:col>28</xdr:col>
      <xdr:colOff>314325</xdr:colOff>
      <xdr:row>59</xdr:row>
      <xdr:rowOff>95250</xdr:rowOff>
    </xdr:to>
    <xdr:cxnSp macro="">
      <xdr:nvCxnSpPr>
        <xdr:cNvPr id="819" name="直線コネクタ 818"/>
        <xdr:cNvCxnSpPr/>
      </xdr:nvCxnSpPr>
      <xdr:spPr>
        <a:xfrm>
          <a:off x="18659475" y="10210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59</xdr:row>
      <xdr:rowOff>47625</xdr:rowOff>
    </xdr:from>
    <xdr:to>
      <xdr:col>28</xdr:col>
      <xdr:colOff>361950</xdr:colOff>
      <xdr:row>59</xdr:row>
      <xdr:rowOff>152400</xdr:rowOff>
    </xdr:to>
    <xdr:sp macro="" textlink="">
      <xdr:nvSpPr>
        <xdr:cNvPr id="820" name="フローチャート : 判断 819"/>
        <xdr:cNvSpPr/>
      </xdr:nvSpPr>
      <xdr:spPr>
        <a:xfrm>
          <a:off x="19497675" y="101631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59</xdr:row>
      <xdr:rowOff>142875</xdr:rowOff>
    </xdr:from>
    <xdr:ext cx="247650" cy="257175"/>
    <xdr:sp macro="" textlink="">
      <xdr:nvSpPr>
        <xdr:cNvPr id="821" name="テキスト ボックス 820"/>
        <xdr:cNvSpPr txBox="1"/>
      </xdr:nvSpPr>
      <xdr:spPr>
        <a:xfrm>
          <a:off x="19421475"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50</xdr:row>
      <xdr:rowOff>66675</xdr:rowOff>
    </xdr:from>
    <xdr:to>
      <xdr:col>27</xdr:col>
      <xdr:colOff>161925</xdr:colOff>
      <xdr:row>50</xdr:row>
      <xdr:rowOff>171450</xdr:rowOff>
    </xdr:to>
    <xdr:sp macro="" textlink="">
      <xdr:nvSpPr>
        <xdr:cNvPr id="822" name="フローチャート : 判断 821"/>
        <xdr:cNvSpPr/>
      </xdr:nvSpPr>
      <xdr:spPr>
        <a:xfrm>
          <a:off x="18602325" y="8639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638175</xdr:colOff>
      <xdr:row>49</xdr:row>
      <xdr:rowOff>9525</xdr:rowOff>
    </xdr:from>
    <xdr:ext cx="314325" cy="257175"/>
    <xdr:sp macro="" textlink="">
      <xdr:nvSpPr>
        <xdr:cNvPr id="823" name="テキスト ボックス 822"/>
        <xdr:cNvSpPr txBox="1"/>
      </xdr:nvSpPr>
      <xdr:spPr>
        <a:xfrm>
          <a:off x="18497550" y="84105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685800</xdr:colOff>
      <xdr:row>61</xdr:row>
      <xdr:rowOff>76200</xdr:rowOff>
    </xdr:from>
    <xdr:ext cx="762000" cy="257175"/>
    <xdr:sp macro="" textlink="">
      <xdr:nvSpPr>
        <xdr:cNvPr id="824" name="テキスト ボックス 823"/>
        <xdr:cNvSpPr txBox="1"/>
      </xdr:nvSpPr>
      <xdr:spPr>
        <a:xfrm>
          <a:off x="21974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825" name="テキスト ボックス 824"/>
        <xdr:cNvSpPr txBox="1"/>
      </xdr:nvSpPr>
      <xdr:spPr>
        <a:xfrm>
          <a:off x="2113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826" name="テキスト ボックス 825"/>
        <xdr:cNvSpPr txBox="1"/>
      </xdr:nvSpPr>
      <xdr:spPr>
        <a:xfrm>
          <a:off x="2024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827" name="テキスト ボックス 826"/>
        <xdr:cNvSpPr txBox="1"/>
      </xdr:nvSpPr>
      <xdr:spPr>
        <a:xfrm>
          <a:off x="19354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61</xdr:row>
      <xdr:rowOff>76200</xdr:rowOff>
    </xdr:from>
    <xdr:ext cx="762000" cy="257175"/>
    <xdr:sp macro="" textlink="">
      <xdr:nvSpPr>
        <xdr:cNvPr id="828" name="テキスト ボックス 827"/>
        <xdr:cNvSpPr txBox="1"/>
      </xdr:nvSpPr>
      <xdr:spPr>
        <a:xfrm>
          <a:off x="18468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59</xdr:row>
      <xdr:rowOff>47625</xdr:rowOff>
    </xdr:from>
    <xdr:to>
      <xdr:col>32</xdr:col>
      <xdr:colOff>238125</xdr:colOff>
      <xdr:row>59</xdr:row>
      <xdr:rowOff>152400</xdr:rowOff>
    </xdr:to>
    <xdr:sp macro="" textlink="">
      <xdr:nvSpPr>
        <xdr:cNvPr id="829" name="円/楕円 828"/>
        <xdr:cNvSpPr/>
      </xdr:nvSpPr>
      <xdr:spPr>
        <a:xfrm>
          <a:off x="22107525" y="10163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85725</xdr:rowOff>
    </xdr:from>
    <xdr:ext cx="247650" cy="257175"/>
    <xdr:sp macro="" textlink="">
      <xdr:nvSpPr>
        <xdr:cNvPr id="830" name="前年度繰上充用金該当値テキスト"/>
        <xdr:cNvSpPr txBox="1"/>
      </xdr:nvSpPr>
      <xdr:spPr>
        <a:xfrm>
          <a:off x="22212300" y="100298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59</xdr:row>
      <xdr:rowOff>47625</xdr:rowOff>
    </xdr:from>
    <xdr:to>
      <xdr:col>31</xdr:col>
      <xdr:colOff>85725</xdr:colOff>
      <xdr:row>59</xdr:row>
      <xdr:rowOff>152400</xdr:rowOff>
    </xdr:to>
    <xdr:sp macro="" textlink="">
      <xdr:nvSpPr>
        <xdr:cNvPr id="831" name="円/楕円 830"/>
        <xdr:cNvSpPr/>
      </xdr:nvSpPr>
      <xdr:spPr>
        <a:xfrm>
          <a:off x="21269325" y="10163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57</xdr:row>
      <xdr:rowOff>161925</xdr:rowOff>
    </xdr:from>
    <xdr:ext cx="247650" cy="257175"/>
    <xdr:sp macro="" textlink="">
      <xdr:nvSpPr>
        <xdr:cNvPr id="832" name="テキスト ボックス 831"/>
        <xdr:cNvSpPr txBox="1"/>
      </xdr:nvSpPr>
      <xdr:spPr>
        <a:xfrm>
          <a:off x="21202650" y="99345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47625</xdr:rowOff>
    </xdr:from>
    <xdr:to>
      <xdr:col>29</xdr:col>
      <xdr:colOff>571500</xdr:colOff>
      <xdr:row>59</xdr:row>
      <xdr:rowOff>152400</xdr:rowOff>
    </xdr:to>
    <xdr:sp macro="" textlink="">
      <xdr:nvSpPr>
        <xdr:cNvPr id="833" name="円/楕円 832"/>
        <xdr:cNvSpPr/>
      </xdr:nvSpPr>
      <xdr:spPr>
        <a:xfrm>
          <a:off x="20383500" y="10163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57</xdr:row>
      <xdr:rowOff>161925</xdr:rowOff>
    </xdr:from>
    <xdr:ext cx="247650" cy="257175"/>
    <xdr:sp macro="" textlink="">
      <xdr:nvSpPr>
        <xdr:cNvPr id="834" name="テキスト ボックス 833"/>
        <xdr:cNvSpPr txBox="1"/>
      </xdr:nvSpPr>
      <xdr:spPr>
        <a:xfrm>
          <a:off x="20307300" y="99345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59</xdr:row>
      <xdr:rowOff>47625</xdr:rowOff>
    </xdr:from>
    <xdr:to>
      <xdr:col>28</xdr:col>
      <xdr:colOff>361950</xdr:colOff>
      <xdr:row>59</xdr:row>
      <xdr:rowOff>152400</xdr:rowOff>
    </xdr:to>
    <xdr:sp macro="" textlink="">
      <xdr:nvSpPr>
        <xdr:cNvPr id="835" name="円/楕円 834"/>
        <xdr:cNvSpPr/>
      </xdr:nvSpPr>
      <xdr:spPr>
        <a:xfrm>
          <a:off x="19497675" y="101631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57</xdr:row>
      <xdr:rowOff>161925</xdr:rowOff>
    </xdr:from>
    <xdr:ext cx="247650" cy="257175"/>
    <xdr:sp macro="" textlink="">
      <xdr:nvSpPr>
        <xdr:cNvPr id="836" name="テキスト ボックス 835"/>
        <xdr:cNvSpPr txBox="1"/>
      </xdr:nvSpPr>
      <xdr:spPr>
        <a:xfrm>
          <a:off x="19421475" y="99345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59</xdr:row>
      <xdr:rowOff>47625</xdr:rowOff>
    </xdr:from>
    <xdr:to>
      <xdr:col>27</xdr:col>
      <xdr:colOff>161925</xdr:colOff>
      <xdr:row>59</xdr:row>
      <xdr:rowOff>152400</xdr:rowOff>
    </xdr:to>
    <xdr:sp macro="" textlink="">
      <xdr:nvSpPr>
        <xdr:cNvPr id="837" name="円/楕円 836"/>
        <xdr:cNvSpPr/>
      </xdr:nvSpPr>
      <xdr:spPr>
        <a:xfrm>
          <a:off x="18602325" y="10163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59</xdr:row>
      <xdr:rowOff>142875</xdr:rowOff>
    </xdr:from>
    <xdr:ext cx="247650" cy="257175"/>
    <xdr:sp macro="" textlink="">
      <xdr:nvSpPr>
        <xdr:cNvPr id="838" name="テキスト ボックス 837"/>
        <xdr:cNvSpPr txBox="1"/>
      </xdr:nvSpPr>
      <xdr:spPr>
        <a:xfrm>
          <a:off x="18535650"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839" name="正方形/長方形 838"/>
        <xdr:cNvSpPr/>
      </xdr:nvSpPr>
      <xdr:spPr>
        <a:xfrm>
          <a:off x="762000" y="17783175"/>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840" name="正方形/長方形 839"/>
        <xdr:cNvSpPr/>
      </xdr:nvSpPr>
      <xdr:spPr>
        <a:xfrm>
          <a:off x="762000" y="17840325"/>
          <a:ext cx="38481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841" name="テキスト ボックス 840"/>
        <xdr:cNvSpPr txBox="1"/>
      </xdr:nvSpPr>
      <xdr:spPr>
        <a:xfrm>
          <a:off x="790575" y="18097500"/>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総務費については土地開発基金からの用地買戻しを行ったことから前年度と比較し増加となり、</a:t>
          </a:r>
          <a:r>
            <a:rPr kumimoji="1" lang="ja-JP" altLang="ja-JP" sz="1300">
              <a:solidFill>
                <a:schemeClr val="dk1"/>
              </a:solidFill>
              <a:effectLst/>
              <a:latin typeface="+mn-lt"/>
              <a:ea typeface="+mn-ea"/>
              <a:cs typeface="+mn-cs"/>
            </a:rPr>
            <a:t>住民一人当たり</a:t>
          </a:r>
          <a:r>
            <a:rPr kumimoji="1" lang="ja-JP" altLang="en-US" sz="1300">
              <a:solidFill>
                <a:schemeClr val="dk1"/>
              </a:solidFill>
              <a:effectLst/>
              <a:latin typeface="+mn-lt"/>
              <a:ea typeface="+mn-ea"/>
              <a:cs typeface="+mn-cs"/>
            </a:rPr>
            <a:t>では９８，１６３</a:t>
          </a:r>
          <a:r>
            <a:rPr kumimoji="1" lang="ja-JP" altLang="ja-JP" sz="1300">
              <a:solidFill>
                <a:schemeClr val="dk1"/>
              </a:solidFill>
              <a:effectLst/>
              <a:latin typeface="+mn-lt"/>
              <a:ea typeface="+mn-ea"/>
              <a:cs typeface="+mn-cs"/>
            </a:rPr>
            <a:t>円とな</a:t>
          </a:r>
          <a:r>
            <a:rPr kumimoji="1" lang="ja-JP" altLang="en-US" sz="1300">
              <a:solidFill>
                <a:schemeClr val="dk1"/>
              </a:solidFill>
              <a:effectLst/>
              <a:latin typeface="+mn-lt"/>
              <a:ea typeface="+mn-ea"/>
              <a:cs typeface="+mn-cs"/>
            </a:rPr>
            <a:t>っている</a:t>
          </a:r>
          <a:r>
            <a:rPr kumimoji="1" lang="ja-JP" altLang="en-US" sz="1300">
              <a:latin typeface="ＭＳ Ｐゴシック"/>
            </a:rPr>
            <a:t>。　民生費は臨時福祉給付金・子育て世帯臨時特例給付金等が減少したこと等により減少し、住民一人当たりでは１４６，１９９円となっている。　衛生費は</a:t>
          </a:r>
          <a:r>
            <a:rPr kumimoji="1" lang="en-US" altLang="ja-JP" sz="1300">
              <a:latin typeface="ＭＳ Ｐゴシック"/>
            </a:rPr>
            <a:t>H25</a:t>
          </a:r>
          <a:r>
            <a:rPr kumimoji="1" lang="ja-JP" altLang="en-US" sz="1300">
              <a:latin typeface="ＭＳ Ｐゴシック"/>
            </a:rPr>
            <a:t>以降、環境センターの施設整備事業が増加していることにより年々上昇し、住民一人当たりでは５８，２０８円となっている。農林水産業費は国庫補助事業の増加により大幅な増となり、住民一人当たりでは２９，７８９円となっている。　商工費は住民一人当たり１４，４６５円・土木費について住民一人当たり５０，１８２円でそれぞれ個々の事業の増減はあるもののほぼ横ばいとなっています。消防費は通信指令システム機器整備が終了したことにより大幅な減となり、住民一人当たりでは１８，０４３円となっています。</a:t>
          </a:r>
        </a:p>
        <a:p>
          <a:r>
            <a:rPr kumimoji="1" lang="ja-JP" altLang="en-US" sz="1300">
              <a:latin typeface="ＭＳ Ｐゴシック"/>
            </a:rPr>
            <a:t>教育費についても、小中学校の大規模改修事業等が終了したことにより減となり、住民一人当たりでは５０，６０１円となっています。</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152400" y="923925"/>
        <a:ext cx="16821150" cy="8210550"/>
      </xdr:xfrm>
      <a:graphic>
        <a:graphicData uri="http://schemas.openxmlformats.org/drawingml/2006/chart">
          <c:chart xmlns:c="http://schemas.openxmlformats.org/drawingml/2006/chart"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type="none"/>
          <a:tailEnd type="none"/>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type="none"/>
          <a:tailEnd type="none"/>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type="none"/>
          <a:tailEnd type="none"/>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type="none"/>
          <a:tailEnd type="none"/>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type="none"/>
          <a:tailEnd type="none"/>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滋賀県高島市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342900</xdr:rowOff>
    </xdr:from>
    <xdr:to>
      <xdr:col>15</xdr:col>
      <xdr:colOff>542925</xdr:colOff>
      <xdr:row>48</xdr:row>
      <xdr:rowOff>590550</xdr:rowOff>
    </xdr:to>
    <xdr:sp macro="" fLocksText="0" textlink="">
      <xdr:nvSpPr>
        <xdr:cNvPr id="14" name="テキスト ボックス 13"/>
        <xdr:cNvSpPr txBox="1"/>
      </xdr:nvSpPr>
      <xdr:spPr>
        <a:xfrm>
          <a:off x="11144250" y="9934575"/>
          <a:ext cx="5629275" cy="20859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年度も昨年に引き続き、行財政改革や財政健全化の取り組みにより、財政調整基金を積み立てることができたものの、その積立額は昨年度比約１０億円の減となり実質単年度収支は昨年度よ</a:t>
          </a:r>
          <a:r>
            <a:rPr kumimoji="1" lang="en-US" altLang="ja-JP" sz="1400">
              <a:latin typeface="ＭＳ ゴシック" pitchFamily="49" charset="-128"/>
              <a:ea typeface="ＭＳ ゴシック" pitchFamily="49" charset="-128"/>
            </a:rPr>
            <a:t>3.28</a:t>
          </a:r>
          <a:r>
            <a:rPr kumimoji="1" lang="ja-JP" altLang="en-US" sz="1400">
              <a:latin typeface="ＭＳ ゴシック" pitchFamily="49" charset="-128"/>
              <a:ea typeface="ＭＳ ゴシック" pitchFamily="49" charset="-128"/>
            </a:rPr>
            <a:t>ポイント減少している。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また、実質収支額は、適正な予算執行を継続することにより、</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％で推移していたが、平成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6.89</a:t>
          </a:r>
          <a:r>
            <a:rPr kumimoji="1" lang="ja-JP" altLang="en-US" sz="1400">
              <a:latin typeface="ＭＳ ゴシック" pitchFamily="49" charset="-128"/>
              <a:ea typeface="ＭＳ ゴシック" pitchFamily="49" charset="-128"/>
            </a:rPr>
            <a:t>と若干増加している。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xdr:nvGraphicFramePr>
      <xdr:xfrm>
        <a:off x="447675" y="733425"/>
        <a:ext cx="17602200" cy="5762625"/>
      </xdr:xfrm>
      <a:graphic>
        <a:graphicData uri="http://schemas.openxmlformats.org/drawingml/2006/chart">
          <c:chart xmlns:c="http://schemas.openxmlformats.org/drawingml/2006/chart"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5" name="直線コネクタ 4"/>
        <xdr:cNvCxnSpPr/>
      </xdr:nvCxnSpPr>
      <xdr:spPr>
        <a:xfrm>
          <a:off x="504825" y="6896100"/>
          <a:ext cx="467677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滋賀県高島市</a:t>
          </a:r>
        </a:p>
      </xdr:txBody>
    </xdr:sp>
    <xdr:clientData/>
  </xdr:twoCellAnchor>
  <xdr:oneCellAnchor>
    <xdr:from>
      <xdr:col>1</xdr:col>
      <xdr:colOff>0</xdr:colOff>
      <xdr:row>3</xdr:row>
      <xdr:rowOff>28575</xdr:rowOff>
    </xdr:from>
    <xdr:ext cx="4314825" cy="381000"/>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923925</xdr:colOff>
      <xdr:row>42</xdr:row>
      <xdr:rowOff>276225</xdr:rowOff>
    </xdr:to>
    <xdr:sp macro="" fLocksText="0" textlink="">
      <xdr:nvSpPr>
        <xdr:cNvPr id="10" name="テキスト ボックス 9"/>
        <xdr:cNvSpPr txBox="1"/>
      </xdr:nvSpPr>
      <xdr:spPr>
        <a:xfrm>
          <a:off x="11487150" y="7248525"/>
          <a:ext cx="6038850" cy="48768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国民健康保険特別会計は慢性的な赤字体質解消のため、平成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保険料の見直しを実施している。また、病院事業では高額な医療機器の更新が今後必要になると見込まれる。水道事業、下水道事業についても今後は老朽施設の更新などが見込まれるため、引き続き経営改善に努める必要がある。</a:t>
          </a: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11" name="直線コネクタ 10"/>
        <xdr:cNvCxnSpPr/>
      </xdr:nvCxnSpPr>
      <xdr:spPr>
        <a:xfrm>
          <a:off x="504825" y="6896100"/>
          <a:ext cx="467677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12" name="凡例1"/>
        <xdr:cNvSpPr/>
      </xdr:nvSpPr>
      <xdr:spPr bwMode="auto">
        <a:xfrm>
          <a:off x="638175" y="7477125"/>
          <a:ext cx="504825" cy="295275"/>
        </a:xfrm>
        <a:prstGeom prst="rect">
          <a:avLst/>
        </a:prstGeom>
        <a:solidFill>
          <a:srgbClr val="FF8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13" name="凡例2"/>
        <xdr:cNvSpPr/>
      </xdr:nvSpPr>
      <xdr:spPr bwMode="auto">
        <a:xfrm>
          <a:off x="638175" y="7972425"/>
          <a:ext cx="504825" cy="295275"/>
        </a:xfrm>
        <a:prstGeom prst="rect">
          <a:avLst/>
        </a:prstGeom>
        <a:solidFill>
          <a:srgbClr val="00FF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14" name="凡例3"/>
        <xdr:cNvSpPr/>
      </xdr:nvSpPr>
      <xdr:spPr bwMode="auto">
        <a:xfrm>
          <a:off x="638175" y="8467725"/>
          <a:ext cx="504825" cy="295275"/>
        </a:xfrm>
        <a:prstGeom prst="rect">
          <a:avLst/>
        </a:prstGeom>
        <a:solidFill>
          <a:srgbClr val="008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15" name="凡例4"/>
        <xdr:cNvSpPr/>
      </xdr:nvSpPr>
      <xdr:spPr bwMode="auto">
        <a:xfrm>
          <a:off x="638175" y="8963025"/>
          <a:ext cx="504825" cy="295275"/>
        </a:xfrm>
        <a:prstGeom prst="rect">
          <a:avLst/>
        </a:prstGeom>
        <a:solidFill>
          <a:srgbClr val="9999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16" name="凡例5"/>
        <xdr:cNvSpPr/>
      </xdr:nvSpPr>
      <xdr:spPr bwMode="auto">
        <a:xfrm>
          <a:off x="638175" y="9458325"/>
          <a:ext cx="504825" cy="295275"/>
        </a:xfrm>
        <a:prstGeom prst="rect">
          <a:avLst/>
        </a:prstGeom>
        <a:solidFill>
          <a:srgbClr val="FF66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17" name="凡例6"/>
        <xdr:cNvSpPr/>
      </xdr:nvSpPr>
      <xdr:spPr bwMode="auto">
        <a:xfrm>
          <a:off x="638175" y="9953625"/>
          <a:ext cx="504825" cy="295275"/>
        </a:xfrm>
        <a:prstGeom prst="rect">
          <a:avLst/>
        </a:prstGeom>
        <a:solidFill>
          <a:srgbClr val="FF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18" name="凡例7"/>
        <xdr:cNvSpPr/>
      </xdr:nvSpPr>
      <xdr:spPr bwMode="auto">
        <a:xfrm>
          <a:off x="638175" y="10448925"/>
          <a:ext cx="504825" cy="295275"/>
        </a:xfrm>
        <a:prstGeom prst="rect">
          <a:avLst/>
        </a:prstGeom>
        <a:solidFill>
          <a:srgbClr val="800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19" name="凡例8"/>
        <xdr:cNvSpPr/>
      </xdr:nvSpPr>
      <xdr:spPr bwMode="auto">
        <a:xfrm>
          <a:off x="638175" y="10944225"/>
          <a:ext cx="504825" cy="295275"/>
        </a:xfrm>
        <a:prstGeom prst="rect">
          <a:avLst/>
        </a:prstGeom>
        <a:solidFill>
          <a:srgbClr val="00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20" name="凡例9"/>
        <xdr:cNvSpPr/>
      </xdr:nvSpPr>
      <xdr:spPr bwMode="auto">
        <a:xfrm>
          <a:off x="638175" y="11439525"/>
          <a:ext cx="504825" cy="295275"/>
        </a:xfrm>
        <a:prstGeom prst="rect">
          <a:avLst/>
        </a:prstGeom>
        <a:solidFill>
          <a:srgbClr val="FF0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21" name="凡例10"/>
        <xdr:cNvSpPr/>
      </xdr:nvSpPr>
      <xdr:spPr bwMode="auto">
        <a:xfrm>
          <a:off x="638175" y="11934825"/>
          <a:ext cx="504825" cy="295275"/>
        </a:xfrm>
        <a:prstGeom prst="rect">
          <a:avLst/>
        </a:prstGeom>
        <a:solidFill>
          <a:srgbClr val="0000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2"/>
  <sheetViews>
    <sheetView showGridLines="0" tabSelected="1" workbookViewId="0" topLeftCell="A1"/>
  </sheetViews>
  <sheetFormatPr defaultColWidth="0" defaultRowHeight="13.5" zeroHeight="1"/>
  <cols>
    <col min="1" max="11" width="2.125" style="139" customWidth="1"/>
    <col min="12" max="12" width="2.25390625" style="139" customWidth="1"/>
    <col min="13" max="17" width="2.375" style="139" customWidth="1"/>
    <col min="18" max="119" width="2.125" style="139" customWidth="1"/>
    <col min="120" max="16384" width="0" style="139" hidden="1" customWidth="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29015503</v>
      </c>
      <c r="BO4" s="409"/>
      <c r="BP4" s="409"/>
      <c r="BQ4" s="409"/>
      <c r="BR4" s="409"/>
      <c r="BS4" s="409"/>
      <c r="BT4" s="409"/>
      <c r="BU4" s="410"/>
      <c r="BV4" s="408">
        <v>29907520</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6.9</v>
      </c>
      <c r="CU4" s="586"/>
      <c r="CV4" s="586"/>
      <c r="CW4" s="586"/>
      <c r="CX4" s="586"/>
      <c r="CY4" s="586"/>
      <c r="CZ4" s="586"/>
      <c r="DA4" s="587"/>
      <c r="DB4" s="585">
        <v>5</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27649088</v>
      </c>
      <c r="BO5" s="414"/>
      <c r="BP5" s="414"/>
      <c r="BQ5" s="414"/>
      <c r="BR5" s="414"/>
      <c r="BS5" s="414"/>
      <c r="BT5" s="414"/>
      <c r="BU5" s="415"/>
      <c r="BV5" s="413">
        <v>28934644</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89.6</v>
      </c>
      <c r="CU5" s="384"/>
      <c r="CV5" s="384"/>
      <c r="CW5" s="384"/>
      <c r="CX5" s="384"/>
      <c r="CY5" s="384"/>
      <c r="CZ5" s="384"/>
      <c r="DA5" s="385"/>
      <c r="DB5" s="383">
        <v>88.4</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1366415</v>
      </c>
      <c r="BO6" s="414"/>
      <c r="BP6" s="414"/>
      <c r="BQ6" s="414"/>
      <c r="BR6" s="414"/>
      <c r="BS6" s="414"/>
      <c r="BT6" s="414"/>
      <c r="BU6" s="415"/>
      <c r="BV6" s="413">
        <v>972876</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94.9</v>
      </c>
      <c r="CU6" s="560"/>
      <c r="CV6" s="560"/>
      <c r="CW6" s="560"/>
      <c r="CX6" s="560"/>
      <c r="CY6" s="560"/>
      <c r="CZ6" s="560"/>
      <c r="DA6" s="561"/>
      <c r="DB6" s="559">
        <v>94.1</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116691</v>
      </c>
      <c r="BO7" s="414"/>
      <c r="BP7" s="414"/>
      <c r="BQ7" s="414"/>
      <c r="BR7" s="414"/>
      <c r="BS7" s="414"/>
      <c r="BT7" s="414"/>
      <c r="BU7" s="415"/>
      <c r="BV7" s="413">
        <v>54198</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18134608</v>
      </c>
      <c r="CU7" s="414"/>
      <c r="CV7" s="414"/>
      <c r="CW7" s="414"/>
      <c r="CX7" s="414"/>
      <c r="CY7" s="414"/>
      <c r="CZ7" s="414"/>
      <c r="DA7" s="415"/>
      <c r="DB7" s="413">
        <v>18282951</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92</v>
      </c>
      <c r="AV8" s="471"/>
      <c r="AW8" s="471"/>
      <c r="AX8" s="471"/>
      <c r="AY8" s="393" t="s">
        <v>93</v>
      </c>
      <c r="AZ8" s="394"/>
      <c r="BA8" s="394"/>
      <c r="BB8" s="394"/>
      <c r="BC8" s="394"/>
      <c r="BD8" s="394"/>
      <c r="BE8" s="394"/>
      <c r="BF8" s="394"/>
      <c r="BG8" s="394"/>
      <c r="BH8" s="394"/>
      <c r="BI8" s="394"/>
      <c r="BJ8" s="394"/>
      <c r="BK8" s="394"/>
      <c r="BL8" s="394"/>
      <c r="BM8" s="395"/>
      <c r="BN8" s="413">
        <v>1249724</v>
      </c>
      <c r="BO8" s="414"/>
      <c r="BP8" s="414"/>
      <c r="BQ8" s="414"/>
      <c r="BR8" s="414"/>
      <c r="BS8" s="414"/>
      <c r="BT8" s="414"/>
      <c r="BU8" s="415"/>
      <c r="BV8" s="413">
        <v>918678</v>
      </c>
      <c r="BW8" s="414"/>
      <c r="BX8" s="414"/>
      <c r="BY8" s="414"/>
      <c r="BZ8" s="414"/>
      <c r="CA8" s="414"/>
      <c r="CB8" s="414"/>
      <c r="CC8" s="415"/>
      <c r="CD8" s="422" t="s">
        <v>94</v>
      </c>
      <c r="CE8" s="423"/>
      <c r="CF8" s="423"/>
      <c r="CG8" s="423"/>
      <c r="CH8" s="423"/>
      <c r="CI8" s="423"/>
      <c r="CJ8" s="423"/>
      <c r="CK8" s="423"/>
      <c r="CL8" s="423"/>
      <c r="CM8" s="423"/>
      <c r="CN8" s="423"/>
      <c r="CO8" s="423"/>
      <c r="CP8" s="423"/>
      <c r="CQ8" s="423"/>
      <c r="CR8" s="423"/>
      <c r="CS8" s="424"/>
      <c r="CT8" s="522">
        <v>0.4</v>
      </c>
      <c r="CU8" s="523"/>
      <c r="CV8" s="523"/>
      <c r="CW8" s="523"/>
      <c r="CX8" s="523"/>
      <c r="CY8" s="523"/>
      <c r="CZ8" s="523"/>
      <c r="DA8" s="524"/>
      <c r="DB8" s="522">
        <v>0.41</v>
      </c>
      <c r="DC8" s="523"/>
      <c r="DD8" s="523"/>
      <c r="DE8" s="523"/>
      <c r="DF8" s="523"/>
      <c r="DG8" s="523"/>
      <c r="DH8" s="523"/>
      <c r="DI8" s="524"/>
      <c r="DJ8" s="137"/>
      <c r="DK8" s="137"/>
      <c r="DL8" s="137"/>
      <c r="DM8" s="137"/>
      <c r="DN8" s="137"/>
      <c r="DO8" s="137"/>
    </row>
    <row r="9" spans="1:119" ht="18.75" customHeight="1" thickBot="1">
      <c r="A9" s="138"/>
      <c r="B9" s="548" t="s">
        <v>95</v>
      </c>
      <c r="C9" s="549"/>
      <c r="D9" s="549"/>
      <c r="E9" s="549"/>
      <c r="F9" s="549"/>
      <c r="G9" s="549"/>
      <c r="H9" s="549"/>
      <c r="I9" s="549"/>
      <c r="J9" s="549"/>
      <c r="K9" s="476"/>
      <c r="L9" s="550" t="s">
        <v>96</v>
      </c>
      <c r="M9" s="551"/>
      <c r="N9" s="551"/>
      <c r="O9" s="551"/>
      <c r="P9" s="551"/>
      <c r="Q9" s="552"/>
      <c r="R9" s="553">
        <v>50025</v>
      </c>
      <c r="S9" s="554"/>
      <c r="T9" s="554"/>
      <c r="U9" s="554"/>
      <c r="V9" s="555"/>
      <c r="W9" s="492" t="s">
        <v>97</v>
      </c>
      <c r="X9" s="493"/>
      <c r="Y9" s="493"/>
      <c r="Z9" s="493"/>
      <c r="AA9" s="493"/>
      <c r="AB9" s="493"/>
      <c r="AC9" s="493"/>
      <c r="AD9" s="493"/>
      <c r="AE9" s="493"/>
      <c r="AF9" s="493"/>
      <c r="AG9" s="493"/>
      <c r="AH9" s="493"/>
      <c r="AI9" s="493"/>
      <c r="AJ9" s="493"/>
      <c r="AK9" s="493"/>
      <c r="AL9" s="556"/>
      <c r="AM9" s="482" t="s">
        <v>98</v>
      </c>
      <c r="AN9" s="387"/>
      <c r="AO9" s="387"/>
      <c r="AP9" s="387"/>
      <c r="AQ9" s="387"/>
      <c r="AR9" s="387"/>
      <c r="AS9" s="387"/>
      <c r="AT9" s="388"/>
      <c r="AU9" s="470" t="s">
        <v>78</v>
      </c>
      <c r="AV9" s="471"/>
      <c r="AW9" s="471"/>
      <c r="AX9" s="471"/>
      <c r="AY9" s="393" t="s">
        <v>99</v>
      </c>
      <c r="AZ9" s="394"/>
      <c r="BA9" s="394"/>
      <c r="BB9" s="394"/>
      <c r="BC9" s="394"/>
      <c r="BD9" s="394"/>
      <c r="BE9" s="394"/>
      <c r="BF9" s="394"/>
      <c r="BG9" s="394"/>
      <c r="BH9" s="394"/>
      <c r="BI9" s="394"/>
      <c r="BJ9" s="394"/>
      <c r="BK9" s="394"/>
      <c r="BL9" s="394"/>
      <c r="BM9" s="395"/>
      <c r="BN9" s="413">
        <v>331046</v>
      </c>
      <c r="BO9" s="414"/>
      <c r="BP9" s="414"/>
      <c r="BQ9" s="414"/>
      <c r="BR9" s="414"/>
      <c r="BS9" s="414"/>
      <c r="BT9" s="414"/>
      <c r="BU9" s="415"/>
      <c r="BV9" s="413">
        <v>-3140</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15.8</v>
      </c>
      <c r="CU9" s="384"/>
      <c r="CV9" s="384"/>
      <c r="CW9" s="384"/>
      <c r="CX9" s="384"/>
      <c r="CY9" s="384"/>
      <c r="CZ9" s="384"/>
      <c r="DA9" s="385"/>
      <c r="DB9" s="383">
        <v>16</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101</v>
      </c>
      <c r="M10" s="387"/>
      <c r="N10" s="387"/>
      <c r="O10" s="387"/>
      <c r="P10" s="387"/>
      <c r="Q10" s="388"/>
      <c r="R10" s="389">
        <v>52486</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92</v>
      </c>
      <c r="AV10" s="471"/>
      <c r="AW10" s="471"/>
      <c r="AX10" s="471"/>
      <c r="AY10" s="393" t="s">
        <v>103</v>
      </c>
      <c r="AZ10" s="394"/>
      <c r="BA10" s="394"/>
      <c r="BB10" s="394"/>
      <c r="BC10" s="394"/>
      <c r="BD10" s="394"/>
      <c r="BE10" s="394"/>
      <c r="BF10" s="394"/>
      <c r="BG10" s="394"/>
      <c r="BH10" s="394"/>
      <c r="BI10" s="394"/>
      <c r="BJ10" s="394"/>
      <c r="BK10" s="394"/>
      <c r="BL10" s="394"/>
      <c r="BM10" s="395"/>
      <c r="BN10" s="413">
        <v>220649</v>
      </c>
      <c r="BO10" s="414"/>
      <c r="BP10" s="414"/>
      <c r="BQ10" s="414"/>
      <c r="BR10" s="414"/>
      <c r="BS10" s="414"/>
      <c r="BT10" s="414"/>
      <c r="BU10" s="415"/>
      <c r="BV10" s="413">
        <v>1217780</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92</v>
      </c>
      <c r="AV11" s="471"/>
      <c r="AW11" s="471"/>
      <c r="AX11" s="471"/>
      <c r="AY11" s="393" t="s">
        <v>108</v>
      </c>
      <c r="AZ11" s="394"/>
      <c r="BA11" s="394"/>
      <c r="BB11" s="394"/>
      <c r="BC11" s="394"/>
      <c r="BD11" s="394"/>
      <c r="BE11" s="394"/>
      <c r="BF11" s="394"/>
      <c r="BG11" s="394"/>
      <c r="BH11" s="394"/>
      <c r="BI11" s="394"/>
      <c r="BJ11" s="394"/>
      <c r="BK11" s="394"/>
      <c r="BL11" s="394"/>
      <c r="BM11" s="395"/>
      <c r="BN11" s="413">
        <v>200172</v>
      </c>
      <c r="BO11" s="414"/>
      <c r="BP11" s="414"/>
      <c r="BQ11" s="414"/>
      <c r="BR11" s="414"/>
      <c r="BS11" s="414"/>
      <c r="BT11" s="414"/>
      <c r="BU11" s="415"/>
      <c r="BV11" s="413">
        <v>144362</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110</v>
      </c>
      <c r="CU11" s="523"/>
      <c r="CV11" s="523"/>
      <c r="CW11" s="523"/>
      <c r="CX11" s="523"/>
      <c r="CY11" s="523"/>
      <c r="CZ11" s="523"/>
      <c r="DA11" s="524"/>
      <c r="DB11" s="522" t="s">
        <v>110</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51007</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t="s">
        <v>118</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50607</v>
      </c>
      <c r="S13" s="515"/>
      <c r="T13" s="515"/>
      <c r="U13" s="515"/>
      <c r="V13" s="516"/>
      <c r="W13" s="502" t="s">
        <v>121</v>
      </c>
      <c r="X13" s="426"/>
      <c r="Y13" s="426"/>
      <c r="Z13" s="426"/>
      <c r="AA13" s="426"/>
      <c r="AB13" s="427"/>
      <c r="AC13" s="389">
        <v>1608</v>
      </c>
      <c r="AD13" s="390"/>
      <c r="AE13" s="390"/>
      <c r="AF13" s="390"/>
      <c r="AG13" s="391"/>
      <c r="AH13" s="389">
        <v>2050</v>
      </c>
      <c r="AI13" s="390"/>
      <c r="AJ13" s="390"/>
      <c r="AK13" s="390"/>
      <c r="AL13" s="392"/>
      <c r="AM13" s="482" t="s">
        <v>122</v>
      </c>
      <c r="AN13" s="387"/>
      <c r="AO13" s="387"/>
      <c r="AP13" s="387"/>
      <c r="AQ13" s="387"/>
      <c r="AR13" s="387"/>
      <c r="AS13" s="387"/>
      <c r="AT13" s="388"/>
      <c r="AU13" s="470" t="s">
        <v>116</v>
      </c>
      <c r="AV13" s="471"/>
      <c r="AW13" s="471"/>
      <c r="AX13" s="471"/>
      <c r="AY13" s="393" t="s">
        <v>123</v>
      </c>
      <c r="AZ13" s="394"/>
      <c r="BA13" s="394"/>
      <c r="BB13" s="394"/>
      <c r="BC13" s="394"/>
      <c r="BD13" s="394"/>
      <c r="BE13" s="394"/>
      <c r="BF13" s="394"/>
      <c r="BG13" s="394"/>
      <c r="BH13" s="394"/>
      <c r="BI13" s="394"/>
      <c r="BJ13" s="394"/>
      <c r="BK13" s="394"/>
      <c r="BL13" s="394"/>
      <c r="BM13" s="395"/>
      <c r="BN13" s="413">
        <v>751867</v>
      </c>
      <c r="BO13" s="414"/>
      <c r="BP13" s="414"/>
      <c r="BQ13" s="414"/>
      <c r="BR13" s="414"/>
      <c r="BS13" s="414"/>
      <c r="BT13" s="414"/>
      <c r="BU13" s="415"/>
      <c r="BV13" s="413">
        <v>1359002</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11.3</v>
      </c>
      <c r="CU13" s="384"/>
      <c r="CV13" s="384"/>
      <c r="CW13" s="384"/>
      <c r="CX13" s="384"/>
      <c r="CY13" s="384"/>
      <c r="CZ13" s="384"/>
      <c r="DA13" s="385"/>
      <c r="DB13" s="383">
        <v>12.1</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51598</v>
      </c>
      <c r="S14" s="515"/>
      <c r="T14" s="515"/>
      <c r="U14" s="515"/>
      <c r="V14" s="516"/>
      <c r="W14" s="517"/>
      <c r="X14" s="429"/>
      <c r="Y14" s="429"/>
      <c r="Z14" s="429"/>
      <c r="AA14" s="429"/>
      <c r="AB14" s="430"/>
      <c r="AC14" s="507">
        <v>6.5</v>
      </c>
      <c r="AD14" s="508"/>
      <c r="AE14" s="508"/>
      <c r="AF14" s="508"/>
      <c r="AG14" s="509"/>
      <c r="AH14" s="507">
        <v>7.7</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71.9</v>
      </c>
      <c r="CU14" s="486"/>
      <c r="CV14" s="486"/>
      <c r="CW14" s="486"/>
      <c r="CX14" s="486"/>
      <c r="CY14" s="486"/>
      <c r="CZ14" s="486"/>
      <c r="DA14" s="487"/>
      <c r="DB14" s="518">
        <v>90.7</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51180</v>
      </c>
      <c r="S15" s="515"/>
      <c r="T15" s="515"/>
      <c r="U15" s="515"/>
      <c r="V15" s="516"/>
      <c r="W15" s="502" t="s">
        <v>127</v>
      </c>
      <c r="X15" s="426"/>
      <c r="Y15" s="426"/>
      <c r="Z15" s="426"/>
      <c r="AA15" s="426"/>
      <c r="AB15" s="427"/>
      <c r="AC15" s="389">
        <v>7800</v>
      </c>
      <c r="AD15" s="390"/>
      <c r="AE15" s="390"/>
      <c r="AF15" s="390"/>
      <c r="AG15" s="391"/>
      <c r="AH15" s="389">
        <v>8897</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5370757</v>
      </c>
      <c r="BO15" s="409"/>
      <c r="BP15" s="409"/>
      <c r="BQ15" s="409"/>
      <c r="BR15" s="409"/>
      <c r="BS15" s="409"/>
      <c r="BT15" s="409"/>
      <c r="BU15" s="410"/>
      <c r="BV15" s="408">
        <v>5207024</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31.4</v>
      </c>
      <c r="AD16" s="508"/>
      <c r="AE16" s="508"/>
      <c r="AF16" s="508"/>
      <c r="AG16" s="509"/>
      <c r="AH16" s="507">
        <v>33.4</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13650335</v>
      </c>
      <c r="BO16" s="414"/>
      <c r="BP16" s="414"/>
      <c r="BQ16" s="414"/>
      <c r="BR16" s="414"/>
      <c r="BS16" s="414"/>
      <c r="BT16" s="414"/>
      <c r="BU16" s="415"/>
      <c r="BV16" s="413">
        <v>12876770</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15466</v>
      </c>
      <c r="AD17" s="390"/>
      <c r="AE17" s="390"/>
      <c r="AF17" s="390"/>
      <c r="AG17" s="391"/>
      <c r="AH17" s="389">
        <v>15574</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6779555</v>
      </c>
      <c r="BO17" s="414"/>
      <c r="BP17" s="414"/>
      <c r="BQ17" s="414"/>
      <c r="BR17" s="414"/>
      <c r="BS17" s="414"/>
      <c r="BT17" s="414"/>
      <c r="BU17" s="415"/>
      <c r="BV17" s="413">
        <v>6650317</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136</v>
      </c>
      <c r="C18" s="476"/>
      <c r="D18" s="476"/>
      <c r="E18" s="477"/>
      <c r="F18" s="477"/>
      <c r="G18" s="477"/>
      <c r="H18" s="477"/>
      <c r="I18" s="477"/>
      <c r="J18" s="477"/>
      <c r="K18" s="477"/>
      <c r="L18" s="478">
        <v>693.05</v>
      </c>
      <c r="M18" s="478"/>
      <c r="N18" s="478"/>
      <c r="O18" s="478"/>
      <c r="P18" s="478"/>
      <c r="Q18" s="478"/>
      <c r="R18" s="479"/>
      <c r="S18" s="479"/>
      <c r="T18" s="479"/>
      <c r="U18" s="479"/>
      <c r="V18" s="480"/>
      <c r="W18" s="494"/>
      <c r="X18" s="495"/>
      <c r="Y18" s="495"/>
      <c r="Z18" s="495"/>
      <c r="AA18" s="495"/>
      <c r="AB18" s="503"/>
      <c r="AC18" s="377">
        <v>62.2</v>
      </c>
      <c r="AD18" s="378"/>
      <c r="AE18" s="378"/>
      <c r="AF18" s="378"/>
      <c r="AG18" s="481"/>
      <c r="AH18" s="377">
        <v>58.5</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16832811</v>
      </c>
      <c r="BO18" s="414"/>
      <c r="BP18" s="414"/>
      <c r="BQ18" s="414"/>
      <c r="BR18" s="414"/>
      <c r="BS18" s="414"/>
      <c r="BT18" s="414"/>
      <c r="BU18" s="415"/>
      <c r="BV18" s="413">
        <v>16547022</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138</v>
      </c>
      <c r="C19" s="476"/>
      <c r="D19" s="476"/>
      <c r="E19" s="477"/>
      <c r="F19" s="477"/>
      <c r="G19" s="477"/>
      <c r="H19" s="477"/>
      <c r="I19" s="477"/>
      <c r="J19" s="477"/>
      <c r="K19" s="477"/>
      <c r="L19" s="483">
        <v>72</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21638041</v>
      </c>
      <c r="BO19" s="414"/>
      <c r="BP19" s="414"/>
      <c r="BQ19" s="414"/>
      <c r="BR19" s="414"/>
      <c r="BS19" s="414"/>
      <c r="BT19" s="414"/>
      <c r="BU19" s="415"/>
      <c r="BV19" s="413">
        <v>21594282</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140</v>
      </c>
      <c r="C20" s="476"/>
      <c r="D20" s="476"/>
      <c r="E20" s="477"/>
      <c r="F20" s="477"/>
      <c r="G20" s="477"/>
      <c r="H20" s="477"/>
      <c r="I20" s="477"/>
      <c r="J20" s="477"/>
      <c r="K20" s="477"/>
      <c r="L20" s="483">
        <v>18149</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24215383</v>
      </c>
      <c r="BO23" s="414"/>
      <c r="BP23" s="414"/>
      <c r="BQ23" s="414"/>
      <c r="BR23" s="414"/>
      <c r="BS23" s="414"/>
      <c r="BT23" s="414"/>
      <c r="BU23" s="415"/>
      <c r="BV23" s="413">
        <v>25136726</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149</v>
      </c>
      <c r="F24" s="387"/>
      <c r="G24" s="387"/>
      <c r="H24" s="387"/>
      <c r="I24" s="387"/>
      <c r="J24" s="387"/>
      <c r="K24" s="388"/>
      <c r="L24" s="389">
        <v>1</v>
      </c>
      <c r="M24" s="390"/>
      <c r="N24" s="390"/>
      <c r="O24" s="390"/>
      <c r="P24" s="391"/>
      <c r="Q24" s="389">
        <v>7500</v>
      </c>
      <c r="R24" s="390"/>
      <c r="S24" s="390"/>
      <c r="T24" s="390"/>
      <c r="U24" s="390"/>
      <c r="V24" s="391"/>
      <c r="W24" s="455"/>
      <c r="X24" s="446"/>
      <c r="Y24" s="447"/>
      <c r="Z24" s="386" t="s">
        <v>150</v>
      </c>
      <c r="AA24" s="387"/>
      <c r="AB24" s="387"/>
      <c r="AC24" s="387"/>
      <c r="AD24" s="387"/>
      <c r="AE24" s="387"/>
      <c r="AF24" s="387"/>
      <c r="AG24" s="388"/>
      <c r="AH24" s="389">
        <v>578</v>
      </c>
      <c r="AI24" s="390"/>
      <c r="AJ24" s="390"/>
      <c r="AK24" s="390"/>
      <c r="AL24" s="391"/>
      <c r="AM24" s="389">
        <v>1724174</v>
      </c>
      <c r="AN24" s="390"/>
      <c r="AO24" s="390"/>
      <c r="AP24" s="390"/>
      <c r="AQ24" s="390"/>
      <c r="AR24" s="391"/>
      <c r="AS24" s="389">
        <v>2983</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18735641</v>
      </c>
      <c r="BO24" s="414"/>
      <c r="BP24" s="414"/>
      <c r="BQ24" s="414"/>
      <c r="BR24" s="414"/>
      <c r="BS24" s="414"/>
      <c r="BT24" s="414"/>
      <c r="BU24" s="415"/>
      <c r="BV24" s="413">
        <v>19287430</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3" s="137" customFormat="1" ht="18.75" customHeight="1">
      <c r="A25" s="138"/>
      <c r="B25" s="445"/>
      <c r="C25" s="446"/>
      <c r="D25" s="447"/>
      <c r="E25" s="386" t="s">
        <v>152</v>
      </c>
      <c r="F25" s="387"/>
      <c r="G25" s="387"/>
      <c r="H25" s="387"/>
      <c r="I25" s="387"/>
      <c r="J25" s="387"/>
      <c r="K25" s="388"/>
      <c r="L25" s="389">
        <v>1</v>
      </c>
      <c r="M25" s="390"/>
      <c r="N25" s="390"/>
      <c r="O25" s="390"/>
      <c r="P25" s="391"/>
      <c r="Q25" s="389">
        <v>5850</v>
      </c>
      <c r="R25" s="390"/>
      <c r="S25" s="390"/>
      <c r="T25" s="390"/>
      <c r="U25" s="390"/>
      <c r="V25" s="391"/>
      <c r="W25" s="455"/>
      <c r="X25" s="446"/>
      <c r="Y25" s="447"/>
      <c r="Z25" s="386" t="s">
        <v>153</v>
      </c>
      <c r="AA25" s="387"/>
      <c r="AB25" s="387"/>
      <c r="AC25" s="387"/>
      <c r="AD25" s="387"/>
      <c r="AE25" s="387"/>
      <c r="AF25" s="387"/>
      <c r="AG25" s="388"/>
      <c r="AH25" s="389">
        <v>106</v>
      </c>
      <c r="AI25" s="390"/>
      <c r="AJ25" s="390"/>
      <c r="AK25" s="390"/>
      <c r="AL25" s="391"/>
      <c r="AM25" s="389">
        <v>282702</v>
      </c>
      <c r="AN25" s="390"/>
      <c r="AO25" s="390"/>
      <c r="AP25" s="390"/>
      <c r="AQ25" s="390"/>
      <c r="AR25" s="391"/>
      <c r="AS25" s="389">
        <v>2667</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2122796</v>
      </c>
      <c r="BO25" s="409"/>
      <c r="BP25" s="409"/>
      <c r="BQ25" s="409"/>
      <c r="BR25" s="409"/>
      <c r="BS25" s="409"/>
      <c r="BT25" s="409"/>
      <c r="BU25" s="410"/>
      <c r="BV25" s="408">
        <v>1792887</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3" s="137" customFormat="1" ht="18.75" customHeight="1">
      <c r="A26" s="138"/>
      <c r="B26" s="445"/>
      <c r="C26" s="446"/>
      <c r="D26" s="447"/>
      <c r="E26" s="386" t="s">
        <v>155</v>
      </c>
      <c r="F26" s="387"/>
      <c r="G26" s="387"/>
      <c r="H26" s="387"/>
      <c r="I26" s="387"/>
      <c r="J26" s="387"/>
      <c r="K26" s="388"/>
      <c r="L26" s="389">
        <v>1</v>
      </c>
      <c r="M26" s="390"/>
      <c r="N26" s="390"/>
      <c r="O26" s="390"/>
      <c r="P26" s="391"/>
      <c r="Q26" s="389">
        <v>5200</v>
      </c>
      <c r="R26" s="390"/>
      <c r="S26" s="390"/>
      <c r="T26" s="390"/>
      <c r="U26" s="390"/>
      <c r="V26" s="391"/>
      <c r="W26" s="455"/>
      <c r="X26" s="446"/>
      <c r="Y26" s="447"/>
      <c r="Z26" s="386" t="s">
        <v>156</v>
      </c>
      <c r="AA26" s="468"/>
      <c r="AB26" s="468"/>
      <c r="AC26" s="468"/>
      <c r="AD26" s="468"/>
      <c r="AE26" s="468"/>
      <c r="AF26" s="468"/>
      <c r="AG26" s="469"/>
      <c r="AH26" s="389">
        <v>39</v>
      </c>
      <c r="AI26" s="390"/>
      <c r="AJ26" s="390"/>
      <c r="AK26" s="390"/>
      <c r="AL26" s="391"/>
      <c r="AM26" s="389">
        <v>106665</v>
      </c>
      <c r="AN26" s="390"/>
      <c r="AO26" s="390"/>
      <c r="AP26" s="390"/>
      <c r="AQ26" s="390"/>
      <c r="AR26" s="391"/>
      <c r="AS26" s="389">
        <v>2735</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158</v>
      </c>
      <c r="F27" s="387"/>
      <c r="G27" s="387"/>
      <c r="H27" s="387"/>
      <c r="I27" s="387"/>
      <c r="J27" s="387"/>
      <c r="K27" s="388"/>
      <c r="L27" s="389">
        <v>1</v>
      </c>
      <c r="M27" s="390"/>
      <c r="N27" s="390"/>
      <c r="O27" s="390"/>
      <c r="P27" s="391"/>
      <c r="Q27" s="389">
        <v>4000</v>
      </c>
      <c r="R27" s="390"/>
      <c r="S27" s="390"/>
      <c r="T27" s="390"/>
      <c r="U27" s="390"/>
      <c r="V27" s="391"/>
      <c r="W27" s="455"/>
      <c r="X27" s="446"/>
      <c r="Y27" s="447"/>
      <c r="Z27" s="386" t="s">
        <v>159</v>
      </c>
      <c r="AA27" s="387"/>
      <c r="AB27" s="387"/>
      <c r="AC27" s="387"/>
      <c r="AD27" s="387"/>
      <c r="AE27" s="387"/>
      <c r="AF27" s="387"/>
      <c r="AG27" s="388"/>
      <c r="AH27" s="389">
        <v>18</v>
      </c>
      <c r="AI27" s="390"/>
      <c r="AJ27" s="390"/>
      <c r="AK27" s="390"/>
      <c r="AL27" s="391"/>
      <c r="AM27" s="389">
        <v>59211</v>
      </c>
      <c r="AN27" s="390"/>
      <c r="AO27" s="390"/>
      <c r="AP27" s="390"/>
      <c r="AQ27" s="390"/>
      <c r="AR27" s="391"/>
      <c r="AS27" s="389">
        <v>3290</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684093</v>
      </c>
      <c r="BO27" s="417"/>
      <c r="BP27" s="417"/>
      <c r="BQ27" s="417"/>
      <c r="BR27" s="417"/>
      <c r="BS27" s="417"/>
      <c r="BT27" s="417"/>
      <c r="BU27" s="418"/>
      <c r="BV27" s="416">
        <v>683791</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161</v>
      </c>
      <c r="F28" s="387"/>
      <c r="G28" s="387"/>
      <c r="H28" s="387"/>
      <c r="I28" s="387"/>
      <c r="J28" s="387"/>
      <c r="K28" s="388"/>
      <c r="L28" s="389">
        <v>1</v>
      </c>
      <c r="M28" s="390"/>
      <c r="N28" s="390"/>
      <c r="O28" s="390"/>
      <c r="P28" s="391"/>
      <c r="Q28" s="389">
        <v>3400</v>
      </c>
      <c r="R28" s="390"/>
      <c r="S28" s="390"/>
      <c r="T28" s="390"/>
      <c r="U28" s="390"/>
      <c r="V28" s="391"/>
      <c r="W28" s="455"/>
      <c r="X28" s="446"/>
      <c r="Y28" s="447"/>
      <c r="Z28" s="386" t="s">
        <v>162</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5928923</v>
      </c>
      <c r="BO28" s="409"/>
      <c r="BP28" s="409"/>
      <c r="BQ28" s="409"/>
      <c r="BR28" s="409"/>
      <c r="BS28" s="409"/>
      <c r="BT28" s="409"/>
      <c r="BU28" s="410"/>
      <c r="BV28" s="408">
        <v>5708274</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165</v>
      </c>
      <c r="F29" s="387"/>
      <c r="G29" s="387"/>
      <c r="H29" s="387"/>
      <c r="I29" s="387"/>
      <c r="J29" s="387"/>
      <c r="K29" s="388"/>
      <c r="L29" s="389">
        <v>18</v>
      </c>
      <c r="M29" s="390"/>
      <c r="N29" s="390"/>
      <c r="O29" s="390"/>
      <c r="P29" s="391"/>
      <c r="Q29" s="389">
        <v>3100</v>
      </c>
      <c r="R29" s="390"/>
      <c r="S29" s="390"/>
      <c r="T29" s="390"/>
      <c r="U29" s="390"/>
      <c r="V29" s="391"/>
      <c r="W29" s="456"/>
      <c r="X29" s="457"/>
      <c r="Y29" s="458"/>
      <c r="Z29" s="386" t="s">
        <v>166</v>
      </c>
      <c r="AA29" s="387"/>
      <c r="AB29" s="387"/>
      <c r="AC29" s="387"/>
      <c r="AD29" s="387"/>
      <c r="AE29" s="387"/>
      <c r="AF29" s="387"/>
      <c r="AG29" s="388"/>
      <c r="AH29" s="389">
        <v>596</v>
      </c>
      <c r="AI29" s="390"/>
      <c r="AJ29" s="390"/>
      <c r="AK29" s="390"/>
      <c r="AL29" s="391"/>
      <c r="AM29" s="389">
        <v>1783385</v>
      </c>
      <c r="AN29" s="390"/>
      <c r="AO29" s="390"/>
      <c r="AP29" s="390"/>
      <c r="AQ29" s="390"/>
      <c r="AR29" s="391"/>
      <c r="AS29" s="389">
        <v>2992</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1051672</v>
      </c>
      <c r="BO29" s="414"/>
      <c r="BP29" s="414"/>
      <c r="BQ29" s="414"/>
      <c r="BR29" s="414"/>
      <c r="BS29" s="414"/>
      <c r="BT29" s="414"/>
      <c r="BU29" s="415"/>
      <c r="BV29" s="413">
        <v>543562</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97.9</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3523324</v>
      </c>
      <c r="BO30" s="417"/>
      <c r="BP30" s="417"/>
      <c r="BQ30" s="417"/>
      <c r="BR30" s="417"/>
      <c r="BS30" s="417"/>
      <c r="BT30" s="417"/>
      <c r="BU30" s="418"/>
      <c r="BV30" s="416">
        <v>3013800</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7</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f>IF(BG34="","",MAX(C34:D43,U34:V43,AM34:AN43)+1)</f>
        <v>10</v>
      </c>
      <c r="BF34" s="373"/>
      <c r="BG34" s="372" t="str">
        <f>IF('各会計、関係団体の財政状況及び健全化判断比率'!B35="","",'各会計、関係団体の財政状況及び健全化判断比率'!B35)</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12</v>
      </c>
      <c r="BX34" s="373"/>
      <c r="BY34" s="372" t="str">
        <f>IF('各会計、関係団体の財政状況及び健全化判断比率'!B68="","",'各会計、関係団体の財政状況及び健全化判断比率'!B68)</f>
        <v>滋賀県市町村職員退職手当組合</v>
      </c>
      <c r="BZ34" s="372"/>
      <c r="CA34" s="372"/>
      <c r="CB34" s="372"/>
      <c r="CC34" s="372"/>
      <c r="CD34" s="372"/>
      <c r="CE34" s="372"/>
      <c r="CF34" s="372"/>
      <c r="CG34" s="372"/>
      <c r="CH34" s="372"/>
      <c r="CI34" s="372"/>
      <c r="CJ34" s="372"/>
      <c r="CK34" s="372"/>
      <c r="CL34" s="372"/>
      <c r="CM34" s="372"/>
      <c r="CN34" s="165"/>
      <c r="CO34" s="373">
        <f>IF(CQ34="","",MAX(C34:D43,U34:V43,AM34:AN43,BE34:BF43,BW34:BX43)+1)</f>
        <v>18</v>
      </c>
      <c r="CP34" s="373"/>
      <c r="CQ34" s="372" t="str">
        <f>IF('各会計、関係団体の財政状況及び健全化判断比率'!BS7="","",'各会計、関係団体の財政状況及び健全化判断比率'!BS7)</f>
        <v>財団法人ひばり</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熱供給事業特別会計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後期高齢者医療事業特別会計</v>
      </c>
      <c r="X35" s="372"/>
      <c r="Y35" s="372"/>
      <c r="Z35" s="372"/>
      <c r="AA35" s="372"/>
      <c r="AB35" s="372"/>
      <c r="AC35" s="372"/>
      <c r="AD35" s="372"/>
      <c r="AE35" s="372"/>
      <c r="AF35" s="372"/>
      <c r="AG35" s="372"/>
      <c r="AH35" s="372"/>
      <c r="AI35" s="372"/>
      <c r="AJ35" s="372"/>
      <c r="AK35" s="372"/>
      <c r="AL35" s="165"/>
      <c r="AM35" s="373">
        <f aca="true" t="shared" si="0" ref="AM35:AM43">IF(AO35="","",AM34+1)</f>
        <v>8</v>
      </c>
      <c r="AN35" s="373"/>
      <c r="AO35" s="372" t="str">
        <f>IF('各会計、関係団体の財政状況及び健全化判断比率'!B33="","",'各会計、関係団体の財政状況及び健全化判断比率'!B33)</f>
        <v>病院事業会計</v>
      </c>
      <c r="AP35" s="372"/>
      <c r="AQ35" s="372"/>
      <c r="AR35" s="372"/>
      <c r="AS35" s="372"/>
      <c r="AT35" s="372"/>
      <c r="AU35" s="372"/>
      <c r="AV35" s="372"/>
      <c r="AW35" s="372"/>
      <c r="AX35" s="372"/>
      <c r="AY35" s="372"/>
      <c r="AZ35" s="372"/>
      <c r="BA35" s="372"/>
      <c r="BB35" s="372"/>
      <c r="BC35" s="372"/>
      <c r="BD35" s="165"/>
      <c r="BE35" s="373">
        <f aca="true" t="shared" si="1" ref="BE35:BE43">IF(BG35="","",BE34+1)</f>
        <v>11</v>
      </c>
      <c r="BF35" s="373"/>
      <c r="BG35" s="372" t="str">
        <f>IF('各会計、関係団体の財政状況及び健全化判断比率'!B36="","",'各会計、関係団体の財政状況及び健全化判断比率'!B36)</f>
        <v>農林業集落排水事業特別会計</v>
      </c>
      <c r="BH35" s="372"/>
      <c r="BI35" s="372"/>
      <c r="BJ35" s="372"/>
      <c r="BK35" s="372"/>
      <c r="BL35" s="372"/>
      <c r="BM35" s="372"/>
      <c r="BN35" s="372"/>
      <c r="BO35" s="372"/>
      <c r="BP35" s="372"/>
      <c r="BQ35" s="372"/>
      <c r="BR35" s="372"/>
      <c r="BS35" s="372"/>
      <c r="BT35" s="372"/>
      <c r="BU35" s="372"/>
      <c r="BV35" s="165"/>
      <c r="BW35" s="373">
        <f aca="true" t="shared" si="2" ref="BW35:BW43">IF(BY35="","",BW34+1)</f>
        <v>13</v>
      </c>
      <c r="BX35" s="373"/>
      <c r="BY35" s="372" t="str">
        <f>IF('各会計、関係団体の財政状況及び健全化判断比率'!B69="","",'各会計、関係団体の財政状況及び健全化判断比率'!B69)</f>
        <v>滋賀県市町村議会議員公務災害補償等組合</v>
      </c>
      <c r="BZ35" s="372"/>
      <c r="CA35" s="372"/>
      <c r="CB35" s="372"/>
      <c r="CC35" s="372"/>
      <c r="CD35" s="372"/>
      <c r="CE35" s="372"/>
      <c r="CF35" s="372"/>
      <c r="CG35" s="372"/>
      <c r="CH35" s="372"/>
      <c r="CI35" s="372"/>
      <c r="CJ35" s="372"/>
      <c r="CK35" s="372"/>
      <c r="CL35" s="372"/>
      <c r="CM35" s="372"/>
      <c r="CN35" s="165"/>
      <c r="CO35" s="373">
        <f aca="true" t="shared" si="3" ref="CO35:CO43">IF(CQ35="","",CO34+1)</f>
        <v>19</v>
      </c>
      <c r="CP35" s="373"/>
      <c r="CQ35" s="372" t="str">
        <f>IF('各会計、関係団体の財政状況及び健全化判断比率'!BS8="","",'各会計、関係団体の財政状況及び健全化判断比率'!BS8)</f>
        <v>財団法人朽木むらおこし公社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aca="true" t="shared" si="4" ref="U36:U43">IF(W36="","",U35+1)</f>
        <v>5</v>
      </c>
      <c r="V36" s="373"/>
      <c r="W36" s="372" t="str">
        <f>IF('各会計、関係団体の財政状況及び健全化判断比率'!B30="","",'各会計、関係団体の財政状況及び健全化判断比率'!B30)</f>
        <v>介護保険事業特別会計</v>
      </c>
      <c r="X36" s="372"/>
      <c r="Y36" s="372"/>
      <c r="Z36" s="372"/>
      <c r="AA36" s="372"/>
      <c r="AB36" s="372"/>
      <c r="AC36" s="372"/>
      <c r="AD36" s="372"/>
      <c r="AE36" s="372"/>
      <c r="AF36" s="372"/>
      <c r="AG36" s="372"/>
      <c r="AH36" s="372"/>
      <c r="AI36" s="372"/>
      <c r="AJ36" s="372"/>
      <c r="AK36" s="372"/>
      <c r="AL36" s="165"/>
      <c r="AM36" s="373">
        <f t="shared" si="0"/>
        <v>9</v>
      </c>
      <c r="AN36" s="373"/>
      <c r="AO36" s="372" t="str">
        <f>IF('各会計、関係団体の財政状況及び健全化判断比率'!B34="","",'各会計、関係団体の財政状況及び健全化判断比率'!B34)</f>
        <v>介護老人保健施設事業会計</v>
      </c>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14</v>
      </c>
      <c r="BX36" s="373"/>
      <c r="BY36" s="372" t="str">
        <f>IF('各会計、関係団体の財政状況及び健全化判断比率'!B70="","",'各会計、関係団体の財政状況及び健全化判断比率'!B70)</f>
        <v>滋賀県市町村職員研修センター</v>
      </c>
      <c r="BZ36" s="372"/>
      <c r="CA36" s="372"/>
      <c r="CB36" s="372"/>
      <c r="CC36" s="372"/>
      <c r="CD36" s="372"/>
      <c r="CE36" s="372"/>
      <c r="CF36" s="372"/>
      <c r="CG36" s="372"/>
      <c r="CH36" s="372"/>
      <c r="CI36" s="372"/>
      <c r="CJ36" s="372"/>
      <c r="CK36" s="372"/>
      <c r="CL36" s="372"/>
      <c r="CM36" s="372"/>
      <c r="CN36" s="165"/>
      <c r="CO36" s="373">
        <f t="shared" si="3"/>
        <v>20</v>
      </c>
      <c r="CP36" s="373"/>
      <c r="CQ36" s="372" t="str">
        <f>IF('各会計、関係団体の財政状況及び健全化判断比率'!BS9="","",'各会計、関係団体の財政状況及び健全化判断比率'!BS9)</f>
        <v>社団法人びわ湖高島観光協会</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6</v>
      </c>
      <c r="V37" s="373"/>
      <c r="W37" s="372" t="str">
        <f>IF('各会計、関係団体の財政状況及び健全化判断比率'!B31="","",'各会計、関係団体の財政状況及び健全化判断比率'!B31)</f>
        <v>訪問看護ステーション事業特別会計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15</v>
      </c>
      <c r="BX37" s="373"/>
      <c r="BY37" s="372" t="str">
        <f>IF('各会計、関係団体の財政状況及び健全化判断比率'!B71="","",'各会計、関係団体の財政状況及び健全化判断比率'!B71)</f>
        <v>滋賀県交通災害共済組合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aca="true" t="shared" si="5" ref="C38:C43">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16</v>
      </c>
      <c r="BX38" s="373"/>
      <c r="BY38" s="372" t="str">
        <f>IF('各会計、関係団体の財政状況及び健全化判断比率'!B72="","",'各会計、関係団体の財政状況及び健全化判断比率'!B72)</f>
        <v>滋賀県後期高齢者医療広域連合（一般）</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17</v>
      </c>
      <c r="BX39" s="373"/>
      <c r="BY39" s="372" t="str">
        <f>IF('各会計、関係団体の財政状況及び健全化判断比率'!B73="","",'各会計、関係団体の財政状況及び健全化判断比率'!B73)</f>
        <v>滋賀県後期高齢者医療広域連合（後期）</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ht="13.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2:113" ht="13.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2:113" ht="13.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2:113" ht="13.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ht="13.5">
      <c r="E49" s="173" t="s">
        <v>187</v>
      </c>
    </row>
    <row r="50" ht="13.5">
      <c r="E50" s="139" t="s">
        <v>188</v>
      </c>
    </row>
    <row r="51" ht="13.5">
      <c r="E51" s="139" t="s">
        <v>189</v>
      </c>
    </row>
    <row r="52" ht="13.5">
      <c r="E52" s="139" t="s">
        <v>190</v>
      </c>
    </row>
    <row r="53" ht="13.5"/>
    <row r="54" ht="13.5"/>
    <row r="55" ht="13.5"/>
    <row r="56" ht="13.5"/>
    <row r="57" ht="13.5" hidden="1"/>
    <row r="58" ht="13.5" hidden="1"/>
    <row r="59" ht="13.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rintOptions horizontalCentered="1"/>
  <pageMargins left="0" right="0" top="0.3937007874015748" bottom="0.3937007874015748" header="0.1968503937007874" footer="0.1968503937007874"/>
  <pageSetup cellComments="asDisplayed" fitToHeight="1" fitToWidth="1" horizontalDpi="300" verticalDpi="300" orientation="landscape" paperSize="9" scale="55"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topLeftCell="A1"/>
  </sheetViews>
  <sheetFormatPr defaultColWidth="0" defaultRowHeight="12.75" customHeight="1" zeroHeight="1"/>
  <cols>
    <col min="1" max="1" width="6.625" style="23" customWidth="1"/>
    <col min="2" max="2" width="11.00390625" style="23" customWidth="1"/>
    <col min="3" max="3" width="17.00390625" style="23" customWidth="1"/>
    <col min="4" max="5" width="16.625" style="23" customWidth="1"/>
    <col min="6" max="15" width="15.00390625" style="23" customWidth="1"/>
    <col min="16" max="16" width="24.00390625" style="23" customWidth="1"/>
    <col min="17" max="16384" width="0" style="23" hidden="1" customWidth="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1" t="s">
        <v>525</v>
      </c>
      <c r="D34" s="1181"/>
      <c r="E34" s="1182"/>
      <c r="F34" s="32">
        <v>4.53</v>
      </c>
      <c r="G34" s="33">
        <v>4.92</v>
      </c>
      <c r="H34" s="33">
        <v>5</v>
      </c>
      <c r="I34" s="33">
        <v>5.02</v>
      </c>
      <c r="J34" s="34">
        <v>6.89</v>
      </c>
      <c r="K34" s="22"/>
      <c r="L34" s="22"/>
      <c r="M34" s="22"/>
      <c r="N34" s="22"/>
      <c r="O34" s="22"/>
      <c r="P34" s="22"/>
    </row>
    <row r="35" spans="1:16" ht="39" customHeight="1">
      <c r="A35" s="22"/>
      <c r="B35" s="35"/>
      <c r="C35" s="1175" t="s">
        <v>526</v>
      </c>
      <c r="D35" s="1176"/>
      <c r="E35" s="1177"/>
      <c r="F35" s="36">
        <v>7.35</v>
      </c>
      <c r="G35" s="37">
        <v>6.99</v>
      </c>
      <c r="H35" s="37">
        <v>8.4</v>
      </c>
      <c r="I35" s="37">
        <v>8.04</v>
      </c>
      <c r="J35" s="38">
        <v>6.73</v>
      </c>
      <c r="K35" s="22"/>
      <c r="L35" s="22"/>
      <c r="M35" s="22"/>
      <c r="N35" s="22"/>
      <c r="O35" s="22"/>
      <c r="P35" s="22"/>
    </row>
    <row r="36" spans="1:16" ht="39" customHeight="1">
      <c r="A36" s="22"/>
      <c r="B36" s="35"/>
      <c r="C36" s="1175" t="s">
        <v>527</v>
      </c>
      <c r="D36" s="1176"/>
      <c r="E36" s="1177"/>
      <c r="F36" s="36">
        <v>3.63</v>
      </c>
      <c r="G36" s="37">
        <v>3.43</v>
      </c>
      <c r="H36" s="37">
        <v>3.64</v>
      </c>
      <c r="I36" s="37">
        <v>3.85</v>
      </c>
      <c r="J36" s="38">
        <v>4.62</v>
      </c>
      <c r="K36" s="22"/>
      <c r="L36" s="22"/>
      <c r="M36" s="22"/>
      <c r="N36" s="22"/>
      <c r="O36" s="22"/>
      <c r="P36" s="22"/>
    </row>
    <row r="37" spans="1:16" ht="39" customHeight="1">
      <c r="A37" s="22"/>
      <c r="B37" s="35"/>
      <c r="C37" s="1175" t="s">
        <v>528</v>
      </c>
      <c r="D37" s="1176"/>
      <c r="E37" s="1177"/>
      <c r="F37" s="36">
        <v>0.06</v>
      </c>
      <c r="G37" s="37">
        <v>0.3</v>
      </c>
      <c r="H37" s="37">
        <v>0.28</v>
      </c>
      <c r="I37" s="37">
        <v>0.08</v>
      </c>
      <c r="J37" s="38">
        <v>0.48</v>
      </c>
      <c r="K37" s="22"/>
      <c r="L37" s="22"/>
      <c r="M37" s="22"/>
      <c r="N37" s="22"/>
      <c r="O37" s="22"/>
      <c r="P37" s="22"/>
    </row>
    <row r="38" spans="1:16" ht="39" customHeight="1">
      <c r="A38" s="22"/>
      <c r="B38" s="35"/>
      <c r="C38" s="1175" t="s">
        <v>529</v>
      </c>
      <c r="D38" s="1176"/>
      <c r="E38" s="1177"/>
      <c r="F38" s="36">
        <v>0.48</v>
      </c>
      <c r="G38" s="37">
        <v>0.33</v>
      </c>
      <c r="H38" s="37">
        <v>0.4</v>
      </c>
      <c r="I38" s="37">
        <v>0.3</v>
      </c>
      <c r="J38" s="38">
        <v>0.3</v>
      </c>
      <c r="K38" s="22"/>
      <c r="L38" s="22"/>
      <c r="M38" s="22"/>
      <c r="N38" s="22"/>
      <c r="O38" s="22"/>
      <c r="P38" s="22"/>
    </row>
    <row r="39" spans="1:16" ht="39" customHeight="1">
      <c r="A39" s="22"/>
      <c r="B39" s="35"/>
      <c r="C39" s="1175" t="s">
        <v>530</v>
      </c>
      <c r="D39" s="1176"/>
      <c r="E39" s="1177"/>
      <c r="F39" s="36">
        <v>0.48</v>
      </c>
      <c r="G39" s="37">
        <v>0.76</v>
      </c>
      <c r="H39" s="37" t="s">
        <v>531</v>
      </c>
      <c r="I39" s="37">
        <v>0.04</v>
      </c>
      <c r="J39" s="38">
        <v>0.04</v>
      </c>
      <c r="K39" s="22"/>
      <c r="L39" s="22"/>
      <c r="M39" s="22"/>
      <c r="N39" s="22"/>
      <c r="O39" s="22"/>
      <c r="P39" s="22"/>
    </row>
    <row r="40" spans="1:16" ht="39" customHeight="1">
      <c r="A40" s="22"/>
      <c r="B40" s="35"/>
      <c r="C40" s="1175" t="s">
        <v>532</v>
      </c>
      <c r="D40" s="1176"/>
      <c r="E40" s="1177"/>
      <c r="F40" s="36">
        <v>0.04</v>
      </c>
      <c r="G40" s="37">
        <v>0.05</v>
      </c>
      <c r="H40" s="37">
        <v>0.04</v>
      </c>
      <c r="I40" s="37">
        <v>0.02</v>
      </c>
      <c r="J40" s="38">
        <v>0.02</v>
      </c>
      <c r="K40" s="22"/>
      <c r="L40" s="22"/>
      <c r="M40" s="22"/>
      <c r="N40" s="22"/>
      <c r="O40" s="22"/>
      <c r="P40" s="22"/>
    </row>
    <row r="41" spans="1:16" ht="39" customHeight="1">
      <c r="A41" s="22"/>
      <c r="B41" s="35"/>
      <c r="C41" s="1175" t="s">
        <v>533</v>
      </c>
      <c r="D41" s="1176"/>
      <c r="E41" s="1177"/>
      <c r="F41" s="36">
        <v>0.01</v>
      </c>
      <c r="G41" s="37">
        <v>0.01</v>
      </c>
      <c r="H41" s="37">
        <v>0.01</v>
      </c>
      <c r="I41" s="37">
        <v>0.01</v>
      </c>
      <c r="J41" s="38">
        <v>0.01</v>
      </c>
      <c r="K41" s="22"/>
      <c r="L41" s="22"/>
      <c r="M41" s="22"/>
      <c r="N41" s="22"/>
      <c r="O41" s="22"/>
      <c r="P41" s="22"/>
    </row>
    <row r="42" spans="1:16" ht="39" customHeight="1">
      <c r="A42" s="22"/>
      <c r="B42" s="39"/>
      <c r="C42" s="1175" t="s">
        <v>534</v>
      </c>
      <c r="D42" s="1176"/>
      <c r="E42" s="1177"/>
      <c r="F42" s="36" t="s">
        <v>481</v>
      </c>
      <c r="G42" s="37" t="s">
        <v>481</v>
      </c>
      <c r="H42" s="37" t="s">
        <v>481</v>
      </c>
      <c r="I42" s="37" t="s">
        <v>481</v>
      </c>
      <c r="J42" s="38" t="s">
        <v>481</v>
      </c>
      <c r="K42" s="22"/>
      <c r="L42" s="22"/>
      <c r="M42" s="22"/>
      <c r="N42" s="22"/>
      <c r="O42" s="22"/>
      <c r="P42" s="22"/>
    </row>
    <row r="43" spans="1:16" ht="39" customHeight="1" thickBot="1">
      <c r="A43" s="22"/>
      <c r="B43" s="40"/>
      <c r="C43" s="1178" t="s">
        <v>535</v>
      </c>
      <c r="D43" s="1179"/>
      <c r="E43" s="1180"/>
      <c r="F43" s="41">
        <v>0.03</v>
      </c>
      <c r="G43" s="42">
        <v>0.02</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rintOptions horizontalCentered="1"/>
  <pageMargins left="0" right="0" top="0.1968503937007874" bottom="0" header="0" footer="0"/>
  <pageSetup fitToHeight="1" fitToWidth="1" horizontalDpi="300" verticalDpi="300" orientation="landscape" paperSize="9" scale="62" r:id="rId2"/>
  <headerFooter alignWithMargins="0">
    <oddFooter>&amp;C&amp;P/&amp;N</oddFooter>
  </headerFooter>
  <rowBreaks count="1" manualBreakCount="1">
    <brk id="47" max="16383"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topLeftCell="A1"/>
  </sheetViews>
  <sheetFormatPr defaultColWidth="0" defaultRowHeight="12" customHeight="1" zeroHeight="1"/>
  <cols>
    <col min="1" max="1" width="6.625" style="49" customWidth="1"/>
    <col min="2" max="3" width="10.875" style="49" customWidth="1"/>
    <col min="4" max="4" width="10.00390625" style="49" customWidth="1"/>
    <col min="5" max="10" width="11.00390625" style="49" customWidth="1"/>
    <col min="11" max="15" width="13.125" style="49" customWidth="1"/>
    <col min="16" max="21" width="11.50390625" style="49" customWidth="1"/>
    <col min="22" max="16384" width="0" style="49" hidden="1" customWidth="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1" t="s">
        <v>11</v>
      </c>
      <c r="C45" s="1192"/>
      <c r="D45" s="58"/>
      <c r="E45" s="1197" t="s">
        <v>12</v>
      </c>
      <c r="F45" s="1197"/>
      <c r="G45" s="1197"/>
      <c r="H45" s="1197"/>
      <c r="I45" s="1197"/>
      <c r="J45" s="1198"/>
      <c r="K45" s="59">
        <v>3599</v>
      </c>
      <c r="L45" s="60">
        <v>3509</v>
      </c>
      <c r="M45" s="60">
        <v>3598</v>
      </c>
      <c r="N45" s="60">
        <v>3450</v>
      </c>
      <c r="O45" s="61">
        <v>3362</v>
      </c>
      <c r="P45" s="48"/>
      <c r="Q45" s="48"/>
      <c r="R45" s="48"/>
      <c r="S45" s="48"/>
      <c r="T45" s="48"/>
      <c r="U45" s="48"/>
    </row>
    <row r="46" spans="1:21" ht="30.75" customHeight="1">
      <c r="A46" s="48"/>
      <c r="B46" s="1193"/>
      <c r="C46" s="1194"/>
      <c r="D46" s="62"/>
      <c r="E46" s="1185" t="s">
        <v>13</v>
      </c>
      <c r="F46" s="1185"/>
      <c r="G46" s="1185"/>
      <c r="H46" s="1185"/>
      <c r="I46" s="1185"/>
      <c r="J46" s="1186"/>
      <c r="K46" s="63" t="s">
        <v>481</v>
      </c>
      <c r="L46" s="64" t="s">
        <v>481</v>
      </c>
      <c r="M46" s="64" t="s">
        <v>481</v>
      </c>
      <c r="N46" s="64" t="s">
        <v>481</v>
      </c>
      <c r="O46" s="65" t="s">
        <v>481</v>
      </c>
      <c r="P46" s="48"/>
      <c r="Q46" s="48"/>
      <c r="R46" s="48"/>
      <c r="S46" s="48"/>
      <c r="T46" s="48"/>
      <c r="U46" s="48"/>
    </row>
    <row r="47" spans="1:21" ht="30.75" customHeight="1">
      <c r="A47" s="48"/>
      <c r="B47" s="1193"/>
      <c r="C47" s="1194"/>
      <c r="D47" s="62"/>
      <c r="E47" s="1185" t="s">
        <v>14</v>
      </c>
      <c r="F47" s="1185"/>
      <c r="G47" s="1185"/>
      <c r="H47" s="1185"/>
      <c r="I47" s="1185"/>
      <c r="J47" s="1186"/>
      <c r="K47" s="63" t="s">
        <v>481</v>
      </c>
      <c r="L47" s="64" t="s">
        <v>481</v>
      </c>
      <c r="M47" s="64" t="s">
        <v>481</v>
      </c>
      <c r="N47" s="64" t="s">
        <v>481</v>
      </c>
      <c r="O47" s="65" t="s">
        <v>481</v>
      </c>
      <c r="P47" s="48"/>
      <c r="Q47" s="48"/>
      <c r="R47" s="48"/>
      <c r="S47" s="48"/>
      <c r="T47" s="48"/>
      <c r="U47" s="48"/>
    </row>
    <row r="48" spans="1:21" ht="30.75" customHeight="1">
      <c r="A48" s="48"/>
      <c r="B48" s="1193"/>
      <c r="C48" s="1194"/>
      <c r="D48" s="62"/>
      <c r="E48" s="1185" t="s">
        <v>15</v>
      </c>
      <c r="F48" s="1185"/>
      <c r="G48" s="1185"/>
      <c r="H48" s="1185"/>
      <c r="I48" s="1185"/>
      <c r="J48" s="1186"/>
      <c r="K48" s="63">
        <v>1941</v>
      </c>
      <c r="L48" s="64">
        <v>1894</v>
      </c>
      <c r="M48" s="64">
        <v>1884</v>
      </c>
      <c r="N48" s="64">
        <v>1897</v>
      </c>
      <c r="O48" s="65">
        <v>1912</v>
      </c>
      <c r="P48" s="48"/>
      <c r="Q48" s="48"/>
      <c r="R48" s="48"/>
      <c r="S48" s="48"/>
      <c r="T48" s="48"/>
      <c r="U48" s="48"/>
    </row>
    <row r="49" spans="1:21" ht="30.75" customHeight="1">
      <c r="A49" s="48"/>
      <c r="B49" s="1193"/>
      <c r="C49" s="1194"/>
      <c r="D49" s="62"/>
      <c r="E49" s="1185" t="s">
        <v>16</v>
      </c>
      <c r="F49" s="1185"/>
      <c r="G49" s="1185"/>
      <c r="H49" s="1185"/>
      <c r="I49" s="1185"/>
      <c r="J49" s="1186"/>
      <c r="K49" s="63" t="s">
        <v>481</v>
      </c>
      <c r="L49" s="64" t="s">
        <v>481</v>
      </c>
      <c r="M49" s="64" t="s">
        <v>481</v>
      </c>
      <c r="N49" s="64" t="s">
        <v>481</v>
      </c>
      <c r="O49" s="65" t="s">
        <v>481</v>
      </c>
      <c r="P49" s="48"/>
      <c r="Q49" s="48"/>
      <c r="R49" s="48"/>
      <c r="S49" s="48"/>
      <c r="T49" s="48"/>
      <c r="U49" s="48"/>
    </row>
    <row r="50" spans="1:21" ht="30.75" customHeight="1">
      <c r="A50" s="48"/>
      <c r="B50" s="1193"/>
      <c r="C50" s="1194"/>
      <c r="D50" s="62"/>
      <c r="E50" s="1185" t="s">
        <v>17</v>
      </c>
      <c r="F50" s="1185"/>
      <c r="G50" s="1185"/>
      <c r="H50" s="1185"/>
      <c r="I50" s="1185"/>
      <c r="J50" s="1186"/>
      <c r="K50" s="63">
        <v>47</v>
      </c>
      <c r="L50" s="64">
        <v>42</v>
      </c>
      <c r="M50" s="64">
        <v>10</v>
      </c>
      <c r="N50" s="64">
        <v>4</v>
      </c>
      <c r="O50" s="65">
        <v>4</v>
      </c>
      <c r="P50" s="48"/>
      <c r="Q50" s="48"/>
      <c r="R50" s="48"/>
      <c r="S50" s="48"/>
      <c r="T50" s="48"/>
      <c r="U50" s="48"/>
    </row>
    <row r="51" spans="1:21" ht="30.75" customHeight="1">
      <c r="A51" s="48"/>
      <c r="B51" s="1195"/>
      <c r="C51" s="1196"/>
      <c r="D51" s="66"/>
      <c r="E51" s="1185" t="s">
        <v>18</v>
      </c>
      <c r="F51" s="1185"/>
      <c r="G51" s="1185"/>
      <c r="H51" s="1185"/>
      <c r="I51" s="1185"/>
      <c r="J51" s="1186"/>
      <c r="K51" s="63" t="s">
        <v>481</v>
      </c>
      <c r="L51" s="64" t="s">
        <v>481</v>
      </c>
      <c r="M51" s="64" t="s">
        <v>481</v>
      </c>
      <c r="N51" s="64">
        <v>0</v>
      </c>
      <c r="O51" s="65" t="s">
        <v>481</v>
      </c>
      <c r="P51" s="48"/>
      <c r="Q51" s="48"/>
      <c r="R51" s="48"/>
      <c r="S51" s="48"/>
      <c r="T51" s="48"/>
      <c r="U51" s="48"/>
    </row>
    <row r="52" spans="1:21" ht="30.75" customHeight="1">
      <c r="A52" s="48"/>
      <c r="B52" s="1183" t="s">
        <v>19</v>
      </c>
      <c r="C52" s="1184"/>
      <c r="D52" s="66"/>
      <c r="E52" s="1185" t="s">
        <v>20</v>
      </c>
      <c r="F52" s="1185"/>
      <c r="G52" s="1185"/>
      <c r="H52" s="1185"/>
      <c r="I52" s="1185"/>
      <c r="J52" s="1186"/>
      <c r="K52" s="63">
        <v>3433</v>
      </c>
      <c r="L52" s="64">
        <v>3512</v>
      </c>
      <c r="M52" s="64">
        <v>3640</v>
      </c>
      <c r="N52" s="64">
        <v>3780</v>
      </c>
      <c r="O52" s="65">
        <v>3679</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2154</v>
      </c>
      <c r="L53" s="69">
        <v>1933</v>
      </c>
      <c r="M53" s="69">
        <v>1852</v>
      </c>
      <c r="N53" s="69">
        <v>1571</v>
      </c>
      <c r="O53" s="70">
        <v>1599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rintOptions horizontalCentered="1"/>
  <pageMargins left="0" right="0" top="0.1968503937007874" bottom="0" header="0" footer="0"/>
  <pageSetup fitToHeight="1" fitToWidth="1" horizontalDpi="300" verticalDpi="300" orientation="landscape" paperSize="9" scale="62" r:id="rId2"/>
  <headerFooter alignWithMargins="0">
    <oddFooter>&amp;C&amp;P/&amp;N</oddFooter>
  </headerFooter>
  <rowBreaks count="1" manualBreakCount="1">
    <brk id="56" max="16383"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9:M53"/>
  <sheetViews>
    <sheetView showGridLines="0" zoomScaleSheetLayoutView="100" workbookViewId="0" topLeftCell="A1"/>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211" t="s">
        <v>24</v>
      </c>
      <c r="C41" s="1212"/>
      <c r="D41" s="81"/>
      <c r="E41" s="1213" t="s">
        <v>25</v>
      </c>
      <c r="F41" s="1213"/>
      <c r="G41" s="1213"/>
      <c r="H41" s="1214"/>
      <c r="I41" s="82">
        <v>29272</v>
      </c>
      <c r="J41" s="83">
        <v>28116</v>
      </c>
      <c r="K41" s="83">
        <v>25633</v>
      </c>
      <c r="L41" s="83">
        <v>25137</v>
      </c>
      <c r="M41" s="84">
        <v>24215</v>
      </c>
    </row>
    <row r="42" spans="2:13" ht="27.75" customHeight="1">
      <c r="B42" s="1201"/>
      <c r="C42" s="1202"/>
      <c r="D42" s="85"/>
      <c r="E42" s="1205" t="s">
        <v>26</v>
      </c>
      <c r="F42" s="1205"/>
      <c r="G42" s="1205"/>
      <c r="H42" s="1206"/>
      <c r="I42" s="86">
        <v>389</v>
      </c>
      <c r="J42" s="87">
        <v>86</v>
      </c>
      <c r="K42" s="87">
        <v>76</v>
      </c>
      <c r="L42" s="87">
        <v>24</v>
      </c>
      <c r="M42" s="88">
        <v>20</v>
      </c>
    </row>
    <row r="43" spans="2:13" ht="27.75" customHeight="1">
      <c r="B43" s="1201"/>
      <c r="C43" s="1202"/>
      <c r="D43" s="85"/>
      <c r="E43" s="1205" t="s">
        <v>27</v>
      </c>
      <c r="F43" s="1205"/>
      <c r="G43" s="1205"/>
      <c r="H43" s="1206"/>
      <c r="I43" s="86">
        <v>27966</v>
      </c>
      <c r="J43" s="87">
        <v>26930</v>
      </c>
      <c r="K43" s="87">
        <v>25097</v>
      </c>
      <c r="L43" s="87">
        <v>23302</v>
      </c>
      <c r="M43" s="88">
        <v>21853</v>
      </c>
    </row>
    <row r="44" spans="2:13" ht="27.75" customHeight="1">
      <c r="B44" s="1201"/>
      <c r="C44" s="1202"/>
      <c r="D44" s="85"/>
      <c r="E44" s="1205" t="s">
        <v>28</v>
      </c>
      <c r="F44" s="1205"/>
      <c r="G44" s="1205"/>
      <c r="H44" s="1206"/>
      <c r="I44" s="86" t="s">
        <v>481</v>
      </c>
      <c r="J44" s="87" t="s">
        <v>481</v>
      </c>
      <c r="K44" s="87" t="s">
        <v>481</v>
      </c>
      <c r="L44" s="87" t="s">
        <v>481</v>
      </c>
      <c r="M44" s="88" t="s">
        <v>481</v>
      </c>
    </row>
    <row r="45" spans="2:13" ht="27.75" customHeight="1">
      <c r="B45" s="1201"/>
      <c r="C45" s="1202"/>
      <c r="D45" s="85"/>
      <c r="E45" s="1205" t="s">
        <v>29</v>
      </c>
      <c r="F45" s="1205"/>
      <c r="G45" s="1205"/>
      <c r="H45" s="1206"/>
      <c r="I45" s="86">
        <v>5792</v>
      </c>
      <c r="J45" s="87">
        <v>6722</v>
      </c>
      <c r="K45" s="87">
        <v>6774</v>
      </c>
      <c r="L45" s="87">
        <v>6415</v>
      </c>
      <c r="M45" s="88">
        <v>6229</v>
      </c>
    </row>
    <row r="46" spans="2:13" ht="27.75" customHeight="1">
      <c r="B46" s="1201"/>
      <c r="C46" s="1202"/>
      <c r="D46" s="85"/>
      <c r="E46" s="1205" t="s">
        <v>30</v>
      </c>
      <c r="F46" s="1205"/>
      <c r="G46" s="1205"/>
      <c r="H46" s="1206"/>
      <c r="I46" s="86">
        <v>22</v>
      </c>
      <c r="J46" s="87">
        <v>18</v>
      </c>
      <c r="K46" s="87">
        <v>16</v>
      </c>
      <c r="L46" s="87">
        <v>12</v>
      </c>
      <c r="M46" s="88">
        <v>8</v>
      </c>
    </row>
    <row r="47" spans="2:13" ht="27.75" customHeight="1">
      <c r="B47" s="1201"/>
      <c r="C47" s="1202"/>
      <c r="D47" s="85"/>
      <c r="E47" s="1205" t="s">
        <v>31</v>
      </c>
      <c r="F47" s="1205"/>
      <c r="G47" s="1205"/>
      <c r="H47" s="1206"/>
      <c r="I47" s="86" t="s">
        <v>481</v>
      </c>
      <c r="J47" s="87" t="s">
        <v>481</v>
      </c>
      <c r="K47" s="87" t="s">
        <v>481</v>
      </c>
      <c r="L47" s="87" t="s">
        <v>481</v>
      </c>
      <c r="M47" s="88" t="s">
        <v>481</v>
      </c>
    </row>
    <row r="48" spans="2:13" ht="27.75" customHeight="1">
      <c r="B48" s="1203"/>
      <c r="C48" s="1204"/>
      <c r="D48" s="85"/>
      <c r="E48" s="1205" t="s">
        <v>32</v>
      </c>
      <c r="F48" s="1205"/>
      <c r="G48" s="1205"/>
      <c r="H48" s="1206"/>
      <c r="I48" s="86" t="s">
        <v>481</v>
      </c>
      <c r="J48" s="87" t="s">
        <v>481</v>
      </c>
      <c r="K48" s="87" t="s">
        <v>481</v>
      </c>
      <c r="L48" s="87" t="s">
        <v>481</v>
      </c>
      <c r="M48" s="88" t="s">
        <v>481</v>
      </c>
    </row>
    <row r="49" spans="2:13" ht="27.75" customHeight="1">
      <c r="B49" s="1199" t="s">
        <v>33</v>
      </c>
      <c r="C49" s="1200"/>
      <c r="D49" s="89"/>
      <c r="E49" s="1205" t="s">
        <v>34</v>
      </c>
      <c r="F49" s="1205"/>
      <c r="G49" s="1205"/>
      <c r="H49" s="1206"/>
      <c r="I49" s="86">
        <v>5128</v>
      </c>
      <c r="J49" s="87">
        <v>5009</v>
      </c>
      <c r="K49" s="87">
        <v>6652</v>
      </c>
      <c r="L49" s="87">
        <v>8201</v>
      </c>
      <c r="M49" s="88">
        <v>9801</v>
      </c>
    </row>
    <row r="50" spans="2:13" ht="27.75" customHeight="1">
      <c r="B50" s="1201"/>
      <c r="C50" s="1202"/>
      <c r="D50" s="85"/>
      <c r="E50" s="1205" t="s">
        <v>35</v>
      </c>
      <c r="F50" s="1205"/>
      <c r="G50" s="1205"/>
      <c r="H50" s="1206"/>
      <c r="I50" s="86">
        <v>1369</v>
      </c>
      <c r="J50" s="87">
        <v>1261</v>
      </c>
      <c r="K50" s="87">
        <v>1099</v>
      </c>
      <c r="L50" s="87">
        <v>1076</v>
      </c>
      <c r="M50" s="88">
        <v>1003</v>
      </c>
    </row>
    <row r="51" spans="2:13" ht="27.75" customHeight="1">
      <c r="B51" s="1203"/>
      <c r="C51" s="1204"/>
      <c r="D51" s="85"/>
      <c r="E51" s="1205" t="s">
        <v>36</v>
      </c>
      <c r="F51" s="1205"/>
      <c r="G51" s="1205"/>
      <c r="H51" s="1206"/>
      <c r="I51" s="86">
        <v>34725</v>
      </c>
      <c r="J51" s="87">
        <v>33951</v>
      </c>
      <c r="K51" s="87">
        <v>32902</v>
      </c>
      <c r="L51" s="87">
        <v>32324</v>
      </c>
      <c r="M51" s="88">
        <v>31023</v>
      </c>
    </row>
    <row r="52" spans="2:13" ht="27.75" customHeight="1" thickBot="1">
      <c r="B52" s="1207" t="s">
        <v>37</v>
      </c>
      <c r="C52" s="1208"/>
      <c r="D52" s="90"/>
      <c r="E52" s="1209" t="s">
        <v>38</v>
      </c>
      <c r="F52" s="1209"/>
      <c r="G52" s="1209"/>
      <c r="H52" s="1210"/>
      <c r="I52" s="91">
        <v>22217</v>
      </c>
      <c r="J52" s="92">
        <v>21652</v>
      </c>
      <c r="K52" s="92">
        <v>16943</v>
      </c>
      <c r="L52" s="92">
        <v>13289</v>
      </c>
      <c r="M52" s="93">
        <v>10498</v>
      </c>
    </row>
    <row r="53" spans="2:13" ht="27.75" customHeight="1">
      <c r="B53" s="94" t="s">
        <v>39</v>
      </c>
      <c r="C53" s="95"/>
      <c r="D53" s="95"/>
      <c r="E53" s="96"/>
      <c r="F53" s="96"/>
      <c r="G53" s="96"/>
      <c r="H53" s="96"/>
      <c r="I53" s="97"/>
      <c r="J53" s="97"/>
      <c r="K53" s="97"/>
      <c r="L53" s="97"/>
      <c r="M53" s="97"/>
    </row>
    <row r="54" ht="12.75" customHeight="1"/>
    <row r="55" ht="12.75" customHeight="1" hidden="1"/>
    <row r="56" ht="12.75" customHeight="1" hidden="1"/>
    <row r="57" ht="12.75" customHeight="1" hidden="1"/>
    <row r="58" ht="13.5" hidden="1"/>
    <row r="59" ht="13.5" hidden="1"/>
    <row r="60" ht="13.5" hidden="1"/>
    <row r="61" ht="13.5" hidden="1"/>
    <row r="62" ht="13.5" hidden="1"/>
    <row r="63" ht="13.5" hidden="1"/>
    <row r="64" ht="13.5" hidden="1"/>
    <row r="65" ht="13.5" customHeight="1"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rintOptions horizontalCentered="1"/>
  <pageMargins left="0" right="0" top="0.1968503937007874" bottom="0" header="0" footer="0"/>
  <pageSetup fitToHeight="1" fitToWidth="1" horizontalDpi="300" verticalDpi="300" orientation="landscape" paperSize="9" scale="60" r:id="rId2"/>
  <headerFooter alignWithMargins="0">
    <oddFooter>&amp;C&amp;P/&amp;N</oddFooter>
  </headerFooter>
  <rowBreaks count="1" manualBreakCount="1">
    <brk id="57" max="16383"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Y160"/>
  <sheetViews>
    <sheetView showGridLines="0" zoomScaleSheetLayoutView="55" workbookViewId="0" topLeftCell="A1"/>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390625" style="243" customWidth="1"/>
    <col min="11" max="15" width="18.125" style="243" customWidth="1"/>
    <col min="16" max="16" width="6.125" style="250" customWidth="1"/>
    <col min="17" max="17" width="5.875" style="248" customWidth="1"/>
    <col min="18" max="18" width="19.125" style="243" hidden="1" customWidth="1"/>
    <col min="19" max="23" width="12.625" style="243" hidden="1" customWidth="1"/>
    <col min="24" max="257" width="8.625" style="243" hidden="1" customWidth="1"/>
    <col min="258" max="263" width="14.875" style="243" hidden="1" customWidth="1"/>
    <col min="264" max="265" width="15.875" style="243" hidden="1" customWidth="1"/>
    <col min="266" max="271" width="16.125" style="243" hidden="1" customWidth="1"/>
    <col min="272" max="272" width="6.125" style="243" hidden="1" customWidth="1"/>
    <col min="273" max="273" width="3.00390625" style="243" hidden="1" customWidth="1"/>
    <col min="274" max="513" width="8.625" style="243" hidden="1" customWidth="1"/>
    <col min="514" max="519" width="14.875" style="243" hidden="1" customWidth="1"/>
    <col min="520" max="521" width="15.875" style="243" hidden="1" customWidth="1"/>
    <col min="522" max="527" width="16.125" style="243" hidden="1" customWidth="1"/>
    <col min="528" max="528" width="6.125" style="243" hidden="1" customWidth="1"/>
    <col min="529" max="529" width="3.00390625" style="243" hidden="1" customWidth="1"/>
    <col min="530" max="769" width="8.625" style="243" hidden="1" customWidth="1"/>
    <col min="770" max="775" width="14.875" style="243" hidden="1" customWidth="1"/>
    <col min="776" max="777" width="15.875" style="243" hidden="1" customWidth="1"/>
    <col min="778" max="783" width="16.125" style="243" hidden="1" customWidth="1"/>
    <col min="784" max="784" width="6.125" style="243" hidden="1" customWidth="1"/>
    <col min="785" max="785" width="3.00390625" style="243" hidden="1" customWidth="1"/>
    <col min="786" max="1025" width="8.625" style="243" hidden="1" customWidth="1"/>
    <col min="1026" max="1031" width="14.875" style="243" hidden="1" customWidth="1"/>
    <col min="1032" max="1033" width="15.875" style="243" hidden="1" customWidth="1"/>
    <col min="1034" max="1039" width="16.125" style="243" hidden="1" customWidth="1"/>
    <col min="1040" max="1040" width="6.125" style="243" hidden="1" customWidth="1"/>
    <col min="1041" max="1041" width="3.00390625" style="243" hidden="1" customWidth="1"/>
    <col min="1042" max="1281" width="8.625" style="243" hidden="1" customWidth="1"/>
    <col min="1282" max="1287" width="14.875" style="243" hidden="1" customWidth="1"/>
    <col min="1288" max="1289" width="15.875" style="243" hidden="1" customWidth="1"/>
    <col min="1290" max="1295" width="16.125" style="243" hidden="1" customWidth="1"/>
    <col min="1296" max="1296" width="6.125" style="243" hidden="1" customWidth="1"/>
    <col min="1297" max="1297" width="3.00390625" style="243" hidden="1" customWidth="1"/>
    <col min="1298" max="1537" width="8.625" style="243" hidden="1" customWidth="1"/>
    <col min="1538" max="1543" width="14.875" style="243" hidden="1" customWidth="1"/>
    <col min="1544" max="1545" width="15.875" style="243" hidden="1" customWidth="1"/>
    <col min="1546" max="1551" width="16.125" style="243" hidden="1" customWidth="1"/>
    <col min="1552" max="1552" width="6.125" style="243" hidden="1" customWidth="1"/>
    <col min="1553" max="1553" width="3.00390625" style="243" hidden="1" customWidth="1"/>
    <col min="1554" max="1793" width="8.625" style="243" hidden="1" customWidth="1"/>
    <col min="1794" max="1799" width="14.875" style="243" hidden="1" customWidth="1"/>
    <col min="1800" max="1801" width="15.875" style="243" hidden="1" customWidth="1"/>
    <col min="1802" max="1807" width="16.125" style="243" hidden="1" customWidth="1"/>
    <col min="1808" max="1808" width="6.125" style="243" hidden="1" customWidth="1"/>
    <col min="1809" max="1809" width="3.00390625" style="243" hidden="1" customWidth="1"/>
    <col min="1810" max="2049" width="8.625" style="243" hidden="1" customWidth="1"/>
    <col min="2050" max="2055" width="14.875" style="243" hidden="1" customWidth="1"/>
    <col min="2056" max="2057" width="15.875" style="243" hidden="1" customWidth="1"/>
    <col min="2058" max="2063" width="16.125" style="243" hidden="1" customWidth="1"/>
    <col min="2064" max="2064" width="6.125" style="243" hidden="1" customWidth="1"/>
    <col min="2065" max="2065" width="3.00390625" style="243" hidden="1" customWidth="1"/>
    <col min="2066" max="2305" width="8.625" style="243" hidden="1" customWidth="1"/>
    <col min="2306" max="2311" width="14.875" style="243" hidden="1" customWidth="1"/>
    <col min="2312" max="2313" width="15.875" style="243" hidden="1" customWidth="1"/>
    <col min="2314" max="2319" width="16.125" style="243" hidden="1" customWidth="1"/>
    <col min="2320" max="2320" width="6.125" style="243" hidden="1" customWidth="1"/>
    <col min="2321" max="2321" width="3.00390625" style="243" hidden="1" customWidth="1"/>
    <col min="2322" max="2561" width="8.625" style="243" hidden="1" customWidth="1"/>
    <col min="2562" max="2567" width="14.875" style="243" hidden="1" customWidth="1"/>
    <col min="2568" max="2569" width="15.875" style="243" hidden="1" customWidth="1"/>
    <col min="2570" max="2575" width="16.125" style="243" hidden="1" customWidth="1"/>
    <col min="2576" max="2576" width="6.125" style="243" hidden="1" customWidth="1"/>
    <col min="2577" max="2577" width="3.00390625" style="243" hidden="1" customWidth="1"/>
    <col min="2578" max="2817" width="8.625" style="243" hidden="1" customWidth="1"/>
    <col min="2818" max="2823" width="14.875" style="243" hidden="1" customWidth="1"/>
    <col min="2824" max="2825" width="15.875" style="243" hidden="1" customWidth="1"/>
    <col min="2826" max="2831" width="16.125" style="243" hidden="1" customWidth="1"/>
    <col min="2832" max="2832" width="6.125" style="243" hidden="1" customWidth="1"/>
    <col min="2833" max="2833" width="3.00390625" style="243" hidden="1" customWidth="1"/>
    <col min="2834" max="3073" width="8.625" style="243" hidden="1" customWidth="1"/>
    <col min="3074" max="3079" width="14.875" style="243" hidden="1" customWidth="1"/>
    <col min="3080" max="3081" width="15.875" style="243" hidden="1" customWidth="1"/>
    <col min="3082" max="3087" width="16.125" style="243" hidden="1" customWidth="1"/>
    <col min="3088" max="3088" width="6.125" style="243" hidden="1" customWidth="1"/>
    <col min="3089" max="3089" width="3.00390625" style="243" hidden="1" customWidth="1"/>
    <col min="3090" max="3329" width="8.625" style="243" hidden="1" customWidth="1"/>
    <col min="3330" max="3335" width="14.875" style="243" hidden="1" customWidth="1"/>
    <col min="3336" max="3337" width="15.875" style="243" hidden="1" customWidth="1"/>
    <col min="3338" max="3343" width="16.125" style="243" hidden="1" customWidth="1"/>
    <col min="3344" max="3344" width="6.125" style="243" hidden="1" customWidth="1"/>
    <col min="3345" max="3345" width="3.00390625" style="243" hidden="1" customWidth="1"/>
    <col min="3346" max="3585" width="8.625" style="243" hidden="1" customWidth="1"/>
    <col min="3586" max="3591" width="14.875" style="243" hidden="1" customWidth="1"/>
    <col min="3592" max="3593" width="15.875" style="243" hidden="1" customWidth="1"/>
    <col min="3594" max="3599" width="16.125" style="243" hidden="1" customWidth="1"/>
    <col min="3600" max="3600" width="6.125" style="243" hidden="1" customWidth="1"/>
    <col min="3601" max="3601" width="3.00390625" style="243" hidden="1" customWidth="1"/>
    <col min="3602" max="3841" width="8.625" style="243" hidden="1" customWidth="1"/>
    <col min="3842" max="3847" width="14.875" style="243" hidden="1" customWidth="1"/>
    <col min="3848" max="3849" width="15.875" style="243" hidden="1" customWidth="1"/>
    <col min="3850" max="3855" width="16.125" style="243" hidden="1" customWidth="1"/>
    <col min="3856" max="3856" width="6.125" style="243" hidden="1" customWidth="1"/>
    <col min="3857" max="3857" width="3.00390625" style="243" hidden="1" customWidth="1"/>
    <col min="3858" max="4097" width="8.625" style="243" hidden="1" customWidth="1"/>
    <col min="4098" max="4103" width="14.875" style="243" hidden="1" customWidth="1"/>
    <col min="4104" max="4105" width="15.875" style="243" hidden="1" customWidth="1"/>
    <col min="4106" max="4111" width="16.125" style="243" hidden="1" customWidth="1"/>
    <col min="4112" max="4112" width="6.125" style="243" hidden="1" customWidth="1"/>
    <col min="4113" max="4113" width="3.00390625" style="243" hidden="1" customWidth="1"/>
    <col min="4114" max="4353" width="8.625" style="243" hidden="1" customWidth="1"/>
    <col min="4354" max="4359" width="14.875" style="243" hidden="1" customWidth="1"/>
    <col min="4360" max="4361" width="15.875" style="243" hidden="1" customWidth="1"/>
    <col min="4362" max="4367" width="16.125" style="243" hidden="1" customWidth="1"/>
    <col min="4368" max="4368" width="6.125" style="243" hidden="1" customWidth="1"/>
    <col min="4369" max="4369" width="3.00390625" style="243" hidden="1" customWidth="1"/>
    <col min="4370" max="4609" width="8.625" style="243" hidden="1" customWidth="1"/>
    <col min="4610" max="4615" width="14.875" style="243" hidden="1" customWidth="1"/>
    <col min="4616" max="4617" width="15.875" style="243" hidden="1" customWidth="1"/>
    <col min="4618" max="4623" width="16.125" style="243" hidden="1" customWidth="1"/>
    <col min="4624" max="4624" width="6.125" style="243" hidden="1" customWidth="1"/>
    <col min="4625" max="4625" width="3.00390625" style="243" hidden="1" customWidth="1"/>
    <col min="4626" max="4865" width="8.625" style="243" hidden="1" customWidth="1"/>
    <col min="4866" max="4871" width="14.875" style="243" hidden="1" customWidth="1"/>
    <col min="4872" max="4873" width="15.875" style="243" hidden="1" customWidth="1"/>
    <col min="4874" max="4879" width="16.125" style="243" hidden="1" customWidth="1"/>
    <col min="4880" max="4880" width="6.125" style="243" hidden="1" customWidth="1"/>
    <col min="4881" max="4881" width="3.00390625" style="243" hidden="1" customWidth="1"/>
    <col min="4882" max="5121" width="8.625" style="243" hidden="1" customWidth="1"/>
    <col min="5122" max="5127" width="14.875" style="243" hidden="1" customWidth="1"/>
    <col min="5128" max="5129" width="15.875" style="243" hidden="1" customWidth="1"/>
    <col min="5130" max="5135" width="16.125" style="243" hidden="1" customWidth="1"/>
    <col min="5136" max="5136" width="6.125" style="243" hidden="1" customWidth="1"/>
    <col min="5137" max="5137" width="3.00390625" style="243" hidden="1" customWidth="1"/>
    <col min="5138" max="5377" width="8.625" style="243" hidden="1" customWidth="1"/>
    <col min="5378" max="5383" width="14.875" style="243" hidden="1" customWidth="1"/>
    <col min="5384" max="5385" width="15.875" style="243" hidden="1" customWidth="1"/>
    <col min="5386" max="5391" width="16.125" style="243" hidden="1" customWidth="1"/>
    <col min="5392" max="5392" width="6.125" style="243" hidden="1" customWidth="1"/>
    <col min="5393" max="5393" width="3.00390625" style="243" hidden="1" customWidth="1"/>
    <col min="5394" max="5633" width="8.625" style="243" hidden="1" customWidth="1"/>
    <col min="5634" max="5639" width="14.875" style="243" hidden="1" customWidth="1"/>
    <col min="5640" max="5641" width="15.875" style="243" hidden="1" customWidth="1"/>
    <col min="5642" max="5647" width="16.125" style="243" hidden="1" customWidth="1"/>
    <col min="5648" max="5648" width="6.125" style="243" hidden="1" customWidth="1"/>
    <col min="5649" max="5649" width="3.00390625" style="243" hidden="1" customWidth="1"/>
    <col min="5650" max="5889" width="8.625" style="243" hidden="1" customWidth="1"/>
    <col min="5890" max="5895" width="14.875" style="243" hidden="1" customWidth="1"/>
    <col min="5896" max="5897" width="15.875" style="243" hidden="1" customWidth="1"/>
    <col min="5898" max="5903" width="16.125" style="243" hidden="1" customWidth="1"/>
    <col min="5904" max="5904" width="6.125" style="243" hidden="1" customWidth="1"/>
    <col min="5905" max="5905" width="3.00390625" style="243" hidden="1" customWidth="1"/>
    <col min="5906" max="6145" width="8.625" style="243" hidden="1" customWidth="1"/>
    <col min="6146" max="6151" width="14.875" style="243" hidden="1" customWidth="1"/>
    <col min="6152" max="6153" width="15.875" style="243" hidden="1" customWidth="1"/>
    <col min="6154" max="6159" width="16.125" style="243" hidden="1" customWidth="1"/>
    <col min="6160" max="6160" width="6.125" style="243" hidden="1" customWidth="1"/>
    <col min="6161" max="6161" width="3.00390625" style="243" hidden="1" customWidth="1"/>
    <col min="6162" max="6401" width="8.625" style="243" hidden="1" customWidth="1"/>
    <col min="6402" max="6407" width="14.875" style="243" hidden="1" customWidth="1"/>
    <col min="6408" max="6409" width="15.875" style="243" hidden="1" customWidth="1"/>
    <col min="6410" max="6415" width="16.125" style="243" hidden="1" customWidth="1"/>
    <col min="6416" max="6416" width="6.125" style="243" hidden="1" customWidth="1"/>
    <col min="6417" max="6417" width="3.00390625" style="243" hidden="1" customWidth="1"/>
    <col min="6418" max="6657" width="8.625" style="243" hidden="1" customWidth="1"/>
    <col min="6658" max="6663" width="14.875" style="243" hidden="1" customWidth="1"/>
    <col min="6664" max="6665" width="15.875" style="243" hidden="1" customWidth="1"/>
    <col min="6666" max="6671" width="16.125" style="243" hidden="1" customWidth="1"/>
    <col min="6672" max="6672" width="6.125" style="243" hidden="1" customWidth="1"/>
    <col min="6673" max="6673" width="3.00390625" style="243" hidden="1" customWidth="1"/>
    <col min="6674" max="6913" width="8.625" style="243" hidden="1" customWidth="1"/>
    <col min="6914" max="6919" width="14.875" style="243" hidden="1" customWidth="1"/>
    <col min="6920" max="6921" width="15.875" style="243" hidden="1" customWidth="1"/>
    <col min="6922" max="6927" width="16.125" style="243" hidden="1" customWidth="1"/>
    <col min="6928" max="6928" width="6.125" style="243" hidden="1" customWidth="1"/>
    <col min="6929" max="6929" width="3.00390625" style="243" hidden="1" customWidth="1"/>
    <col min="6930" max="7169" width="8.625" style="243" hidden="1" customWidth="1"/>
    <col min="7170" max="7175" width="14.875" style="243" hidden="1" customWidth="1"/>
    <col min="7176" max="7177" width="15.875" style="243" hidden="1" customWidth="1"/>
    <col min="7178" max="7183" width="16.125" style="243" hidden="1" customWidth="1"/>
    <col min="7184" max="7184" width="6.125" style="243" hidden="1" customWidth="1"/>
    <col min="7185" max="7185" width="3.00390625" style="243" hidden="1" customWidth="1"/>
    <col min="7186" max="7425" width="8.625" style="243" hidden="1" customWidth="1"/>
    <col min="7426" max="7431" width="14.875" style="243" hidden="1" customWidth="1"/>
    <col min="7432" max="7433" width="15.875" style="243" hidden="1" customWidth="1"/>
    <col min="7434" max="7439" width="16.125" style="243" hidden="1" customWidth="1"/>
    <col min="7440" max="7440" width="6.125" style="243" hidden="1" customWidth="1"/>
    <col min="7441" max="7441" width="3.00390625" style="243" hidden="1" customWidth="1"/>
    <col min="7442" max="7681" width="8.625" style="243" hidden="1" customWidth="1"/>
    <col min="7682" max="7687" width="14.875" style="243" hidden="1" customWidth="1"/>
    <col min="7688" max="7689" width="15.875" style="243" hidden="1" customWidth="1"/>
    <col min="7690" max="7695" width="16.125" style="243" hidden="1" customWidth="1"/>
    <col min="7696" max="7696" width="6.125" style="243" hidden="1" customWidth="1"/>
    <col min="7697" max="7697" width="3.00390625" style="243" hidden="1" customWidth="1"/>
    <col min="7698" max="7937" width="8.625" style="243" hidden="1" customWidth="1"/>
    <col min="7938" max="7943" width="14.875" style="243" hidden="1" customWidth="1"/>
    <col min="7944" max="7945" width="15.875" style="243" hidden="1" customWidth="1"/>
    <col min="7946" max="7951" width="16.125" style="243" hidden="1" customWidth="1"/>
    <col min="7952" max="7952" width="6.125" style="243" hidden="1" customWidth="1"/>
    <col min="7953" max="7953" width="3.00390625" style="243" hidden="1" customWidth="1"/>
    <col min="7954" max="8193" width="8.625" style="243" hidden="1" customWidth="1"/>
    <col min="8194" max="8199" width="14.875" style="243" hidden="1" customWidth="1"/>
    <col min="8200" max="8201" width="15.875" style="243" hidden="1" customWidth="1"/>
    <col min="8202" max="8207" width="16.125" style="243" hidden="1" customWidth="1"/>
    <col min="8208" max="8208" width="6.125" style="243" hidden="1" customWidth="1"/>
    <col min="8209" max="8209" width="3.00390625" style="243" hidden="1" customWidth="1"/>
    <col min="8210" max="8449" width="8.625" style="243" hidden="1" customWidth="1"/>
    <col min="8450" max="8455" width="14.875" style="243" hidden="1" customWidth="1"/>
    <col min="8456" max="8457" width="15.875" style="243" hidden="1" customWidth="1"/>
    <col min="8458" max="8463" width="16.125" style="243" hidden="1" customWidth="1"/>
    <col min="8464" max="8464" width="6.125" style="243" hidden="1" customWidth="1"/>
    <col min="8465" max="8465" width="3.00390625" style="243" hidden="1" customWidth="1"/>
    <col min="8466" max="8705" width="8.625" style="243" hidden="1" customWidth="1"/>
    <col min="8706" max="8711" width="14.875" style="243" hidden="1" customWidth="1"/>
    <col min="8712" max="8713" width="15.875" style="243" hidden="1" customWidth="1"/>
    <col min="8714" max="8719" width="16.125" style="243" hidden="1" customWidth="1"/>
    <col min="8720" max="8720" width="6.125" style="243" hidden="1" customWidth="1"/>
    <col min="8721" max="8721" width="3.00390625" style="243" hidden="1" customWidth="1"/>
    <col min="8722" max="8961" width="8.625" style="243" hidden="1" customWidth="1"/>
    <col min="8962" max="8967" width="14.875" style="243" hidden="1" customWidth="1"/>
    <col min="8968" max="8969" width="15.875" style="243" hidden="1" customWidth="1"/>
    <col min="8970" max="8975" width="16.125" style="243" hidden="1" customWidth="1"/>
    <col min="8976" max="8976" width="6.125" style="243" hidden="1" customWidth="1"/>
    <col min="8977" max="8977" width="3.00390625" style="243" hidden="1" customWidth="1"/>
    <col min="8978" max="9217" width="8.625" style="243" hidden="1" customWidth="1"/>
    <col min="9218" max="9223" width="14.875" style="243" hidden="1" customWidth="1"/>
    <col min="9224" max="9225" width="15.875" style="243" hidden="1" customWidth="1"/>
    <col min="9226" max="9231" width="16.125" style="243" hidden="1" customWidth="1"/>
    <col min="9232" max="9232" width="6.125" style="243" hidden="1" customWidth="1"/>
    <col min="9233" max="9233" width="3.00390625" style="243" hidden="1" customWidth="1"/>
    <col min="9234" max="9473" width="8.625" style="243" hidden="1" customWidth="1"/>
    <col min="9474" max="9479" width="14.875" style="243" hidden="1" customWidth="1"/>
    <col min="9480" max="9481" width="15.875" style="243" hidden="1" customWidth="1"/>
    <col min="9482" max="9487" width="16.125" style="243" hidden="1" customWidth="1"/>
    <col min="9488" max="9488" width="6.125" style="243" hidden="1" customWidth="1"/>
    <col min="9489" max="9489" width="3.00390625" style="243" hidden="1" customWidth="1"/>
    <col min="9490" max="9729" width="8.625" style="243" hidden="1" customWidth="1"/>
    <col min="9730" max="9735" width="14.875" style="243" hidden="1" customWidth="1"/>
    <col min="9736" max="9737" width="15.875" style="243" hidden="1" customWidth="1"/>
    <col min="9738" max="9743" width="16.125" style="243" hidden="1" customWidth="1"/>
    <col min="9744" max="9744" width="6.125" style="243" hidden="1" customWidth="1"/>
    <col min="9745" max="9745" width="3.00390625" style="243" hidden="1" customWidth="1"/>
    <col min="9746" max="9985" width="8.625" style="243" hidden="1" customWidth="1"/>
    <col min="9986" max="9991" width="14.875" style="243" hidden="1" customWidth="1"/>
    <col min="9992" max="9993" width="15.875" style="243" hidden="1" customWidth="1"/>
    <col min="9994" max="9999" width="16.125" style="243" hidden="1" customWidth="1"/>
    <col min="10000" max="10000" width="6.125" style="243" hidden="1" customWidth="1"/>
    <col min="10001" max="10001" width="3.00390625" style="243" hidden="1" customWidth="1"/>
    <col min="10002" max="10241" width="8.625" style="243" hidden="1" customWidth="1"/>
    <col min="10242" max="10247" width="14.875" style="243" hidden="1" customWidth="1"/>
    <col min="10248" max="10249" width="15.875" style="243" hidden="1" customWidth="1"/>
    <col min="10250" max="10255" width="16.125" style="243" hidden="1" customWidth="1"/>
    <col min="10256" max="10256" width="6.125" style="243" hidden="1" customWidth="1"/>
    <col min="10257" max="10257" width="3.00390625" style="243" hidden="1" customWidth="1"/>
    <col min="10258" max="10497" width="8.625" style="243" hidden="1" customWidth="1"/>
    <col min="10498" max="10503" width="14.875" style="243" hidden="1" customWidth="1"/>
    <col min="10504" max="10505" width="15.875" style="243" hidden="1" customWidth="1"/>
    <col min="10506" max="10511" width="16.125" style="243" hidden="1" customWidth="1"/>
    <col min="10512" max="10512" width="6.125" style="243" hidden="1" customWidth="1"/>
    <col min="10513" max="10513" width="3.00390625" style="243" hidden="1" customWidth="1"/>
    <col min="10514" max="10753" width="8.625" style="243" hidden="1" customWidth="1"/>
    <col min="10754" max="10759" width="14.875" style="243" hidden="1" customWidth="1"/>
    <col min="10760" max="10761" width="15.875" style="243" hidden="1" customWidth="1"/>
    <col min="10762" max="10767" width="16.125" style="243" hidden="1" customWidth="1"/>
    <col min="10768" max="10768" width="6.125" style="243" hidden="1" customWidth="1"/>
    <col min="10769" max="10769" width="3.00390625" style="243" hidden="1" customWidth="1"/>
    <col min="10770" max="11009" width="8.625" style="243" hidden="1" customWidth="1"/>
    <col min="11010" max="11015" width="14.875" style="243" hidden="1" customWidth="1"/>
    <col min="11016" max="11017" width="15.875" style="243" hidden="1" customWidth="1"/>
    <col min="11018" max="11023" width="16.125" style="243" hidden="1" customWidth="1"/>
    <col min="11024" max="11024" width="6.125" style="243" hidden="1" customWidth="1"/>
    <col min="11025" max="11025" width="3.00390625" style="243" hidden="1" customWidth="1"/>
    <col min="11026" max="11265" width="8.625" style="243" hidden="1" customWidth="1"/>
    <col min="11266" max="11271" width="14.875" style="243" hidden="1" customWidth="1"/>
    <col min="11272" max="11273" width="15.875" style="243" hidden="1" customWidth="1"/>
    <col min="11274" max="11279" width="16.125" style="243" hidden="1" customWidth="1"/>
    <col min="11280" max="11280" width="6.125" style="243" hidden="1" customWidth="1"/>
    <col min="11281" max="11281" width="3.00390625" style="243" hidden="1" customWidth="1"/>
    <col min="11282" max="11521" width="8.625" style="243" hidden="1" customWidth="1"/>
    <col min="11522" max="11527" width="14.875" style="243" hidden="1" customWidth="1"/>
    <col min="11528" max="11529" width="15.875" style="243" hidden="1" customWidth="1"/>
    <col min="11530" max="11535" width="16.125" style="243" hidden="1" customWidth="1"/>
    <col min="11536" max="11536" width="6.125" style="243" hidden="1" customWidth="1"/>
    <col min="11537" max="11537" width="3.00390625" style="243" hidden="1" customWidth="1"/>
    <col min="11538" max="11777" width="8.625" style="243" hidden="1" customWidth="1"/>
    <col min="11778" max="11783" width="14.875" style="243" hidden="1" customWidth="1"/>
    <col min="11784" max="11785" width="15.875" style="243" hidden="1" customWidth="1"/>
    <col min="11786" max="11791" width="16.125" style="243" hidden="1" customWidth="1"/>
    <col min="11792" max="11792" width="6.125" style="243" hidden="1" customWidth="1"/>
    <col min="11793" max="11793" width="3.00390625" style="243" hidden="1" customWidth="1"/>
    <col min="11794" max="12033" width="8.625" style="243" hidden="1" customWidth="1"/>
    <col min="12034" max="12039" width="14.875" style="243" hidden="1" customWidth="1"/>
    <col min="12040" max="12041" width="15.875" style="243" hidden="1" customWidth="1"/>
    <col min="12042" max="12047" width="16.125" style="243" hidden="1" customWidth="1"/>
    <col min="12048" max="12048" width="6.125" style="243" hidden="1" customWidth="1"/>
    <col min="12049" max="12049" width="3.00390625" style="243" hidden="1" customWidth="1"/>
    <col min="12050" max="12289" width="8.625" style="243" hidden="1" customWidth="1"/>
    <col min="12290" max="12295" width="14.875" style="243" hidden="1" customWidth="1"/>
    <col min="12296" max="12297" width="15.875" style="243" hidden="1" customWidth="1"/>
    <col min="12298" max="12303" width="16.125" style="243" hidden="1" customWidth="1"/>
    <col min="12304" max="12304" width="6.125" style="243" hidden="1" customWidth="1"/>
    <col min="12305" max="12305" width="3.00390625" style="243" hidden="1" customWidth="1"/>
    <col min="12306" max="12545" width="8.625" style="243" hidden="1" customWidth="1"/>
    <col min="12546" max="12551" width="14.875" style="243" hidden="1" customWidth="1"/>
    <col min="12552" max="12553" width="15.875" style="243" hidden="1" customWidth="1"/>
    <col min="12554" max="12559" width="16.125" style="243" hidden="1" customWidth="1"/>
    <col min="12560" max="12560" width="6.125" style="243" hidden="1" customWidth="1"/>
    <col min="12561" max="12561" width="3.00390625" style="243" hidden="1" customWidth="1"/>
    <col min="12562" max="12801" width="8.625" style="243" hidden="1" customWidth="1"/>
    <col min="12802" max="12807" width="14.875" style="243" hidden="1" customWidth="1"/>
    <col min="12808" max="12809" width="15.875" style="243" hidden="1" customWidth="1"/>
    <col min="12810" max="12815" width="16.125" style="243" hidden="1" customWidth="1"/>
    <col min="12816" max="12816" width="6.125" style="243" hidden="1" customWidth="1"/>
    <col min="12817" max="12817" width="3.00390625" style="243" hidden="1" customWidth="1"/>
    <col min="12818" max="13057" width="8.625" style="243" hidden="1" customWidth="1"/>
    <col min="13058" max="13063" width="14.875" style="243" hidden="1" customWidth="1"/>
    <col min="13064" max="13065" width="15.875" style="243" hidden="1" customWidth="1"/>
    <col min="13066" max="13071" width="16.125" style="243" hidden="1" customWidth="1"/>
    <col min="13072" max="13072" width="6.125" style="243" hidden="1" customWidth="1"/>
    <col min="13073" max="13073" width="3.00390625" style="243" hidden="1" customWidth="1"/>
    <col min="13074" max="13313" width="8.625" style="243" hidden="1" customWidth="1"/>
    <col min="13314" max="13319" width="14.875" style="243" hidden="1" customWidth="1"/>
    <col min="13320" max="13321" width="15.875" style="243" hidden="1" customWidth="1"/>
    <col min="13322" max="13327" width="16.125" style="243" hidden="1" customWidth="1"/>
    <col min="13328" max="13328" width="6.125" style="243" hidden="1" customWidth="1"/>
    <col min="13329" max="13329" width="3.00390625" style="243" hidden="1" customWidth="1"/>
    <col min="13330" max="13569" width="8.625" style="243" hidden="1" customWidth="1"/>
    <col min="13570" max="13575" width="14.875" style="243" hidden="1" customWidth="1"/>
    <col min="13576" max="13577" width="15.875" style="243" hidden="1" customWidth="1"/>
    <col min="13578" max="13583" width="16.125" style="243" hidden="1" customWidth="1"/>
    <col min="13584" max="13584" width="6.125" style="243" hidden="1" customWidth="1"/>
    <col min="13585" max="13585" width="3.00390625" style="243" hidden="1" customWidth="1"/>
    <col min="13586" max="13825" width="8.625" style="243" hidden="1" customWidth="1"/>
    <col min="13826" max="13831" width="14.875" style="243" hidden="1" customWidth="1"/>
    <col min="13832" max="13833" width="15.875" style="243" hidden="1" customWidth="1"/>
    <col min="13834" max="13839" width="16.125" style="243" hidden="1" customWidth="1"/>
    <col min="13840" max="13840" width="6.125" style="243" hidden="1" customWidth="1"/>
    <col min="13841" max="13841" width="3.00390625" style="243" hidden="1" customWidth="1"/>
    <col min="13842" max="14081" width="8.625" style="243" hidden="1" customWidth="1"/>
    <col min="14082" max="14087" width="14.875" style="243" hidden="1" customWidth="1"/>
    <col min="14088" max="14089" width="15.875" style="243" hidden="1" customWidth="1"/>
    <col min="14090" max="14095" width="16.125" style="243" hidden="1" customWidth="1"/>
    <col min="14096" max="14096" width="6.125" style="243" hidden="1" customWidth="1"/>
    <col min="14097" max="14097" width="3.00390625" style="243" hidden="1" customWidth="1"/>
    <col min="14098" max="14337" width="8.625" style="243" hidden="1" customWidth="1"/>
    <col min="14338" max="14343" width="14.875" style="243" hidden="1" customWidth="1"/>
    <col min="14344" max="14345" width="15.875" style="243" hidden="1" customWidth="1"/>
    <col min="14346" max="14351" width="16.125" style="243" hidden="1" customWidth="1"/>
    <col min="14352" max="14352" width="6.125" style="243" hidden="1" customWidth="1"/>
    <col min="14353" max="14353" width="3.00390625" style="243" hidden="1" customWidth="1"/>
    <col min="14354" max="14593" width="8.625" style="243" hidden="1" customWidth="1"/>
    <col min="14594" max="14599" width="14.875" style="243" hidden="1" customWidth="1"/>
    <col min="14600" max="14601" width="15.875" style="243" hidden="1" customWidth="1"/>
    <col min="14602" max="14607" width="16.125" style="243" hidden="1" customWidth="1"/>
    <col min="14608" max="14608" width="6.125" style="243" hidden="1" customWidth="1"/>
    <col min="14609" max="14609" width="3.00390625" style="243" hidden="1" customWidth="1"/>
    <col min="14610" max="14849" width="8.625" style="243" hidden="1" customWidth="1"/>
    <col min="14850" max="14855" width="14.875" style="243" hidden="1" customWidth="1"/>
    <col min="14856" max="14857" width="15.875" style="243" hidden="1" customWidth="1"/>
    <col min="14858" max="14863" width="16.125" style="243" hidden="1" customWidth="1"/>
    <col min="14864" max="14864" width="6.125" style="243" hidden="1" customWidth="1"/>
    <col min="14865" max="14865" width="3.00390625" style="243" hidden="1" customWidth="1"/>
    <col min="14866" max="15105" width="8.625" style="243" hidden="1" customWidth="1"/>
    <col min="15106" max="15111" width="14.875" style="243" hidden="1" customWidth="1"/>
    <col min="15112" max="15113" width="15.875" style="243" hidden="1" customWidth="1"/>
    <col min="15114" max="15119" width="16.125" style="243" hidden="1" customWidth="1"/>
    <col min="15120" max="15120" width="6.125" style="243" hidden="1" customWidth="1"/>
    <col min="15121" max="15121" width="3.00390625" style="243" hidden="1" customWidth="1"/>
    <col min="15122" max="15361" width="8.625" style="243" hidden="1" customWidth="1"/>
    <col min="15362" max="15367" width="14.875" style="243" hidden="1" customWidth="1"/>
    <col min="15368" max="15369" width="15.875" style="243" hidden="1" customWidth="1"/>
    <col min="15370" max="15375" width="16.125" style="243" hidden="1" customWidth="1"/>
    <col min="15376" max="15376" width="6.125" style="243" hidden="1" customWidth="1"/>
    <col min="15377" max="15377" width="3.00390625" style="243" hidden="1" customWidth="1"/>
    <col min="15378" max="15617" width="8.625" style="243" hidden="1" customWidth="1"/>
    <col min="15618" max="15623" width="14.875" style="243" hidden="1" customWidth="1"/>
    <col min="15624" max="15625" width="15.875" style="243" hidden="1" customWidth="1"/>
    <col min="15626" max="15631" width="16.125" style="243" hidden="1" customWidth="1"/>
    <col min="15632" max="15632" width="6.125" style="243" hidden="1" customWidth="1"/>
    <col min="15633" max="15633" width="3.00390625" style="243" hidden="1" customWidth="1"/>
    <col min="15634" max="15873" width="8.625" style="243" hidden="1" customWidth="1"/>
    <col min="15874" max="15879" width="14.875" style="243" hidden="1" customWidth="1"/>
    <col min="15880" max="15881" width="15.875" style="243" hidden="1" customWidth="1"/>
    <col min="15882" max="15887" width="16.125" style="243" hidden="1" customWidth="1"/>
    <col min="15888" max="15888" width="6.125" style="243" hidden="1" customWidth="1"/>
    <col min="15889" max="15889" width="3.00390625" style="243" hidden="1" customWidth="1"/>
    <col min="15890" max="16129" width="8.625" style="243" hidden="1" customWidth="1"/>
    <col min="16130" max="16135" width="14.875" style="243" hidden="1" customWidth="1"/>
    <col min="16136" max="16137" width="15.875" style="243" hidden="1" customWidth="1"/>
    <col min="16138" max="16143" width="16.125" style="243" hidden="1" customWidth="1"/>
    <col min="16144" max="16144" width="6.125" style="243" hidden="1" customWidth="1"/>
    <col min="16145" max="16145" width="3.00390625" style="243" hidden="1" customWidth="1"/>
    <col min="16146" max="16384" width="8.625" style="243" hidden="1" customWidth="1"/>
  </cols>
  <sheetData>
    <row r="1" spans="1:17" ht="42.75" customHeight="1">
      <c r="A1" s="342"/>
      <c r="B1" s="343"/>
      <c r="P1" s="244"/>
      <c r="Q1" s="244"/>
    </row>
    <row r="2" spans="1:17" ht="25.5">
      <c r="A2" s="342"/>
      <c r="C2" s="344"/>
      <c r="P2" s="244"/>
      <c r="Q2" s="244"/>
    </row>
    <row r="3" spans="1:17" ht="25.5">
      <c r="A3" s="342"/>
      <c r="C3" s="344"/>
      <c r="P3" s="244"/>
      <c r="Q3" s="244"/>
    </row>
    <row r="4" spans="1:35" s="345" customFormat="1" ht="13.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35" s="345" customFormat="1" ht="13.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35" s="345" customFormat="1" ht="13.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35" s="345" customFormat="1" ht="13.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35" s="345" customFormat="1" ht="13.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35" s="345" customFormat="1" ht="13.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ht="13.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552</v>
      </c>
    </row>
    <row r="11" spans="1:35" s="345" customFormat="1" ht="13.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ht="13.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552</v>
      </c>
    </row>
    <row r="13" spans="1:35" s="345" customFormat="1" ht="13.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35"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35" s="345" customFormat="1" ht="13.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35" s="345" customFormat="1" ht="13.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35" s="345" customFormat="1" ht="13.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35" s="345" customFormat="1" ht="13.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6:17" ht="13.5">
      <c r="P19" s="244"/>
      <c r="Q19" s="244"/>
    </row>
    <row r="20" spans="16:17" ht="13.5">
      <c r="P20" s="244"/>
      <c r="Q20" s="244"/>
    </row>
    <row r="21" spans="2:259" ht="17.25">
      <c r="B21" s="346"/>
      <c r="C21" s="246"/>
      <c r="D21" s="246"/>
      <c r="E21" s="246"/>
      <c r="F21" s="246"/>
      <c r="G21" s="246"/>
      <c r="H21" s="246"/>
      <c r="I21" s="246"/>
      <c r="J21" s="246"/>
      <c r="K21" s="246"/>
      <c r="L21" s="246"/>
      <c r="M21" s="246"/>
      <c r="N21" s="347"/>
      <c r="O21" s="246"/>
      <c r="P21" s="247"/>
      <c r="Q21" s="244"/>
      <c r="IY21" s="348"/>
    </row>
    <row r="22" spans="2:259" ht="17.25">
      <c r="B22" s="248"/>
      <c r="IY22" s="349"/>
    </row>
    <row r="23" ht="13.5">
      <c r="B23" s="248"/>
    </row>
    <row r="24" ht="13.5">
      <c r="B24" s="248"/>
    </row>
    <row r="25" ht="13.5">
      <c r="B25" s="248"/>
    </row>
    <row r="26" ht="13.5">
      <c r="B26" s="248"/>
    </row>
    <row r="27" ht="13.5">
      <c r="B27" s="248"/>
    </row>
    <row r="28" ht="13.5">
      <c r="B28" s="248"/>
    </row>
    <row r="29" ht="13.5">
      <c r="B29" s="248"/>
    </row>
    <row r="30" ht="13.5">
      <c r="B30" s="248"/>
    </row>
    <row r="31" ht="13.5">
      <c r="B31" s="248"/>
    </row>
    <row r="32" ht="13.5">
      <c r="B32" s="248"/>
    </row>
    <row r="33" ht="13.5">
      <c r="B33" s="248"/>
    </row>
    <row r="34" ht="13.5">
      <c r="B34" s="248"/>
    </row>
    <row r="35" ht="13.5">
      <c r="B35" s="248"/>
    </row>
    <row r="36" ht="13.5">
      <c r="B36" s="248"/>
    </row>
    <row r="37" ht="13.5">
      <c r="B37" s="248"/>
    </row>
    <row r="38" ht="13.5">
      <c r="B38" s="248"/>
    </row>
    <row r="39" spans="2:16" ht="13.5">
      <c r="B39" s="340"/>
      <c r="C39" s="306"/>
      <c r="D39" s="306"/>
      <c r="E39" s="306"/>
      <c r="F39" s="306"/>
      <c r="G39" s="306"/>
      <c r="H39" s="306"/>
      <c r="I39" s="306"/>
      <c r="J39" s="306"/>
      <c r="K39" s="306"/>
      <c r="L39" s="306"/>
      <c r="M39" s="306"/>
      <c r="N39" s="306"/>
      <c r="O39" s="306"/>
      <c r="P39" s="341"/>
    </row>
    <row r="40" spans="2:17" ht="13.5">
      <c r="B40" s="350"/>
      <c r="C40" s="244"/>
      <c r="D40" s="244"/>
      <c r="E40" s="244"/>
      <c r="F40" s="244"/>
      <c r="G40" s="244"/>
      <c r="H40" s="244"/>
      <c r="I40" s="244"/>
      <c r="J40" s="244"/>
      <c r="K40" s="244"/>
      <c r="L40" s="244"/>
      <c r="M40" s="244"/>
      <c r="N40" s="244"/>
      <c r="O40" s="244"/>
      <c r="P40" s="350"/>
      <c r="Q40" s="244"/>
    </row>
    <row r="41" spans="2:16" ht="17.25">
      <c r="B41" s="245" t="s">
        <v>553</v>
      </c>
      <c r="C41" s="246"/>
      <c r="D41" s="246"/>
      <c r="E41" s="246"/>
      <c r="F41" s="246"/>
      <c r="G41" s="246"/>
      <c r="H41" s="246"/>
      <c r="I41" s="246"/>
      <c r="J41" s="246"/>
      <c r="K41" s="246"/>
      <c r="L41" s="246"/>
      <c r="M41" s="246"/>
      <c r="N41" s="246"/>
      <c r="O41" s="246"/>
      <c r="P41" s="247"/>
    </row>
    <row r="42" spans="2:15" ht="13.5">
      <c r="B42" s="248"/>
      <c r="C42" s="244"/>
      <c r="D42" s="244"/>
      <c r="E42" s="244"/>
      <c r="F42" s="244"/>
      <c r="G42" s="351" t="s">
        <v>554</v>
      </c>
      <c r="I42" s="352"/>
      <c r="J42" s="352"/>
      <c r="K42" s="352"/>
      <c r="L42" s="244"/>
      <c r="M42" s="244"/>
      <c r="N42" s="244"/>
      <c r="O42" s="244"/>
    </row>
    <row r="43" spans="2:15" ht="13.5">
      <c r="B43" s="248"/>
      <c r="C43" s="244"/>
      <c r="D43" s="244"/>
      <c r="E43" s="244"/>
      <c r="F43" s="244"/>
      <c r="G43" s="1215"/>
      <c r="H43" s="1216"/>
      <c r="I43" s="1216"/>
      <c r="J43" s="1216"/>
      <c r="K43" s="1216"/>
      <c r="L43" s="1216"/>
      <c r="M43" s="1216"/>
      <c r="N43" s="1216"/>
      <c r="O43" s="1217"/>
    </row>
    <row r="44" spans="2:15" ht="13.5">
      <c r="B44" s="248"/>
      <c r="C44" s="244"/>
      <c r="D44" s="244"/>
      <c r="E44" s="244"/>
      <c r="F44" s="244"/>
      <c r="G44" s="1218"/>
      <c r="H44" s="1219"/>
      <c r="I44" s="1219"/>
      <c r="J44" s="1219"/>
      <c r="K44" s="1219"/>
      <c r="L44" s="1219"/>
      <c r="M44" s="1219"/>
      <c r="N44" s="1219"/>
      <c r="O44" s="1220"/>
    </row>
    <row r="45" spans="2:15" ht="13.5">
      <c r="B45" s="248"/>
      <c r="C45" s="244"/>
      <c r="D45" s="244"/>
      <c r="E45" s="244"/>
      <c r="F45" s="244"/>
      <c r="G45" s="1218"/>
      <c r="H45" s="1219"/>
      <c r="I45" s="1219"/>
      <c r="J45" s="1219"/>
      <c r="K45" s="1219"/>
      <c r="L45" s="1219"/>
      <c r="M45" s="1219"/>
      <c r="N45" s="1219"/>
      <c r="O45" s="1220"/>
    </row>
    <row r="46" spans="2:15" ht="13.5">
      <c r="B46" s="248"/>
      <c r="C46" s="244"/>
      <c r="D46" s="244"/>
      <c r="E46" s="244"/>
      <c r="F46" s="244"/>
      <c r="G46" s="1218"/>
      <c r="H46" s="1219"/>
      <c r="I46" s="1219"/>
      <c r="J46" s="1219"/>
      <c r="K46" s="1219"/>
      <c r="L46" s="1219"/>
      <c r="M46" s="1219"/>
      <c r="N46" s="1219"/>
      <c r="O46" s="1220"/>
    </row>
    <row r="47" spans="2:15" ht="13.5">
      <c r="B47" s="248"/>
      <c r="C47" s="244"/>
      <c r="D47" s="244"/>
      <c r="E47" s="244"/>
      <c r="F47" s="244"/>
      <c r="G47" s="1221"/>
      <c r="H47" s="1222"/>
      <c r="I47" s="1222"/>
      <c r="J47" s="1222"/>
      <c r="K47" s="1222"/>
      <c r="L47" s="1222"/>
      <c r="M47" s="1222"/>
      <c r="N47" s="1222"/>
      <c r="O47" s="1223"/>
    </row>
    <row r="48" spans="2:10" ht="13.5">
      <c r="B48" s="248"/>
      <c r="C48" s="244"/>
      <c r="D48" s="244"/>
      <c r="E48" s="244"/>
      <c r="F48" s="244"/>
      <c r="G48" s="244"/>
      <c r="H48" s="353"/>
      <c r="I48" s="353"/>
      <c r="J48" s="353"/>
    </row>
    <row r="49" spans="2:7" ht="13.5">
      <c r="B49" s="248"/>
      <c r="C49" s="244"/>
      <c r="D49" s="244"/>
      <c r="E49" s="244"/>
      <c r="F49" s="244"/>
      <c r="G49" s="243" t="s">
        <v>555</v>
      </c>
    </row>
    <row r="50" spans="2:15" ht="13.5">
      <c r="B50" s="248"/>
      <c r="C50" s="244"/>
      <c r="D50" s="244"/>
      <c r="E50" s="244"/>
      <c r="F50" s="244"/>
      <c r="G50" s="1224"/>
      <c r="H50" s="1225"/>
      <c r="I50" s="1225"/>
      <c r="J50" s="1226"/>
      <c r="K50" s="354" t="s">
        <v>520</v>
      </c>
      <c r="L50" s="354" t="s">
        <v>521</v>
      </c>
      <c r="M50" s="354" t="s">
        <v>522</v>
      </c>
      <c r="N50" s="354" t="s">
        <v>523</v>
      </c>
      <c r="O50" s="354" t="s">
        <v>524</v>
      </c>
    </row>
    <row r="51" spans="2:15" ht="13.5">
      <c r="B51" s="248"/>
      <c r="C51" s="244"/>
      <c r="D51" s="244"/>
      <c r="E51" s="244"/>
      <c r="F51" s="244"/>
      <c r="G51" s="1227" t="s">
        <v>556</v>
      </c>
      <c r="H51" s="1228"/>
      <c r="I51" s="1233" t="s">
        <v>557</v>
      </c>
      <c r="J51" s="1233"/>
      <c r="K51" s="1235"/>
      <c r="L51" s="1235"/>
      <c r="M51" s="1235"/>
      <c r="N51" s="1235"/>
      <c r="O51" s="1235"/>
    </row>
    <row r="52" spans="2:15" ht="13.5">
      <c r="B52" s="248"/>
      <c r="C52" s="244"/>
      <c r="D52" s="244"/>
      <c r="E52" s="244"/>
      <c r="F52" s="244"/>
      <c r="G52" s="1229"/>
      <c r="H52" s="1230"/>
      <c r="I52" s="1234"/>
      <c r="J52" s="1234"/>
      <c r="K52" s="1236"/>
      <c r="L52" s="1236"/>
      <c r="M52" s="1236"/>
      <c r="N52" s="1236"/>
      <c r="O52" s="1236"/>
    </row>
    <row r="53" spans="1:15" ht="13.5">
      <c r="A53" s="355"/>
      <c r="B53" s="248"/>
      <c r="C53" s="244"/>
      <c r="D53" s="244"/>
      <c r="E53" s="244"/>
      <c r="F53" s="244"/>
      <c r="G53" s="1229"/>
      <c r="H53" s="1230"/>
      <c r="I53" s="1237" t="s">
        <v>558</v>
      </c>
      <c r="J53" s="1237"/>
      <c r="K53" s="1244"/>
      <c r="L53" s="1244"/>
      <c r="M53" s="1244"/>
      <c r="N53" s="1244"/>
      <c r="O53" s="1244"/>
    </row>
    <row r="54" spans="1:15" ht="13.5">
      <c r="A54" s="355"/>
      <c r="B54" s="248"/>
      <c r="C54" s="244"/>
      <c r="D54" s="244"/>
      <c r="E54" s="244"/>
      <c r="F54" s="244"/>
      <c r="G54" s="1231"/>
      <c r="H54" s="1232"/>
      <c r="I54" s="1237"/>
      <c r="J54" s="1237"/>
      <c r="K54" s="1245"/>
      <c r="L54" s="1245"/>
      <c r="M54" s="1245"/>
      <c r="N54" s="1245"/>
      <c r="O54" s="1245"/>
    </row>
    <row r="55" spans="1:15" ht="13.5">
      <c r="A55" s="355"/>
      <c r="B55" s="248"/>
      <c r="C55" s="244"/>
      <c r="D55" s="244"/>
      <c r="E55" s="244"/>
      <c r="F55" s="244"/>
      <c r="G55" s="1238" t="s">
        <v>559</v>
      </c>
      <c r="H55" s="1239"/>
      <c r="I55" s="1237" t="s">
        <v>557</v>
      </c>
      <c r="J55" s="1237"/>
      <c r="K55" s="1235"/>
      <c r="L55" s="1235"/>
      <c r="M55" s="1235"/>
      <c r="N55" s="1235"/>
      <c r="O55" s="1235"/>
    </row>
    <row r="56" spans="1:15" ht="13.5">
      <c r="A56" s="355"/>
      <c r="B56" s="248"/>
      <c r="C56" s="244"/>
      <c r="D56" s="244"/>
      <c r="E56" s="244"/>
      <c r="F56" s="244"/>
      <c r="G56" s="1240"/>
      <c r="H56" s="1241"/>
      <c r="I56" s="1237"/>
      <c r="J56" s="1237"/>
      <c r="K56" s="1236"/>
      <c r="L56" s="1236"/>
      <c r="M56" s="1236"/>
      <c r="N56" s="1236"/>
      <c r="O56" s="1236"/>
    </row>
    <row r="57" spans="2:17" s="355" customFormat="1" ht="13.5">
      <c r="B57" s="356"/>
      <c r="C57" s="352"/>
      <c r="D57" s="352"/>
      <c r="E57" s="352"/>
      <c r="F57" s="352"/>
      <c r="G57" s="1240"/>
      <c r="H57" s="1241"/>
      <c r="I57" s="1246" t="s">
        <v>560</v>
      </c>
      <c r="J57" s="1246"/>
      <c r="K57" s="1244"/>
      <c r="L57" s="1244"/>
      <c r="M57" s="1244"/>
      <c r="N57" s="1244"/>
      <c r="O57" s="1244"/>
      <c r="P57" s="357"/>
      <c r="Q57" s="356"/>
    </row>
    <row r="58" spans="1:17" s="355" customFormat="1" ht="13.5">
      <c r="A58" s="243"/>
      <c r="B58" s="356"/>
      <c r="C58" s="352"/>
      <c r="D58" s="352"/>
      <c r="E58" s="352"/>
      <c r="F58" s="352"/>
      <c r="G58" s="1242"/>
      <c r="H58" s="1243"/>
      <c r="I58" s="1246"/>
      <c r="J58" s="1246"/>
      <c r="K58" s="1245"/>
      <c r="L58" s="1245"/>
      <c r="M58" s="1245"/>
      <c r="N58" s="1245"/>
      <c r="O58" s="1245"/>
      <c r="P58" s="357"/>
      <c r="Q58" s="356"/>
    </row>
    <row r="59" spans="1:17" s="355" customFormat="1" ht="13.5">
      <c r="A59" s="243"/>
      <c r="B59" s="356"/>
      <c r="C59" s="352"/>
      <c r="D59" s="352"/>
      <c r="E59" s="352"/>
      <c r="F59" s="352"/>
      <c r="G59" s="352"/>
      <c r="H59" s="352"/>
      <c r="I59" s="352"/>
      <c r="J59" s="352"/>
      <c r="K59" s="358"/>
      <c r="L59" s="358"/>
      <c r="M59" s="358"/>
      <c r="N59" s="358"/>
      <c r="O59" s="358"/>
      <c r="P59" s="357"/>
      <c r="Q59" s="356"/>
    </row>
    <row r="60" spans="1:17" s="355" customFormat="1" ht="13.5">
      <c r="A60" s="243"/>
      <c r="B60" s="356"/>
      <c r="C60" s="352"/>
      <c r="D60" s="352"/>
      <c r="E60" s="352"/>
      <c r="F60" s="352"/>
      <c r="G60" s="352"/>
      <c r="H60" s="352"/>
      <c r="I60" s="352"/>
      <c r="J60" s="352"/>
      <c r="K60" s="358"/>
      <c r="L60" s="358"/>
      <c r="M60" s="358"/>
      <c r="N60" s="358"/>
      <c r="O60" s="358"/>
      <c r="P60" s="357"/>
      <c r="Q60" s="356"/>
    </row>
    <row r="61" spans="1:17" s="355" customFormat="1" ht="13.5">
      <c r="A61" s="243"/>
      <c r="B61" s="359"/>
      <c r="C61" s="360"/>
      <c r="D61" s="360"/>
      <c r="E61" s="360"/>
      <c r="F61" s="360"/>
      <c r="G61" s="360"/>
      <c r="H61" s="360"/>
      <c r="I61" s="360"/>
      <c r="J61" s="360"/>
      <c r="K61" s="360"/>
      <c r="L61" s="360"/>
      <c r="M61" s="361"/>
      <c r="N61" s="361"/>
      <c r="O61" s="361"/>
      <c r="P61" s="362"/>
      <c r="Q61" s="356"/>
    </row>
    <row r="62" spans="2:17" ht="13.5">
      <c r="B62" s="350"/>
      <c r="C62" s="350"/>
      <c r="D62" s="350"/>
      <c r="E62" s="350"/>
      <c r="F62" s="350"/>
      <c r="G62" s="350"/>
      <c r="H62" s="350"/>
      <c r="I62" s="350"/>
      <c r="J62" s="350"/>
      <c r="K62" s="350"/>
      <c r="L62" s="350"/>
      <c r="M62" s="350"/>
      <c r="N62" s="350"/>
      <c r="O62" s="350"/>
      <c r="P62" s="350"/>
      <c r="Q62" s="244"/>
    </row>
    <row r="63" spans="2:15" ht="17.25">
      <c r="B63" s="307" t="s">
        <v>561</v>
      </c>
      <c r="C63" s="244"/>
      <c r="D63" s="244"/>
      <c r="E63" s="244"/>
      <c r="F63" s="244"/>
      <c r="G63" s="244"/>
      <c r="H63" s="244"/>
      <c r="I63" s="244"/>
      <c r="J63" s="244"/>
      <c r="K63" s="244"/>
      <c r="L63" s="244"/>
      <c r="M63" s="244"/>
      <c r="N63" s="244"/>
      <c r="O63" s="244"/>
    </row>
    <row r="64" spans="2:15" ht="13.5">
      <c r="B64" s="248"/>
      <c r="C64" s="244"/>
      <c r="D64" s="244"/>
      <c r="E64" s="244"/>
      <c r="F64" s="244"/>
      <c r="G64" s="351" t="s">
        <v>554</v>
      </c>
      <c r="I64" s="352"/>
      <c r="J64" s="352"/>
      <c r="K64" s="352"/>
      <c r="L64" s="244"/>
      <c r="M64" s="244"/>
      <c r="N64" s="244"/>
      <c r="O64" s="244"/>
    </row>
    <row r="65" spans="2:15" ht="13.5">
      <c r="B65" s="248"/>
      <c r="C65" s="244"/>
      <c r="D65" s="244"/>
      <c r="E65" s="244"/>
      <c r="F65" s="244"/>
      <c r="G65" s="1247" t="s">
        <v>564</v>
      </c>
      <c r="H65" s="1216"/>
      <c r="I65" s="1216"/>
      <c r="J65" s="1216"/>
      <c r="K65" s="1216"/>
      <c r="L65" s="1216"/>
      <c r="M65" s="1216"/>
      <c r="N65" s="1216"/>
      <c r="O65" s="1217"/>
    </row>
    <row r="66" spans="2:15" ht="13.5">
      <c r="B66" s="248"/>
      <c r="C66" s="244"/>
      <c r="D66" s="244"/>
      <c r="E66" s="244"/>
      <c r="F66" s="244"/>
      <c r="G66" s="1218"/>
      <c r="H66" s="1219"/>
      <c r="I66" s="1219"/>
      <c r="J66" s="1219"/>
      <c r="K66" s="1219"/>
      <c r="L66" s="1219"/>
      <c r="M66" s="1219"/>
      <c r="N66" s="1219"/>
      <c r="O66" s="1220"/>
    </row>
    <row r="67" spans="2:15" ht="13.5">
      <c r="B67" s="248"/>
      <c r="C67" s="244"/>
      <c r="D67" s="244"/>
      <c r="E67" s="244"/>
      <c r="F67" s="244"/>
      <c r="G67" s="1218"/>
      <c r="H67" s="1219"/>
      <c r="I67" s="1219"/>
      <c r="J67" s="1219"/>
      <c r="K67" s="1219"/>
      <c r="L67" s="1219"/>
      <c r="M67" s="1219"/>
      <c r="N67" s="1219"/>
      <c r="O67" s="1220"/>
    </row>
    <row r="68" spans="2:15" ht="13.5">
      <c r="B68" s="248"/>
      <c r="C68" s="244"/>
      <c r="D68" s="244"/>
      <c r="E68" s="244"/>
      <c r="F68" s="244"/>
      <c r="G68" s="1218"/>
      <c r="H68" s="1219"/>
      <c r="I68" s="1219"/>
      <c r="J68" s="1219"/>
      <c r="K68" s="1219"/>
      <c r="L68" s="1219"/>
      <c r="M68" s="1219"/>
      <c r="N68" s="1219"/>
      <c r="O68" s="1220"/>
    </row>
    <row r="69" spans="2:15" ht="13.5">
      <c r="B69" s="248"/>
      <c r="C69" s="244"/>
      <c r="D69" s="244"/>
      <c r="E69" s="244"/>
      <c r="F69" s="244"/>
      <c r="G69" s="1221"/>
      <c r="H69" s="1222"/>
      <c r="I69" s="1222"/>
      <c r="J69" s="1222"/>
      <c r="K69" s="1222"/>
      <c r="L69" s="1222"/>
      <c r="M69" s="1222"/>
      <c r="N69" s="1222"/>
      <c r="O69" s="1223"/>
    </row>
    <row r="70" spans="2:15" ht="13.5">
      <c r="B70" s="248"/>
      <c r="C70" s="244"/>
      <c r="D70" s="244"/>
      <c r="E70" s="244"/>
      <c r="F70" s="244"/>
      <c r="G70" s="244"/>
      <c r="H70" s="363"/>
      <c r="I70" s="363"/>
      <c r="J70" s="364"/>
      <c r="K70" s="364"/>
      <c r="L70" s="365"/>
      <c r="M70" s="364"/>
      <c r="N70" s="365"/>
      <c r="O70" s="366"/>
    </row>
    <row r="71" spans="2:15" ht="13.5">
      <c r="B71" s="248"/>
      <c r="C71" s="244"/>
      <c r="D71" s="244"/>
      <c r="E71" s="244"/>
      <c r="F71" s="244"/>
      <c r="G71" s="367" t="s">
        <v>562</v>
      </c>
      <c r="I71" s="368"/>
      <c r="J71" s="364"/>
      <c r="K71" s="364"/>
      <c r="L71" s="365"/>
      <c r="M71" s="364"/>
      <c r="N71" s="365"/>
      <c r="O71" s="366"/>
    </row>
    <row r="72" spans="2:15" ht="13.5">
      <c r="B72" s="248"/>
      <c r="C72" s="244"/>
      <c r="D72" s="244"/>
      <c r="E72" s="244"/>
      <c r="F72" s="244"/>
      <c r="G72" s="1224"/>
      <c r="H72" s="1225"/>
      <c r="I72" s="1225"/>
      <c r="J72" s="1226"/>
      <c r="K72" s="354" t="s">
        <v>520</v>
      </c>
      <c r="L72" s="354" t="s">
        <v>521</v>
      </c>
      <c r="M72" s="354" t="s">
        <v>522</v>
      </c>
      <c r="N72" s="354" t="s">
        <v>523</v>
      </c>
      <c r="O72" s="354" t="s">
        <v>524</v>
      </c>
    </row>
    <row r="73" spans="2:19" ht="13.5">
      <c r="B73" s="248"/>
      <c r="C73" s="244"/>
      <c r="D73" s="244"/>
      <c r="E73" s="244"/>
      <c r="F73" s="244"/>
      <c r="G73" s="1227" t="s">
        <v>556</v>
      </c>
      <c r="H73" s="1228"/>
      <c r="I73" s="1233" t="s">
        <v>557</v>
      </c>
      <c r="J73" s="1233"/>
      <c r="K73" s="1248">
        <v>151.8</v>
      </c>
      <c r="L73" s="1248">
        <v>147</v>
      </c>
      <c r="M73" s="1236">
        <v>113.6</v>
      </c>
      <c r="N73" s="1236">
        <v>90.7</v>
      </c>
      <c r="O73" s="1236">
        <v>71.9</v>
      </c>
      <c r="S73" s="243">
        <v>9.9</v>
      </c>
    </row>
    <row r="74" spans="2:15" ht="13.5">
      <c r="B74" s="248"/>
      <c r="C74" s="244"/>
      <c r="D74" s="244"/>
      <c r="E74" s="244"/>
      <c r="F74" s="244"/>
      <c r="G74" s="1229"/>
      <c r="H74" s="1230"/>
      <c r="I74" s="1234"/>
      <c r="J74" s="1234"/>
      <c r="K74" s="1248"/>
      <c r="L74" s="1248"/>
      <c r="M74" s="1236"/>
      <c r="N74" s="1236"/>
      <c r="O74" s="1236"/>
    </row>
    <row r="75" spans="2:29" ht="13.5">
      <c r="B75" s="248"/>
      <c r="C75" s="244"/>
      <c r="D75" s="244"/>
      <c r="E75" s="244"/>
      <c r="F75" s="244"/>
      <c r="G75" s="1229"/>
      <c r="H75" s="1230"/>
      <c r="I75" s="1237" t="s">
        <v>563</v>
      </c>
      <c r="J75" s="1237"/>
      <c r="K75" s="1249">
        <v>15.9</v>
      </c>
      <c r="L75" s="1249">
        <v>14.4</v>
      </c>
      <c r="M75" s="1249">
        <v>13.4</v>
      </c>
      <c r="N75" s="1249">
        <v>12.1</v>
      </c>
      <c r="O75" s="1249">
        <v>11.3</v>
      </c>
      <c r="U75" s="243">
        <v>81.2</v>
      </c>
      <c r="W75" s="243">
        <v>87.2</v>
      </c>
      <c r="Y75" s="243">
        <v>99.8</v>
      </c>
      <c r="AA75" s="243">
        <v>109.5</v>
      </c>
      <c r="AC75" s="243">
        <v>115.2</v>
      </c>
    </row>
    <row r="76" spans="2:15" ht="13.5">
      <c r="B76" s="248"/>
      <c r="C76" s="244"/>
      <c r="D76" s="244"/>
      <c r="E76" s="244"/>
      <c r="F76" s="244"/>
      <c r="G76" s="1231"/>
      <c r="H76" s="1232"/>
      <c r="I76" s="1237"/>
      <c r="J76" s="1237"/>
      <c r="K76" s="1245"/>
      <c r="L76" s="1245"/>
      <c r="M76" s="1245"/>
      <c r="N76" s="1245"/>
      <c r="O76" s="1245"/>
    </row>
    <row r="77" spans="2:20" ht="13.5">
      <c r="B77" s="248"/>
      <c r="C77" s="244"/>
      <c r="D77" s="244"/>
      <c r="E77" s="244"/>
      <c r="F77" s="244"/>
      <c r="G77" s="1238" t="s">
        <v>559</v>
      </c>
      <c r="H77" s="1239"/>
      <c r="I77" s="1237" t="s">
        <v>557</v>
      </c>
      <c r="J77" s="1237"/>
      <c r="K77" s="1248">
        <v>69.2</v>
      </c>
      <c r="L77" s="1248">
        <v>58.2</v>
      </c>
      <c r="M77" s="1236">
        <v>50.3</v>
      </c>
      <c r="N77" s="1236">
        <v>45.9</v>
      </c>
      <c r="O77" s="1236">
        <v>37.3</v>
      </c>
      <c r="R77" s="243">
        <v>12.3</v>
      </c>
      <c r="T77" s="243">
        <v>11.1</v>
      </c>
    </row>
    <row r="78" spans="2:15" ht="13.5">
      <c r="B78" s="248"/>
      <c r="C78" s="244"/>
      <c r="D78" s="244"/>
      <c r="E78" s="244"/>
      <c r="F78" s="244"/>
      <c r="G78" s="1240"/>
      <c r="H78" s="1241"/>
      <c r="I78" s="1237"/>
      <c r="J78" s="1237"/>
      <c r="K78" s="1248"/>
      <c r="L78" s="1248"/>
      <c r="M78" s="1236"/>
      <c r="N78" s="1236"/>
      <c r="O78" s="1236"/>
    </row>
    <row r="79" spans="2:30" ht="13.5">
      <c r="B79" s="248"/>
      <c r="C79" s="244"/>
      <c r="D79" s="244"/>
      <c r="E79" s="244"/>
      <c r="F79" s="244"/>
      <c r="G79" s="1240"/>
      <c r="H79" s="1241"/>
      <c r="I79" s="1250" t="s">
        <v>563</v>
      </c>
      <c r="J79" s="1246"/>
      <c r="K79" s="1251">
        <v>11.1</v>
      </c>
      <c r="L79" s="1251">
        <v>10.3</v>
      </c>
      <c r="M79" s="1251">
        <v>9.6</v>
      </c>
      <c r="N79" s="1251">
        <v>8.8</v>
      </c>
      <c r="O79" s="1251">
        <v>7.8</v>
      </c>
      <c r="V79" s="243">
        <v>53.5</v>
      </c>
      <c r="X79" s="243">
        <v>48.2</v>
      </c>
      <c r="Z79" s="243">
        <v>34.2</v>
      </c>
      <c r="AB79" s="243">
        <v>30.3</v>
      </c>
      <c r="AD79" s="243">
        <v>28.9</v>
      </c>
    </row>
    <row r="80" spans="2:15" ht="13.5">
      <c r="B80" s="248"/>
      <c r="C80" s="244"/>
      <c r="D80" s="244"/>
      <c r="E80" s="244"/>
      <c r="F80" s="244"/>
      <c r="G80" s="1242"/>
      <c r="H80" s="1243"/>
      <c r="I80" s="1246"/>
      <c r="J80" s="1246"/>
      <c r="K80" s="1251"/>
      <c r="L80" s="1251"/>
      <c r="M80" s="1251"/>
      <c r="N80" s="1251"/>
      <c r="O80" s="1251"/>
    </row>
    <row r="81" spans="2:15" ht="13.5">
      <c r="B81" s="248"/>
      <c r="C81" s="244"/>
      <c r="D81" s="244"/>
      <c r="E81" s="244"/>
      <c r="F81" s="244"/>
      <c r="G81" s="244"/>
      <c r="H81" s="244"/>
      <c r="I81" s="244"/>
      <c r="J81" s="244"/>
      <c r="K81" s="369"/>
      <c r="L81" s="244"/>
      <c r="M81" s="244"/>
      <c r="N81" s="244"/>
      <c r="O81" s="244"/>
    </row>
    <row r="82" spans="2:15" ht="17.25">
      <c r="B82" s="248"/>
      <c r="C82" s="244"/>
      <c r="D82" s="244"/>
      <c r="E82" s="244"/>
      <c r="F82" s="244"/>
      <c r="G82" s="244"/>
      <c r="H82" s="244"/>
      <c r="I82" s="244"/>
      <c r="J82" s="244"/>
      <c r="K82" s="370"/>
      <c r="L82" s="370"/>
      <c r="M82" s="370"/>
      <c r="N82" s="370"/>
      <c r="O82" s="370"/>
    </row>
    <row r="83" spans="2:16" ht="13.5">
      <c r="B83" s="340"/>
      <c r="C83" s="306"/>
      <c r="D83" s="306"/>
      <c r="E83" s="306"/>
      <c r="F83" s="306"/>
      <c r="G83" s="306"/>
      <c r="H83" s="306"/>
      <c r="I83" s="306"/>
      <c r="J83" s="306"/>
      <c r="K83" s="306"/>
      <c r="L83" s="306"/>
      <c r="M83" s="306"/>
      <c r="N83" s="306"/>
      <c r="O83" s="306"/>
      <c r="P83" s="341"/>
    </row>
    <row r="84" spans="8: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71"/>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customHeight="1" hidden="1">
      <c r="B92" s="244"/>
      <c r="C92" s="244"/>
      <c r="D92" s="244"/>
      <c r="E92" s="244"/>
      <c r="F92" s="244"/>
      <c r="G92" s="244"/>
      <c r="H92" s="244"/>
      <c r="I92" s="244"/>
      <c r="J92" s="244"/>
      <c r="K92" s="244"/>
      <c r="L92" s="244"/>
      <c r="M92" s="244"/>
      <c r="N92" s="244"/>
      <c r="O92" s="244"/>
      <c r="P92" s="244"/>
      <c r="Q92" s="244"/>
    </row>
    <row r="93" spans="2:17" ht="13.5" customHeight="1" hidden="1">
      <c r="B93" s="244"/>
      <c r="C93" s="244"/>
      <c r="D93" s="244"/>
      <c r="E93" s="244"/>
      <c r="F93" s="244"/>
      <c r="G93" s="244"/>
      <c r="H93" s="244"/>
      <c r="I93" s="244"/>
      <c r="J93" s="244"/>
      <c r="K93" s="244"/>
      <c r="L93" s="244"/>
      <c r="M93" s="244"/>
      <c r="N93" s="244"/>
      <c r="O93" s="244"/>
      <c r="P93" s="244"/>
      <c r="Q93" s="244"/>
    </row>
    <row r="94" spans="2:17" ht="13.5" customHeight="1" hidden="1">
      <c r="B94" s="244"/>
      <c r="C94" s="244"/>
      <c r="D94" s="244"/>
      <c r="E94" s="244"/>
      <c r="F94" s="244"/>
      <c r="G94" s="244"/>
      <c r="H94" s="244"/>
      <c r="I94" s="244"/>
      <c r="J94" s="244"/>
      <c r="K94" s="244"/>
      <c r="L94" s="244"/>
      <c r="M94" s="244"/>
      <c r="N94" s="244"/>
      <c r="O94" s="244"/>
      <c r="P94" s="244"/>
      <c r="Q94" s="244"/>
    </row>
    <row r="95" spans="2:17" ht="13.5" customHeight="1" hidden="1">
      <c r="B95" s="244"/>
      <c r="C95" s="244"/>
      <c r="D95" s="244"/>
      <c r="E95" s="244"/>
      <c r="F95" s="244"/>
      <c r="G95" s="244"/>
      <c r="H95" s="244"/>
      <c r="I95" s="244"/>
      <c r="J95" s="244"/>
      <c r="K95" s="244"/>
      <c r="L95" s="244"/>
      <c r="M95" s="244"/>
      <c r="N95" s="244"/>
      <c r="O95" s="244"/>
      <c r="P95" s="244"/>
      <c r="Q95" s="244"/>
    </row>
    <row r="96" spans="2:17" ht="13.5" customHeight="1" hidden="1">
      <c r="B96" s="244"/>
      <c r="C96" s="244"/>
      <c r="D96" s="244"/>
      <c r="E96" s="244"/>
      <c r="F96" s="244"/>
      <c r="G96" s="244"/>
      <c r="H96" s="244"/>
      <c r="I96" s="244"/>
      <c r="J96" s="244"/>
      <c r="K96" s="244"/>
      <c r="L96" s="244"/>
      <c r="M96" s="244"/>
      <c r="N96" s="244"/>
      <c r="O96" s="244"/>
      <c r="P96" s="244"/>
      <c r="Q96" s="244"/>
    </row>
    <row r="97" spans="2:17" ht="13.5" customHeight="1" hidden="1">
      <c r="B97" s="244"/>
      <c r="C97" s="244"/>
      <c r="D97" s="244"/>
      <c r="E97" s="244"/>
      <c r="F97" s="244"/>
      <c r="G97" s="244"/>
      <c r="H97" s="244"/>
      <c r="I97" s="244"/>
      <c r="J97" s="244"/>
      <c r="K97" s="244"/>
      <c r="L97" s="244"/>
      <c r="M97" s="244"/>
      <c r="N97" s="244"/>
      <c r="O97" s="244"/>
      <c r="P97" s="244"/>
      <c r="Q97" s="244"/>
    </row>
    <row r="98" spans="2:17" ht="13.5" customHeight="1" hidden="1">
      <c r="B98" s="244"/>
      <c r="C98" s="244"/>
      <c r="D98" s="244"/>
      <c r="E98" s="244"/>
      <c r="F98" s="244"/>
      <c r="G98" s="244"/>
      <c r="H98" s="244"/>
      <c r="I98" s="244"/>
      <c r="J98" s="244"/>
      <c r="K98" s="244"/>
      <c r="L98" s="244"/>
      <c r="M98" s="244"/>
      <c r="N98" s="244"/>
      <c r="O98" s="244"/>
      <c r="P98" s="244"/>
      <c r="Q98" s="244"/>
    </row>
    <row r="99" spans="2:17" ht="13.5" customHeight="1" hidden="1">
      <c r="B99" s="244"/>
      <c r="C99" s="244"/>
      <c r="D99" s="244"/>
      <c r="E99" s="244"/>
      <c r="F99" s="244"/>
      <c r="G99" s="244"/>
      <c r="H99" s="244"/>
      <c r="I99" s="244"/>
      <c r="J99" s="244"/>
      <c r="K99" s="244"/>
      <c r="L99" s="244"/>
      <c r="M99" s="244"/>
      <c r="N99" s="244"/>
      <c r="O99" s="244"/>
      <c r="P99" s="244"/>
      <c r="Q99" s="244"/>
    </row>
    <row r="100" spans="2:17" ht="13.5" customHeight="1" hidden="1">
      <c r="B100" s="244"/>
      <c r="C100" s="244"/>
      <c r="D100" s="244"/>
      <c r="E100" s="244"/>
      <c r="F100" s="244"/>
      <c r="G100" s="244"/>
      <c r="H100" s="244"/>
      <c r="I100" s="244"/>
      <c r="J100" s="244"/>
      <c r="K100" s="244"/>
      <c r="L100" s="244"/>
      <c r="M100" s="244"/>
      <c r="N100" s="244"/>
      <c r="O100" s="244"/>
      <c r="P100" s="244"/>
      <c r="Q100" s="244"/>
    </row>
    <row r="101" spans="2:17" ht="13.5" customHeight="1" hidden="1">
      <c r="B101" s="244"/>
      <c r="C101" s="244"/>
      <c r="D101" s="244"/>
      <c r="E101" s="244"/>
      <c r="F101" s="244"/>
      <c r="G101" s="244"/>
      <c r="H101" s="244"/>
      <c r="I101" s="244"/>
      <c r="J101" s="244"/>
      <c r="K101" s="244"/>
      <c r="L101" s="244"/>
      <c r="M101" s="244"/>
      <c r="N101" s="244"/>
      <c r="O101" s="244"/>
      <c r="P101" s="244"/>
      <c r="Q101" s="244"/>
    </row>
    <row r="102" spans="2:17" ht="13.5" customHeight="1" hidden="1">
      <c r="B102" s="244"/>
      <c r="C102" s="244"/>
      <c r="D102" s="244"/>
      <c r="E102" s="244"/>
      <c r="F102" s="244"/>
      <c r="G102" s="244"/>
      <c r="H102" s="244"/>
      <c r="I102" s="244"/>
      <c r="J102" s="244"/>
      <c r="K102" s="244"/>
      <c r="L102" s="244"/>
      <c r="M102" s="244"/>
      <c r="N102" s="244"/>
      <c r="O102" s="244"/>
      <c r="P102" s="244"/>
      <c r="Q102" s="244"/>
    </row>
    <row r="103" spans="2:17" ht="13.5" customHeight="1" hidden="1">
      <c r="B103" s="244"/>
      <c r="C103" s="244"/>
      <c r="D103" s="244"/>
      <c r="E103" s="244"/>
      <c r="F103" s="244"/>
      <c r="G103" s="244"/>
      <c r="H103" s="244"/>
      <c r="I103" s="244"/>
      <c r="J103" s="244"/>
      <c r="K103" s="244"/>
      <c r="L103" s="244"/>
      <c r="M103" s="244"/>
      <c r="N103" s="244"/>
      <c r="O103" s="244"/>
      <c r="P103" s="244"/>
      <c r="Q103" s="244"/>
    </row>
    <row r="104" spans="2:17" ht="13.5" customHeight="1" hidden="1">
      <c r="B104" s="244"/>
      <c r="C104" s="244"/>
      <c r="D104" s="244"/>
      <c r="E104" s="244"/>
      <c r="F104" s="244"/>
      <c r="G104" s="244"/>
      <c r="H104" s="244"/>
      <c r="I104" s="244"/>
      <c r="J104" s="244"/>
      <c r="K104" s="244"/>
      <c r="L104" s="244"/>
      <c r="M104" s="244"/>
      <c r="N104" s="244"/>
      <c r="O104" s="244"/>
      <c r="P104" s="244"/>
      <c r="Q104" s="244"/>
    </row>
    <row r="105" spans="2:17" ht="13.5" customHeight="1" hidden="1">
      <c r="B105" s="244"/>
      <c r="C105" s="244"/>
      <c r="D105" s="244"/>
      <c r="E105" s="244"/>
      <c r="F105" s="244"/>
      <c r="G105" s="244"/>
      <c r="H105" s="244"/>
      <c r="I105" s="244"/>
      <c r="J105" s="244"/>
      <c r="K105" s="244"/>
      <c r="L105" s="244"/>
      <c r="M105" s="244"/>
      <c r="N105" s="244"/>
      <c r="O105" s="244"/>
      <c r="P105" s="244"/>
      <c r="Q105" s="244"/>
    </row>
    <row r="106" spans="2:17" ht="13.5" customHeight="1" hidden="1">
      <c r="B106" s="244"/>
      <c r="C106" s="244"/>
      <c r="D106" s="244"/>
      <c r="E106" s="244"/>
      <c r="F106" s="244"/>
      <c r="G106" s="244"/>
      <c r="H106" s="244"/>
      <c r="I106" s="244"/>
      <c r="J106" s="244"/>
      <c r="K106" s="244"/>
      <c r="L106" s="244"/>
      <c r="M106" s="244"/>
      <c r="N106" s="244"/>
      <c r="O106" s="244"/>
      <c r="P106" s="244"/>
      <c r="Q106" s="244"/>
    </row>
    <row r="107" spans="2:17" ht="13.5" customHeight="1" hidden="1">
      <c r="B107" s="244"/>
      <c r="C107" s="244"/>
      <c r="D107" s="244"/>
      <c r="E107" s="244"/>
      <c r="F107" s="244"/>
      <c r="G107" s="244"/>
      <c r="H107" s="244"/>
      <c r="I107" s="244"/>
      <c r="J107" s="244"/>
      <c r="K107" s="244"/>
      <c r="L107" s="244"/>
      <c r="M107" s="244"/>
      <c r="N107" s="244"/>
      <c r="O107" s="244"/>
      <c r="P107" s="244"/>
      <c r="Q107" s="244"/>
    </row>
    <row r="108" spans="2:17" ht="13.5" customHeight="1" hidden="1">
      <c r="B108" s="244"/>
      <c r="C108" s="244"/>
      <c r="D108" s="244"/>
      <c r="E108" s="244"/>
      <c r="F108" s="244"/>
      <c r="G108" s="244"/>
      <c r="H108" s="244"/>
      <c r="I108" s="244"/>
      <c r="J108" s="244"/>
      <c r="K108" s="244"/>
      <c r="L108" s="244"/>
      <c r="M108" s="244"/>
      <c r="N108" s="244"/>
      <c r="O108" s="244"/>
      <c r="P108" s="244"/>
      <c r="Q108" s="244"/>
    </row>
    <row r="109" spans="2:17" ht="13.5" customHeight="1" hidden="1">
      <c r="B109" s="244"/>
      <c r="C109" s="244"/>
      <c r="D109" s="244"/>
      <c r="E109" s="244"/>
      <c r="F109" s="244"/>
      <c r="G109" s="244"/>
      <c r="H109" s="244"/>
      <c r="I109" s="244"/>
      <c r="J109" s="244"/>
      <c r="K109" s="244"/>
      <c r="L109" s="244"/>
      <c r="M109" s="244"/>
      <c r="N109" s="244"/>
      <c r="O109" s="244"/>
      <c r="P109" s="244"/>
      <c r="Q109" s="244"/>
    </row>
    <row r="110" spans="2:17" ht="13.5" customHeight="1" hidden="1">
      <c r="B110" s="244"/>
      <c r="C110" s="244"/>
      <c r="D110" s="244"/>
      <c r="E110" s="244"/>
      <c r="F110" s="244"/>
      <c r="G110" s="244"/>
      <c r="H110" s="244"/>
      <c r="I110" s="244"/>
      <c r="J110" s="244"/>
      <c r="K110" s="244"/>
      <c r="L110" s="244"/>
      <c r="M110" s="244"/>
      <c r="N110" s="244"/>
      <c r="O110" s="244"/>
      <c r="P110" s="244"/>
      <c r="Q110" s="244"/>
    </row>
    <row r="111" spans="2:17" ht="13.5" customHeight="1" hidden="1">
      <c r="B111" s="244"/>
      <c r="C111" s="244"/>
      <c r="D111" s="244"/>
      <c r="E111" s="244"/>
      <c r="F111" s="244"/>
      <c r="G111" s="244"/>
      <c r="H111" s="244"/>
      <c r="I111" s="244"/>
      <c r="J111" s="244"/>
      <c r="K111" s="244"/>
      <c r="L111" s="244"/>
      <c r="M111" s="244"/>
      <c r="N111" s="244"/>
      <c r="O111" s="244"/>
      <c r="P111" s="244"/>
      <c r="Q111" s="244"/>
    </row>
    <row r="112" spans="2:17" ht="13.5" customHeight="1" hidden="1">
      <c r="B112" s="244"/>
      <c r="C112" s="244"/>
      <c r="D112" s="244"/>
      <c r="E112" s="244"/>
      <c r="F112" s="244"/>
      <c r="G112" s="244"/>
      <c r="H112" s="244"/>
      <c r="I112" s="244"/>
      <c r="J112" s="244"/>
      <c r="K112" s="244"/>
      <c r="L112" s="244"/>
      <c r="M112" s="244"/>
      <c r="N112" s="244"/>
      <c r="O112" s="244"/>
      <c r="P112" s="244"/>
      <c r="Q112" s="244"/>
    </row>
    <row r="113" spans="2:17" ht="13.5" customHeight="1" hidden="1">
      <c r="B113" s="244"/>
      <c r="C113" s="244"/>
      <c r="D113" s="244"/>
      <c r="E113" s="244"/>
      <c r="F113" s="244"/>
      <c r="G113" s="244"/>
      <c r="H113" s="244"/>
      <c r="I113" s="244"/>
      <c r="J113" s="244"/>
      <c r="K113" s="244"/>
      <c r="L113" s="244"/>
      <c r="M113" s="244"/>
      <c r="N113" s="244"/>
      <c r="O113" s="244"/>
      <c r="P113" s="244"/>
      <c r="Q113" s="244"/>
    </row>
    <row r="114" spans="2:17" ht="13.5" customHeight="1" hidden="1">
      <c r="B114" s="244"/>
      <c r="C114" s="244"/>
      <c r="D114" s="244"/>
      <c r="E114" s="244"/>
      <c r="F114" s="244"/>
      <c r="G114" s="244"/>
      <c r="H114" s="244"/>
      <c r="I114" s="244"/>
      <c r="J114" s="244"/>
      <c r="K114" s="244"/>
      <c r="L114" s="244"/>
      <c r="M114" s="244"/>
      <c r="N114" s="244"/>
      <c r="O114" s="244"/>
      <c r="P114" s="244"/>
      <c r="Q114" s="244"/>
    </row>
    <row r="115" spans="2:17" ht="13.5" customHeight="1" hidden="1">
      <c r="B115" s="244"/>
      <c r="C115" s="244"/>
      <c r="D115" s="244"/>
      <c r="E115" s="244"/>
      <c r="F115" s="244"/>
      <c r="G115" s="244"/>
      <c r="H115" s="244"/>
      <c r="I115" s="244"/>
      <c r="J115" s="244"/>
      <c r="K115" s="244"/>
      <c r="L115" s="244"/>
      <c r="M115" s="244"/>
      <c r="N115" s="244"/>
      <c r="O115" s="244"/>
      <c r="P115" s="244"/>
      <c r="Q115" s="244"/>
    </row>
    <row r="116" spans="2:17" ht="13.5" customHeight="1" hidden="1">
      <c r="B116" s="244"/>
      <c r="C116" s="244"/>
      <c r="D116" s="244"/>
      <c r="E116" s="244"/>
      <c r="F116" s="244"/>
      <c r="G116" s="244"/>
      <c r="H116" s="244"/>
      <c r="I116" s="244"/>
      <c r="J116" s="244"/>
      <c r="K116" s="244"/>
      <c r="L116" s="244"/>
      <c r="M116" s="244"/>
      <c r="N116" s="244"/>
      <c r="O116" s="244"/>
      <c r="P116" s="244"/>
      <c r="Q116" s="244"/>
    </row>
    <row r="117" spans="2:17" ht="13.5" customHeight="1" hidden="1">
      <c r="B117" s="244"/>
      <c r="C117" s="244"/>
      <c r="D117" s="244"/>
      <c r="E117" s="244"/>
      <c r="F117" s="244"/>
      <c r="G117" s="244"/>
      <c r="H117" s="244"/>
      <c r="I117" s="244"/>
      <c r="J117" s="244"/>
      <c r="K117" s="244"/>
      <c r="L117" s="244"/>
      <c r="M117" s="244"/>
      <c r="N117" s="244"/>
      <c r="O117" s="244"/>
      <c r="P117" s="244"/>
      <c r="Q117" s="244"/>
    </row>
    <row r="118" spans="2:17" ht="13.5" customHeight="1" hidden="1">
      <c r="B118" s="244"/>
      <c r="C118" s="244"/>
      <c r="D118" s="244"/>
      <c r="E118" s="244"/>
      <c r="F118" s="244"/>
      <c r="G118" s="244"/>
      <c r="H118" s="244"/>
      <c r="I118" s="244"/>
      <c r="J118" s="244"/>
      <c r="K118" s="244"/>
      <c r="L118" s="244"/>
      <c r="M118" s="244"/>
      <c r="N118" s="244"/>
      <c r="O118" s="244"/>
      <c r="P118" s="244"/>
      <c r="Q118" s="244"/>
    </row>
    <row r="119" spans="2:17" ht="13.5" customHeight="1" hidden="1">
      <c r="B119" s="244"/>
      <c r="C119" s="244"/>
      <c r="D119" s="244"/>
      <c r="E119" s="244"/>
      <c r="F119" s="244"/>
      <c r="G119" s="244"/>
      <c r="H119" s="244"/>
      <c r="I119" s="244"/>
      <c r="J119" s="244"/>
      <c r="K119" s="244"/>
      <c r="L119" s="244"/>
      <c r="M119" s="244"/>
      <c r="N119" s="244"/>
      <c r="O119" s="244"/>
      <c r="P119" s="244"/>
      <c r="Q119" s="244"/>
    </row>
    <row r="120" spans="2:17" ht="13.5" customHeight="1" hidden="1">
      <c r="B120" s="244"/>
      <c r="C120" s="244"/>
      <c r="D120" s="244"/>
      <c r="E120" s="244"/>
      <c r="F120" s="244"/>
      <c r="G120" s="244"/>
      <c r="H120" s="244"/>
      <c r="I120" s="244"/>
      <c r="J120" s="244"/>
      <c r="K120" s="244"/>
      <c r="L120" s="244"/>
      <c r="M120" s="244"/>
      <c r="N120" s="244"/>
      <c r="O120" s="244"/>
      <c r="P120" s="244"/>
      <c r="Q120" s="244"/>
    </row>
    <row r="121" spans="2:17" ht="13.5" customHeight="1" hidden="1">
      <c r="B121" s="244"/>
      <c r="C121" s="244"/>
      <c r="D121" s="244"/>
      <c r="E121" s="244"/>
      <c r="F121" s="244"/>
      <c r="G121" s="244"/>
      <c r="H121" s="244"/>
      <c r="I121" s="244"/>
      <c r="J121" s="244"/>
      <c r="K121" s="244"/>
      <c r="L121" s="244"/>
      <c r="M121" s="244"/>
      <c r="N121" s="244"/>
      <c r="O121" s="244"/>
      <c r="P121" s="244"/>
      <c r="Q121" s="244"/>
    </row>
    <row r="122" spans="2:17" ht="13.5" customHeight="1" hidden="1">
      <c r="B122" s="244"/>
      <c r="C122" s="244"/>
      <c r="D122" s="244"/>
      <c r="E122" s="244"/>
      <c r="F122" s="244"/>
      <c r="G122" s="244"/>
      <c r="H122" s="244"/>
      <c r="I122" s="244"/>
      <c r="J122" s="244"/>
      <c r="K122" s="244"/>
      <c r="L122" s="244"/>
      <c r="M122" s="244"/>
      <c r="N122" s="244"/>
      <c r="O122" s="244"/>
      <c r="P122" s="244"/>
      <c r="Q122" s="244"/>
    </row>
    <row r="123" spans="2:17" ht="13.5" customHeight="1" hidden="1">
      <c r="B123" s="244"/>
      <c r="C123" s="244"/>
      <c r="D123" s="244"/>
      <c r="E123" s="244"/>
      <c r="F123" s="244"/>
      <c r="G123" s="244"/>
      <c r="H123" s="244"/>
      <c r="I123" s="244"/>
      <c r="J123" s="244"/>
      <c r="K123" s="244"/>
      <c r="L123" s="244"/>
      <c r="M123" s="244"/>
      <c r="N123" s="244"/>
      <c r="O123" s="244"/>
      <c r="P123" s="244"/>
      <c r="Q123" s="244"/>
    </row>
    <row r="124" spans="2:17" ht="13.5" customHeight="1" hidden="1">
      <c r="B124" s="244"/>
      <c r="C124" s="244"/>
      <c r="D124" s="244"/>
      <c r="E124" s="244"/>
      <c r="F124" s="244"/>
      <c r="G124" s="244"/>
      <c r="H124" s="244"/>
      <c r="I124" s="244"/>
      <c r="J124" s="244"/>
      <c r="K124" s="244"/>
      <c r="L124" s="244"/>
      <c r="M124" s="244"/>
      <c r="N124" s="244"/>
      <c r="O124" s="244"/>
      <c r="P124" s="244"/>
      <c r="Q124" s="244"/>
    </row>
    <row r="125" spans="2:17" ht="13.5" customHeight="1" hidden="1">
      <c r="B125" s="244"/>
      <c r="C125" s="244"/>
      <c r="D125" s="244"/>
      <c r="E125" s="244"/>
      <c r="F125" s="244"/>
      <c r="G125" s="244"/>
      <c r="H125" s="244"/>
      <c r="I125" s="244"/>
      <c r="J125" s="244"/>
      <c r="K125" s="244"/>
      <c r="L125" s="244"/>
      <c r="M125" s="244"/>
      <c r="N125" s="244"/>
      <c r="O125" s="244"/>
      <c r="P125" s="244"/>
      <c r="Q125" s="244"/>
    </row>
    <row r="126" spans="2:17" ht="13.5" customHeight="1" hidden="1">
      <c r="B126" s="244"/>
      <c r="C126" s="244"/>
      <c r="D126" s="244"/>
      <c r="E126" s="244"/>
      <c r="F126" s="244"/>
      <c r="G126" s="244"/>
      <c r="H126" s="244"/>
      <c r="I126" s="244"/>
      <c r="J126" s="244"/>
      <c r="K126" s="244"/>
      <c r="L126" s="244"/>
      <c r="M126" s="244"/>
      <c r="N126" s="244"/>
      <c r="O126" s="244"/>
      <c r="P126" s="244"/>
      <c r="Q126" s="244"/>
    </row>
    <row r="127" spans="2:17" ht="13.5" customHeight="1" hidden="1">
      <c r="B127" s="244"/>
      <c r="C127" s="244"/>
      <c r="D127" s="244"/>
      <c r="E127" s="244"/>
      <c r="F127" s="244"/>
      <c r="G127" s="244"/>
      <c r="H127" s="244"/>
      <c r="I127" s="244"/>
      <c r="J127" s="244"/>
      <c r="K127" s="244"/>
      <c r="L127" s="244"/>
      <c r="M127" s="244"/>
      <c r="N127" s="244"/>
      <c r="O127" s="244"/>
      <c r="P127" s="244"/>
      <c r="Q127" s="244"/>
    </row>
    <row r="128" spans="2:17" ht="13.5" customHeight="1" hidden="1">
      <c r="B128" s="244"/>
      <c r="C128" s="244"/>
      <c r="D128" s="244"/>
      <c r="E128" s="244"/>
      <c r="F128" s="244"/>
      <c r="G128" s="244"/>
      <c r="H128" s="244"/>
      <c r="I128" s="244"/>
      <c r="J128" s="244"/>
      <c r="K128" s="244"/>
      <c r="L128" s="244"/>
      <c r="M128" s="244"/>
      <c r="N128" s="244"/>
      <c r="O128" s="244"/>
      <c r="P128" s="244"/>
      <c r="Q128" s="244"/>
    </row>
    <row r="129" spans="2:17" ht="13.5" customHeight="1" hidden="1">
      <c r="B129" s="244"/>
      <c r="C129" s="244"/>
      <c r="D129" s="244"/>
      <c r="E129" s="244"/>
      <c r="F129" s="244"/>
      <c r="G129" s="244"/>
      <c r="H129" s="244"/>
      <c r="I129" s="244"/>
      <c r="J129" s="244"/>
      <c r="K129" s="244"/>
      <c r="L129" s="244"/>
      <c r="M129" s="244"/>
      <c r="N129" s="244"/>
      <c r="O129" s="244"/>
      <c r="P129" s="244"/>
      <c r="Q129" s="244"/>
    </row>
    <row r="130" spans="2:17" ht="13.5" customHeight="1" hidden="1">
      <c r="B130" s="244"/>
      <c r="C130" s="244"/>
      <c r="D130" s="244"/>
      <c r="E130" s="244"/>
      <c r="F130" s="244"/>
      <c r="G130" s="244"/>
      <c r="H130" s="244"/>
      <c r="I130" s="244"/>
      <c r="J130" s="244"/>
      <c r="K130" s="244"/>
      <c r="L130" s="244"/>
      <c r="M130" s="244"/>
      <c r="N130" s="244"/>
      <c r="O130" s="244"/>
      <c r="P130" s="244"/>
      <c r="Q130" s="244"/>
    </row>
    <row r="131" spans="2:17" ht="13.5" customHeight="1" hidden="1">
      <c r="B131" s="244"/>
      <c r="C131" s="244"/>
      <c r="D131" s="244"/>
      <c r="E131" s="244"/>
      <c r="F131" s="244"/>
      <c r="G131" s="244"/>
      <c r="H131" s="244"/>
      <c r="I131" s="244"/>
      <c r="J131" s="244"/>
      <c r="K131" s="244"/>
      <c r="L131" s="244"/>
      <c r="M131" s="244"/>
      <c r="N131" s="244"/>
      <c r="O131" s="244"/>
      <c r="P131" s="244"/>
      <c r="Q131" s="244"/>
    </row>
    <row r="132" spans="2:17" ht="13.5" customHeight="1" hidden="1">
      <c r="B132" s="244"/>
      <c r="C132" s="244"/>
      <c r="D132" s="244"/>
      <c r="E132" s="244"/>
      <c r="F132" s="244"/>
      <c r="G132" s="244"/>
      <c r="H132" s="244"/>
      <c r="I132" s="244"/>
      <c r="J132" s="244"/>
      <c r="K132" s="244"/>
      <c r="L132" s="244"/>
      <c r="M132" s="244"/>
      <c r="N132" s="244"/>
      <c r="O132" s="244"/>
      <c r="P132" s="244"/>
      <c r="Q132" s="244"/>
    </row>
    <row r="133" spans="2:17" ht="13.5" customHeight="1" hidden="1">
      <c r="B133" s="244"/>
      <c r="C133" s="244"/>
      <c r="D133" s="244"/>
      <c r="E133" s="244"/>
      <c r="F133" s="244"/>
      <c r="G133" s="244"/>
      <c r="H133" s="244"/>
      <c r="I133" s="244"/>
      <c r="J133" s="244"/>
      <c r="K133" s="244"/>
      <c r="L133" s="244"/>
      <c r="M133" s="244"/>
      <c r="N133" s="244"/>
      <c r="O133" s="244"/>
      <c r="P133" s="244"/>
      <c r="Q133" s="244"/>
    </row>
    <row r="134" spans="2:17" ht="13.5" customHeight="1" hidden="1">
      <c r="B134" s="244"/>
      <c r="C134" s="244"/>
      <c r="D134" s="244"/>
      <c r="E134" s="244"/>
      <c r="F134" s="244"/>
      <c r="G134" s="244"/>
      <c r="H134" s="244"/>
      <c r="I134" s="244"/>
      <c r="J134" s="244"/>
      <c r="K134" s="244"/>
      <c r="L134" s="244"/>
      <c r="M134" s="244"/>
      <c r="N134" s="244"/>
      <c r="O134" s="244"/>
      <c r="P134" s="244"/>
      <c r="Q134" s="244"/>
    </row>
    <row r="135" spans="2:17" ht="13.5" customHeight="1" hidden="1">
      <c r="B135" s="244"/>
      <c r="C135" s="244"/>
      <c r="D135" s="244"/>
      <c r="E135" s="244"/>
      <c r="F135" s="244"/>
      <c r="G135" s="244"/>
      <c r="H135" s="244"/>
      <c r="I135" s="244"/>
      <c r="J135" s="244"/>
      <c r="K135" s="244"/>
      <c r="L135" s="244"/>
      <c r="M135" s="244"/>
      <c r="N135" s="244"/>
      <c r="O135" s="244"/>
      <c r="P135" s="244"/>
      <c r="Q135" s="244"/>
    </row>
    <row r="136" spans="2:17" ht="13.5" customHeight="1" hidden="1">
      <c r="B136" s="244"/>
      <c r="C136" s="244"/>
      <c r="D136" s="244"/>
      <c r="E136" s="244"/>
      <c r="F136" s="244"/>
      <c r="G136" s="244"/>
      <c r="H136" s="244"/>
      <c r="I136" s="244"/>
      <c r="J136" s="244"/>
      <c r="K136" s="244"/>
      <c r="L136" s="244"/>
      <c r="M136" s="244"/>
      <c r="N136" s="244"/>
      <c r="O136" s="244"/>
      <c r="P136" s="244"/>
      <c r="Q136" s="244"/>
    </row>
    <row r="137" spans="2:17" ht="13.5" customHeight="1" hidden="1">
      <c r="B137" s="244"/>
      <c r="C137" s="244"/>
      <c r="D137" s="244"/>
      <c r="E137" s="244"/>
      <c r="F137" s="244"/>
      <c r="G137" s="244"/>
      <c r="H137" s="244"/>
      <c r="I137" s="244"/>
      <c r="J137" s="244"/>
      <c r="K137" s="244"/>
      <c r="L137" s="244"/>
      <c r="M137" s="244"/>
      <c r="N137" s="244"/>
      <c r="O137" s="244"/>
      <c r="P137" s="244"/>
      <c r="Q137" s="244"/>
    </row>
    <row r="138" spans="2:17" ht="13.5" customHeight="1" hidden="1">
      <c r="B138" s="244"/>
      <c r="C138" s="244"/>
      <c r="D138" s="244"/>
      <c r="E138" s="244"/>
      <c r="F138" s="244"/>
      <c r="G138" s="244"/>
      <c r="H138" s="244"/>
      <c r="I138" s="244"/>
      <c r="J138" s="244"/>
      <c r="K138" s="244"/>
      <c r="L138" s="244"/>
      <c r="M138" s="244"/>
      <c r="N138" s="244"/>
      <c r="O138" s="244"/>
      <c r="P138" s="244"/>
      <c r="Q138" s="244"/>
    </row>
    <row r="139" spans="2:17" ht="13.5" customHeight="1" hidden="1">
      <c r="B139" s="244"/>
      <c r="C139" s="244"/>
      <c r="D139" s="244"/>
      <c r="E139" s="244"/>
      <c r="F139" s="244"/>
      <c r="G139" s="244"/>
      <c r="H139" s="244"/>
      <c r="I139" s="244"/>
      <c r="J139" s="244"/>
      <c r="K139" s="244"/>
      <c r="L139" s="244"/>
      <c r="M139" s="244"/>
      <c r="N139" s="244"/>
      <c r="O139" s="244"/>
      <c r="P139" s="244"/>
      <c r="Q139" s="244"/>
    </row>
    <row r="140" spans="2:17" ht="13.5" customHeight="1" hidden="1">
      <c r="B140" s="244"/>
      <c r="C140" s="244"/>
      <c r="D140" s="244"/>
      <c r="E140" s="244"/>
      <c r="F140" s="244"/>
      <c r="G140" s="244"/>
      <c r="H140" s="244"/>
      <c r="I140" s="244"/>
      <c r="J140" s="244"/>
      <c r="K140" s="244"/>
      <c r="L140" s="244"/>
      <c r="M140" s="244"/>
      <c r="N140" s="244"/>
      <c r="O140" s="244"/>
      <c r="P140" s="244"/>
      <c r="Q140" s="244"/>
    </row>
    <row r="141" spans="2:17" ht="13.5" customHeight="1" hidden="1">
      <c r="B141" s="244"/>
      <c r="C141" s="244"/>
      <c r="D141" s="244"/>
      <c r="E141" s="244"/>
      <c r="F141" s="244"/>
      <c r="G141" s="244"/>
      <c r="H141" s="244"/>
      <c r="I141" s="244"/>
      <c r="J141" s="244"/>
      <c r="K141" s="244"/>
      <c r="L141" s="244"/>
      <c r="M141" s="244"/>
      <c r="N141" s="244"/>
      <c r="O141" s="244"/>
      <c r="P141" s="244"/>
      <c r="Q141" s="244"/>
    </row>
    <row r="142" spans="2:17" ht="13.5" customHeight="1" hidden="1">
      <c r="B142" s="244"/>
      <c r="C142" s="244"/>
      <c r="D142" s="244"/>
      <c r="E142" s="244"/>
      <c r="F142" s="244"/>
      <c r="G142" s="244"/>
      <c r="H142" s="244"/>
      <c r="I142" s="244"/>
      <c r="J142" s="244"/>
      <c r="K142" s="244"/>
      <c r="L142" s="244"/>
      <c r="M142" s="244"/>
      <c r="N142" s="244"/>
      <c r="O142" s="244"/>
      <c r="P142" s="244"/>
      <c r="Q142" s="244"/>
    </row>
    <row r="143" spans="2:17" ht="13.5" customHeight="1" hidden="1">
      <c r="B143" s="244"/>
      <c r="C143" s="244"/>
      <c r="D143" s="244"/>
      <c r="E143" s="244"/>
      <c r="F143" s="244"/>
      <c r="G143" s="244"/>
      <c r="H143" s="244"/>
      <c r="I143" s="244"/>
      <c r="J143" s="244"/>
      <c r="K143" s="244"/>
      <c r="L143" s="244"/>
      <c r="M143" s="244"/>
      <c r="N143" s="244"/>
      <c r="O143" s="244"/>
      <c r="P143" s="244"/>
      <c r="Q143" s="244"/>
    </row>
    <row r="144" spans="2:17" ht="13.5" customHeight="1" hidden="1">
      <c r="B144" s="244"/>
      <c r="C144" s="244"/>
      <c r="D144" s="244"/>
      <c r="E144" s="244"/>
      <c r="F144" s="244"/>
      <c r="G144" s="244"/>
      <c r="H144" s="244"/>
      <c r="I144" s="244"/>
      <c r="J144" s="244"/>
      <c r="K144" s="244"/>
      <c r="L144" s="244"/>
      <c r="M144" s="244"/>
      <c r="N144" s="244"/>
      <c r="O144" s="244"/>
      <c r="P144" s="244"/>
      <c r="Q144" s="244"/>
    </row>
    <row r="145" spans="2:17" ht="13.5" customHeight="1" hidden="1">
      <c r="B145" s="244"/>
      <c r="C145" s="244"/>
      <c r="D145" s="244"/>
      <c r="E145" s="244"/>
      <c r="F145" s="244"/>
      <c r="G145" s="244"/>
      <c r="H145" s="244"/>
      <c r="I145" s="244"/>
      <c r="J145" s="244"/>
      <c r="K145" s="244"/>
      <c r="L145" s="244"/>
      <c r="M145" s="244"/>
      <c r="N145" s="244"/>
      <c r="O145" s="244"/>
      <c r="P145" s="244"/>
      <c r="Q145" s="244"/>
    </row>
    <row r="146" spans="2:17" ht="13.5" customHeight="1" hidden="1">
      <c r="B146" s="244"/>
      <c r="C146" s="244"/>
      <c r="D146" s="244"/>
      <c r="E146" s="244"/>
      <c r="F146" s="244"/>
      <c r="G146" s="244"/>
      <c r="H146" s="244"/>
      <c r="I146" s="244"/>
      <c r="J146" s="244"/>
      <c r="K146" s="244"/>
      <c r="L146" s="244"/>
      <c r="M146" s="244"/>
      <c r="N146" s="244"/>
      <c r="O146" s="244"/>
      <c r="P146" s="244"/>
      <c r="Q146" s="244"/>
    </row>
    <row r="147" spans="2:17" ht="13.5" customHeight="1" hidden="1">
      <c r="B147" s="244"/>
      <c r="C147" s="244"/>
      <c r="D147" s="244"/>
      <c r="E147" s="244"/>
      <c r="F147" s="244"/>
      <c r="G147" s="244"/>
      <c r="H147" s="244"/>
      <c r="I147" s="244"/>
      <c r="J147" s="244"/>
      <c r="K147" s="244"/>
      <c r="L147" s="244"/>
      <c r="M147" s="244"/>
      <c r="N147" s="244"/>
      <c r="O147" s="244"/>
      <c r="P147" s="244"/>
      <c r="Q147" s="244"/>
    </row>
    <row r="148" spans="2:17" ht="13.5" customHeight="1" hidden="1">
      <c r="B148" s="244"/>
      <c r="C148" s="244"/>
      <c r="D148" s="244"/>
      <c r="E148" s="244"/>
      <c r="F148" s="244"/>
      <c r="G148" s="244"/>
      <c r="H148" s="244"/>
      <c r="I148" s="244"/>
      <c r="J148" s="244"/>
      <c r="K148" s="244"/>
      <c r="L148" s="244"/>
      <c r="M148" s="244"/>
      <c r="N148" s="244"/>
      <c r="O148" s="244"/>
      <c r="P148" s="244"/>
      <c r="Q148" s="244"/>
    </row>
    <row r="149" spans="2:17" ht="13.5" customHeight="1" hidden="1">
      <c r="B149" s="244"/>
      <c r="C149" s="244"/>
      <c r="D149" s="244"/>
      <c r="E149" s="244"/>
      <c r="F149" s="244"/>
      <c r="G149" s="244"/>
      <c r="H149" s="244"/>
      <c r="I149" s="244"/>
      <c r="J149" s="244"/>
      <c r="K149" s="244"/>
      <c r="L149" s="244"/>
      <c r="M149" s="244"/>
      <c r="N149" s="244"/>
      <c r="O149" s="244"/>
      <c r="P149" s="244"/>
      <c r="Q149" s="244"/>
    </row>
    <row r="150" spans="2:17" ht="13.5" customHeight="1" hidden="1">
      <c r="B150" s="244"/>
      <c r="C150" s="244"/>
      <c r="D150" s="244"/>
      <c r="E150" s="244"/>
      <c r="F150" s="244"/>
      <c r="G150" s="244"/>
      <c r="H150" s="244"/>
      <c r="I150" s="244"/>
      <c r="J150" s="244"/>
      <c r="K150" s="244"/>
      <c r="L150" s="244"/>
      <c r="M150" s="244"/>
      <c r="N150" s="244"/>
      <c r="O150" s="244"/>
      <c r="P150" s="244"/>
      <c r="Q150" s="244"/>
    </row>
    <row r="151" spans="2:17" ht="13.5" customHeight="1" hidden="1">
      <c r="B151" s="244"/>
      <c r="C151" s="244"/>
      <c r="D151" s="244"/>
      <c r="E151" s="244"/>
      <c r="F151" s="244"/>
      <c r="G151" s="244"/>
      <c r="H151" s="244"/>
      <c r="I151" s="244"/>
      <c r="J151" s="244"/>
      <c r="K151" s="244"/>
      <c r="L151" s="244"/>
      <c r="M151" s="244"/>
      <c r="N151" s="244"/>
      <c r="O151" s="244"/>
      <c r="P151" s="244"/>
      <c r="Q151" s="244"/>
    </row>
    <row r="152" spans="2:17" ht="13.5" customHeight="1" hidden="1">
      <c r="B152" s="244"/>
      <c r="C152" s="244"/>
      <c r="D152" s="244"/>
      <c r="E152" s="244"/>
      <c r="F152" s="244"/>
      <c r="G152" s="244"/>
      <c r="H152" s="244"/>
      <c r="I152" s="244"/>
      <c r="J152" s="244"/>
      <c r="K152" s="244"/>
      <c r="L152" s="244"/>
      <c r="M152" s="244"/>
      <c r="N152" s="244"/>
      <c r="O152" s="244"/>
      <c r="P152" s="244"/>
      <c r="Q152" s="244"/>
    </row>
    <row r="153" spans="2:17" ht="13.5" customHeight="1" hidden="1">
      <c r="B153" s="244"/>
      <c r="C153" s="244"/>
      <c r="D153" s="244"/>
      <c r="E153" s="244"/>
      <c r="F153" s="244"/>
      <c r="G153" s="244"/>
      <c r="H153" s="244"/>
      <c r="I153" s="244"/>
      <c r="J153" s="244"/>
      <c r="K153" s="244"/>
      <c r="L153" s="244"/>
      <c r="M153" s="244"/>
      <c r="N153" s="244"/>
      <c r="O153" s="244"/>
      <c r="P153" s="244"/>
      <c r="Q153" s="244"/>
    </row>
    <row r="154" spans="2:17" ht="13.5" customHeight="1" hidden="1">
      <c r="B154" s="244"/>
      <c r="C154" s="244"/>
      <c r="D154" s="244"/>
      <c r="E154" s="244"/>
      <c r="F154" s="244"/>
      <c r="G154" s="244"/>
      <c r="H154" s="244"/>
      <c r="I154" s="244"/>
      <c r="J154" s="244"/>
      <c r="K154" s="244"/>
      <c r="L154" s="244"/>
      <c r="M154" s="244"/>
      <c r="N154" s="244"/>
      <c r="O154" s="244"/>
      <c r="P154" s="244"/>
      <c r="Q154" s="244"/>
    </row>
    <row r="155" spans="2:17" ht="13.5" customHeight="1" hidden="1">
      <c r="B155" s="244"/>
      <c r="C155" s="244"/>
      <c r="D155" s="244"/>
      <c r="E155" s="244"/>
      <c r="F155" s="244"/>
      <c r="G155" s="244"/>
      <c r="H155" s="244"/>
      <c r="I155" s="244"/>
      <c r="J155" s="244"/>
      <c r="K155" s="244"/>
      <c r="L155" s="244"/>
      <c r="M155" s="244"/>
      <c r="N155" s="244"/>
      <c r="O155" s="244"/>
      <c r="P155" s="244"/>
      <c r="Q155" s="244"/>
    </row>
    <row r="156" spans="2:17" ht="13.5" customHeight="1" hidden="1">
      <c r="B156" s="244"/>
      <c r="C156" s="244"/>
      <c r="D156" s="244"/>
      <c r="E156" s="244"/>
      <c r="F156" s="244"/>
      <c r="G156" s="244"/>
      <c r="H156" s="244"/>
      <c r="I156" s="244"/>
      <c r="J156" s="244"/>
      <c r="K156" s="244"/>
      <c r="L156" s="244"/>
      <c r="M156" s="244"/>
      <c r="N156" s="244"/>
      <c r="O156" s="244"/>
      <c r="P156" s="244"/>
      <c r="Q156" s="244"/>
    </row>
    <row r="157" spans="2:17" ht="13.5" customHeight="1" hidden="1">
      <c r="B157" s="244"/>
      <c r="C157" s="244"/>
      <c r="D157" s="244"/>
      <c r="E157" s="244"/>
      <c r="F157" s="244"/>
      <c r="G157" s="244"/>
      <c r="H157" s="244"/>
      <c r="I157" s="244"/>
      <c r="J157" s="244"/>
      <c r="K157" s="244"/>
      <c r="L157" s="244"/>
      <c r="M157" s="244"/>
      <c r="N157" s="244"/>
      <c r="O157" s="244"/>
      <c r="P157" s="244"/>
      <c r="Q157" s="244"/>
    </row>
    <row r="158" spans="2:17" ht="13.5" customHeight="1" hidden="1">
      <c r="B158" s="244"/>
      <c r="C158" s="244"/>
      <c r="D158" s="244"/>
      <c r="E158" s="244"/>
      <c r="F158" s="244"/>
      <c r="G158" s="244"/>
      <c r="H158" s="244"/>
      <c r="I158" s="244"/>
      <c r="J158" s="244"/>
      <c r="K158" s="244"/>
      <c r="L158" s="244"/>
      <c r="M158" s="244"/>
      <c r="N158" s="244"/>
      <c r="O158" s="244"/>
      <c r="P158" s="244"/>
      <c r="Q158" s="244"/>
    </row>
    <row r="159" spans="2:17" ht="13.5" customHeight="1" hidden="1">
      <c r="B159" s="244"/>
      <c r="C159" s="244"/>
      <c r="D159" s="244"/>
      <c r="E159" s="244"/>
      <c r="F159" s="244"/>
      <c r="G159" s="244"/>
      <c r="H159" s="244"/>
      <c r="I159" s="244"/>
      <c r="J159" s="244"/>
      <c r="K159" s="244"/>
      <c r="L159" s="244"/>
      <c r="M159" s="244"/>
      <c r="N159" s="244"/>
      <c r="O159" s="244"/>
      <c r="P159" s="244"/>
      <c r="Q159" s="244"/>
    </row>
    <row r="160" spans="2:17" ht="13.5" customHeight="1" hidden="1">
      <c r="B160" s="244"/>
      <c r="C160" s="244"/>
      <c r="D160" s="244"/>
      <c r="E160" s="244"/>
      <c r="F160" s="244"/>
      <c r="G160" s="244"/>
      <c r="H160" s="244"/>
      <c r="I160" s="244"/>
      <c r="J160" s="244"/>
      <c r="K160" s="244"/>
      <c r="L160" s="244"/>
      <c r="M160" s="244"/>
      <c r="N160" s="244"/>
      <c r="O160" s="244"/>
      <c r="P160" s="244"/>
      <c r="Q160" s="244"/>
    </row>
    <row r="161" ht="13.5" customHeight="1" hidden="1"/>
    <row r="162" ht="13.5" customHeight="1" hidden="1"/>
    <row r="163" ht="13.5" customHeight="1" hidden="1"/>
    <row r="164" ht="13.5" customHeight="1" hidden="1"/>
    <row r="165" ht="13.5" customHeight="1" hidden="1"/>
    <row r="166" ht="13.5" customHeight="1" hidden="1"/>
    <row r="167" ht="13.5" customHeight="1" hidden="1"/>
    <row r="168" ht="13.5" customHeight="1" hidden="1"/>
    <row r="169" ht="13.5" customHeight="1" hidden="1"/>
    <row r="170" ht="13.5" customHeight="1" hidden="1"/>
    <row r="171" ht="13.5" customHeight="1" hidden="1"/>
    <row r="172" ht="13.5" customHeight="1" hidden="1"/>
    <row r="173" ht="13.5" customHeight="1" hidden="1"/>
    <row r="174" ht="13.5" customHeight="1" hidden="1"/>
    <row r="175" ht="13.5" customHeight="1" hidden="1"/>
    <row r="176" ht="13.5" customHeight="1" hidden="1"/>
    <row r="177" ht="13.5" customHeight="1" hidden="1"/>
    <row r="178" ht="13.5" customHeight="1" hidden="1"/>
    <row r="179" ht="13.5" customHeight="1" hidden="1"/>
    <row r="180" ht="13.5" customHeight="1" hidden="1"/>
    <row r="181" ht="13.5" customHeight="1" hidden="1"/>
    <row r="182" ht="13.5" customHeight="1" hidden="1"/>
    <row r="183" ht="13.5" customHeight="1" hidden="1"/>
    <row r="184" ht="13.5" customHeight="1" hidden="1"/>
    <row r="185" ht="13.5" customHeight="1" hidden="1"/>
    <row r="186" ht="13.5" customHeight="1" hidden="1"/>
    <row r="187" ht="13.5" customHeight="1" hidden="1"/>
    <row r="188" ht="13.5" customHeight="1" hidden="1"/>
    <row r="189" ht="13.5" customHeight="1" hidden="1"/>
    <row r="190" ht="13.5" customHeight="1" hidden="1"/>
    <row r="191" ht="13.5" customHeight="1" hidden="1"/>
  </sheetData>
  <sheetProtection password="A7FD" sheet="1" objects="1" scenarios="1"/>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rintOptions horizontalCentered="1" verticalCentered="1"/>
  <pageMargins left="0" right="0" top="0.5905511811023623" bottom="0" header="0.3937007874015748" footer="0"/>
  <pageSetup fitToHeight="1" fitToWidth="1" horizontalDpi="300" verticalDpi="300" orientation="landscape" paperSize="9" scale="47" r:id="rId2"/>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70"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9:34" ht="13.5">
      <c r="S2" s="241"/>
      <c r="AH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c r="Q24" s="241"/>
    </row>
    <row r="25" ht="13.5"/>
    <row r="26" ht="13.5"/>
    <row r="27" ht="13.5"/>
    <row r="28" spans="15:34" ht="13.5">
      <c r="O28" s="241"/>
      <c r="T28" s="241"/>
      <c r="AH28" s="241"/>
    </row>
    <row r="29" ht="13.5"/>
    <row r="30" ht="13.5"/>
    <row r="31" ht="13.5">
      <c r="Q31" s="241"/>
    </row>
    <row r="32" ht="13.5">
      <c r="L32" s="241"/>
    </row>
    <row r="33" spans="3:24" ht="13.5">
      <c r="C33" s="241"/>
      <c r="E33" s="241"/>
      <c r="G33" s="241"/>
      <c r="I33" s="241"/>
      <c r="X33" s="241"/>
    </row>
    <row r="34" spans="2:20" ht="13.5">
      <c r="B34" s="241"/>
      <c r="P34" s="241"/>
      <c r="R34" s="241"/>
      <c r="T34" s="241"/>
    </row>
    <row r="35" spans="4:34" ht="13.5">
      <c r="D35" s="241"/>
      <c r="W35" s="241"/>
      <c r="AC35" s="241"/>
      <c r="AD35" s="241"/>
      <c r="AE35" s="241"/>
      <c r="AF35" s="241"/>
      <c r="AG35" s="241"/>
      <c r="AH35" s="241"/>
    </row>
    <row r="36" spans="8:34" ht="13.5">
      <c r="H36" s="241"/>
      <c r="J36" s="241"/>
      <c r="K36" s="241"/>
      <c r="M36" s="241"/>
      <c r="Y36" s="241"/>
      <c r="Z36" s="241"/>
      <c r="AA36" s="241"/>
      <c r="AB36" s="241"/>
      <c r="AC36" s="241"/>
      <c r="AD36" s="241"/>
      <c r="AE36" s="241"/>
      <c r="AF36" s="241"/>
      <c r="AG36" s="241"/>
      <c r="AH36" s="241"/>
    </row>
    <row r="37" ht="13.5">
      <c r="AH37" s="241"/>
    </row>
    <row r="38" spans="33:34" ht="13.5">
      <c r="AG38" s="241"/>
      <c r="AH38" s="241"/>
    </row>
    <row r="39" ht="13.5"/>
    <row r="40" ht="13.5">
      <c r="X40" s="241"/>
    </row>
    <row r="41" ht="13.5">
      <c r="R41" s="241"/>
    </row>
    <row r="42" ht="13.5">
      <c r="W42" s="241"/>
    </row>
    <row r="43" spans="25:34" ht="13.5">
      <c r="Y43" s="241"/>
      <c r="Z43" s="241"/>
      <c r="AA43" s="241"/>
      <c r="AB43" s="241"/>
      <c r="AC43" s="241"/>
      <c r="AD43" s="241"/>
      <c r="AE43" s="241"/>
      <c r="AF43" s="241"/>
      <c r="AG43" s="241"/>
      <c r="AH43" s="241"/>
    </row>
    <row r="44" ht="13.5">
      <c r="AH44" s="241"/>
    </row>
    <row r="45" ht="13.5">
      <c r="X45" s="241"/>
    </row>
    <row r="46" ht="13.5"/>
    <row r="47" ht="13.5"/>
    <row r="48" spans="23:34" ht="13.5">
      <c r="W48" s="241"/>
      <c r="Y48" s="241"/>
      <c r="Z48" s="241"/>
      <c r="AA48" s="241"/>
      <c r="AB48" s="241"/>
      <c r="AC48" s="241"/>
      <c r="AD48" s="241"/>
      <c r="AE48" s="241"/>
      <c r="AF48" s="241"/>
      <c r="AG48" s="241"/>
      <c r="AH48" s="241"/>
    </row>
    <row r="49" ht="13.5"/>
    <row r="50" spans="31:34" ht="13.5">
      <c r="AE50" s="241"/>
      <c r="AF50" s="241"/>
      <c r="AG50" s="241"/>
      <c r="AH50" s="241"/>
    </row>
    <row r="51" spans="29:34" ht="13.5">
      <c r="AC51" s="241"/>
      <c r="AD51" s="241"/>
      <c r="AE51" s="241"/>
      <c r="AF51" s="241"/>
      <c r="AG51" s="241"/>
      <c r="AH51" s="241"/>
    </row>
    <row r="52" ht="13.5"/>
    <row r="53" spans="32:34" ht="13.5">
      <c r="AF53" s="241"/>
      <c r="AG53" s="241"/>
      <c r="AH53" s="241"/>
    </row>
    <row r="54" ht="13.5">
      <c r="AH54" s="241"/>
    </row>
    <row r="55" ht="13.5"/>
    <row r="56" spans="28:34" ht="13.5">
      <c r="AB56" s="241"/>
      <c r="AC56" s="241"/>
      <c r="AD56" s="241"/>
      <c r="AE56" s="241"/>
      <c r="AF56" s="241"/>
      <c r="AG56" s="241"/>
      <c r="AH56" s="241"/>
    </row>
    <row r="57" ht="13.5">
      <c r="AH57" s="241"/>
    </row>
    <row r="58" ht="13.5">
      <c r="AH58" s="241"/>
    </row>
    <row r="59" ht="13.5"/>
    <row r="60" ht="13.5"/>
    <row r="61" ht="13.5"/>
    <row r="62" ht="13.5"/>
    <row r="63" ht="13.5">
      <c r="AH63" s="241"/>
    </row>
    <row r="64" spans="33:34" ht="13.5">
      <c r="AG64" s="241"/>
      <c r="AH64" s="241"/>
    </row>
    <row r="65" ht="13.5"/>
    <row r="66" ht="13.5"/>
    <row r="67" ht="13.5"/>
    <row r="68" spans="28:34" ht="13.5">
      <c r="AB68" s="241"/>
      <c r="AC68" s="241"/>
      <c r="AD68" s="241"/>
      <c r="AE68" s="241"/>
      <c r="AF68" s="241"/>
      <c r="AG68" s="241"/>
      <c r="AH68" s="241"/>
    </row>
    <row r="69" spans="32:34" ht="13.5">
      <c r="AF69" s="241"/>
      <c r="AG69" s="241"/>
      <c r="AH69" s="241"/>
    </row>
    <row r="70" ht="13.5"/>
    <row r="71" ht="13.5"/>
    <row r="72" ht="13.5"/>
    <row r="73" ht="13.5"/>
    <row r="74" ht="13.5"/>
    <row r="75" ht="13.5">
      <c r="AH75" s="241"/>
    </row>
    <row r="76" spans="32:34" ht="13.5">
      <c r="AF76" s="241"/>
      <c r="AG76" s="241"/>
      <c r="AH76" s="241"/>
    </row>
    <row r="77" spans="33:34" ht="13.5">
      <c r="AG77" s="241"/>
      <c r="AH77" s="241"/>
    </row>
    <row r="78" ht="13.5"/>
    <row r="79" ht="13.5"/>
    <row r="80" ht="13.5"/>
    <row r="81" ht="13.5"/>
    <row r="82" ht="13.5">
      <c r="Y82" s="241"/>
    </row>
    <row r="83" spans="25:34" ht="13.5">
      <c r="Y83" s="241"/>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row r="118" ht="13.5" customHeight="1"/>
    <row r="119" ht="13.5" customHeight="1"/>
    <row r="120" ht="13.5" customHeight="1">
      <c r="AH120" s="241"/>
    </row>
    <row r="121" ht="13.5" customHeight="1">
      <c r="AH121" s="241"/>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3" r:id="rId2"/>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9:34" ht="13.5">
      <c r="S2" s="241"/>
      <c r="AH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c r="Q24" s="241"/>
    </row>
    <row r="25" ht="13.5"/>
    <row r="26" ht="13.5"/>
    <row r="27" ht="13.5"/>
    <row r="28" spans="15:34" ht="13.5">
      <c r="O28" s="241"/>
      <c r="T28" s="241"/>
      <c r="AH28" s="241"/>
    </row>
    <row r="29" ht="13.5"/>
    <row r="30" ht="13.5"/>
    <row r="31" ht="13.5">
      <c r="Q31" s="241"/>
    </row>
    <row r="32" ht="13.5">
      <c r="L32" s="241"/>
    </row>
    <row r="33" spans="3:24" ht="13.5">
      <c r="C33" s="241"/>
      <c r="E33" s="241"/>
      <c r="G33" s="241"/>
      <c r="I33" s="241"/>
      <c r="X33" s="241"/>
    </row>
    <row r="34" spans="2:20" ht="13.5">
      <c r="B34" s="241"/>
      <c r="P34" s="241"/>
      <c r="R34" s="241"/>
      <c r="T34" s="241"/>
    </row>
    <row r="35" spans="4:34" ht="13.5">
      <c r="D35" s="241"/>
      <c r="W35" s="241"/>
      <c r="AC35" s="241"/>
      <c r="AD35" s="241"/>
      <c r="AE35" s="241"/>
      <c r="AF35" s="241"/>
      <c r="AG35" s="241"/>
      <c r="AH35" s="241"/>
    </row>
    <row r="36" spans="8:34" ht="13.5">
      <c r="H36" s="241"/>
      <c r="J36" s="241"/>
      <c r="K36" s="241"/>
      <c r="M36" s="241"/>
      <c r="Y36" s="241"/>
      <c r="Z36" s="241"/>
      <c r="AA36" s="241"/>
      <c r="AB36" s="241"/>
      <c r="AC36" s="241"/>
      <c r="AD36" s="241"/>
      <c r="AE36" s="241"/>
      <c r="AF36" s="241"/>
      <c r="AG36" s="241"/>
      <c r="AH36" s="241"/>
    </row>
    <row r="37" ht="13.5">
      <c r="AH37" s="241"/>
    </row>
    <row r="38" spans="33:34" ht="13.5">
      <c r="AG38" s="241"/>
      <c r="AH38" s="241"/>
    </row>
    <row r="39" ht="13.5"/>
    <row r="40" ht="13.5">
      <c r="X40" s="241"/>
    </row>
    <row r="41" ht="13.5">
      <c r="R41" s="241"/>
    </row>
    <row r="42" ht="13.5">
      <c r="W42" s="241"/>
    </row>
    <row r="43" spans="25:34" ht="13.5">
      <c r="Y43" s="241"/>
      <c r="Z43" s="241"/>
      <c r="AA43" s="241"/>
      <c r="AB43" s="241"/>
      <c r="AC43" s="241"/>
      <c r="AD43" s="241"/>
      <c r="AE43" s="241"/>
      <c r="AF43" s="241"/>
      <c r="AG43" s="241"/>
      <c r="AH43" s="241"/>
    </row>
    <row r="44" ht="13.5">
      <c r="AH44" s="241"/>
    </row>
    <row r="45" ht="13.5">
      <c r="X45" s="241"/>
    </row>
    <row r="46" ht="13.5"/>
    <row r="47" ht="13.5"/>
    <row r="48" spans="23:34" ht="13.5">
      <c r="W48" s="241"/>
      <c r="Y48" s="241"/>
      <c r="Z48" s="241"/>
      <c r="AA48" s="241"/>
      <c r="AB48" s="241"/>
      <c r="AC48" s="241"/>
      <c r="AD48" s="241"/>
      <c r="AE48" s="241"/>
      <c r="AF48" s="241"/>
      <c r="AG48" s="241"/>
      <c r="AH48" s="241"/>
    </row>
    <row r="49" ht="13.5"/>
    <row r="50" spans="31:34" ht="13.5">
      <c r="AE50" s="241"/>
      <c r="AF50" s="241"/>
      <c r="AG50" s="241"/>
      <c r="AH50" s="241"/>
    </row>
    <row r="51" spans="29:34" ht="13.5">
      <c r="AC51" s="241"/>
      <c r="AD51" s="241"/>
      <c r="AE51" s="241"/>
      <c r="AF51" s="241"/>
      <c r="AG51" s="241"/>
      <c r="AH51" s="241"/>
    </row>
    <row r="52" ht="13.5"/>
    <row r="53" spans="32:34" ht="13.5">
      <c r="AF53" s="241"/>
      <c r="AG53" s="241"/>
      <c r="AH53" s="241"/>
    </row>
    <row r="54" ht="13.5">
      <c r="AH54" s="241"/>
    </row>
    <row r="55" ht="13.5"/>
    <row r="56" spans="28:34" ht="13.5">
      <c r="AB56" s="241"/>
      <c r="AC56" s="241"/>
      <c r="AD56" s="241"/>
      <c r="AE56" s="241"/>
      <c r="AF56" s="241"/>
      <c r="AG56" s="241"/>
      <c r="AH56" s="241"/>
    </row>
    <row r="57" ht="13.5">
      <c r="AH57" s="241"/>
    </row>
    <row r="58" ht="13.5">
      <c r="AH58" s="241"/>
    </row>
    <row r="59" spans="33:34" ht="13.5">
      <c r="AG59" s="241"/>
      <c r="AH59" s="241"/>
    </row>
    <row r="60" ht="13.5"/>
    <row r="61" ht="13.5"/>
    <row r="62" ht="13.5"/>
    <row r="63" ht="13.5">
      <c r="AH63" s="241"/>
    </row>
    <row r="64" spans="33:34" ht="13.5">
      <c r="AG64" s="241"/>
      <c r="AH64" s="241"/>
    </row>
    <row r="65" ht="13.5"/>
    <row r="66" ht="13.5"/>
    <row r="67" ht="13.5"/>
    <row r="68" spans="28:34" ht="13.5">
      <c r="AB68" s="241"/>
      <c r="AC68" s="241"/>
      <c r="AD68" s="241"/>
      <c r="AE68" s="241"/>
      <c r="AF68" s="241"/>
      <c r="AG68" s="241"/>
      <c r="AH68" s="241"/>
    </row>
    <row r="69" spans="32:34" ht="13.5">
      <c r="AF69" s="241"/>
      <c r="AG69" s="241"/>
      <c r="AH69" s="241"/>
    </row>
    <row r="70" ht="13.5"/>
    <row r="71" ht="13.5"/>
    <row r="72" ht="13.5"/>
    <row r="73" ht="13.5"/>
    <row r="74" ht="13.5"/>
    <row r="75" ht="13.5">
      <c r="AH75" s="241"/>
    </row>
    <row r="76" spans="32:34" ht="13.5">
      <c r="AF76" s="241"/>
      <c r="AG76" s="241"/>
      <c r="AH76" s="241"/>
    </row>
    <row r="77" spans="33:34" ht="13.5">
      <c r="AG77" s="241"/>
      <c r="AH77" s="241"/>
    </row>
    <row r="78" ht="13.5"/>
    <row r="79" ht="13.5"/>
    <row r="80" ht="13.5"/>
    <row r="81" ht="13.5"/>
    <row r="82" ht="13.5">
      <c r="Y82" s="241"/>
    </row>
    <row r="83" spans="25:34" ht="13.5">
      <c r="Y83" s="241"/>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row r="118" ht="13.5" customHeight="1"/>
    <row r="119" ht="13.5" customHeight="1"/>
    <row r="120" ht="13.5" customHeight="1">
      <c r="AH120" s="241"/>
    </row>
    <row r="121" ht="13.5" customHeight="1">
      <c r="AH121" s="241"/>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3" r:id="rId2"/>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topLeftCell="A1"/>
  </sheetViews>
  <sheetFormatPr defaultColWidth="11.125" defaultRowHeight="13.5"/>
  <cols>
    <col min="1" max="1" width="45.875" style="104" customWidth="1"/>
    <col min="2" max="8" width="13.375" style="104" customWidth="1"/>
    <col min="9" max="16384" width="11.125" style="104" customWidth="1"/>
  </cols>
  <sheetData>
    <row r="1" spans="1:8" ht="13.5">
      <c r="A1" s="98"/>
      <c r="B1" s="99"/>
      <c r="C1" s="100"/>
      <c r="D1" s="101"/>
      <c r="E1" s="102"/>
      <c r="F1" s="102"/>
      <c r="G1" s="102"/>
      <c r="H1" s="103"/>
    </row>
    <row r="2" spans="1:8" ht="13.5">
      <c r="A2" s="105"/>
      <c r="B2" s="106"/>
      <c r="C2" s="107"/>
      <c r="D2" s="108" t="s">
        <v>40</v>
      </c>
      <c r="E2" s="109"/>
      <c r="F2" s="110" t="s">
        <v>519</v>
      </c>
      <c r="G2" s="111"/>
      <c r="H2" s="112"/>
    </row>
    <row r="3" spans="1:8" ht="13.5">
      <c r="A3" s="108" t="s">
        <v>512</v>
      </c>
      <c r="B3" s="113"/>
      <c r="C3" s="114"/>
      <c r="D3" s="115">
        <v>72273</v>
      </c>
      <c r="E3" s="116"/>
      <c r="F3" s="117">
        <v>47569</v>
      </c>
      <c r="G3" s="118"/>
      <c r="H3" s="119"/>
    </row>
    <row r="4" spans="1:8" ht="13.5">
      <c r="A4" s="120"/>
      <c r="B4" s="121"/>
      <c r="C4" s="122"/>
      <c r="D4" s="123">
        <v>42919</v>
      </c>
      <c r="E4" s="124"/>
      <c r="F4" s="125">
        <v>26255</v>
      </c>
      <c r="G4" s="126"/>
      <c r="H4" s="127"/>
    </row>
    <row r="5" spans="1:8" ht="13.5">
      <c r="A5" s="108" t="s">
        <v>514</v>
      </c>
      <c r="B5" s="113"/>
      <c r="C5" s="114"/>
      <c r="D5" s="115">
        <v>71732</v>
      </c>
      <c r="E5" s="116"/>
      <c r="F5" s="117">
        <v>50880</v>
      </c>
      <c r="G5" s="118"/>
      <c r="H5" s="119"/>
    </row>
    <row r="6" spans="1:8" ht="13.5">
      <c r="A6" s="120"/>
      <c r="B6" s="121"/>
      <c r="C6" s="122"/>
      <c r="D6" s="123">
        <v>48556</v>
      </c>
      <c r="E6" s="124"/>
      <c r="F6" s="125">
        <v>26879</v>
      </c>
      <c r="G6" s="126"/>
      <c r="H6" s="127"/>
    </row>
    <row r="7" spans="1:8" ht="13.5">
      <c r="A7" s="108" t="s">
        <v>515</v>
      </c>
      <c r="B7" s="113"/>
      <c r="C7" s="114"/>
      <c r="D7" s="115">
        <v>52872</v>
      </c>
      <c r="E7" s="116"/>
      <c r="F7" s="117">
        <v>63956</v>
      </c>
      <c r="G7" s="118"/>
      <c r="H7" s="119"/>
    </row>
    <row r="8" spans="1:8" ht="13.5">
      <c r="A8" s="120"/>
      <c r="B8" s="121"/>
      <c r="C8" s="122"/>
      <c r="D8" s="123">
        <v>23201</v>
      </c>
      <c r="E8" s="124"/>
      <c r="F8" s="125">
        <v>29239</v>
      </c>
      <c r="G8" s="126"/>
      <c r="H8" s="127"/>
    </row>
    <row r="9" spans="1:8" ht="13.5">
      <c r="A9" s="108" t="s">
        <v>516</v>
      </c>
      <c r="B9" s="113"/>
      <c r="C9" s="114"/>
      <c r="D9" s="115">
        <v>71769</v>
      </c>
      <c r="E9" s="116"/>
      <c r="F9" s="117">
        <v>66255</v>
      </c>
      <c r="G9" s="118"/>
      <c r="H9" s="119"/>
    </row>
    <row r="10" spans="1:8" ht="13.5">
      <c r="A10" s="120"/>
      <c r="B10" s="121"/>
      <c r="C10" s="122"/>
      <c r="D10" s="123">
        <v>28354</v>
      </c>
      <c r="E10" s="124"/>
      <c r="F10" s="125">
        <v>31822</v>
      </c>
      <c r="G10" s="126"/>
      <c r="H10" s="127"/>
    </row>
    <row r="11" spans="1:8" ht="13.5">
      <c r="A11" s="108" t="s">
        <v>517</v>
      </c>
      <c r="B11" s="113"/>
      <c r="C11" s="114"/>
      <c r="D11" s="115">
        <v>56368</v>
      </c>
      <c r="E11" s="116"/>
      <c r="F11" s="117">
        <v>54227</v>
      </c>
      <c r="G11" s="118"/>
      <c r="H11" s="119"/>
    </row>
    <row r="12" spans="1:8" ht="13.5">
      <c r="A12" s="120"/>
      <c r="B12" s="121"/>
      <c r="C12" s="128"/>
      <c r="D12" s="123">
        <v>33272</v>
      </c>
      <c r="E12" s="124"/>
      <c r="F12" s="125">
        <v>29694</v>
      </c>
      <c r="G12" s="126"/>
      <c r="H12" s="127"/>
    </row>
    <row r="13" spans="1:8" ht="13.5">
      <c r="A13" s="108"/>
      <c r="B13" s="113"/>
      <c r="C13" s="129"/>
      <c r="D13" s="130">
        <v>65003</v>
      </c>
      <c r="E13" s="131"/>
      <c r="F13" s="132">
        <v>56577</v>
      </c>
      <c r="G13" s="133"/>
      <c r="H13" s="119"/>
    </row>
    <row r="14" spans="1:8" ht="13.5">
      <c r="A14" s="120"/>
      <c r="B14" s="121"/>
      <c r="C14" s="122"/>
      <c r="D14" s="123">
        <v>35260</v>
      </c>
      <c r="E14" s="124"/>
      <c r="F14" s="125">
        <v>28778</v>
      </c>
      <c r="G14" s="126"/>
      <c r="H14" s="127"/>
    </row>
    <row r="17" ht="13.5">
      <c r="A17" s="104" t="s">
        <v>41</v>
      </c>
    </row>
    <row r="18" spans="1:6" ht="13.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6" ht="13.5">
      <c r="A19" s="134" t="s">
        <v>42</v>
      </c>
      <c r="B19" s="134">
        <f>ROUND(VALUE(SUBSTITUTE('実質収支比率等に係る経年分析'!F$48,"▲","-")),2)</f>
        <v>4.54</v>
      </c>
      <c r="C19" s="134">
        <f>ROUND(VALUE(SUBSTITUTE('実質収支比率等に係る経年分析'!G$48,"▲","-")),2)</f>
        <v>4.92</v>
      </c>
      <c r="D19" s="134">
        <f>ROUND(VALUE(SUBSTITUTE('実質収支比率等に係る経年分析'!H$48,"▲","-")),2)</f>
        <v>5.01</v>
      </c>
      <c r="E19" s="134">
        <f>ROUND(VALUE(SUBSTITUTE('実質収支比率等に係る経年分析'!I$48,"▲","-")),2)</f>
        <v>5.02</v>
      </c>
      <c r="F19" s="134">
        <f>ROUND(VALUE(SUBSTITUTE('実質収支比率等に係る経年分析'!J$48,"▲","-")),2)</f>
        <v>6.89</v>
      </c>
    </row>
    <row r="20" spans="1:6" ht="13.5">
      <c r="A20" s="134" t="s">
        <v>43</v>
      </c>
      <c r="B20" s="134">
        <f>ROUND(VALUE(SUBSTITUTE('実質収支比率等に係る経年分析'!F$47,"▲","-")),2)</f>
        <v>10.84</v>
      </c>
      <c r="C20" s="134">
        <f>ROUND(VALUE(SUBSTITUTE('実質収支比率等に係る経年分析'!G$47,"▲","-")),2)</f>
        <v>17.26</v>
      </c>
      <c r="D20" s="134">
        <f>ROUND(VALUE(SUBSTITUTE('実質収支比率等に係る経年分析'!H$47,"▲","-")),2)</f>
        <v>24.39</v>
      </c>
      <c r="E20" s="134">
        <f>ROUND(VALUE(SUBSTITUTE('実質収支比率等に係る経年分析'!I$47,"▲","-")),2)</f>
        <v>31.22</v>
      </c>
      <c r="F20" s="134">
        <f>ROUND(VALUE(SUBSTITUTE('実質収支比率等に係る経年分析'!J$47,"▲","-")),2)</f>
        <v>32.69</v>
      </c>
    </row>
    <row r="21" spans="1:6" ht="13.5">
      <c r="A21" s="134" t="s">
        <v>44</v>
      </c>
      <c r="B21" s="134">
        <f>IF(ISNUMBER(VALUE(SUBSTITUTE('実質収支比率等に係る経年分析'!F$49,"▲","-"))),ROUND(VALUE(SUBSTITUTE('実質収支比率等に係る経年分析'!F$49,"▲","-")),2),NA())</f>
        <v>1.15</v>
      </c>
      <c r="C21" s="134">
        <f>IF(ISNUMBER(VALUE(SUBSTITUTE('実質収支比率等に係る経年分析'!G$49,"▲","-"))),ROUND(VALUE(SUBSTITUTE('実質収支比率等に係る経年分析'!G$49,"▲","-")),2),NA())</f>
        <v>6.95</v>
      </c>
      <c r="D21" s="134">
        <f>IF(ISNUMBER(VALUE(SUBSTITUTE('実質収支比率等に係る経年分析'!H$49,"▲","-"))),ROUND(VALUE(SUBSTITUTE('実質収支比率等に係る経年分析'!H$49,"▲","-")),2),NA())</f>
        <v>12.63</v>
      </c>
      <c r="E21" s="134">
        <f>IF(ISNUMBER(VALUE(SUBSTITUTE('実質収支比率等に係る経年分析'!I$49,"▲","-"))),ROUND(VALUE(SUBSTITUTE('実質収支比率等に係る経年分析'!I$49,"▲","-")),2),NA())</f>
        <v>7.43</v>
      </c>
      <c r="F21" s="134">
        <f>IF(ISNUMBER(VALUE(SUBSTITUTE('実質収支比率等に係る経年分析'!J$49,"▲","-"))),ROUND(VALUE(SUBSTITUTE('実質収支比率等に係る経年分析'!J$49,"▲","-")),2),NA())</f>
        <v>4.15</v>
      </c>
    </row>
    <row r="24" ht="13.5">
      <c r="A24" s="104" t="s">
        <v>45</v>
      </c>
    </row>
    <row r="25" spans="1:11" ht="13.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ht="13.5">
      <c r="A26" s="135"/>
      <c r="B26" s="135" t="s">
        <v>46</v>
      </c>
      <c r="C26" s="135" t="s">
        <v>47</v>
      </c>
      <c r="D26" s="135" t="s">
        <v>46</v>
      </c>
      <c r="E26" s="135" t="s">
        <v>47</v>
      </c>
      <c r="F26" s="135" t="s">
        <v>46</v>
      </c>
      <c r="G26" s="135" t="s">
        <v>47</v>
      </c>
      <c r="H26" s="135" t="s">
        <v>46</v>
      </c>
      <c r="I26" s="135" t="s">
        <v>47</v>
      </c>
      <c r="J26" s="135" t="s">
        <v>46</v>
      </c>
      <c r="K26" s="135" t="s">
        <v>47</v>
      </c>
    </row>
    <row r="27" spans="1:11" ht="13.5">
      <c r="A27" s="135" t="str">
        <f>IF('連結実質赤字比率に係る赤字・黒字の構成分析'!C$43="",NA(),'連結実質赤字比率に係る赤字・黒字の構成分析'!C$43)</f>
        <v>その他会計（黒字）</v>
      </c>
      <c r="B27" s="135" t="e">
        <f>IF(ROUND(VALUE(SUBSTITUTE('連結実質赤字比率に係る赤字・黒字の構成分析'!F$43,"▲","-")),2)&lt;0,ABS(ROUND(VALUE(SUBSTITUTE('連結実質赤字比率に係る赤字・黒字の構成分析'!F$43,"▲","-")),2)),NA())</f>
        <v>#N/A</v>
      </c>
      <c r="C27" s="135">
        <f>IF(ROUND(VALUE(SUBSTITUTE('連結実質赤字比率に係る赤字・黒字の構成分析'!F$43,"▲","-")),2)&gt;=0,ABS(ROUND(VALUE(SUBSTITUTE('連結実質赤字比率に係る赤字・黒字の構成分析'!F$43,"▲","-")),2)),NA())</f>
        <v>0.03</v>
      </c>
      <c r="D27" s="135" t="e">
        <f>IF(ROUND(VALUE(SUBSTITUTE('連結実質赤字比率に係る赤字・黒字の構成分析'!G$43,"▲","-")),2)&lt;0,ABS(ROUND(VALUE(SUBSTITUTE('連結実質赤字比率に係る赤字・黒字の構成分析'!G$43,"▲","-")),2)),NA())</f>
        <v>#N/A</v>
      </c>
      <c r="E27" s="135">
        <f>IF(ROUND(VALUE(SUBSTITUTE('連結実質赤字比率に係る赤字・黒字の構成分析'!G$43,"▲","-")),2)&gt;=0,ABS(ROUND(VALUE(SUBSTITUTE('連結実質赤字比率に係る赤字・黒字の構成分析'!G$43,"▲","-")),2)),NA())</f>
        <v>0.02</v>
      </c>
      <c r="F27" s="135" t="e">
        <f>IF(ROUND(VALUE(SUBSTITUTE('連結実質赤字比率に係る赤字・黒字の構成分析'!H$43,"▲","-")),2)&lt;0,ABS(ROUND(VALUE(SUBSTITUTE('連結実質赤字比率に係る赤字・黒字の構成分析'!H$43,"▲","-")),2)),NA())</f>
        <v>#N/A</v>
      </c>
      <c r="G27" s="135">
        <f>IF(ROUND(VALUE(SUBSTITUTE('連結実質赤字比率に係る赤字・黒字の構成分析'!H$43,"▲","-")),2)&gt;=0,ABS(ROUND(VALUE(SUBSTITUTE('連結実質赤字比率に係る赤字・黒字の構成分析'!H$43,"▲","-")),2)),NA())</f>
        <v>0</v>
      </c>
      <c r="H27" s="135" t="e">
        <f>IF(ROUND(VALUE(SUBSTITUTE('連結実質赤字比率に係る赤字・黒字の構成分析'!I$43,"▲","-")),2)&lt;0,ABS(ROUND(VALUE(SUBSTITUTE('連結実質赤字比率に係る赤字・黒字の構成分析'!I$43,"▲","-")),2)),NA())</f>
        <v>#N/A</v>
      </c>
      <c r="I27" s="135">
        <f>IF(ROUND(VALUE(SUBSTITUTE('連結実質赤字比率に係る赤字・黒字の構成分析'!I$43,"▲","-")),2)&gt;=0,ABS(ROUND(VALUE(SUBSTITUTE('連結実質赤字比率に係る赤字・黒字の構成分析'!I$43,"▲","-")),2)),NA())</f>
        <v>0</v>
      </c>
      <c r="J27" s="135" t="e">
        <f>IF(ROUND(VALUE(SUBSTITUTE('連結実質赤字比率に係る赤字・黒字の構成分析'!J$43,"▲","-")),2)&lt;0,ABS(ROUND(VALUE(SUBSTITUTE('連結実質赤字比率に係る赤字・黒字の構成分析'!J$43,"▲","-")),2)),NA())</f>
        <v>#N/A</v>
      </c>
      <c r="K27" s="135">
        <f>IF(ROUND(VALUE(SUBSTITUTE('連結実質赤字比率に係る赤字・黒字の構成分析'!J$43,"▲","-")),2)&gt;=0,ABS(ROUND(VALUE(SUBSTITUTE('連結実質赤字比率に係る赤字・黒字の構成分析'!J$43,"▲","-")),2)),NA())</f>
        <v>0</v>
      </c>
    </row>
    <row r="28" spans="1:11" ht="13.5">
      <c r="A28" s="135" t="str">
        <f>IF('連結実質赤字比率に係る赤字・黒字の構成分析'!C$42="",NA(),'連結実質赤字比率に係る赤字・黒字の構成分析'!C$42)</f>
        <v>その他会計（赤字）</v>
      </c>
      <c r="B28" s="135" t="e">
        <f>IF(ROUND(VALUE(SUBSTITUTE('連結実質赤字比率に係る赤字・黒字の構成分析'!F$42,"▲","-")),2)&lt;0,ABS(ROUND(VALUE(SUBSTITUTE('連結実質赤字比率に係る赤字・黒字の構成分析'!F$42,"▲","-")),2)),NA())</f>
        <v>#VALUE!</v>
      </c>
      <c r="C28" s="135" t="e">
        <f>IF(ROUND(VALUE(SUBSTITUTE('連結実質赤字比率に係る赤字・黒字の構成分析'!F$42,"▲","-")),2)&gt;=0,ABS(ROUND(VALUE(SUBSTITUTE('連結実質赤字比率に係る赤字・黒字の構成分析'!F$42,"▲","-")),2)),NA())</f>
        <v>#VALUE!</v>
      </c>
      <c r="D28" s="135" t="e">
        <f>IF(ROUND(VALUE(SUBSTITUTE('連結実質赤字比率に係る赤字・黒字の構成分析'!G$42,"▲","-")),2)&lt;0,ABS(ROUND(VALUE(SUBSTITUTE('連結実質赤字比率に係る赤字・黒字の構成分析'!G$42,"▲","-")),2)),NA())</f>
        <v>#VALUE!</v>
      </c>
      <c r="E28" s="135" t="e">
        <f>IF(ROUND(VALUE(SUBSTITUTE('連結実質赤字比率に係る赤字・黒字の構成分析'!G$42,"▲","-")),2)&gt;=0,ABS(ROUND(VALUE(SUBSTITUTE('連結実質赤字比率に係る赤字・黒字の構成分析'!G$42,"▲","-")),2)),NA())</f>
        <v>#VALUE!</v>
      </c>
      <c r="F28" s="135" t="e">
        <f>IF(ROUND(VALUE(SUBSTITUTE('連結実質赤字比率に係る赤字・黒字の構成分析'!H$42,"▲","-")),2)&lt;0,ABS(ROUND(VALUE(SUBSTITUTE('連結実質赤字比率に係る赤字・黒字の構成分析'!H$42,"▲","-")),2)),NA())</f>
        <v>#VALUE!</v>
      </c>
      <c r="G28" s="135" t="e">
        <f>IF(ROUND(VALUE(SUBSTITUTE('連結実質赤字比率に係る赤字・黒字の構成分析'!H$42,"▲","-")),2)&gt;=0,ABS(ROUND(VALUE(SUBSTITUTE('連結実質赤字比率に係る赤字・黒字の構成分析'!H$42,"▲","-")),2)),NA())</f>
        <v>#VALUE!</v>
      </c>
      <c r="H28" s="135" t="e">
        <f>IF(ROUND(VALUE(SUBSTITUTE('連結実質赤字比率に係る赤字・黒字の構成分析'!I$42,"▲","-")),2)&lt;0,ABS(ROUND(VALUE(SUBSTITUTE('連結実質赤字比率に係る赤字・黒字の構成分析'!I$42,"▲","-")),2)),NA())</f>
        <v>#VALUE!</v>
      </c>
      <c r="I28" s="135" t="e">
        <f>IF(ROUND(VALUE(SUBSTITUTE('連結実質赤字比率に係る赤字・黒字の構成分析'!I$42,"▲","-")),2)&gt;=0,ABS(ROUND(VALUE(SUBSTITUTE('連結実質赤字比率に係る赤字・黒字の構成分析'!I$42,"▲","-")),2)),NA())</f>
        <v>#VALUE!</v>
      </c>
      <c r="J28" s="135" t="e">
        <f>IF(ROUND(VALUE(SUBSTITUTE('連結実質赤字比率に係る赤字・黒字の構成分析'!J$42,"▲","-")),2)&lt;0,ABS(ROUND(VALUE(SUBSTITUTE('連結実質赤字比率に係る赤字・黒字の構成分析'!J$42,"▲","-")),2)),NA())</f>
        <v>#VALUE!</v>
      </c>
      <c r="K28" s="135" t="e">
        <f>IF(ROUND(VALUE(SUBSTITUTE('連結実質赤字比率に係る赤字・黒字の構成分析'!J$42,"▲","-")),2)&gt;=0,ABS(ROUND(VALUE(SUBSTITUTE('連結実質赤字比率に係る赤字・黒字の構成分析'!J$42,"▲","-")),2)),NA())</f>
        <v>#VALUE!</v>
      </c>
    </row>
    <row r="29" spans="1:11" ht="13.5">
      <c r="A29" s="135" t="str">
        <f>IF('連結実質赤字比率に係る赤字・黒字の構成分析'!C$41="",NA(),'連結実質赤字比率に係る赤字・黒字の構成分析'!C$41)</f>
        <v>下水道事業特別会計</v>
      </c>
      <c r="B29" s="135" t="e">
        <f>IF(ROUND(VALUE(SUBSTITUTE('連結実質赤字比率に係る赤字・黒字の構成分析'!F$41,"▲","-")),2)&lt;0,ABS(ROUND(VALUE(SUBSTITUTE('連結実質赤字比率に係る赤字・黒字の構成分析'!F$41,"▲","-")),2)),NA())</f>
        <v>#N/A</v>
      </c>
      <c r="C29" s="135">
        <f>IF(ROUND(VALUE(SUBSTITUTE('連結実質赤字比率に係る赤字・黒字の構成分析'!F$41,"▲","-")),2)&gt;=0,ABS(ROUND(VALUE(SUBSTITUTE('連結実質赤字比率に係る赤字・黒字の構成分析'!F$41,"▲","-")),2)),NA())</f>
        <v>0.01</v>
      </c>
      <c r="D29" s="135" t="e">
        <f>IF(ROUND(VALUE(SUBSTITUTE('連結実質赤字比率に係る赤字・黒字の構成分析'!G$41,"▲","-")),2)&lt;0,ABS(ROUND(VALUE(SUBSTITUTE('連結実質赤字比率に係る赤字・黒字の構成分析'!G$41,"▲","-")),2)),NA())</f>
        <v>#N/A</v>
      </c>
      <c r="E29" s="135">
        <f>IF(ROUND(VALUE(SUBSTITUTE('連結実質赤字比率に係る赤字・黒字の構成分析'!G$41,"▲","-")),2)&gt;=0,ABS(ROUND(VALUE(SUBSTITUTE('連結実質赤字比率に係る赤字・黒字の構成分析'!G$41,"▲","-")),2)),NA())</f>
        <v>0.01</v>
      </c>
      <c r="F29" s="135" t="e">
        <f>IF(ROUND(VALUE(SUBSTITUTE('連結実質赤字比率に係る赤字・黒字の構成分析'!H$41,"▲","-")),2)&lt;0,ABS(ROUND(VALUE(SUBSTITUTE('連結実質赤字比率に係る赤字・黒字の構成分析'!H$41,"▲","-")),2)),NA())</f>
        <v>#N/A</v>
      </c>
      <c r="G29" s="135">
        <f>IF(ROUND(VALUE(SUBSTITUTE('連結実質赤字比率に係る赤字・黒字の構成分析'!H$41,"▲","-")),2)&gt;=0,ABS(ROUND(VALUE(SUBSTITUTE('連結実質赤字比率に係る赤字・黒字の構成分析'!H$41,"▲","-")),2)),NA())</f>
        <v>0.01</v>
      </c>
      <c r="H29" s="135" t="e">
        <f>IF(ROUND(VALUE(SUBSTITUTE('連結実質赤字比率に係る赤字・黒字の構成分析'!I$41,"▲","-")),2)&lt;0,ABS(ROUND(VALUE(SUBSTITUTE('連結実質赤字比率に係る赤字・黒字の構成分析'!I$41,"▲","-")),2)),NA())</f>
        <v>#N/A</v>
      </c>
      <c r="I29" s="135">
        <f>IF(ROUND(VALUE(SUBSTITUTE('連結実質赤字比率に係る赤字・黒字の構成分析'!I$41,"▲","-")),2)&gt;=0,ABS(ROUND(VALUE(SUBSTITUTE('連結実質赤字比率に係る赤字・黒字の構成分析'!I$41,"▲","-")),2)),NA())</f>
        <v>0.01</v>
      </c>
      <c r="J29" s="135" t="e">
        <f>IF(ROUND(VALUE(SUBSTITUTE('連結実質赤字比率に係る赤字・黒字の構成分析'!J$41,"▲","-")),2)&lt;0,ABS(ROUND(VALUE(SUBSTITUTE('連結実質赤字比率に係る赤字・黒字の構成分析'!J$41,"▲","-")),2)),NA())</f>
        <v>#N/A</v>
      </c>
      <c r="K29" s="135">
        <f>IF(ROUND(VALUE(SUBSTITUTE('連結実質赤字比率に係る赤字・黒字の構成分析'!J$41,"▲","-")),2)&gt;=0,ABS(ROUND(VALUE(SUBSTITUTE('連結実質赤字比率に係る赤字・黒字の構成分析'!J$41,"▲","-")),2)),NA())</f>
        <v>0.01</v>
      </c>
    </row>
    <row r="30" spans="1:11" ht="13.5">
      <c r="A30" s="135" t="str">
        <f>IF('連結実質赤字比率に係る赤字・黒字の構成分析'!C$40="",NA(),'連結実質赤字比率に係る赤字・黒字の構成分析'!C$40)</f>
        <v>訪問看護ステーション事業特別会計</v>
      </c>
      <c r="B30" s="135" t="e">
        <f>IF(ROUND(VALUE(SUBSTITUTE('連結実質赤字比率に係る赤字・黒字の構成分析'!F$40,"▲","-")),2)&lt;0,ABS(ROUND(VALUE(SUBSTITUTE('連結実質赤字比率に係る赤字・黒字の構成分析'!F$40,"▲","-")),2)),NA())</f>
        <v>#N/A</v>
      </c>
      <c r="C30" s="135">
        <f>IF(ROUND(VALUE(SUBSTITUTE('連結実質赤字比率に係る赤字・黒字の構成分析'!F$40,"▲","-")),2)&gt;=0,ABS(ROUND(VALUE(SUBSTITUTE('連結実質赤字比率に係る赤字・黒字の構成分析'!F$40,"▲","-")),2)),NA())</f>
        <v>0.04</v>
      </c>
      <c r="D30" s="135" t="e">
        <f>IF(ROUND(VALUE(SUBSTITUTE('連結実質赤字比率に係る赤字・黒字の構成分析'!G$40,"▲","-")),2)&lt;0,ABS(ROUND(VALUE(SUBSTITUTE('連結実質赤字比率に係る赤字・黒字の構成分析'!G$40,"▲","-")),2)),NA())</f>
        <v>#N/A</v>
      </c>
      <c r="E30" s="135">
        <f>IF(ROUND(VALUE(SUBSTITUTE('連結実質赤字比率に係る赤字・黒字の構成分析'!G$40,"▲","-")),2)&gt;=0,ABS(ROUND(VALUE(SUBSTITUTE('連結実質赤字比率に係る赤字・黒字の構成分析'!G$40,"▲","-")),2)),NA())</f>
        <v>0.05</v>
      </c>
      <c r="F30" s="135" t="e">
        <f>IF(ROUND(VALUE(SUBSTITUTE('連結実質赤字比率に係る赤字・黒字の構成分析'!H$40,"▲","-")),2)&lt;0,ABS(ROUND(VALUE(SUBSTITUTE('連結実質赤字比率に係る赤字・黒字の構成分析'!H$40,"▲","-")),2)),NA())</f>
        <v>#N/A</v>
      </c>
      <c r="G30" s="135">
        <f>IF(ROUND(VALUE(SUBSTITUTE('連結実質赤字比率に係る赤字・黒字の構成分析'!H$40,"▲","-")),2)&gt;=0,ABS(ROUND(VALUE(SUBSTITUTE('連結実質赤字比率に係る赤字・黒字の構成分析'!H$40,"▲","-")),2)),NA())</f>
        <v>0.04</v>
      </c>
      <c r="H30" s="135" t="e">
        <f>IF(ROUND(VALUE(SUBSTITUTE('連結実質赤字比率に係る赤字・黒字の構成分析'!I$40,"▲","-")),2)&lt;0,ABS(ROUND(VALUE(SUBSTITUTE('連結実質赤字比率に係る赤字・黒字の構成分析'!I$40,"▲","-")),2)),NA())</f>
        <v>#N/A</v>
      </c>
      <c r="I30" s="135">
        <f>IF(ROUND(VALUE(SUBSTITUTE('連結実質赤字比率に係る赤字・黒字の構成分析'!I$40,"▲","-")),2)&gt;=0,ABS(ROUND(VALUE(SUBSTITUTE('連結実質赤字比率に係る赤字・黒字の構成分析'!I$40,"▲","-")),2)),NA())</f>
        <v>0.02</v>
      </c>
      <c r="J30" s="135" t="e">
        <f>IF(ROUND(VALUE(SUBSTITUTE('連結実質赤字比率に係る赤字・黒字の構成分析'!J$40,"▲","-")),2)&lt;0,ABS(ROUND(VALUE(SUBSTITUTE('連結実質赤字比率に係る赤字・黒字の構成分析'!J$40,"▲","-")),2)),NA())</f>
        <v>#N/A</v>
      </c>
      <c r="K30" s="135">
        <f>IF(ROUND(VALUE(SUBSTITUTE('連結実質赤字比率に係る赤字・黒字の構成分析'!J$40,"▲","-")),2)&gt;=0,ABS(ROUND(VALUE(SUBSTITUTE('連結実質赤字比率に係る赤字・黒字の構成分析'!J$40,"▲","-")),2)),NA())</f>
        <v>0.02</v>
      </c>
    </row>
    <row r="31" spans="1:11" ht="13.5">
      <c r="A31" s="135" t="str">
        <f>IF('連結実質赤字比率に係る赤字・黒字の構成分析'!C$39="",NA(),'連結実質赤字比率に係る赤字・黒字の構成分析'!C$39)</f>
        <v>国民健康保険特別会計</v>
      </c>
      <c r="B31" s="135" t="e">
        <f>IF(ROUND(VALUE(SUBSTITUTE('連結実質赤字比率に係る赤字・黒字の構成分析'!F$39,"▲","-")),2)&lt;0,ABS(ROUND(VALUE(SUBSTITUTE('連結実質赤字比率に係る赤字・黒字の構成分析'!F$39,"▲","-")),2)),NA())</f>
        <v>#N/A</v>
      </c>
      <c r="C31" s="135">
        <f>IF(ROUND(VALUE(SUBSTITUTE('連結実質赤字比率に係る赤字・黒字の構成分析'!F$39,"▲","-")),2)&gt;=0,ABS(ROUND(VALUE(SUBSTITUTE('連結実質赤字比率に係る赤字・黒字の構成分析'!F$39,"▲","-")),2)),NA())</f>
        <v>0.48</v>
      </c>
      <c r="D31" s="135" t="e">
        <f>IF(ROUND(VALUE(SUBSTITUTE('連結実質赤字比率に係る赤字・黒字の構成分析'!G$39,"▲","-")),2)&lt;0,ABS(ROUND(VALUE(SUBSTITUTE('連結実質赤字比率に係る赤字・黒字の構成分析'!G$39,"▲","-")),2)),NA())</f>
        <v>#N/A</v>
      </c>
      <c r="E31" s="135">
        <f>IF(ROUND(VALUE(SUBSTITUTE('連結実質赤字比率に係る赤字・黒字の構成分析'!G$39,"▲","-")),2)&gt;=0,ABS(ROUND(VALUE(SUBSTITUTE('連結実質赤字比率に係る赤字・黒字の構成分析'!G$39,"▲","-")),2)),NA())</f>
        <v>0.76</v>
      </c>
      <c r="F31" s="135">
        <f>IF(ROUND(VALUE(SUBSTITUTE('連結実質赤字比率に係る赤字・黒字の構成分析'!H$39,"▲","-")),2)&lt;0,ABS(ROUND(VALUE(SUBSTITUTE('連結実質赤字比率に係る赤字・黒字の構成分析'!H$39,"▲","-")),2)),NA())</f>
        <v>0.31</v>
      </c>
      <c r="G31" s="135" t="e">
        <f>IF(ROUND(VALUE(SUBSTITUTE('連結実質赤字比率に係る赤字・黒字の構成分析'!H$39,"▲","-")),2)&gt;=0,ABS(ROUND(VALUE(SUBSTITUTE('連結実質赤字比率に係る赤字・黒字の構成分析'!H$39,"▲","-")),2)),NA())</f>
        <v>#N/A</v>
      </c>
      <c r="H31" s="135" t="e">
        <f>IF(ROUND(VALUE(SUBSTITUTE('連結実質赤字比率に係る赤字・黒字の構成分析'!I$39,"▲","-")),2)&lt;0,ABS(ROUND(VALUE(SUBSTITUTE('連結実質赤字比率に係る赤字・黒字の構成分析'!I$39,"▲","-")),2)),NA())</f>
        <v>#N/A</v>
      </c>
      <c r="I31" s="135">
        <f>IF(ROUND(VALUE(SUBSTITUTE('連結実質赤字比率に係る赤字・黒字の構成分析'!I$39,"▲","-")),2)&gt;=0,ABS(ROUND(VALUE(SUBSTITUTE('連結実質赤字比率に係る赤字・黒字の構成分析'!I$39,"▲","-")),2)),NA())</f>
        <v>0.04</v>
      </c>
      <c r="J31" s="135" t="e">
        <f>IF(ROUND(VALUE(SUBSTITUTE('連結実質赤字比率に係る赤字・黒字の構成分析'!J$39,"▲","-")),2)&lt;0,ABS(ROUND(VALUE(SUBSTITUTE('連結実質赤字比率に係る赤字・黒字の構成分析'!J$39,"▲","-")),2)),NA())</f>
        <v>#N/A</v>
      </c>
      <c r="K31" s="135">
        <f>IF(ROUND(VALUE(SUBSTITUTE('連結実質赤字比率に係る赤字・黒字の構成分析'!J$39,"▲","-")),2)&gt;=0,ABS(ROUND(VALUE(SUBSTITUTE('連結実質赤字比率に係る赤字・黒字の構成分析'!J$39,"▲","-")),2)),NA())</f>
        <v>0.04</v>
      </c>
    </row>
    <row r="32" spans="1:11" ht="13.5">
      <c r="A32" s="135" t="str">
        <f>IF('連結実質赤字比率に係る赤字・黒字の構成分析'!C$38="",NA(),'連結実質赤字比率に係る赤字・黒字の構成分析'!C$38)</f>
        <v>介護老人保健施設事業会計</v>
      </c>
      <c r="B32" s="135" t="e">
        <f>IF(ROUND(VALUE(SUBSTITUTE('連結実質赤字比率に係る赤字・黒字の構成分析'!F$38,"▲","-")),2)&lt;0,ABS(ROUND(VALUE(SUBSTITUTE('連結実質赤字比率に係る赤字・黒字の構成分析'!F$38,"▲","-")),2)),NA())</f>
        <v>#N/A</v>
      </c>
      <c r="C32" s="135">
        <f>IF(ROUND(VALUE(SUBSTITUTE('連結実質赤字比率に係る赤字・黒字の構成分析'!F$38,"▲","-")),2)&gt;=0,ABS(ROUND(VALUE(SUBSTITUTE('連結実質赤字比率に係る赤字・黒字の構成分析'!F$38,"▲","-")),2)),NA())</f>
        <v>0.48</v>
      </c>
      <c r="D32" s="135" t="e">
        <f>IF(ROUND(VALUE(SUBSTITUTE('連結実質赤字比率に係る赤字・黒字の構成分析'!G$38,"▲","-")),2)&lt;0,ABS(ROUND(VALUE(SUBSTITUTE('連結実質赤字比率に係る赤字・黒字の構成分析'!G$38,"▲","-")),2)),NA())</f>
        <v>#N/A</v>
      </c>
      <c r="E32" s="135">
        <f>IF(ROUND(VALUE(SUBSTITUTE('連結実質赤字比率に係る赤字・黒字の構成分析'!G$38,"▲","-")),2)&gt;=0,ABS(ROUND(VALUE(SUBSTITUTE('連結実質赤字比率に係る赤字・黒字の構成分析'!G$38,"▲","-")),2)),NA())</f>
        <v>0.33</v>
      </c>
      <c r="F32" s="135" t="e">
        <f>IF(ROUND(VALUE(SUBSTITUTE('連結実質赤字比率に係る赤字・黒字の構成分析'!H$38,"▲","-")),2)&lt;0,ABS(ROUND(VALUE(SUBSTITUTE('連結実質赤字比率に係る赤字・黒字の構成分析'!H$38,"▲","-")),2)),NA())</f>
        <v>#N/A</v>
      </c>
      <c r="G32" s="135">
        <f>IF(ROUND(VALUE(SUBSTITUTE('連結実質赤字比率に係る赤字・黒字の構成分析'!H$38,"▲","-")),2)&gt;=0,ABS(ROUND(VALUE(SUBSTITUTE('連結実質赤字比率に係る赤字・黒字の構成分析'!H$38,"▲","-")),2)),NA())</f>
        <v>0.4</v>
      </c>
      <c r="H32" s="135" t="e">
        <f>IF(ROUND(VALUE(SUBSTITUTE('連結実質赤字比率に係る赤字・黒字の構成分析'!I$38,"▲","-")),2)&lt;0,ABS(ROUND(VALUE(SUBSTITUTE('連結実質赤字比率に係る赤字・黒字の構成分析'!I$38,"▲","-")),2)),NA())</f>
        <v>#N/A</v>
      </c>
      <c r="I32" s="135">
        <f>IF(ROUND(VALUE(SUBSTITUTE('連結実質赤字比率に係る赤字・黒字の構成分析'!I$38,"▲","-")),2)&gt;=0,ABS(ROUND(VALUE(SUBSTITUTE('連結実質赤字比率に係る赤字・黒字の構成分析'!I$38,"▲","-")),2)),NA())</f>
        <v>0.3</v>
      </c>
      <c r="J32" s="135" t="e">
        <f>IF(ROUND(VALUE(SUBSTITUTE('連結実質赤字比率に係る赤字・黒字の構成分析'!J$38,"▲","-")),2)&lt;0,ABS(ROUND(VALUE(SUBSTITUTE('連結実質赤字比率に係る赤字・黒字の構成分析'!J$38,"▲","-")),2)),NA())</f>
        <v>#N/A</v>
      </c>
      <c r="K32" s="135">
        <f>IF(ROUND(VALUE(SUBSTITUTE('連結実質赤字比率に係る赤字・黒字の構成分析'!J$38,"▲","-")),2)&gt;=0,ABS(ROUND(VALUE(SUBSTITUTE('連結実質赤字比率に係る赤字・黒字の構成分析'!J$38,"▲","-")),2)),NA())</f>
        <v>0.3</v>
      </c>
    </row>
    <row r="33" spans="1:11" ht="13.5">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IF(ROUND(VALUE(SUBSTITUTE('連結実質赤字比率に係る赤字・黒字の構成分析'!F$37,"▲","-")),2)&lt;0,ABS(ROUND(VALUE(SUBSTITUTE('連結実質赤字比率に係る赤字・黒字の構成分析'!F$37,"▲","-")),2)),NA())</f>
        <v>#N/A</v>
      </c>
      <c r="C33" s="135">
        <f>IF(ROUND(VALUE(SUBSTITUTE('連結実質赤字比率に係る赤字・黒字の構成分析'!F$37,"▲","-")),2)&gt;=0,ABS(ROUND(VALUE(SUBSTITUTE('連結実質赤字比率に係る赤字・黒字の構成分析'!F$37,"▲","-")),2)),NA())</f>
        <v>0.06</v>
      </c>
      <c r="D33" s="135" t="e">
        <f>IF(ROUND(VALUE(SUBSTITUTE('連結実質赤字比率に係る赤字・黒字の構成分析'!G$37,"▲","-")),2)&lt;0,ABS(ROUND(VALUE(SUBSTITUTE('連結実質赤字比率に係る赤字・黒字の構成分析'!G$37,"▲","-")),2)),NA())</f>
        <v>#N/A</v>
      </c>
      <c r="E33" s="135">
        <f>IF(ROUND(VALUE(SUBSTITUTE('連結実質赤字比率に係る赤字・黒字の構成分析'!G$37,"▲","-")),2)&gt;=0,ABS(ROUND(VALUE(SUBSTITUTE('連結実質赤字比率に係る赤字・黒字の構成分析'!G$37,"▲","-")),2)),NA())</f>
        <v>0.3</v>
      </c>
      <c r="F33" s="135" t="e">
        <f>IF(ROUND(VALUE(SUBSTITUTE('連結実質赤字比率に係る赤字・黒字の構成分析'!H$37,"▲","-")),2)&lt;0,ABS(ROUND(VALUE(SUBSTITUTE('連結実質赤字比率に係る赤字・黒字の構成分析'!H$37,"▲","-")),2)),NA())</f>
        <v>#N/A</v>
      </c>
      <c r="G33" s="135">
        <f>IF(ROUND(VALUE(SUBSTITUTE('連結実質赤字比率に係る赤字・黒字の構成分析'!H$37,"▲","-")),2)&gt;=0,ABS(ROUND(VALUE(SUBSTITUTE('連結実質赤字比率に係る赤字・黒字の構成分析'!H$37,"▲","-")),2)),NA())</f>
        <v>0.28</v>
      </c>
      <c r="H33" s="135" t="e">
        <f>IF(ROUND(VALUE(SUBSTITUTE('連結実質赤字比率に係る赤字・黒字の構成分析'!I$37,"▲","-")),2)&lt;0,ABS(ROUND(VALUE(SUBSTITUTE('連結実質赤字比率に係る赤字・黒字の構成分析'!I$37,"▲","-")),2)),NA())</f>
        <v>#N/A</v>
      </c>
      <c r="I33" s="135">
        <f>IF(ROUND(VALUE(SUBSTITUTE('連結実質赤字比率に係る赤字・黒字の構成分析'!I$37,"▲","-")),2)&gt;=0,ABS(ROUND(VALUE(SUBSTITUTE('連結実質赤字比率に係る赤字・黒字の構成分析'!I$37,"▲","-")),2)),NA())</f>
        <v>0.08</v>
      </c>
      <c r="J33" s="135" t="e">
        <f>IF(ROUND(VALUE(SUBSTITUTE('連結実質赤字比率に係る赤字・黒字の構成分析'!J$37,"▲","-")),2)&lt;0,ABS(ROUND(VALUE(SUBSTITUTE('連結実質赤字比率に係る赤字・黒字の構成分析'!J$37,"▲","-")),2)),NA())</f>
        <v>#N/A</v>
      </c>
      <c r="K33" s="135">
        <f>IF(ROUND(VALUE(SUBSTITUTE('連結実質赤字比率に係る赤字・黒字の構成分析'!J$37,"▲","-")),2)&gt;=0,ABS(ROUND(VALUE(SUBSTITUTE('連結実質赤字比率に係る赤字・黒字の構成分析'!J$37,"▲","-")),2)),NA())</f>
        <v>0.48</v>
      </c>
    </row>
    <row r="34" spans="1:11" ht="13.5">
      <c r="A34" s="135" t="str">
        <f>IF('連結実質赤字比率に係る赤字・黒字の構成分析'!C$36="",NA(),'連結実質赤字比率に係る赤字・黒字の構成分析'!C$36)</f>
        <v>水道事業会計</v>
      </c>
      <c r="B34" s="135" t="e">
        <f>IF(ROUND(VALUE(SUBSTITUTE('連結実質赤字比率に係る赤字・黒字の構成分析'!F$36,"▲","-")),2)&lt;0,ABS(ROUND(VALUE(SUBSTITUTE('連結実質赤字比率に係る赤字・黒字の構成分析'!F$36,"▲","-")),2)),NA())</f>
        <v>#N/A</v>
      </c>
      <c r="C34" s="135">
        <f>IF(ROUND(VALUE(SUBSTITUTE('連結実質赤字比率に係る赤字・黒字の構成分析'!F$36,"▲","-")),2)&gt;=0,ABS(ROUND(VALUE(SUBSTITUTE('連結実質赤字比率に係る赤字・黒字の構成分析'!F$36,"▲","-")),2)),NA())</f>
        <v>3.63</v>
      </c>
      <c r="D34" s="135" t="e">
        <f>IF(ROUND(VALUE(SUBSTITUTE('連結実質赤字比率に係る赤字・黒字の構成分析'!G$36,"▲","-")),2)&lt;0,ABS(ROUND(VALUE(SUBSTITUTE('連結実質赤字比率に係る赤字・黒字の構成分析'!G$36,"▲","-")),2)),NA())</f>
        <v>#N/A</v>
      </c>
      <c r="E34" s="135">
        <f>IF(ROUND(VALUE(SUBSTITUTE('連結実質赤字比率に係る赤字・黒字の構成分析'!G$36,"▲","-")),2)&gt;=0,ABS(ROUND(VALUE(SUBSTITUTE('連結実質赤字比率に係る赤字・黒字の構成分析'!G$36,"▲","-")),2)),NA())</f>
        <v>3.43</v>
      </c>
      <c r="F34" s="135" t="e">
        <f>IF(ROUND(VALUE(SUBSTITUTE('連結実質赤字比率に係る赤字・黒字の構成分析'!H$36,"▲","-")),2)&lt;0,ABS(ROUND(VALUE(SUBSTITUTE('連結実質赤字比率に係る赤字・黒字の構成分析'!H$36,"▲","-")),2)),NA())</f>
        <v>#N/A</v>
      </c>
      <c r="G34" s="135">
        <f>IF(ROUND(VALUE(SUBSTITUTE('連結実質赤字比率に係る赤字・黒字の構成分析'!H$36,"▲","-")),2)&gt;=0,ABS(ROUND(VALUE(SUBSTITUTE('連結実質赤字比率に係る赤字・黒字の構成分析'!H$36,"▲","-")),2)),NA())</f>
        <v>3.64</v>
      </c>
      <c r="H34" s="135" t="e">
        <f>IF(ROUND(VALUE(SUBSTITUTE('連結実質赤字比率に係る赤字・黒字の構成分析'!I$36,"▲","-")),2)&lt;0,ABS(ROUND(VALUE(SUBSTITUTE('連結実質赤字比率に係る赤字・黒字の構成分析'!I$36,"▲","-")),2)),NA())</f>
        <v>#N/A</v>
      </c>
      <c r="I34" s="135">
        <f>IF(ROUND(VALUE(SUBSTITUTE('連結実質赤字比率に係る赤字・黒字の構成分析'!I$36,"▲","-")),2)&gt;=0,ABS(ROUND(VALUE(SUBSTITUTE('連結実質赤字比率に係る赤字・黒字の構成分析'!I$36,"▲","-")),2)),NA())</f>
        <v>3.85</v>
      </c>
      <c r="J34" s="135" t="e">
        <f>IF(ROUND(VALUE(SUBSTITUTE('連結実質赤字比率に係る赤字・黒字の構成分析'!J$36,"▲","-")),2)&lt;0,ABS(ROUND(VALUE(SUBSTITUTE('連結実質赤字比率に係る赤字・黒字の構成分析'!J$36,"▲","-")),2)),NA())</f>
        <v>#N/A</v>
      </c>
      <c r="K34" s="135">
        <f>IF(ROUND(VALUE(SUBSTITUTE('連結実質赤字比率に係る赤字・黒字の構成分析'!J$36,"▲","-")),2)&gt;=0,ABS(ROUND(VALUE(SUBSTITUTE('連結実質赤字比率に係る赤字・黒字の構成分析'!J$36,"▲","-")),2)),NA())</f>
        <v>4.62</v>
      </c>
    </row>
    <row r="35" spans="1:11" ht="13.5">
      <c r="A35" s="135" t="str">
        <f>IF('連結実質赤字比率に係る赤字・黒字の構成分析'!C$35="",NA(),'連結実質赤字比率に係る赤字・黒字の構成分析'!C$35)</f>
        <v>病院事業会計</v>
      </c>
      <c r="B35" s="135" t="e">
        <f>IF(ROUND(VALUE(SUBSTITUTE('連結実質赤字比率に係る赤字・黒字の構成分析'!F$35,"▲","-")),2)&lt;0,ABS(ROUND(VALUE(SUBSTITUTE('連結実質赤字比率に係る赤字・黒字の構成分析'!F$35,"▲","-")),2)),NA())</f>
        <v>#N/A</v>
      </c>
      <c r="C35" s="135">
        <f>IF(ROUND(VALUE(SUBSTITUTE('連結実質赤字比率に係る赤字・黒字の構成分析'!F$35,"▲","-")),2)&gt;=0,ABS(ROUND(VALUE(SUBSTITUTE('連結実質赤字比率に係る赤字・黒字の構成分析'!F$35,"▲","-")),2)),NA())</f>
        <v>7.35</v>
      </c>
      <c r="D35" s="135" t="e">
        <f>IF(ROUND(VALUE(SUBSTITUTE('連結実質赤字比率に係る赤字・黒字の構成分析'!G$35,"▲","-")),2)&lt;0,ABS(ROUND(VALUE(SUBSTITUTE('連結実質赤字比率に係る赤字・黒字の構成分析'!G$35,"▲","-")),2)),NA())</f>
        <v>#N/A</v>
      </c>
      <c r="E35" s="135">
        <f>IF(ROUND(VALUE(SUBSTITUTE('連結実質赤字比率に係る赤字・黒字の構成分析'!G$35,"▲","-")),2)&gt;=0,ABS(ROUND(VALUE(SUBSTITUTE('連結実質赤字比率に係る赤字・黒字の構成分析'!G$35,"▲","-")),2)),NA())</f>
        <v>6.99</v>
      </c>
      <c r="F35" s="135" t="e">
        <f>IF(ROUND(VALUE(SUBSTITUTE('連結実質赤字比率に係る赤字・黒字の構成分析'!H$35,"▲","-")),2)&lt;0,ABS(ROUND(VALUE(SUBSTITUTE('連結実質赤字比率に係る赤字・黒字の構成分析'!H$35,"▲","-")),2)),NA())</f>
        <v>#N/A</v>
      </c>
      <c r="G35" s="135">
        <f>IF(ROUND(VALUE(SUBSTITUTE('連結実質赤字比率に係る赤字・黒字の構成分析'!H$35,"▲","-")),2)&gt;=0,ABS(ROUND(VALUE(SUBSTITUTE('連結実質赤字比率に係る赤字・黒字の構成分析'!H$35,"▲","-")),2)),NA())</f>
        <v>8.4</v>
      </c>
      <c r="H35" s="135" t="e">
        <f>IF(ROUND(VALUE(SUBSTITUTE('連結実質赤字比率に係る赤字・黒字の構成分析'!I$35,"▲","-")),2)&lt;0,ABS(ROUND(VALUE(SUBSTITUTE('連結実質赤字比率に係る赤字・黒字の構成分析'!I$35,"▲","-")),2)),NA())</f>
        <v>#N/A</v>
      </c>
      <c r="I35" s="135">
        <f>IF(ROUND(VALUE(SUBSTITUTE('連結実質赤字比率に係る赤字・黒字の構成分析'!I$35,"▲","-")),2)&gt;=0,ABS(ROUND(VALUE(SUBSTITUTE('連結実質赤字比率に係る赤字・黒字の構成分析'!I$35,"▲","-")),2)),NA())</f>
        <v>8.04</v>
      </c>
      <c r="J35" s="135" t="e">
        <f>IF(ROUND(VALUE(SUBSTITUTE('連結実質赤字比率に係る赤字・黒字の構成分析'!J$35,"▲","-")),2)&lt;0,ABS(ROUND(VALUE(SUBSTITUTE('連結実質赤字比率に係る赤字・黒字の構成分析'!J$35,"▲","-")),2)),NA())</f>
        <v>#N/A</v>
      </c>
      <c r="K35" s="135">
        <f>IF(ROUND(VALUE(SUBSTITUTE('連結実質赤字比率に係る赤字・黒字の構成分析'!J$35,"▲","-")),2)&gt;=0,ABS(ROUND(VALUE(SUBSTITUTE('連結実質赤字比率に係る赤字・黒字の構成分析'!J$35,"▲","-")),2)),NA())</f>
        <v>6.73</v>
      </c>
    </row>
    <row r="36" spans="1:11" ht="13.5">
      <c r="A36" s="135" t="str">
        <f>IF('連結実質赤字比率に係る赤字・黒字の構成分析'!C$34="",NA(),'連結実質赤字比率に係る赤字・黒字の構成分析'!C$34)</f>
        <v>一般会計</v>
      </c>
      <c r="B36" s="135" t="e">
        <f>IF(ROUND(VALUE(SUBSTITUTE('連結実質赤字比率に係る赤字・黒字の構成分析'!F$34,"▲","-")),2)&lt;0,ABS(ROUND(VALUE(SUBSTITUTE('連結実質赤字比率に係る赤字・黒字の構成分析'!F$34,"▲","-")),2)),NA())</f>
        <v>#N/A</v>
      </c>
      <c r="C36" s="135">
        <f>IF(ROUND(VALUE(SUBSTITUTE('連結実質赤字比率に係る赤字・黒字の構成分析'!F$34,"▲","-")),2)&gt;=0,ABS(ROUND(VALUE(SUBSTITUTE('連結実質赤字比率に係る赤字・黒字の構成分析'!F$34,"▲","-")),2)),NA())</f>
        <v>4.53</v>
      </c>
      <c r="D36" s="135" t="e">
        <f>IF(ROUND(VALUE(SUBSTITUTE('連結実質赤字比率に係る赤字・黒字の構成分析'!G$34,"▲","-")),2)&lt;0,ABS(ROUND(VALUE(SUBSTITUTE('連結実質赤字比率に係る赤字・黒字の構成分析'!G$34,"▲","-")),2)),NA())</f>
        <v>#N/A</v>
      </c>
      <c r="E36" s="135">
        <f>IF(ROUND(VALUE(SUBSTITUTE('連結実質赤字比率に係る赤字・黒字の構成分析'!G$34,"▲","-")),2)&gt;=0,ABS(ROUND(VALUE(SUBSTITUTE('連結実質赤字比率に係る赤字・黒字の構成分析'!G$34,"▲","-")),2)),NA())</f>
        <v>4.92</v>
      </c>
      <c r="F36" s="135" t="e">
        <f>IF(ROUND(VALUE(SUBSTITUTE('連結実質赤字比率に係る赤字・黒字の構成分析'!H$34,"▲","-")),2)&lt;0,ABS(ROUND(VALUE(SUBSTITUTE('連結実質赤字比率に係る赤字・黒字の構成分析'!H$34,"▲","-")),2)),NA())</f>
        <v>#N/A</v>
      </c>
      <c r="G36" s="135">
        <f>IF(ROUND(VALUE(SUBSTITUTE('連結実質赤字比率に係る赤字・黒字の構成分析'!H$34,"▲","-")),2)&gt;=0,ABS(ROUND(VALUE(SUBSTITUTE('連結実質赤字比率に係る赤字・黒字の構成分析'!H$34,"▲","-")),2)),NA())</f>
        <v>5</v>
      </c>
      <c r="H36" s="135" t="e">
        <f>IF(ROUND(VALUE(SUBSTITUTE('連結実質赤字比率に係る赤字・黒字の構成分析'!I$34,"▲","-")),2)&lt;0,ABS(ROUND(VALUE(SUBSTITUTE('連結実質赤字比率に係る赤字・黒字の構成分析'!I$34,"▲","-")),2)),NA())</f>
        <v>#N/A</v>
      </c>
      <c r="I36" s="135">
        <f>IF(ROUND(VALUE(SUBSTITUTE('連結実質赤字比率に係る赤字・黒字の構成分析'!I$34,"▲","-")),2)&gt;=0,ABS(ROUND(VALUE(SUBSTITUTE('連結実質赤字比率に係る赤字・黒字の構成分析'!I$34,"▲","-")),2)),NA())</f>
        <v>5.02</v>
      </c>
      <c r="J36" s="135" t="e">
        <f>IF(ROUND(VALUE(SUBSTITUTE('連結実質赤字比率に係る赤字・黒字の構成分析'!J$34,"▲","-")),2)&lt;0,ABS(ROUND(VALUE(SUBSTITUTE('連結実質赤字比率に係る赤字・黒字の構成分析'!J$34,"▲","-")),2)),NA())</f>
        <v>#N/A</v>
      </c>
      <c r="K36" s="135">
        <f>IF(ROUND(VALUE(SUBSTITUTE('連結実質赤字比率に係る赤字・黒字の構成分析'!J$34,"▲","-")),2)&gt;=0,ABS(ROUND(VALUE(SUBSTITUTE('連結実質赤字比率に係る赤字・黒字の構成分析'!J$34,"▲","-")),2)),NA())</f>
        <v>6.89</v>
      </c>
    </row>
    <row r="39" ht="13.5">
      <c r="A39" s="104" t="s">
        <v>48</v>
      </c>
    </row>
    <row r="40" spans="1:16" ht="13.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ht="13.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ht="13.5">
      <c r="A42" s="136" t="s">
        <v>51</v>
      </c>
      <c r="B42" s="136"/>
      <c r="C42" s="136"/>
      <c r="D42" s="136">
        <f>'実質公債費比率（分子）の構造'!K$52</f>
        <v>3433</v>
      </c>
      <c r="E42" s="136"/>
      <c r="F42" s="136"/>
      <c r="G42" s="136">
        <f>'実質公債費比率（分子）の構造'!L$52</f>
        <v>3512</v>
      </c>
      <c r="H42" s="136"/>
      <c r="I42" s="136"/>
      <c r="J42" s="136">
        <f>'実質公債費比率（分子）の構造'!M$52</f>
        <v>3640</v>
      </c>
      <c r="K42" s="136"/>
      <c r="L42" s="136"/>
      <c r="M42" s="136">
        <f>'実質公債費比率（分子）の構造'!N$52</f>
        <v>3780</v>
      </c>
      <c r="N42" s="136"/>
      <c r="O42" s="136"/>
      <c r="P42" s="136">
        <f>'実質公債費比率（分子）の構造'!O$52</f>
        <v>3679</v>
      </c>
    </row>
    <row r="43" spans="1:16" ht="13.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t="str">
        <f>'実質公債費比率（分子）の構造'!O$51</f>
        <v>-</v>
      </c>
      <c r="O43" s="136"/>
      <c r="P43" s="136"/>
    </row>
    <row r="44" spans="1:16" ht="13.5">
      <c r="A44" s="136" t="s">
        <v>53</v>
      </c>
      <c r="B44" s="136">
        <f>'実質公債費比率（分子）の構造'!K$50</f>
        <v>47</v>
      </c>
      <c r="C44" s="136"/>
      <c r="D44" s="136"/>
      <c r="E44" s="136">
        <f>'実質公債費比率（分子）の構造'!L$50</f>
        <v>42</v>
      </c>
      <c r="F44" s="136"/>
      <c r="G44" s="136"/>
      <c r="H44" s="136">
        <f>'実質公債費比率（分子）の構造'!M$50</f>
        <v>10</v>
      </c>
      <c r="I44" s="136"/>
      <c r="J44" s="136"/>
      <c r="K44" s="136">
        <f>'実質公債費比率（分子）の構造'!N$50</f>
        <v>4</v>
      </c>
      <c r="L44" s="136"/>
      <c r="M44" s="136"/>
      <c r="N44" s="136">
        <f>'実質公債費比率（分子）の構造'!O$50</f>
        <v>4</v>
      </c>
      <c r="O44" s="136"/>
      <c r="P44" s="136"/>
    </row>
    <row r="45" spans="1:16" ht="13.5">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ht="13.5">
      <c r="A46" s="136" t="s">
        <v>55</v>
      </c>
      <c r="B46" s="136">
        <f>'実質公債費比率（分子）の構造'!K$48</f>
        <v>1941</v>
      </c>
      <c r="C46" s="136"/>
      <c r="D46" s="136"/>
      <c r="E46" s="136">
        <f>'実質公債費比率（分子）の構造'!L$48</f>
        <v>1894</v>
      </c>
      <c r="F46" s="136"/>
      <c r="G46" s="136"/>
      <c r="H46" s="136">
        <f>'実質公債費比率（分子）の構造'!M$48</f>
        <v>1884</v>
      </c>
      <c r="I46" s="136"/>
      <c r="J46" s="136"/>
      <c r="K46" s="136">
        <f>'実質公債費比率（分子）の構造'!N$48</f>
        <v>1897</v>
      </c>
      <c r="L46" s="136"/>
      <c r="M46" s="136"/>
      <c r="N46" s="136">
        <f>'実質公債費比率（分子）の構造'!O$48</f>
        <v>1912</v>
      </c>
      <c r="O46" s="136"/>
      <c r="P46" s="136"/>
    </row>
    <row r="47" spans="1:16" ht="13.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ht="13.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ht="13.5">
      <c r="A49" s="136" t="s">
        <v>58</v>
      </c>
      <c r="B49" s="136">
        <f>'実質公債費比率（分子）の構造'!K$45</f>
        <v>3599</v>
      </c>
      <c r="C49" s="136"/>
      <c r="D49" s="136"/>
      <c r="E49" s="136">
        <f>'実質公債費比率（分子）の構造'!L$45</f>
        <v>3509</v>
      </c>
      <c r="F49" s="136"/>
      <c r="G49" s="136"/>
      <c r="H49" s="136">
        <f>'実質公債費比率（分子）の構造'!M$45</f>
        <v>3598</v>
      </c>
      <c r="I49" s="136"/>
      <c r="J49" s="136"/>
      <c r="K49" s="136">
        <f>'実質公債費比率（分子）の構造'!N$45</f>
        <v>3450</v>
      </c>
      <c r="L49" s="136"/>
      <c r="M49" s="136"/>
      <c r="N49" s="136">
        <f>'実質公債費比率（分子）の構造'!O$45</f>
        <v>3362</v>
      </c>
      <c r="O49" s="136"/>
      <c r="P49" s="136"/>
    </row>
    <row r="50" spans="1:16" ht="13.5">
      <c r="A50" s="136" t="s">
        <v>59</v>
      </c>
      <c r="B50" s="136" t="e">
        <f>NA()</f>
        <v>#N/A</v>
      </c>
      <c r="C50" s="136">
        <f>IF(ISNUMBER('実質公債費比率（分子）の構造'!K$53),'実質公債費比率（分子）の構造'!K$53,NA())</f>
        <v>2154</v>
      </c>
      <c r="D50" s="136" t="e">
        <f>NA()</f>
        <v>#N/A</v>
      </c>
      <c r="E50" s="136" t="e">
        <f>NA()</f>
        <v>#N/A</v>
      </c>
      <c r="F50" s="136">
        <f>IF(ISNUMBER('実質公債費比率（分子）の構造'!L$53),'実質公債費比率（分子）の構造'!L$53,NA())</f>
        <v>1933</v>
      </c>
      <c r="G50" s="136" t="e">
        <f>NA()</f>
        <v>#N/A</v>
      </c>
      <c r="H50" s="136" t="e">
        <f>NA()</f>
        <v>#N/A</v>
      </c>
      <c r="I50" s="136">
        <f>IF(ISNUMBER('実質公債費比率（分子）の構造'!M$53),'実質公債費比率（分子）の構造'!M$53,NA())</f>
        <v>1852</v>
      </c>
      <c r="J50" s="136" t="e">
        <f>NA()</f>
        <v>#N/A</v>
      </c>
      <c r="K50" s="136" t="e">
        <f>NA()</f>
        <v>#N/A</v>
      </c>
      <c r="L50" s="136">
        <f>IF(ISNUMBER('実質公債費比率（分子）の構造'!N$53),'実質公債費比率（分子）の構造'!N$53,NA())</f>
        <v>1571</v>
      </c>
      <c r="M50" s="136" t="e">
        <f>NA()</f>
        <v>#N/A</v>
      </c>
      <c r="N50" s="136" t="e">
        <f>NA()</f>
        <v>#N/A</v>
      </c>
      <c r="O50" s="136">
        <f>IF(ISNUMBER('実質公債費比率（分子）の構造'!O$53),'実質公債費比率（分子）の構造'!O$53,NA())</f>
        <v>1599</v>
      </c>
      <c r="P50" s="136" t="e">
        <f>NA()</f>
        <v>#N/A</v>
      </c>
    </row>
    <row r="53" ht="13.5">
      <c r="A53" s="104" t="s">
        <v>60</v>
      </c>
    </row>
    <row r="54" spans="1:16" ht="13.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ht="13.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ht="13.5">
      <c r="A56" s="135" t="s">
        <v>36</v>
      </c>
      <c r="B56" s="135"/>
      <c r="C56" s="135"/>
      <c r="D56" s="135">
        <f>'将来負担比率（分子）の構造'!I$51</f>
        <v>34725</v>
      </c>
      <c r="E56" s="135"/>
      <c r="F56" s="135"/>
      <c r="G56" s="135">
        <f>'将来負担比率（分子）の構造'!J$51</f>
        <v>33951</v>
      </c>
      <c r="H56" s="135"/>
      <c r="I56" s="135"/>
      <c r="J56" s="135">
        <f>'将来負担比率（分子）の構造'!K$51</f>
        <v>32902</v>
      </c>
      <c r="K56" s="135"/>
      <c r="L56" s="135"/>
      <c r="M56" s="135">
        <f>'将来負担比率（分子）の構造'!L$51</f>
        <v>32324</v>
      </c>
      <c r="N56" s="135"/>
      <c r="O56" s="135"/>
      <c r="P56" s="135">
        <f>'将来負担比率（分子）の構造'!M$51</f>
        <v>31023</v>
      </c>
    </row>
    <row r="57" spans="1:16" ht="13.5">
      <c r="A57" s="135" t="s">
        <v>35</v>
      </c>
      <c r="B57" s="135"/>
      <c r="C57" s="135"/>
      <c r="D57" s="135">
        <f>'将来負担比率（分子）の構造'!I$50</f>
        <v>1369</v>
      </c>
      <c r="E57" s="135"/>
      <c r="F57" s="135"/>
      <c r="G57" s="135">
        <f>'将来負担比率（分子）の構造'!J$50</f>
        <v>1261</v>
      </c>
      <c r="H57" s="135"/>
      <c r="I57" s="135"/>
      <c r="J57" s="135">
        <f>'将来負担比率（分子）の構造'!K$50</f>
        <v>1099</v>
      </c>
      <c r="K57" s="135"/>
      <c r="L57" s="135"/>
      <c r="M57" s="135">
        <f>'将来負担比率（分子）の構造'!L$50</f>
        <v>1076</v>
      </c>
      <c r="N57" s="135"/>
      <c r="O57" s="135"/>
      <c r="P57" s="135">
        <f>'将来負担比率（分子）の構造'!M$50</f>
        <v>1003</v>
      </c>
    </row>
    <row r="58" spans="1:16" ht="13.5">
      <c r="A58" s="135" t="s">
        <v>34</v>
      </c>
      <c r="B58" s="135"/>
      <c r="C58" s="135"/>
      <c r="D58" s="135">
        <f>'将来負担比率（分子）の構造'!I$49</f>
        <v>5128</v>
      </c>
      <c r="E58" s="135"/>
      <c r="F58" s="135"/>
      <c r="G58" s="135">
        <f>'将来負担比率（分子）の構造'!J$49</f>
        <v>5009</v>
      </c>
      <c r="H58" s="135"/>
      <c r="I58" s="135"/>
      <c r="J58" s="135">
        <f>'将来負担比率（分子）の構造'!K$49</f>
        <v>6652</v>
      </c>
      <c r="K58" s="135"/>
      <c r="L58" s="135"/>
      <c r="M58" s="135">
        <f>'将来負担比率（分子）の構造'!L$49</f>
        <v>8201</v>
      </c>
      <c r="N58" s="135"/>
      <c r="O58" s="135"/>
      <c r="P58" s="135">
        <f>'将来負担比率（分子）の構造'!M$49</f>
        <v>9801</v>
      </c>
    </row>
    <row r="59" spans="1:16" ht="13.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ht="13.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ht="13.5">
      <c r="A61" s="135" t="s">
        <v>30</v>
      </c>
      <c r="B61" s="135">
        <f>'将来負担比率（分子）の構造'!I$46</f>
        <v>22</v>
      </c>
      <c r="C61" s="135"/>
      <c r="D61" s="135"/>
      <c r="E61" s="135">
        <f>'将来負担比率（分子）の構造'!J$46</f>
        <v>18</v>
      </c>
      <c r="F61" s="135"/>
      <c r="G61" s="135"/>
      <c r="H61" s="135">
        <f>'将来負担比率（分子）の構造'!K$46</f>
        <v>16</v>
      </c>
      <c r="I61" s="135"/>
      <c r="J61" s="135"/>
      <c r="K61" s="135">
        <f>'将来負担比率（分子）の構造'!L$46</f>
        <v>12</v>
      </c>
      <c r="L61" s="135"/>
      <c r="M61" s="135"/>
      <c r="N61" s="135">
        <f>'将来負担比率（分子）の構造'!M$46</f>
        <v>8</v>
      </c>
      <c r="O61" s="135"/>
      <c r="P61" s="135"/>
    </row>
    <row r="62" spans="1:16" ht="13.5">
      <c r="A62" s="135" t="s">
        <v>29</v>
      </c>
      <c r="B62" s="135">
        <f>'将来負担比率（分子）の構造'!I$45</f>
        <v>5792</v>
      </c>
      <c r="C62" s="135"/>
      <c r="D62" s="135"/>
      <c r="E62" s="135">
        <f>'将来負担比率（分子）の構造'!J$45</f>
        <v>6722</v>
      </c>
      <c r="F62" s="135"/>
      <c r="G62" s="135"/>
      <c r="H62" s="135">
        <f>'将来負担比率（分子）の構造'!K$45</f>
        <v>6774</v>
      </c>
      <c r="I62" s="135"/>
      <c r="J62" s="135"/>
      <c r="K62" s="135">
        <f>'将来負担比率（分子）の構造'!L$45</f>
        <v>6415</v>
      </c>
      <c r="L62" s="135"/>
      <c r="M62" s="135"/>
      <c r="N62" s="135">
        <f>'将来負担比率（分子）の構造'!M$45</f>
        <v>6229</v>
      </c>
      <c r="O62" s="135"/>
      <c r="P62" s="135"/>
    </row>
    <row r="63" spans="1:16" ht="13.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ht="13.5">
      <c r="A64" s="135" t="s">
        <v>27</v>
      </c>
      <c r="B64" s="135">
        <f>'将来負担比率（分子）の構造'!I$43</f>
        <v>27966</v>
      </c>
      <c r="C64" s="135"/>
      <c r="D64" s="135"/>
      <c r="E64" s="135">
        <f>'将来負担比率（分子）の構造'!J$43</f>
        <v>26930</v>
      </c>
      <c r="F64" s="135"/>
      <c r="G64" s="135"/>
      <c r="H64" s="135">
        <f>'将来負担比率（分子）の構造'!K$43</f>
        <v>25097</v>
      </c>
      <c r="I64" s="135"/>
      <c r="J64" s="135"/>
      <c r="K64" s="135">
        <f>'将来負担比率（分子）の構造'!L$43</f>
        <v>23302</v>
      </c>
      <c r="L64" s="135"/>
      <c r="M64" s="135"/>
      <c r="N64" s="135">
        <f>'将来負担比率（分子）の構造'!M$43</f>
        <v>21853</v>
      </c>
      <c r="O64" s="135"/>
      <c r="P64" s="135"/>
    </row>
    <row r="65" spans="1:16" ht="13.5">
      <c r="A65" s="135" t="s">
        <v>26</v>
      </c>
      <c r="B65" s="135">
        <f>'将来負担比率（分子）の構造'!I$42</f>
        <v>389</v>
      </c>
      <c r="C65" s="135"/>
      <c r="D65" s="135"/>
      <c r="E65" s="135">
        <f>'将来負担比率（分子）の構造'!J$42</f>
        <v>86</v>
      </c>
      <c r="F65" s="135"/>
      <c r="G65" s="135"/>
      <c r="H65" s="135">
        <f>'将来負担比率（分子）の構造'!K$42</f>
        <v>76</v>
      </c>
      <c r="I65" s="135"/>
      <c r="J65" s="135"/>
      <c r="K65" s="135">
        <f>'将来負担比率（分子）の構造'!L$42</f>
        <v>24</v>
      </c>
      <c r="L65" s="135"/>
      <c r="M65" s="135"/>
      <c r="N65" s="135">
        <f>'将来負担比率（分子）の構造'!M$42</f>
        <v>20</v>
      </c>
      <c r="O65" s="135"/>
      <c r="P65" s="135"/>
    </row>
    <row r="66" spans="1:16" ht="13.5">
      <c r="A66" s="135" t="s">
        <v>25</v>
      </c>
      <c r="B66" s="135">
        <f>'将来負担比率（分子）の構造'!I$41</f>
        <v>29272</v>
      </c>
      <c r="C66" s="135"/>
      <c r="D66" s="135"/>
      <c r="E66" s="135">
        <f>'将来負担比率（分子）の構造'!J$41</f>
        <v>28116</v>
      </c>
      <c r="F66" s="135"/>
      <c r="G66" s="135"/>
      <c r="H66" s="135">
        <f>'将来負担比率（分子）の構造'!K$41</f>
        <v>25633</v>
      </c>
      <c r="I66" s="135"/>
      <c r="J66" s="135"/>
      <c r="K66" s="135">
        <f>'将来負担比率（分子）の構造'!L$41</f>
        <v>25137</v>
      </c>
      <c r="L66" s="135"/>
      <c r="M66" s="135"/>
      <c r="N66" s="135">
        <f>'将来負担比率（分子）の構造'!M$41</f>
        <v>24215</v>
      </c>
      <c r="O66" s="135"/>
      <c r="P66" s="135"/>
    </row>
    <row r="67" spans="1:16" ht="13.5">
      <c r="A67" s="135" t="s">
        <v>63</v>
      </c>
      <c r="B67" s="135" t="e">
        <f>NA()</f>
        <v>#N/A</v>
      </c>
      <c r="C67" s="135">
        <f>IF(ISNUMBER('将来負担比率（分子）の構造'!I$52),IF('将来負担比率（分子）の構造'!I$52&lt;0,0,'将来負担比率（分子）の構造'!I$52),NA())</f>
        <v>22217</v>
      </c>
      <c r="D67" s="135" t="e">
        <f>NA()</f>
        <v>#N/A</v>
      </c>
      <c r="E67" s="135" t="e">
        <f>NA()</f>
        <v>#N/A</v>
      </c>
      <c r="F67" s="135">
        <f>IF(ISNUMBER('将来負担比率（分子）の構造'!J$52),IF('将来負担比率（分子）の構造'!J$52&lt;0,0,'将来負担比率（分子）の構造'!J$52),NA())</f>
        <v>21652</v>
      </c>
      <c r="G67" s="135" t="e">
        <f>NA()</f>
        <v>#N/A</v>
      </c>
      <c r="H67" s="135" t="e">
        <f>NA()</f>
        <v>#N/A</v>
      </c>
      <c r="I67" s="135">
        <f>IF(ISNUMBER('将来負担比率（分子）の構造'!K$52),IF('将来負担比率（分子）の構造'!K$52&lt;0,0,'将来負担比率（分子）の構造'!K$52),NA())</f>
        <v>16943</v>
      </c>
      <c r="J67" s="135" t="e">
        <f>NA()</f>
        <v>#N/A</v>
      </c>
      <c r="K67" s="135" t="e">
        <f>NA()</f>
        <v>#N/A</v>
      </c>
      <c r="L67" s="135">
        <f>IF(ISNUMBER('将来負担比率（分子）の構造'!L$52),IF('将来負担比率（分子）の構造'!L$52&lt;0,0,'将来負担比率（分子）の構造'!L$52),NA())</f>
        <v>13289</v>
      </c>
      <c r="M67" s="135" t="e">
        <f>NA()</f>
        <v>#N/A</v>
      </c>
      <c r="N67" s="135" t="e">
        <f>NA()</f>
        <v>#N/A</v>
      </c>
      <c r="O67" s="135">
        <f>IF(ISNUMBER('将来負担比率（分子）の構造'!M$52),IF('将来負担比率（分子）の構造'!M$52&lt;0,0,'将来負担比率（分子）の構造'!M$52),NA())</f>
        <v>10498</v>
      </c>
      <c r="P67" s="135" t="e">
        <f>NA()</f>
        <v>#N/A</v>
      </c>
    </row>
  </sheetData>
  <sheetProtection password="A7FD" sheet="1" objects="1" scenarios="1"/>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topLeftCell="A1"/>
  </sheetViews>
  <sheetFormatPr defaultColWidth="0" defaultRowHeight="11.25" customHeight="1" zeroHeight="1"/>
  <cols>
    <col min="1" max="143" width="1.625" style="177" customWidth="1"/>
    <col min="144" max="16384" width="0" style="177" hidden="1" customWidth="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3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33" ht="11.25" customHeight="1">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33" ht="11.25" customHeight="1">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33" s="181" customFormat="1" ht="11.25" customHeight="1">
      <c r="B5" s="705" t="s">
        <v>204</v>
      </c>
      <c r="C5" s="706"/>
      <c r="D5" s="706"/>
      <c r="E5" s="706"/>
      <c r="F5" s="706"/>
      <c r="G5" s="706"/>
      <c r="H5" s="706"/>
      <c r="I5" s="706"/>
      <c r="J5" s="706"/>
      <c r="K5" s="706"/>
      <c r="L5" s="706"/>
      <c r="M5" s="706"/>
      <c r="N5" s="706"/>
      <c r="O5" s="706"/>
      <c r="P5" s="706"/>
      <c r="Q5" s="707"/>
      <c r="R5" s="668">
        <v>5701069</v>
      </c>
      <c r="S5" s="669"/>
      <c r="T5" s="669"/>
      <c r="U5" s="669"/>
      <c r="V5" s="669"/>
      <c r="W5" s="669"/>
      <c r="X5" s="669"/>
      <c r="Y5" s="716"/>
      <c r="Z5" s="729">
        <v>19.6</v>
      </c>
      <c r="AA5" s="729"/>
      <c r="AB5" s="729"/>
      <c r="AC5" s="729"/>
      <c r="AD5" s="730">
        <v>5701069</v>
      </c>
      <c r="AE5" s="730"/>
      <c r="AF5" s="730"/>
      <c r="AG5" s="730"/>
      <c r="AH5" s="730"/>
      <c r="AI5" s="730"/>
      <c r="AJ5" s="730"/>
      <c r="AK5" s="730"/>
      <c r="AL5" s="717">
        <v>32.1</v>
      </c>
      <c r="AM5" s="686"/>
      <c r="AN5" s="686"/>
      <c r="AO5" s="718"/>
      <c r="AP5" s="705" t="s">
        <v>205</v>
      </c>
      <c r="AQ5" s="706"/>
      <c r="AR5" s="706"/>
      <c r="AS5" s="706"/>
      <c r="AT5" s="706"/>
      <c r="AU5" s="706"/>
      <c r="AV5" s="706"/>
      <c r="AW5" s="706"/>
      <c r="AX5" s="706"/>
      <c r="AY5" s="706"/>
      <c r="AZ5" s="706"/>
      <c r="BA5" s="706"/>
      <c r="BB5" s="706"/>
      <c r="BC5" s="706"/>
      <c r="BD5" s="706"/>
      <c r="BE5" s="706"/>
      <c r="BF5" s="707"/>
      <c r="BG5" s="618">
        <v>5686722</v>
      </c>
      <c r="BH5" s="619"/>
      <c r="BI5" s="619"/>
      <c r="BJ5" s="619"/>
      <c r="BK5" s="619"/>
      <c r="BL5" s="619"/>
      <c r="BM5" s="619"/>
      <c r="BN5" s="620"/>
      <c r="BO5" s="671">
        <v>99.7</v>
      </c>
      <c r="BP5" s="671"/>
      <c r="BQ5" s="671"/>
      <c r="BR5" s="671"/>
      <c r="BS5" s="672">
        <v>27766</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198</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33" ht="11.25" customHeight="1">
      <c r="B6" s="615" t="s">
        <v>209</v>
      </c>
      <c r="C6" s="616"/>
      <c r="D6" s="616"/>
      <c r="E6" s="616"/>
      <c r="F6" s="616"/>
      <c r="G6" s="616"/>
      <c r="H6" s="616"/>
      <c r="I6" s="616"/>
      <c r="J6" s="616"/>
      <c r="K6" s="616"/>
      <c r="L6" s="616"/>
      <c r="M6" s="616"/>
      <c r="N6" s="616"/>
      <c r="O6" s="616"/>
      <c r="P6" s="616"/>
      <c r="Q6" s="617"/>
      <c r="R6" s="618">
        <v>252496</v>
      </c>
      <c r="S6" s="619"/>
      <c r="T6" s="619"/>
      <c r="U6" s="619"/>
      <c r="V6" s="619"/>
      <c r="W6" s="619"/>
      <c r="X6" s="619"/>
      <c r="Y6" s="620"/>
      <c r="Z6" s="671">
        <v>0.9</v>
      </c>
      <c r="AA6" s="671"/>
      <c r="AB6" s="671"/>
      <c r="AC6" s="671"/>
      <c r="AD6" s="672">
        <v>252496</v>
      </c>
      <c r="AE6" s="672"/>
      <c r="AF6" s="672"/>
      <c r="AG6" s="672"/>
      <c r="AH6" s="672"/>
      <c r="AI6" s="672"/>
      <c r="AJ6" s="672"/>
      <c r="AK6" s="672"/>
      <c r="AL6" s="641">
        <v>1.4</v>
      </c>
      <c r="AM6" s="673"/>
      <c r="AN6" s="673"/>
      <c r="AO6" s="674"/>
      <c r="AP6" s="615" t="s">
        <v>210</v>
      </c>
      <c r="AQ6" s="616"/>
      <c r="AR6" s="616"/>
      <c r="AS6" s="616"/>
      <c r="AT6" s="616"/>
      <c r="AU6" s="616"/>
      <c r="AV6" s="616"/>
      <c r="AW6" s="616"/>
      <c r="AX6" s="616"/>
      <c r="AY6" s="616"/>
      <c r="AZ6" s="616"/>
      <c r="BA6" s="616"/>
      <c r="BB6" s="616"/>
      <c r="BC6" s="616"/>
      <c r="BD6" s="616"/>
      <c r="BE6" s="616"/>
      <c r="BF6" s="617"/>
      <c r="BG6" s="618">
        <v>5686722</v>
      </c>
      <c r="BH6" s="619"/>
      <c r="BI6" s="619"/>
      <c r="BJ6" s="619"/>
      <c r="BK6" s="619"/>
      <c r="BL6" s="619"/>
      <c r="BM6" s="619"/>
      <c r="BN6" s="620"/>
      <c r="BO6" s="671">
        <v>99.7</v>
      </c>
      <c r="BP6" s="671"/>
      <c r="BQ6" s="671"/>
      <c r="BR6" s="671"/>
      <c r="BS6" s="672">
        <v>27766</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190393</v>
      </c>
      <c r="CS6" s="619"/>
      <c r="CT6" s="619"/>
      <c r="CU6" s="619"/>
      <c r="CV6" s="619"/>
      <c r="CW6" s="619"/>
      <c r="CX6" s="619"/>
      <c r="CY6" s="620"/>
      <c r="CZ6" s="671">
        <v>0.7</v>
      </c>
      <c r="DA6" s="671"/>
      <c r="DB6" s="671"/>
      <c r="DC6" s="671"/>
      <c r="DD6" s="624" t="s">
        <v>212</v>
      </c>
      <c r="DE6" s="619"/>
      <c r="DF6" s="619"/>
      <c r="DG6" s="619"/>
      <c r="DH6" s="619"/>
      <c r="DI6" s="619"/>
      <c r="DJ6" s="619"/>
      <c r="DK6" s="619"/>
      <c r="DL6" s="619"/>
      <c r="DM6" s="619"/>
      <c r="DN6" s="619"/>
      <c r="DO6" s="619"/>
      <c r="DP6" s="620"/>
      <c r="DQ6" s="624">
        <v>190393</v>
      </c>
      <c r="DR6" s="619"/>
      <c r="DS6" s="619"/>
      <c r="DT6" s="619"/>
      <c r="DU6" s="619"/>
      <c r="DV6" s="619"/>
      <c r="DW6" s="619"/>
      <c r="DX6" s="619"/>
      <c r="DY6" s="619"/>
      <c r="DZ6" s="619"/>
      <c r="EA6" s="619"/>
      <c r="EB6" s="619"/>
      <c r="EC6" s="654"/>
    </row>
    <row r="7" spans="2:133" ht="11.25" customHeight="1">
      <c r="B7" s="615" t="s">
        <v>213</v>
      </c>
      <c r="C7" s="616"/>
      <c r="D7" s="616"/>
      <c r="E7" s="616"/>
      <c r="F7" s="616"/>
      <c r="G7" s="616"/>
      <c r="H7" s="616"/>
      <c r="I7" s="616"/>
      <c r="J7" s="616"/>
      <c r="K7" s="616"/>
      <c r="L7" s="616"/>
      <c r="M7" s="616"/>
      <c r="N7" s="616"/>
      <c r="O7" s="616"/>
      <c r="P7" s="616"/>
      <c r="Q7" s="617"/>
      <c r="R7" s="618">
        <v>9346</v>
      </c>
      <c r="S7" s="619"/>
      <c r="T7" s="619"/>
      <c r="U7" s="619"/>
      <c r="V7" s="619"/>
      <c r="W7" s="619"/>
      <c r="X7" s="619"/>
      <c r="Y7" s="620"/>
      <c r="Z7" s="671">
        <v>0</v>
      </c>
      <c r="AA7" s="671"/>
      <c r="AB7" s="671"/>
      <c r="AC7" s="671"/>
      <c r="AD7" s="672">
        <v>9346</v>
      </c>
      <c r="AE7" s="672"/>
      <c r="AF7" s="672"/>
      <c r="AG7" s="672"/>
      <c r="AH7" s="672"/>
      <c r="AI7" s="672"/>
      <c r="AJ7" s="672"/>
      <c r="AK7" s="672"/>
      <c r="AL7" s="641">
        <v>0.1</v>
      </c>
      <c r="AM7" s="673"/>
      <c r="AN7" s="673"/>
      <c r="AO7" s="674"/>
      <c r="AP7" s="615" t="s">
        <v>214</v>
      </c>
      <c r="AQ7" s="616"/>
      <c r="AR7" s="616"/>
      <c r="AS7" s="616"/>
      <c r="AT7" s="616"/>
      <c r="AU7" s="616"/>
      <c r="AV7" s="616"/>
      <c r="AW7" s="616"/>
      <c r="AX7" s="616"/>
      <c r="AY7" s="616"/>
      <c r="AZ7" s="616"/>
      <c r="BA7" s="616"/>
      <c r="BB7" s="616"/>
      <c r="BC7" s="616"/>
      <c r="BD7" s="616"/>
      <c r="BE7" s="616"/>
      <c r="BF7" s="617"/>
      <c r="BG7" s="618">
        <v>2319719</v>
      </c>
      <c r="BH7" s="619"/>
      <c r="BI7" s="619"/>
      <c r="BJ7" s="619"/>
      <c r="BK7" s="619"/>
      <c r="BL7" s="619"/>
      <c r="BM7" s="619"/>
      <c r="BN7" s="620"/>
      <c r="BO7" s="671">
        <v>40.7</v>
      </c>
      <c r="BP7" s="671"/>
      <c r="BQ7" s="671"/>
      <c r="BR7" s="671"/>
      <c r="BS7" s="672">
        <v>27766</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5006999</v>
      </c>
      <c r="CS7" s="619"/>
      <c r="CT7" s="619"/>
      <c r="CU7" s="619"/>
      <c r="CV7" s="619"/>
      <c r="CW7" s="619"/>
      <c r="CX7" s="619"/>
      <c r="CY7" s="620"/>
      <c r="CZ7" s="671">
        <v>18.1</v>
      </c>
      <c r="DA7" s="671"/>
      <c r="DB7" s="671"/>
      <c r="DC7" s="671"/>
      <c r="DD7" s="624">
        <v>520520</v>
      </c>
      <c r="DE7" s="619"/>
      <c r="DF7" s="619"/>
      <c r="DG7" s="619"/>
      <c r="DH7" s="619"/>
      <c r="DI7" s="619"/>
      <c r="DJ7" s="619"/>
      <c r="DK7" s="619"/>
      <c r="DL7" s="619"/>
      <c r="DM7" s="619"/>
      <c r="DN7" s="619"/>
      <c r="DO7" s="619"/>
      <c r="DP7" s="620"/>
      <c r="DQ7" s="624">
        <v>4040947</v>
      </c>
      <c r="DR7" s="619"/>
      <c r="DS7" s="619"/>
      <c r="DT7" s="619"/>
      <c r="DU7" s="619"/>
      <c r="DV7" s="619"/>
      <c r="DW7" s="619"/>
      <c r="DX7" s="619"/>
      <c r="DY7" s="619"/>
      <c r="DZ7" s="619"/>
      <c r="EA7" s="619"/>
      <c r="EB7" s="619"/>
      <c r="EC7" s="654"/>
    </row>
    <row r="8" spans="2:133" ht="11.25" customHeight="1">
      <c r="B8" s="615" t="s">
        <v>216</v>
      </c>
      <c r="C8" s="616"/>
      <c r="D8" s="616"/>
      <c r="E8" s="616"/>
      <c r="F8" s="616"/>
      <c r="G8" s="616"/>
      <c r="H8" s="616"/>
      <c r="I8" s="616"/>
      <c r="J8" s="616"/>
      <c r="K8" s="616"/>
      <c r="L8" s="616"/>
      <c r="M8" s="616"/>
      <c r="N8" s="616"/>
      <c r="O8" s="616"/>
      <c r="P8" s="616"/>
      <c r="Q8" s="617"/>
      <c r="R8" s="618">
        <v>29289</v>
      </c>
      <c r="S8" s="619"/>
      <c r="T8" s="619"/>
      <c r="U8" s="619"/>
      <c r="V8" s="619"/>
      <c r="W8" s="619"/>
      <c r="X8" s="619"/>
      <c r="Y8" s="620"/>
      <c r="Z8" s="671">
        <v>0.1</v>
      </c>
      <c r="AA8" s="671"/>
      <c r="AB8" s="671"/>
      <c r="AC8" s="671"/>
      <c r="AD8" s="672">
        <v>29289</v>
      </c>
      <c r="AE8" s="672"/>
      <c r="AF8" s="672"/>
      <c r="AG8" s="672"/>
      <c r="AH8" s="672"/>
      <c r="AI8" s="672"/>
      <c r="AJ8" s="672"/>
      <c r="AK8" s="672"/>
      <c r="AL8" s="641">
        <v>0.2</v>
      </c>
      <c r="AM8" s="673"/>
      <c r="AN8" s="673"/>
      <c r="AO8" s="674"/>
      <c r="AP8" s="615" t="s">
        <v>217</v>
      </c>
      <c r="AQ8" s="616"/>
      <c r="AR8" s="616"/>
      <c r="AS8" s="616"/>
      <c r="AT8" s="616"/>
      <c r="AU8" s="616"/>
      <c r="AV8" s="616"/>
      <c r="AW8" s="616"/>
      <c r="AX8" s="616"/>
      <c r="AY8" s="616"/>
      <c r="AZ8" s="616"/>
      <c r="BA8" s="616"/>
      <c r="BB8" s="616"/>
      <c r="BC8" s="616"/>
      <c r="BD8" s="616"/>
      <c r="BE8" s="616"/>
      <c r="BF8" s="617"/>
      <c r="BG8" s="618">
        <v>87130</v>
      </c>
      <c r="BH8" s="619"/>
      <c r="BI8" s="619"/>
      <c r="BJ8" s="619"/>
      <c r="BK8" s="619"/>
      <c r="BL8" s="619"/>
      <c r="BM8" s="619"/>
      <c r="BN8" s="620"/>
      <c r="BO8" s="671">
        <v>1.5</v>
      </c>
      <c r="BP8" s="671"/>
      <c r="BQ8" s="671"/>
      <c r="BR8" s="671"/>
      <c r="BS8" s="624" t="s">
        <v>110</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7457149</v>
      </c>
      <c r="CS8" s="619"/>
      <c r="CT8" s="619"/>
      <c r="CU8" s="619"/>
      <c r="CV8" s="619"/>
      <c r="CW8" s="619"/>
      <c r="CX8" s="619"/>
      <c r="CY8" s="620"/>
      <c r="CZ8" s="671">
        <v>27</v>
      </c>
      <c r="DA8" s="671"/>
      <c r="DB8" s="671"/>
      <c r="DC8" s="671"/>
      <c r="DD8" s="624">
        <v>60470</v>
      </c>
      <c r="DE8" s="619"/>
      <c r="DF8" s="619"/>
      <c r="DG8" s="619"/>
      <c r="DH8" s="619"/>
      <c r="DI8" s="619"/>
      <c r="DJ8" s="619"/>
      <c r="DK8" s="619"/>
      <c r="DL8" s="619"/>
      <c r="DM8" s="619"/>
      <c r="DN8" s="619"/>
      <c r="DO8" s="619"/>
      <c r="DP8" s="620"/>
      <c r="DQ8" s="624">
        <v>4213281</v>
      </c>
      <c r="DR8" s="619"/>
      <c r="DS8" s="619"/>
      <c r="DT8" s="619"/>
      <c r="DU8" s="619"/>
      <c r="DV8" s="619"/>
      <c r="DW8" s="619"/>
      <c r="DX8" s="619"/>
      <c r="DY8" s="619"/>
      <c r="DZ8" s="619"/>
      <c r="EA8" s="619"/>
      <c r="EB8" s="619"/>
      <c r="EC8" s="654"/>
    </row>
    <row r="9" spans="2:133" ht="11.25" customHeight="1">
      <c r="B9" s="615" t="s">
        <v>219</v>
      </c>
      <c r="C9" s="616"/>
      <c r="D9" s="616"/>
      <c r="E9" s="616"/>
      <c r="F9" s="616"/>
      <c r="G9" s="616"/>
      <c r="H9" s="616"/>
      <c r="I9" s="616"/>
      <c r="J9" s="616"/>
      <c r="K9" s="616"/>
      <c r="L9" s="616"/>
      <c r="M9" s="616"/>
      <c r="N9" s="616"/>
      <c r="O9" s="616"/>
      <c r="P9" s="616"/>
      <c r="Q9" s="617"/>
      <c r="R9" s="618">
        <v>31720</v>
      </c>
      <c r="S9" s="619"/>
      <c r="T9" s="619"/>
      <c r="U9" s="619"/>
      <c r="V9" s="619"/>
      <c r="W9" s="619"/>
      <c r="X9" s="619"/>
      <c r="Y9" s="620"/>
      <c r="Z9" s="671">
        <v>0.1</v>
      </c>
      <c r="AA9" s="671"/>
      <c r="AB9" s="671"/>
      <c r="AC9" s="671"/>
      <c r="AD9" s="672">
        <v>31720</v>
      </c>
      <c r="AE9" s="672"/>
      <c r="AF9" s="672"/>
      <c r="AG9" s="672"/>
      <c r="AH9" s="672"/>
      <c r="AI9" s="672"/>
      <c r="AJ9" s="672"/>
      <c r="AK9" s="672"/>
      <c r="AL9" s="641">
        <v>0.2</v>
      </c>
      <c r="AM9" s="673"/>
      <c r="AN9" s="673"/>
      <c r="AO9" s="674"/>
      <c r="AP9" s="615" t="s">
        <v>220</v>
      </c>
      <c r="AQ9" s="616"/>
      <c r="AR9" s="616"/>
      <c r="AS9" s="616"/>
      <c r="AT9" s="616"/>
      <c r="AU9" s="616"/>
      <c r="AV9" s="616"/>
      <c r="AW9" s="616"/>
      <c r="AX9" s="616"/>
      <c r="AY9" s="616"/>
      <c r="AZ9" s="616"/>
      <c r="BA9" s="616"/>
      <c r="BB9" s="616"/>
      <c r="BC9" s="616"/>
      <c r="BD9" s="616"/>
      <c r="BE9" s="616"/>
      <c r="BF9" s="617"/>
      <c r="BG9" s="618">
        <v>1916111</v>
      </c>
      <c r="BH9" s="619"/>
      <c r="BI9" s="619"/>
      <c r="BJ9" s="619"/>
      <c r="BK9" s="619"/>
      <c r="BL9" s="619"/>
      <c r="BM9" s="619"/>
      <c r="BN9" s="620"/>
      <c r="BO9" s="671">
        <v>33.6</v>
      </c>
      <c r="BP9" s="671"/>
      <c r="BQ9" s="671"/>
      <c r="BR9" s="671"/>
      <c r="BS9" s="624" t="s">
        <v>110</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2969012</v>
      </c>
      <c r="CS9" s="619"/>
      <c r="CT9" s="619"/>
      <c r="CU9" s="619"/>
      <c r="CV9" s="619"/>
      <c r="CW9" s="619"/>
      <c r="CX9" s="619"/>
      <c r="CY9" s="620"/>
      <c r="CZ9" s="671">
        <v>10.7</v>
      </c>
      <c r="DA9" s="671"/>
      <c r="DB9" s="671"/>
      <c r="DC9" s="671"/>
      <c r="DD9" s="624">
        <v>579647</v>
      </c>
      <c r="DE9" s="619"/>
      <c r="DF9" s="619"/>
      <c r="DG9" s="619"/>
      <c r="DH9" s="619"/>
      <c r="DI9" s="619"/>
      <c r="DJ9" s="619"/>
      <c r="DK9" s="619"/>
      <c r="DL9" s="619"/>
      <c r="DM9" s="619"/>
      <c r="DN9" s="619"/>
      <c r="DO9" s="619"/>
      <c r="DP9" s="620"/>
      <c r="DQ9" s="624">
        <v>2240726</v>
      </c>
      <c r="DR9" s="619"/>
      <c r="DS9" s="619"/>
      <c r="DT9" s="619"/>
      <c r="DU9" s="619"/>
      <c r="DV9" s="619"/>
      <c r="DW9" s="619"/>
      <c r="DX9" s="619"/>
      <c r="DY9" s="619"/>
      <c r="DZ9" s="619"/>
      <c r="EA9" s="619"/>
      <c r="EB9" s="619"/>
      <c r="EC9" s="654"/>
    </row>
    <row r="10" spans="2:133" ht="11.25" customHeight="1">
      <c r="B10" s="615" t="s">
        <v>222</v>
      </c>
      <c r="C10" s="616"/>
      <c r="D10" s="616"/>
      <c r="E10" s="616"/>
      <c r="F10" s="616"/>
      <c r="G10" s="616"/>
      <c r="H10" s="616"/>
      <c r="I10" s="616"/>
      <c r="J10" s="616"/>
      <c r="K10" s="616"/>
      <c r="L10" s="616"/>
      <c r="M10" s="616"/>
      <c r="N10" s="616"/>
      <c r="O10" s="616"/>
      <c r="P10" s="616"/>
      <c r="Q10" s="617"/>
      <c r="R10" s="618">
        <v>885354</v>
      </c>
      <c r="S10" s="619"/>
      <c r="T10" s="619"/>
      <c r="U10" s="619"/>
      <c r="V10" s="619"/>
      <c r="W10" s="619"/>
      <c r="X10" s="619"/>
      <c r="Y10" s="620"/>
      <c r="Z10" s="671">
        <v>3.1</v>
      </c>
      <c r="AA10" s="671"/>
      <c r="AB10" s="671"/>
      <c r="AC10" s="671"/>
      <c r="AD10" s="672">
        <v>885354</v>
      </c>
      <c r="AE10" s="672"/>
      <c r="AF10" s="672"/>
      <c r="AG10" s="672"/>
      <c r="AH10" s="672"/>
      <c r="AI10" s="672"/>
      <c r="AJ10" s="672"/>
      <c r="AK10" s="672"/>
      <c r="AL10" s="641">
        <v>5</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118213</v>
      </c>
      <c r="BH10" s="619"/>
      <c r="BI10" s="619"/>
      <c r="BJ10" s="619"/>
      <c r="BK10" s="619"/>
      <c r="BL10" s="619"/>
      <c r="BM10" s="619"/>
      <c r="BN10" s="620"/>
      <c r="BO10" s="671">
        <v>2.1</v>
      </c>
      <c r="BP10" s="671"/>
      <c r="BQ10" s="671"/>
      <c r="BR10" s="671"/>
      <c r="BS10" s="624" t="s">
        <v>110</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31816</v>
      </c>
      <c r="CS10" s="619"/>
      <c r="CT10" s="619"/>
      <c r="CU10" s="619"/>
      <c r="CV10" s="619"/>
      <c r="CW10" s="619"/>
      <c r="CX10" s="619"/>
      <c r="CY10" s="620"/>
      <c r="CZ10" s="671">
        <v>0.1</v>
      </c>
      <c r="DA10" s="671"/>
      <c r="DB10" s="671"/>
      <c r="DC10" s="671"/>
      <c r="DD10" s="624" t="s">
        <v>110</v>
      </c>
      <c r="DE10" s="619"/>
      <c r="DF10" s="619"/>
      <c r="DG10" s="619"/>
      <c r="DH10" s="619"/>
      <c r="DI10" s="619"/>
      <c r="DJ10" s="619"/>
      <c r="DK10" s="619"/>
      <c r="DL10" s="619"/>
      <c r="DM10" s="619"/>
      <c r="DN10" s="619"/>
      <c r="DO10" s="619"/>
      <c r="DP10" s="620"/>
      <c r="DQ10" s="624">
        <v>15816</v>
      </c>
      <c r="DR10" s="619"/>
      <c r="DS10" s="619"/>
      <c r="DT10" s="619"/>
      <c r="DU10" s="619"/>
      <c r="DV10" s="619"/>
      <c r="DW10" s="619"/>
      <c r="DX10" s="619"/>
      <c r="DY10" s="619"/>
      <c r="DZ10" s="619"/>
      <c r="EA10" s="619"/>
      <c r="EB10" s="619"/>
      <c r="EC10" s="654"/>
    </row>
    <row r="11" spans="2:133" ht="11.25" customHeight="1">
      <c r="B11" s="615" t="s">
        <v>225</v>
      </c>
      <c r="C11" s="616"/>
      <c r="D11" s="616"/>
      <c r="E11" s="616"/>
      <c r="F11" s="616"/>
      <c r="G11" s="616"/>
      <c r="H11" s="616"/>
      <c r="I11" s="616"/>
      <c r="J11" s="616"/>
      <c r="K11" s="616"/>
      <c r="L11" s="616"/>
      <c r="M11" s="616"/>
      <c r="N11" s="616"/>
      <c r="O11" s="616"/>
      <c r="P11" s="616"/>
      <c r="Q11" s="617"/>
      <c r="R11" s="618">
        <v>6850</v>
      </c>
      <c r="S11" s="619"/>
      <c r="T11" s="619"/>
      <c r="U11" s="619"/>
      <c r="V11" s="619"/>
      <c r="W11" s="619"/>
      <c r="X11" s="619"/>
      <c r="Y11" s="620"/>
      <c r="Z11" s="671">
        <v>0</v>
      </c>
      <c r="AA11" s="671"/>
      <c r="AB11" s="671"/>
      <c r="AC11" s="671"/>
      <c r="AD11" s="672">
        <v>6850</v>
      </c>
      <c r="AE11" s="672"/>
      <c r="AF11" s="672"/>
      <c r="AG11" s="672"/>
      <c r="AH11" s="672"/>
      <c r="AI11" s="672"/>
      <c r="AJ11" s="672"/>
      <c r="AK11" s="672"/>
      <c r="AL11" s="641">
        <v>0</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198265</v>
      </c>
      <c r="BH11" s="619"/>
      <c r="BI11" s="619"/>
      <c r="BJ11" s="619"/>
      <c r="BK11" s="619"/>
      <c r="BL11" s="619"/>
      <c r="BM11" s="619"/>
      <c r="BN11" s="620"/>
      <c r="BO11" s="671">
        <v>3.5</v>
      </c>
      <c r="BP11" s="671"/>
      <c r="BQ11" s="671"/>
      <c r="BR11" s="671"/>
      <c r="BS11" s="624">
        <v>27766</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1519429</v>
      </c>
      <c r="CS11" s="619"/>
      <c r="CT11" s="619"/>
      <c r="CU11" s="619"/>
      <c r="CV11" s="619"/>
      <c r="CW11" s="619"/>
      <c r="CX11" s="619"/>
      <c r="CY11" s="620"/>
      <c r="CZ11" s="671">
        <v>5.5</v>
      </c>
      <c r="DA11" s="671"/>
      <c r="DB11" s="671"/>
      <c r="DC11" s="671"/>
      <c r="DD11" s="624">
        <v>305425</v>
      </c>
      <c r="DE11" s="619"/>
      <c r="DF11" s="619"/>
      <c r="DG11" s="619"/>
      <c r="DH11" s="619"/>
      <c r="DI11" s="619"/>
      <c r="DJ11" s="619"/>
      <c r="DK11" s="619"/>
      <c r="DL11" s="619"/>
      <c r="DM11" s="619"/>
      <c r="DN11" s="619"/>
      <c r="DO11" s="619"/>
      <c r="DP11" s="620"/>
      <c r="DQ11" s="624">
        <v>930699</v>
      </c>
      <c r="DR11" s="619"/>
      <c r="DS11" s="619"/>
      <c r="DT11" s="619"/>
      <c r="DU11" s="619"/>
      <c r="DV11" s="619"/>
      <c r="DW11" s="619"/>
      <c r="DX11" s="619"/>
      <c r="DY11" s="619"/>
      <c r="DZ11" s="619"/>
      <c r="EA11" s="619"/>
      <c r="EB11" s="619"/>
      <c r="EC11" s="654"/>
    </row>
    <row r="12" spans="2:133" ht="11.25" customHeight="1">
      <c r="B12" s="615" t="s">
        <v>228</v>
      </c>
      <c r="C12" s="616"/>
      <c r="D12" s="616"/>
      <c r="E12" s="616"/>
      <c r="F12" s="616"/>
      <c r="G12" s="616"/>
      <c r="H12" s="616"/>
      <c r="I12" s="616"/>
      <c r="J12" s="616"/>
      <c r="K12" s="616"/>
      <c r="L12" s="616"/>
      <c r="M12" s="616"/>
      <c r="N12" s="616"/>
      <c r="O12" s="616"/>
      <c r="P12" s="616"/>
      <c r="Q12" s="617"/>
      <c r="R12" s="618" t="s">
        <v>110</v>
      </c>
      <c r="S12" s="619"/>
      <c r="T12" s="619"/>
      <c r="U12" s="619"/>
      <c r="V12" s="619"/>
      <c r="W12" s="619"/>
      <c r="X12" s="619"/>
      <c r="Y12" s="620"/>
      <c r="Z12" s="671" t="s">
        <v>110</v>
      </c>
      <c r="AA12" s="671"/>
      <c r="AB12" s="671"/>
      <c r="AC12" s="671"/>
      <c r="AD12" s="672" t="s">
        <v>110</v>
      </c>
      <c r="AE12" s="672"/>
      <c r="AF12" s="672"/>
      <c r="AG12" s="672"/>
      <c r="AH12" s="672"/>
      <c r="AI12" s="672"/>
      <c r="AJ12" s="672"/>
      <c r="AK12" s="672"/>
      <c r="AL12" s="641" t="s">
        <v>110</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2926999</v>
      </c>
      <c r="BH12" s="619"/>
      <c r="BI12" s="619"/>
      <c r="BJ12" s="619"/>
      <c r="BK12" s="619"/>
      <c r="BL12" s="619"/>
      <c r="BM12" s="619"/>
      <c r="BN12" s="620"/>
      <c r="BO12" s="671">
        <v>51.3</v>
      </c>
      <c r="BP12" s="671"/>
      <c r="BQ12" s="671"/>
      <c r="BR12" s="671"/>
      <c r="BS12" s="624" t="s">
        <v>110</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737821</v>
      </c>
      <c r="CS12" s="619"/>
      <c r="CT12" s="619"/>
      <c r="CU12" s="619"/>
      <c r="CV12" s="619"/>
      <c r="CW12" s="619"/>
      <c r="CX12" s="619"/>
      <c r="CY12" s="620"/>
      <c r="CZ12" s="671">
        <v>2.7</v>
      </c>
      <c r="DA12" s="671"/>
      <c r="DB12" s="671"/>
      <c r="DC12" s="671"/>
      <c r="DD12" s="624">
        <v>274275</v>
      </c>
      <c r="DE12" s="619"/>
      <c r="DF12" s="619"/>
      <c r="DG12" s="619"/>
      <c r="DH12" s="619"/>
      <c r="DI12" s="619"/>
      <c r="DJ12" s="619"/>
      <c r="DK12" s="619"/>
      <c r="DL12" s="619"/>
      <c r="DM12" s="619"/>
      <c r="DN12" s="619"/>
      <c r="DO12" s="619"/>
      <c r="DP12" s="620"/>
      <c r="DQ12" s="624">
        <v>460640</v>
      </c>
      <c r="DR12" s="619"/>
      <c r="DS12" s="619"/>
      <c r="DT12" s="619"/>
      <c r="DU12" s="619"/>
      <c r="DV12" s="619"/>
      <c r="DW12" s="619"/>
      <c r="DX12" s="619"/>
      <c r="DY12" s="619"/>
      <c r="DZ12" s="619"/>
      <c r="EA12" s="619"/>
      <c r="EB12" s="619"/>
      <c r="EC12" s="654"/>
    </row>
    <row r="13" spans="2:133" ht="11.25" customHeight="1">
      <c r="B13" s="615" t="s">
        <v>231</v>
      </c>
      <c r="C13" s="616"/>
      <c r="D13" s="616"/>
      <c r="E13" s="616"/>
      <c r="F13" s="616"/>
      <c r="G13" s="616"/>
      <c r="H13" s="616"/>
      <c r="I13" s="616"/>
      <c r="J13" s="616"/>
      <c r="K13" s="616"/>
      <c r="L13" s="616"/>
      <c r="M13" s="616"/>
      <c r="N13" s="616"/>
      <c r="O13" s="616"/>
      <c r="P13" s="616"/>
      <c r="Q13" s="617"/>
      <c r="R13" s="618">
        <v>67698</v>
      </c>
      <c r="S13" s="619"/>
      <c r="T13" s="619"/>
      <c r="U13" s="619"/>
      <c r="V13" s="619"/>
      <c r="W13" s="619"/>
      <c r="X13" s="619"/>
      <c r="Y13" s="620"/>
      <c r="Z13" s="671">
        <v>0.2</v>
      </c>
      <c r="AA13" s="671"/>
      <c r="AB13" s="671"/>
      <c r="AC13" s="671"/>
      <c r="AD13" s="672">
        <v>67698</v>
      </c>
      <c r="AE13" s="672"/>
      <c r="AF13" s="672"/>
      <c r="AG13" s="672"/>
      <c r="AH13" s="672"/>
      <c r="AI13" s="672"/>
      <c r="AJ13" s="672"/>
      <c r="AK13" s="672"/>
      <c r="AL13" s="641">
        <v>0.4</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2911432</v>
      </c>
      <c r="BH13" s="619"/>
      <c r="BI13" s="619"/>
      <c r="BJ13" s="619"/>
      <c r="BK13" s="619"/>
      <c r="BL13" s="619"/>
      <c r="BM13" s="619"/>
      <c r="BN13" s="620"/>
      <c r="BO13" s="671">
        <v>51.1</v>
      </c>
      <c r="BP13" s="671"/>
      <c r="BQ13" s="671"/>
      <c r="BR13" s="671"/>
      <c r="BS13" s="624" t="s">
        <v>110</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2559650</v>
      </c>
      <c r="CS13" s="619"/>
      <c r="CT13" s="619"/>
      <c r="CU13" s="619"/>
      <c r="CV13" s="619"/>
      <c r="CW13" s="619"/>
      <c r="CX13" s="619"/>
      <c r="CY13" s="620"/>
      <c r="CZ13" s="671">
        <v>9.3</v>
      </c>
      <c r="DA13" s="671"/>
      <c r="DB13" s="671"/>
      <c r="DC13" s="671"/>
      <c r="DD13" s="624">
        <v>651774</v>
      </c>
      <c r="DE13" s="619"/>
      <c r="DF13" s="619"/>
      <c r="DG13" s="619"/>
      <c r="DH13" s="619"/>
      <c r="DI13" s="619"/>
      <c r="DJ13" s="619"/>
      <c r="DK13" s="619"/>
      <c r="DL13" s="619"/>
      <c r="DM13" s="619"/>
      <c r="DN13" s="619"/>
      <c r="DO13" s="619"/>
      <c r="DP13" s="620"/>
      <c r="DQ13" s="624">
        <v>2064827</v>
      </c>
      <c r="DR13" s="619"/>
      <c r="DS13" s="619"/>
      <c r="DT13" s="619"/>
      <c r="DU13" s="619"/>
      <c r="DV13" s="619"/>
      <c r="DW13" s="619"/>
      <c r="DX13" s="619"/>
      <c r="DY13" s="619"/>
      <c r="DZ13" s="619"/>
      <c r="EA13" s="619"/>
      <c r="EB13" s="619"/>
      <c r="EC13" s="654"/>
    </row>
    <row r="14" spans="2:133" ht="11.25" customHeight="1">
      <c r="B14" s="615" t="s">
        <v>234</v>
      </c>
      <c r="C14" s="616"/>
      <c r="D14" s="616"/>
      <c r="E14" s="616"/>
      <c r="F14" s="616"/>
      <c r="G14" s="616"/>
      <c r="H14" s="616"/>
      <c r="I14" s="616"/>
      <c r="J14" s="616"/>
      <c r="K14" s="616"/>
      <c r="L14" s="616"/>
      <c r="M14" s="616"/>
      <c r="N14" s="616"/>
      <c r="O14" s="616"/>
      <c r="P14" s="616"/>
      <c r="Q14" s="617"/>
      <c r="R14" s="618" t="s">
        <v>110</v>
      </c>
      <c r="S14" s="619"/>
      <c r="T14" s="619"/>
      <c r="U14" s="619"/>
      <c r="V14" s="619"/>
      <c r="W14" s="619"/>
      <c r="X14" s="619"/>
      <c r="Y14" s="620"/>
      <c r="Z14" s="671" t="s">
        <v>110</v>
      </c>
      <c r="AA14" s="671"/>
      <c r="AB14" s="671"/>
      <c r="AC14" s="671"/>
      <c r="AD14" s="672" t="s">
        <v>110</v>
      </c>
      <c r="AE14" s="672"/>
      <c r="AF14" s="672"/>
      <c r="AG14" s="672"/>
      <c r="AH14" s="672"/>
      <c r="AI14" s="672"/>
      <c r="AJ14" s="672"/>
      <c r="AK14" s="672"/>
      <c r="AL14" s="641" t="s">
        <v>110</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136822</v>
      </c>
      <c r="BH14" s="619"/>
      <c r="BI14" s="619"/>
      <c r="BJ14" s="619"/>
      <c r="BK14" s="619"/>
      <c r="BL14" s="619"/>
      <c r="BM14" s="619"/>
      <c r="BN14" s="620"/>
      <c r="BO14" s="671">
        <v>2.4</v>
      </c>
      <c r="BP14" s="671"/>
      <c r="BQ14" s="671"/>
      <c r="BR14" s="671"/>
      <c r="BS14" s="624" t="s">
        <v>110</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920340</v>
      </c>
      <c r="CS14" s="619"/>
      <c r="CT14" s="619"/>
      <c r="CU14" s="619"/>
      <c r="CV14" s="619"/>
      <c r="CW14" s="619"/>
      <c r="CX14" s="619"/>
      <c r="CY14" s="620"/>
      <c r="CZ14" s="671">
        <v>3.3</v>
      </c>
      <c r="DA14" s="671"/>
      <c r="DB14" s="671"/>
      <c r="DC14" s="671"/>
      <c r="DD14" s="624">
        <v>78994</v>
      </c>
      <c r="DE14" s="619"/>
      <c r="DF14" s="619"/>
      <c r="DG14" s="619"/>
      <c r="DH14" s="619"/>
      <c r="DI14" s="619"/>
      <c r="DJ14" s="619"/>
      <c r="DK14" s="619"/>
      <c r="DL14" s="619"/>
      <c r="DM14" s="619"/>
      <c r="DN14" s="619"/>
      <c r="DO14" s="619"/>
      <c r="DP14" s="620"/>
      <c r="DQ14" s="624">
        <v>822555</v>
      </c>
      <c r="DR14" s="619"/>
      <c r="DS14" s="619"/>
      <c r="DT14" s="619"/>
      <c r="DU14" s="619"/>
      <c r="DV14" s="619"/>
      <c r="DW14" s="619"/>
      <c r="DX14" s="619"/>
      <c r="DY14" s="619"/>
      <c r="DZ14" s="619"/>
      <c r="EA14" s="619"/>
      <c r="EB14" s="619"/>
      <c r="EC14" s="654"/>
    </row>
    <row r="15" spans="2:133" ht="11.25" customHeight="1">
      <c r="B15" s="615" t="s">
        <v>237</v>
      </c>
      <c r="C15" s="616"/>
      <c r="D15" s="616"/>
      <c r="E15" s="616"/>
      <c r="F15" s="616"/>
      <c r="G15" s="616"/>
      <c r="H15" s="616"/>
      <c r="I15" s="616"/>
      <c r="J15" s="616"/>
      <c r="K15" s="616"/>
      <c r="L15" s="616"/>
      <c r="M15" s="616"/>
      <c r="N15" s="616"/>
      <c r="O15" s="616"/>
      <c r="P15" s="616"/>
      <c r="Q15" s="617"/>
      <c r="R15" s="618">
        <v>18687</v>
      </c>
      <c r="S15" s="619"/>
      <c r="T15" s="619"/>
      <c r="U15" s="619"/>
      <c r="V15" s="619"/>
      <c r="W15" s="619"/>
      <c r="X15" s="619"/>
      <c r="Y15" s="620"/>
      <c r="Z15" s="671">
        <v>0.1</v>
      </c>
      <c r="AA15" s="671"/>
      <c r="AB15" s="671"/>
      <c r="AC15" s="671"/>
      <c r="AD15" s="672">
        <v>18687</v>
      </c>
      <c r="AE15" s="672"/>
      <c r="AF15" s="672"/>
      <c r="AG15" s="672"/>
      <c r="AH15" s="672"/>
      <c r="AI15" s="672"/>
      <c r="AJ15" s="672"/>
      <c r="AK15" s="672"/>
      <c r="AL15" s="641">
        <v>0.1</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303182</v>
      </c>
      <c r="BH15" s="619"/>
      <c r="BI15" s="619"/>
      <c r="BJ15" s="619"/>
      <c r="BK15" s="619"/>
      <c r="BL15" s="619"/>
      <c r="BM15" s="619"/>
      <c r="BN15" s="620"/>
      <c r="BO15" s="671">
        <v>5.3</v>
      </c>
      <c r="BP15" s="671"/>
      <c r="BQ15" s="671"/>
      <c r="BR15" s="671"/>
      <c r="BS15" s="624" t="s">
        <v>110</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2581027</v>
      </c>
      <c r="CS15" s="619"/>
      <c r="CT15" s="619"/>
      <c r="CU15" s="619"/>
      <c r="CV15" s="619"/>
      <c r="CW15" s="619"/>
      <c r="CX15" s="619"/>
      <c r="CY15" s="620"/>
      <c r="CZ15" s="671">
        <v>9.3</v>
      </c>
      <c r="DA15" s="671"/>
      <c r="DB15" s="671"/>
      <c r="DC15" s="671"/>
      <c r="DD15" s="624">
        <v>404070</v>
      </c>
      <c r="DE15" s="619"/>
      <c r="DF15" s="619"/>
      <c r="DG15" s="619"/>
      <c r="DH15" s="619"/>
      <c r="DI15" s="619"/>
      <c r="DJ15" s="619"/>
      <c r="DK15" s="619"/>
      <c r="DL15" s="619"/>
      <c r="DM15" s="619"/>
      <c r="DN15" s="619"/>
      <c r="DO15" s="619"/>
      <c r="DP15" s="620"/>
      <c r="DQ15" s="624">
        <v>1856035</v>
      </c>
      <c r="DR15" s="619"/>
      <c r="DS15" s="619"/>
      <c r="DT15" s="619"/>
      <c r="DU15" s="619"/>
      <c r="DV15" s="619"/>
      <c r="DW15" s="619"/>
      <c r="DX15" s="619"/>
      <c r="DY15" s="619"/>
      <c r="DZ15" s="619"/>
      <c r="EA15" s="619"/>
      <c r="EB15" s="619"/>
      <c r="EC15" s="654"/>
    </row>
    <row r="16" spans="2:133" ht="11.25" customHeight="1">
      <c r="B16" s="615" t="s">
        <v>240</v>
      </c>
      <c r="C16" s="616"/>
      <c r="D16" s="616"/>
      <c r="E16" s="616"/>
      <c r="F16" s="616"/>
      <c r="G16" s="616"/>
      <c r="H16" s="616"/>
      <c r="I16" s="616"/>
      <c r="J16" s="616"/>
      <c r="K16" s="616"/>
      <c r="L16" s="616"/>
      <c r="M16" s="616"/>
      <c r="N16" s="616"/>
      <c r="O16" s="616"/>
      <c r="P16" s="616"/>
      <c r="Q16" s="617"/>
      <c r="R16" s="618">
        <v>11523927</v>
      </c>
      <c r="S16" s="619"/>
      <c r="T16" s="619"/>
      <c r="U16" s="619"/>
      <c r="V16" s="619"/>
      <c r="W16" s="619"/>
      <c r="X16" s="619"/>
      <c r="Y16" s="620"/>
      <c r="Z16" s="671">
        <v>39.7</v>
      </c>
      <c r="AA16" s="671"/>
      <c r="AB16" s="671"/>
      <c r="AC16" s="671"/>
      <c r="AD16" s="672">
        <v>10300285</v>
      </c>
      <c r="AE16" s="672"/>
      <c r="AF16" s="672"/>
      <c r="AG16" s="672"/>
      <c r="AH16" s="672"/>
      <c r="AI16" s="672"/>
      <c r="AJ16" s="672"/>
      <c r="AK16" s="672"/>
      <c r="AL16" s="641">
        <v>58.1</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110</v>
      </c>
      <c r="BH16" s="619"/>
      <c r="BI16" s="619"/>
      <c r="BJ16" s="619"/>
      <c r="BK16" s="619"/>
      <c r="BL16" s="619"/>
      <c r="BM16" s="619"/>
      <c r="BN16" s="620"/>
      <c r="BO16" s="671" t="s">
        <v>110</v>
      </c>
      <c r="BP16" s="671"/>
      <c r="BQ16" s="671"/>
      <c r="BR16" s="671"/>
      <c r="BS16" s="624" t="s">
        <v>110</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113305</v>
      </c>
      <c r="CS16" s="619"/>
      <c r="CT16" s="619"/>
      <c r="CU16" s="619"/>
      <c r="CV16" s="619"/>
      <c r="CW16" s="619"/>
      <c r="CX16" s="619"/>
      <c r="CY16" s="620"/>
      <c r="CZ16" s="671">
        <v>0.4</v>
      </c>
      <c r="DA16" s="671"/>
      <c r="DB16" s="671"/>
      <c r="DC16" s="671"/>
      <c r="DD16" s="624" t="s">
        <v>110</v>
      </c>
      <c r="DE16" s="619"/>
      <c r="DF16" s="619"/>
      <c r="DG16" s="619"/>
      <c r="DH16" s="619"/>
      <c r="DI16" s="619"/>
      <c r="DJ16" s="619"/>
      <c r="DK16" s="619"/>
      <c r="DL16" s="619"/>
      <c r="DM16" s="619"/>
      <c r="DN16" s="619"/>
      <c r="DO16" s="619"/>
      <c r="DP16" s="620"/>
      <c r="DQ16" s="624">
        <v>6649</v>
      </c>
      <c r="DR16" s="619"/>
      <c r="DS16" s="619"/>
      <c r="DT16" s="619"/>
      <c r="DU16" s="619"/>
      <c r="DV16" s="619"/>
      <c r="DW16" s="619"/>
      <c r="DX16" s="619"/>
      <c r="DY16" s="619"/>
      <c r="DZ16" s="619"/>
      <c r="EA16" s="619"/>
      <c r="EB16" s="619"/>
      <c r="EC16" s="654"/>
    </row>
    <row r="17" spans="2:133" ht="11.25" customHeight="1">
      <c r="B17" s="615" t="s">
        <v>243</v>
      </c>
      <c r="C17" s="616"/>
      <c r="D17" s="616"/>
      <c r="E17" s="616"/>
      <c r="F17" s="616"/>
      <c r="G17" s="616"/>
      <c r="H17" s="616"/>
      <c r="I17" s="616"/>
      <c r="J17" s="616"/>
      <c r="K17" s="616"/>
      <c r="L17" s="616"/>
      <c r="M17" s="616"/>
      <c r="N17" s="616"/>
      <c r="O17" s="616"/>
      <c r="P17" s="616"/>
      <c r="Q17" s="617"/>
      <c r="R17" s="618">
        <v>10300285</v>
      </c>
      <c r="S17" s="619"/>
      <c r="T17" s="619"/>
      <c r="U17" s="619"/>
      <c r="V17" s="619"/>
      <c r="W17" s="619"/>
      <c r="X17" s="619"/>
      <c r="Y17" s="620"/>
      <c r="Z17" s="671">
        <v>35.5</v>
      </c>
      <c r="AA17" s="671"/>
      <c r="AB17" s="671"/>
      <c r="AC17" s="671"/>
      <c r="AD17" s="672">
        <v>10300285</v>
      </c>
      <c r="AE17" s="672"/>
      <c r="AF17" s="672"/>
      <c r="AG17" s="672"/>
      <c r="AH17" s="672"/>
      <c r="AI17" s="672"/>
      <c r="AJ17" s="672"/>
      <c r="AK17" s="672"/>
      <c r="AL17" s="641">
        <v>58.1</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110</v>
      </c>
      <c r="BH17" s="619"/>
      <c r="BI17" s="619"/>
      <c r="BJ17" s="619"/>
      <c r="BK17" s="619"/>
      <c r="BL17" s="619"/>
      <c r="BM17" s="619"/>
      <c r="BN17" s="620"/>
      <c r="BO17" s="671" t="s">
        <v>110</v>
      </c>
      <c r="BP17" s="671"/>
      <c r="BQ17" s="671"/>
      <c r="BR17" s="671"/>
      <c r="BS17" s="624" t="s">
        <v>110</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3562147</v>
      </c>
      <c r="CS17" s="619"/>
      <c r="CT17" s="619"/>
      <c r="CU17" s="619"/>
      <c r="CV17" s="619"/>
      <c r="CW17" s="619"/>
      <c r="CX17" s="619"/>
      <c r="CY17" s="620"/>
      <c r="CZ17" s="671">
        <v>12.9</v>
      </c>
      <c r="DA17" s="671"/>
      <c r="DB17" s="671"/>
      <c r="DC17" s="671"/>
      <c r="DD17" s="624" t="s">
        <v>110</v>
      </c>
      <c r="DE17" s="619"/>
      <c r="DF17" s="619"/>
      <c r="DG17" s="619"/>
      <c r="DH17" s="619"/>
      <c r="DI17" s="619"/>
      <c r="DJ17" s="619"/>
      <c r="DK17" s="619"/>
      <c r="DL17" s="619"/>
      <c r="DM17" s="619"/>
      <c r="DN17" s="619"/>
      <c r="DO17" s="619"/>
      <c r="DP17" s="620"/>
      <c r="DQ17" s="624">
        <v>3429058</v>
      </c>
      <c r="DR17" s="619"/>
      <c r="DS17" s="619"/>
      <c r="DT17" s="619"/>
      <c r="DU17" s="619"/>
      <c r="DV17" s="619"/>
      <c r="DW17" s="619"/>
      <c r="DX17" s="619"/>
      <c r="DY17" s="619"/>
      <c r="DZ17" s="619"/>
      <c r="EA17" s="619"/>
      <c r="EB17" s="619"/>
      <c r="EC17" s="654"/>
    </row>
    <row r="18" spans="2:133" ht="11.25" customHeight="1">
      <c r="B18" s="615" t="s">
        <v>246</v>
      </c>
      <c r="C18" s="616"/>
      <c r="D18" s="616"/>
      <c r="E18" s="616"/>
      <c r="F18" s="616"/>
      <c r="G18" s="616"/>
      <c r="H18" s="616"/>
      <c r="I18" s="616"/>
      <c r="J18" s="616"/>
      <c r="K18" s="616"/>
      <c r="L18" s="616"/>
      <c r="M18" s="616"/>
      <c r="N18" s="616"/>
      <c r="O18" s="616"/>
      <c r="P18" s="616"/>
      <c r="Q18" s="617"/>
      <c r="R18" s="618">
        <v>1223642</v>
      </c>
      <c r="S18" s="619"/>
      <c r="T18" s="619"/>
      <c r="U18" s="619"/>
      <c r="V18" s="619"/>
      <c r="W18" s="619"/>
      <c r="X18" s="619"/>
      <c r="Y18" s="620"/>
      <c r="Z18" s="671">
        <v>4.2</v>
      </c>
      <c r="AA18" s="671"/>
      <c r="AB18" s="671"/>
      <c r="AC18" s="671"/>
      <c r="AD18" s="672" t="s">
        <v>110</v>
      </c>
      <c r="AE18" s="672"/>
      <c r="AF18" s="672"/>
      <c r="AG18" s="672"/>
      <c r="AH18" s="672"/>
      <c r="AI18" s="672"/>
      <c r="AJ18" s="672"/>
      <c r="AK18" s="672"/>
      <c r="AL18" s="641" t="s">
        <v>110</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110</v>
      </c>
      <c r="BH18" s="619"/>
      <c r="BI18" s="619"/>
      <c r="BJ18" s="619"/>
      <c r="BK18" s="619"/>
      <c r="BL18" s="619"/>
      <c r="BM18" s="619"/>
      <c r="BN18" s="620"/>
      <c r="BO18" s="671" t="s">
        <v>110</v>
      </c>
      <c r="BP18" s="671"/>
      <c r="BQ18" s="671"/>
      <c r="BR18" s="671"/>
      <c r="BS18" s="624" t="s">
        <v>110</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110</v>
      </c>
      <c r="CS18" s="619"/>
      <c r="CT18" s="619"/>
      <c r="CU18" s="619"/>
      <c r="CV18" s="619"/>
      <c r="CW18" s="619"/>
      <c r="CX18" s="619"/>
      <c r="CY18" s="620"/>
      <c r="CZ18" s="671" t="s">
        <v>110</v>
      </c>
      <c r="DA18" s="671"/>
      <c r="DB18" s="671"/>
      <c r="DC18" s="671"/>
      <c r="DD18" s="624" t="s">
        <v>110</v>
      </c>
      <c r="DE18" s="619"/>
      <c r="DF18" s="619"/>
      <c r="DG18" s="619"/>
      <c r="DH18" s="619"/>
      <c r="DI18" s="619"/>
      <c r="DJ18" s="619"/>
      <c r="DK18" s="619"/>
      <c r="DL18" s="619"/>
      <c r="DM18" s="619"/>
      <c r="DN18" s="619"/>
      <c r="DO18" s="619"/>
      <c r="DP18" s="620"/>
      <c r="DQ18" s="624" t="s">
        <v>110</v>
      </c>
      <c r="DR18" s="619"/>
      <c r="DS18" s="619"/>
      <c r="DT18" s="619"/>
      <c r="DU18" s="619"/>
      <c r="DV18" s="619"/>
      <c r="DW18" s="619"/>
      <c r="DX18" s="619"/>
      <c r="DY18" s="619"/>
      <c r="DZ18" s="619"/>
      <c r="EA18" s="619"/>
      <c r="EB18" s="619"/>
      <c r="EC18" s="654"/>
    </row>
    <row r="19" spans="2:133" ht="11.25" customHeight="1">
      <c r="B19" s="615" t="s">
        <v>249</v>
      </c>
      <c r="C19" s="616"/>
      <c r="D19" s="616"/>
      <c r="E19" s="616"/>
      <c r="F19" s="616"/>
      <c r="G19" s="616"/>
      <c r="H19" s="616"/>
      <c r="I19" s="616"/>
      <c r="J19" s="616"/>
      <c r="K19" s="616"/>
      <c r="L19" s="616"/>
      <c r="M19" s="616"/>
      <c r="N19" s="616"/>
      <c r="O19" s="616"/>
      <c r="P19" s="616"/>
      <c r="Q19" s="617"/>
      <c r="R19" s="618" t="s">
        <v>110</v>
      </c>
      <c r="S19" s="619"/>
      <c r="T19" s="619"/>
      <c r="U19" s="619"/>
      <c r="V19" s="619"/>
      <c r="W19" s="619"/>
      <c r="X19" s="619"/>
      <c r="Y19" s="620"/>
      <c r="Z19" s="671" t="s">
        <v>110</v>
      </c>
      <c r="AA19" s="671"/>
      <c r="AB19" s="671"/>
      <c r="AC19" s="671"/>
      <c r="AD19" s="672" t="s">
        <v>110</v>
      </c>
      <c r="AE19" s="672"/>
      <c r="AF19" s="672"/>
      <c r="AG19" s="672"/>
      <c r="AH19" s="672"/>
      <c r="AI19" s="672"/>
      <c r="AJ19" s="672"/>
      <c r="AK19" s="672"/>
      <c r="AL19" s="641" t="s">
        <v>110</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14347</v>
      </c>
      <c r="BH19" s="619"/>
      <c r="BI19" s="619"/>
      <c r="BJ19" s="619"/>
      <c r="BK19" s="619"/>
      <c r="BL19" s="619"/>
      <c r="BM19" s="619"/>
      <c r="BN19" s="620"/>
      <c r="BO19" s="671">
        <v>0.3</v>
      </c>
      <c r="BP19" s="671"/>
      <c r="BQ19" s="671"/>
      <c r="BR19" s="671"/>
      <c r="BS19" s="624" t="s">
        <v>110</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110</v>
      </c>
      <c r="CS19" s="619"/>
      <c r="CT19" s="619"/>
      <c r="CU19" s="619"/>
      <c r="CV19" s="619"/>
      <c r="CW19" s="619"/>
      <c r="CX19" s="619"/>
      <c r="CY19" s="620"/>
      <c r="CZ19" s="671" t="s">
        <v>110</v>
      </c>
      <c r="DA19" s="671"/>
      <c r="DB19" s="671"/>
      <c r="DC19" s="671"/>
      <c r="DD19" s="624" t="s">
        <v>110</v>
      </c>
      <c r="DE19" s="619"/>
      <c r="DF19" s="619"/>
      <c r="DG19" s="619"/>
      <c r="DH19" s="619"/>
      <c r="DI19" s="619"/>
      <c r="DJ19" s="619"/>
      <c r="DK19" s="619"/>
      <c r="DL19" s="619"/>
      <c r="DM19" s="619"/>
      <c r="DN19" s="619"/>
      <c r="DO19" s="619"/>
      <c r="DP19" s="620"/>
      <c r="DQ19" s="624" t="s">
        <v>110</v>
      </c>
      <c r="DR19" s="619"/>
      <c r="DS19" s="619"/>
      <c r="DT19" s="619"/>
      <c r="DU19" s="619"/>
      <c r="DV19" s="619"/>
      <c r="DW19" s="619"/>
      <c r="DX19" s="619"/>
      <c r="DY19" s="619"/>
      <c r="DZ19" s="619"/>
      <c r="EA19" s="619"/>
      <c r="EB19" s="619"/>
      <c r="EC19" s="654"/>
    </row>
    <row r="20" spans="2:133" ht="11.25" customHeight="1">
      <c r="B20" s="615" t="s">
        <v>252</v>
      </c>
      <c r="C20" s="616"/>
      <c r="D20" s="616"/>
      <c r="E20" s="616"/>
      <c r="F20" s="616"/>
      <c r="G20" s="616"/>
      <c r="H20" s="616"/>
      <c r="I20" s="616"/>
      <c r="J20" s="616"/>
      <c r="K20" s="616"/>
      <c r="L20" s="616"/>
      <c r="M20" s="616"/>
      <c r="N20" s="616"/>
      <c r="O20" s="616"/>
      <c r="P20" s="616"/>
      <c r="Q20" s="617"/>
      <c r="R20" s="618">
        <v>18526436</v>
      </c>
      <c r="S20" s="619"/>
      <c r="T20" s="619"/>
      <c r="U20" s="619"/>
      <c r="V20" s="619"/>
      <c r="W20" s="619"/>
      <c r="X20" s="619"/>
      <c r="Y20" s="620"/>
      <c r="Z20" s="671">
        <v>63.9</v>
      </c>
      <c r="AA20" s="671"/>
      <c r="AB20" s="671"/>
      <c r="AC20" s="671"/>
      <c r="AD20" s="672">
        <v>17302794</v>
      </c>
      <c r="AE20" s="672"/>
      <c r="AF20" s="672"/>
      <c r="AG20" s="672"/>
      <c r="AH20" s="672"/>
      <c r="AI20" s="672"/>
      <c r="AJ20" s="672"/>
      <c r="AK20" s="672"/>
      <c r="AL20" s="641">
        <v>97.6</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14347</v>
      </c>
      <c r="BH20" s="619"/>
      <c r="BI20" s="619"/>
      <c r="BJ20" s="619"/>
      <c r="BK20" s="619"/>
      <c r="BL20" s="619"/>
      <c r="BM20" s="619"/>
      <c r="BN20" s="620"/>
      <c r="BO20" s="671">
        <v>0.3</v>
      </c>
      <c r="BP20" s="671"/>
      <c r="BQ20" s="671"/>
      <c r="BR20" s="671"/>
      <c r="BS20" s="624" t="s">
        <v>110</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27649088</v>
      </c>
      <c r="CS20" s="619"/>
      <c r="CT20" s="619"/>
      <c r="CU20" s="619"/>
      <c r="CV20" s="619"/>
      <c r="CW20" s="619"/>
      <c r="CX20" s="619"/>
      <c r="CY20" s="620"/>
      <c r="CZ20" s="671">
        <v>100</v>
      </c>
      <c r="DA20" s="671"/>
      <c r="DB20" s="671"/>
      <c r="DC20" s="671"/>
      <c r="DD20" s="624">
        <v>2875175</v>
      </c>
      <c r="DE20" s="619"/>
      <c r="DF20" s="619"/>
      <c r="DG20" s="619"/>
      <c r="DH20" s="619"/>
      <c r="DI20" s="619"/>
      <c r="DJ20" s="619"/>
      <c r="DK20" s="619"/>
      <c r="DL20" s="619"/>
      <c r="DM20" s="619"/>
      <c r="DN20" s="619"/>
      <c r="DO20" s="619"/>
      <c r="DP20" s="620"/>
      <c r="DQ20" s="624">
        <v>20271626</v>
      </c>
      <c r="DR20" s="619"/>
      <c r="DS20" s="619"/>
      <c r="DT20" s="619"/>
      <c r="DU20" s="619"/>
      <c r="DV20" s="619"/>
      <c r="DW20" s="619"/>
      <c r="DX20" s="619"/>
      <c r="DY20" s="619"/>
      <c r="DZ20" s="619"/>
      <c r="EA20" s="619"/>
      <c r="EB20" s="619"/>
      <c r="EC20" s="654"/>
    </row>
    <row r="21" spans="2:133" ht="11.25" customHeight="1">
      <c r="B21" s="615" t="s">
        <v>255</v>
      </c>
      <c r="C21" s="616"/>
      <c r="D21" s="616"/>
      <c r="E21" s="616"/>
      <c r="F21" s="616"/>
      <c r="G21" s="616"/>
      <c r="H21" s="616"/>
      <c r="I21" s="616"/>
      <c r="J21" s="616"/>
      <c r="K21" s="616"/>
      <c r="L21" s="616"/>
      <c r="M21" s="616"/>
      <c r="N21" s="616"/>
      <c r="O21" s="616"/>
      <c r="P21" s="616"/>
      <c r="Q21" s="617"/>
      <c r="R21" s="618">
        <v>5479</v>
      </c>
      <c r="S21" s="619"/>
      <c r="T21" s="619"/>
      <c r="U21" s="619"/>
      <c r="V21" s="619"/>
      <c r="W21" s="619"/>
      <c r="X21" s="619"/>
      <c r="Y21" s="620"/>
      <c r="Z21" s="671">
        <v>0</v>
      </c>
      <c r="AA21" s="671"/>
      <c r="AB21" s="671"/>
      <c r="AC21" s="671"/>
      <c r="AD21" s="672">
        <v>5479</v>
      </c>
      <c r="AE21" s="672"/>
      <c r="AF21" s="672"/>
      <c r="AG21" s="672"/>
      <c r="AH21" s="672"/>
      <c r="AI21" s="672"/>
      <c r="AJ21" s="672"/>
      <c r="AK21" s="672"/>
      <c r="AL21" s="641">
        <v>0</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v>14347</v>
      </c>
      <c r="BH21" s="619"/>
      <c r="BI21" s="619"/>
      <c r="BJ21" s="619"/>
      <c r="BK21" s="619"/>
      <c r="BL21" s="619"/>
      <c r="BM21" s="619"/>
      <c r="BN21" s="620"/>
      <c r="BO21" s="671">
        <v>0.3</v>
      </c>
      <c r="BP21" s="671"/>
      <c r="BQ21" s="671"/>
      <c r="BR21" s="671"/>
      <c r="BS21" s="624" t="s">
        <v>110</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257</v>
      </c>
      <c r="C22" s="616"/>
      <c r="D22" s="616"/>
      <c r="E22" s="616"/>
      <c r="F22" s="616"/>
      <c r="G22" s="616"/>
      <c r="H22" s="616"/>
      <c r="I22" s="616"/>
      <c r="J22" s="616"/>
      <c r="K22" s="616"/>
      <c r="L22" s="616"/>
      <c r="M22" s="616"/>
      <c r="N22" s="616"/>
      <c r="O22" s="616"/>
      <c r="P22" s="616"/>
      <c r="Q22" s="617"/>
      <c r="R22" s="618">
        <v>36500</v>
      </c>
      <c r="S22" s="619"/>
      <c r="T22" s="619"/>
      <c r="U22" s="619"/>
      <c r="V22" s="619"/>
      <c r="W22" s="619"/>
      <c r="X22" s="619"/>
      <c r="Y22" s="620"/>
      <c r="Z22" s="671">
        <v>0.1</v>
      </c>
      <c r="AA22" s="671"/>
      <c r="AB22" s="671"/>
      <c r="AC22" s="671"/>
      <c r="AD22" s="672" t="s">
        <v>110</v>
      </c>
      <c r="AE22" s="672"/>
      <c r="AF22" s="672"/>
      <c r="AG22" s="672"/>
      <c r="AH22" s="672"/>
      <c r="AI22" s="672"/>
      <c r="AJ22" s="672"/>
      <c r="AK22" s="672"/>
      <c r="AL22" s="641" t="s">
        <v>110</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110</v>
      </c>
      <c r="BH22" s="619"/>
      <c r="BI22" s="619"/>
      <c r="BJ22" s="619"/>
      <c r="BK22" s="619"/>
      <c r="BL22" s="619"/>
      <c r="BM22" s="619"/>
      <c r="BN22" s="620"/>
      <c r="BO22" s="671" t="s">
        <v>110</v>
      </c>
      <c r="BP22" s="671"/>
      <c r="BQ22" s="671"/>
      <c r="BR22" s="671"/>
      <c r="BS22" s="624" t="s">
        <v>110</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260</v>
      </c>
      <c r="C23" s="616"/>
      <c r="D23" s="616"/>
      <c r="E23" s="616"/>
      <c r="F23" s="616"/>
      <c r="G23" s="616"/>
      <c r="H23" s="616"/>
      <c r="I23" s="616"/>
      <c r="J23" s="616"/>
      <c r="K23" s="616"/>
      <c r="L23" s="616"/>
      <c r="M23" s="616"/>
      <c r="N23" s="616"/>
      <c r="O23" s="616"/>
      <c r="P23" s="616"/>
      <c r="Q23" s="617"/>
      <c r="R23" s="618">
        <v>383579</v>
      </c>
      <c r="S23" s="619"/>
      <c r="T23" s="619"/>
      <c r="U23" s="619"/>
      <c r="V23" s="619"/>
      <c r="W23" s="619"/>
      <c r="X23" s="619"/>
      <c r="Y23" s="620"/>
      <c r="Z23" s="671">
        <v>1.3</v>
      </c>
      <c r="AA23" s="671"/>
      <c r="AB23" s="671"/>
      <c r="AC23" s="671"/>
      <c r="AD23" s="672">
        <v>46009</v>
      </c>
      <c r="AE23" s="672"/>
      <c r="AF23" s="672"/>
      <c r="AG23" s="672"/>
      <c r="AH23" s="672"/>
      <c r="AI23" s="672"/>
      <c r="AJ23" s="672"/>
      <c r="AK23" s="672"/>
      <c r="AL23" s="641">
        <v>0.3</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t="s">
        <v>110</v>
      </c>
      <c r="BH23" s="619"/>
      <c r="BI23" s="619"/>
      <c r="BJ23" s="619"/>
      <c r="BK23" s="619"/>
      <c r="BL23" s="619"/>
      <c r="BM23" s="619"/>
      <c r="BN23" s="620"/>
      <c r="BO23" s="671" t="s">
        <v>110</v>
      </c>
      <c r="BP23" s="671"/>
      <c r="BQ23" s="671"/>
      <c r="BR23" s="671"/>
      <c r="BS23" s="624" t="s">
        <v>110</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c r="B24" s="615" t="s">
        <v>267</v>
      </c>
      <c r="C24" s="616"/>
      <c r="D24" s="616"/>
      <c r="E24" s="616"/>
      <c r="F24" s="616"/>
      <c r="G24" s="616"/>
      <c r="H24" s="616"/>
      <c r="I24" s="616"/>
      <c r="J24" s="616"/>
      <c r="K24" s="616"/>
      <c r="L24" s="616"/>
      <c r="M24" s="616"/>
      <c r="N24" s="616"/>
      <c r="O24" s="616"/>
      <c r="P24" s="616"/>
      <c r="Q24" s="617"/>
      <c r="R24" s="618">
        <v>157012</v>
      </c>
      <c r="S24" s="619"/>
      <c r="T24" s="619"/>
      <c r="U24" s="619"/>
      <c r="V24" s="619"/>
      <c r="W24" s="619"/>
      <c r="X24" s="619"/>
      <c r="Y24" s="620"/>
      <c r="Z24" s="671">
        <v>0.5</v>
      </c>
      <c r="AA24" s="671"/>
      <c r="AB24" s="671"/>
      <c r="AC24" s="671"/>
      <c r="AD24" s="672" t="s">
        <v>110</v>
      </c>
      <c r="AE24" s="672"/>
      <c r="AF24" s="672"/>
      <c r="AG24" s="672"/>
      <c r="AH24" s="672"/>
      <c r="AI24" s="672"/>
      <c r="AJ24" s="672"/>
      <c r="AK24" s="672"/>
      <c r="AL24" s="641" t="s">
        <v>110</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110</v>
      </c>
      <c r="BH24" s="619"/>
      <c r="BI24" s="619"/>
      <c r="BJ24" s="619"/>
      <c r="BK24" s="619"/>
      <c r="BL24" s="619"/>
      <c r="BM24" s="619"/>
      <c r="BN24" s="620"/>
      <c r="BO24" s="671" t="s">
        <v>110</v>
      </c>
      <c r="BP24" s="671"/>
      <c r="BQ24" s="671"/>
      <c r="BR24" s="671"/>
      <c r="BS24" s="624" t="s">
        <v>110</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12370881</v>
      </c>
      <c r="CS24" s="669"/>
      <c r="CT24" s="669"/>
      <c r="CU24" s="669"/>
      <c r="CV24" s="669"/>
      <c r="CW24" s="669"/>
      <c r="CX24" s="669"/>
      <c r="CY24" s="716"/>
      <c r="CZ24" s="720">
        <v>44.7</v>
      </c>
      <c r="DA24" s="721"/>
      <c r="DB24" s="721"/>
      <c r="DC24" s="722"/>
      <c r="DD24" s="715">
        <v>9269627</v>
      </c>
      <c r="DE24" s="669"/>
      <c r="DF24" s="669"/>
      <c r="DG24" s="669"/>
      <c r="DH24" s="669"/>
      <c r="DI24" s="669"/>
      <c r="DJ24" s="669"/>
      <c r="DK24" s="716"/>
      <c r="DL24" s="715">
        <v>9067483</v>
      </c>
      <c r="DM24" s="669"/>
      <c r="DN24" s="669"/>
      <c r="DO24" s="669"/>
      <c r="DP24" s="669"/>
      <c r="DQ24" s="669"/>
      <c r="DR24" s="669"/>
      <c r="DS24" s="669"/>
      <c r="DT24" s="669"/>
      <c r="DU24" s="669"/>
      <c r="DV24" s="716"/>
      <c r="DW24" s="717">
        <v>48.3</v>
      </c>
      <c r="DX24" s="686"/>
      <c r="DY24" s="686"/>
      <c r="DZ24" s="686"/>
      <c r="EA24" s="686"/>
      <c r="EB24" s="686"/>
      <c r="EC24" s="718"/>
    </row>
    <row r="25" spans="2:133" ht="11.25" customHeight="1">
      <c r="B25" s="615" t="s">
        <v>270</v>
      </c>
      <c r="C25" s="616"/>
      <c r="D25" s="616"/>
      <c r="E25" s="616"/>
      <c r="F25" s="616"/>
      <c r="G25" s="616"/>
      <c r="H25" s="616"/>
      <c r="I25" s="616"/>
      <c r="J25" s="616"/>
      <c r="K25" s="616"/>
      <c r="L25" s="616"/>
      <c r="M25" s="616"/>
      <c r="N25" s="616"/>
      <c r="O25" s="616"/>
      <c r="P25" s="616"/>
      <c r="Q25" s="617"/>
      <c r="R25" s="618">
        <v>2876573</v>
      </c>
      <c r="S25" s="619"/>
      <c r="T25" s="619"/>
      <c r="U25" s="619"/>
      <c r="V25" s="619"/>
      <c r="W25" s="619"/>
      <c r="X25" s="619"/>
      <c r="Y25" s="620"/>
      <c r="Z25" s="671">
        <v>9.9</v>
      </c>
      <c r="AA25" s="671"/>
      <c r="AB25" s="671"/>
      <c r="AC25" s="671"/>
      <c r="AD25" s="672" t="s">
        <v>110</v>
      </c>
      <c r="AE25" s="672"/>
      <c r="AF25" s="672"/>
      <c r="AG25" s="672"/>
      <c r="AH25" s="672"/>
      <c r="AI25" s="672"/>
      <c r="AJ25" s="672"/>
      <c r="AK25" s="672"/>
      <c r="AL25" s="641" t="s">
        <v>110</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110</v>
      </c>
      <c r="BH25" s="619"/>
      <c r="BI25" s="619"/>
      <c r="BJ25" s="619"/>
      <c r="BK25" s="619"/>
      <c r="BL25" s="619"/>
      <c r="BM25" s="619"/>
      <c r="BN25" s="620"/>
      <c r="BO25" s="671" t="s">
        <v>110</v>
      </c>
      <c r="BP25" s="671"/>
      <c r="BQ25" s="671"/>
      <c r="BR25" s="671"/>
      <c r="BS25" s="624" t="s">
        <v>110</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4665699</v>
      </c>
      <c r="CS25" s="637"/>
      <c r="CT25" s="637"/>
      <c r="CU25" s="637"/>
      <c r="CV25" s="637"/>
      <c r="CW25" s="637"/>
      <c r="CX25" s="637"/>
      <c r="CY25" s="638"/>
      <c r="CZ25" s="621">
        <v>16.9</v>
      </c>
      <c r="DA25" s="639"/>
      <c r="DB25" s="639"/>
      <c r="DC25" s="640"/>
      <c r="DD25" s="624">
        <v>4307003</v>
      </c>
      <c r="DE25" s="637"/>
      <c r="DF25" s="637"/>
      <c r="DG25" s="637"/>
      <c r="DH25" s="637"/>
      <c r="DI25" s="637"/>
      <c r="DJ25" s="637"/>
      <c r="DK25" s="638"/>
      <c r="DL25" s="624">
        <v>4305112</v>
      </c>
      <c r="DM25" s="637"/>
      <c r="DN25" s="637"/>
      <c r="DO25" s="637"/>
      <c r="DP25" s="637"/>
      <c r="DQ25" s="637"/>
      <c r="DR25" s="637"/>
      <c r="DS25" s="637"/>
      <c r="DT25" s="637"/>
      <c r="DU25" s="637"/>
      <c r="DV25" s="638"/>
      <c r="DW25" s="641">
        <v>22.9</v>
      </c>
      <c r="DX25" s="642"/>
      <c r="DY25" s="642"/>
      <c r="DZ25" s="642"/>
      <c r="EA25" s="642"/>
      <c r="EB25" s="642"/>
      <c r="EC25" s="643"/>
    </row>
    <row r="26" spans="2:133" ht="11.25" customHeight="1">
      <c r="B26" s="712" t="s">
        <v>273</v>
      </c>
      <c r="C26" s="713"/>
      <c r="D26" s="713"/>
      <c r="E26" s="713"/>
      <c r="F26" s="713"/>
      <c r="G26" s="713"/>
      <c r="H26" s="713"/>
      <c r="I26" s="713"/>
      <c r="J26" s="713"/>
      <c r="K26" s="713"/>
      <c r="L26" s="713"/>
      <c r="M26" s="713"/>
      <c r="N26" s="713"/>
      <c r="O26" s="713"/>
      <c r="P26" s="713"/>
      <c r="Q26" s="714"/>
      <c r="R26" s="618">
        <v>347228</v>
      </c>
      <c r="S26" s="619"/>
      <c r="T26" s="619"/>
      <c r="U26" s="619"/>
      <c r="V26" s="619"/>
      <c r="W26" s="619"/>
      <c r="X26" s="619"/>
      <c r="Y26" s="620"/>
      <c r="Z26" s="671">
        <v>1.2</v>
      </c>
      <c r="AA26" s="671"/>
      <c r="AB26" s="671"/>
      <c r="AC26" s="671"/>
      <c r="AD26" s="672">
        <v>347228</v>
      </c>
      <c r="AE26" s="672"/>
      <c r="AF26" s="672"/>
      <c r="AG26" s="672"/>
      <c r="AH26" s="672"/>
      <c r="AI26" s="672"/>
      <c r="AJ26" s="672"/>
      <c r="AK26" s="672"/>
      <c r="AL26" s="641">
        <v>2</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110</v>
      </c>
      <c r="BH26" s="619"/>
      <c r="BI26" s="619"/>
      <c r="BJ26" s="619"/>
      <c r="BK26" s="619"/>
      <c r="BL26" s="619"/>
      <c r="BM26" s="619"/>
      <c r="BN26" s="620"/>
      <c r="BO26" s="671" t="s">
        <v>110</v>
      </c>
      <c r="BP26" s="671"/>
      <c r="BQ26" s="671"/>
      <c r="BR26" s="671"/>
      <c r="BS26" s="624" t="s">
        <v>110</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3280296</v>
      </c>
      <c r="CS26" s="619"/>
      <c r="CT26" s="619"/>
      <c r="CU26" s="619"/>
      <c r="CV26" s="619"/>
      <c r="CW26" s="619"/>
      <c r="CX26" s="619"/>
      <c r="CY26" s="620"/>
      <c r="CZ26" s="621">
        <v>11.9</v>
      </c>
      <c r="DA26" s="639"/>
      <c r="DB26" s="639"/>
      <c r="DC26" s="640"/>
      <c r="DD26" s="624">
        <v>3003640</v>
      </c>
      <c r="DE26" s="619"/>
      <c r="DF26" s="619"/>
      <c r="DG26" s="619"/>
      <c r="DH26" s="619"/>
      <c r="DI26" s="619"/>
      <c r="DJ26" s="619"/>
      <c r="DK26" s="620"/>
      <c r="DL26" s="624" t="s">
        <v>212</v>
      </c>
      <c r="DM26" s="619"/>
      <c r="DN26" s="619"/>
      <c r="DO26" s="619"/>
      <c r="DP26" s="619"/>
      <c r="DQ26" s="619"/>
      <c r="DR26" s="619"/>
      <c r="DS26" s="619"/>
      <c r="DT26" s="619"/>
      <c r="DU26" s="619"/>
      <c r="DV26" s="620"/>
      <c r="DW26" s="641" t="s">
        <v>212</v>
      </c>
      <c r="DX26" s="642"/>
      <c r="DY26" s="642"/>
      <c r="DZ26" s="642"/>
      <c r="EA26" s="642"/>
      <c r="EB26" s="642"/>
      <c r="EC26" s="643"/>
    </row>
    <row r="27" spans="2:133" ht="11.25" customHeight="1">
      <c r="B27" s="615" t="s">
        <v>276</v>
      </c>
      <c r="C27" s="616"/>
      <c r="D27" s="616"/>
      <c r="E27" s="616"/>
      <c r="F27" s="616"/>
      <c r="G27" s="616"/>
      <c r="H27" s="616"/>
      <c r="I27" s="616"/>
      <c r="J27" s="616"/>
      <c r="K27" s="616"/>
      <c r="L27" s="616"/>
      <c r="M27" s="616"/>
      <c r="N27" s="616"/>
      <c r="O27" s="616"/>
      <c r="P27" s="616"/>
      <c r="Q27" s="617"/>
      <c r="R27" s="618">
        <v>1985699</v>
      </c>
      <c r="S27" s="619"/>
      <c r="T27" s="619"/>
      <c r="U27" s="619"/>
      <c r="V27" s="619"/>
      <c r="W27" s="619"/>
      <c r="X27" s="619"/>
      <c r="Y27" s="620"/>
      <c r="Z27" s="671">
        <v>6.8</v>
      </c>
      <c r="AA27" s="671"/>
      <c r="AB27" s="671"/>
      <c r="AC27" s="671"/>
      <c r="AD27" s="672" t="s">
        <v>110</v>
      </c>
      <c r="AE27" s="672"/>
      <c r="AF27" s="672"/>
      <c r="AG27" s="672"/>
      <c r="AH27" s="672"/>
      <c r="AI27" s="672"/>
      <c r="AJ27" s="672"/>
      <c r="AK27" s="672"/>
      <c r="AL27" s="641" t="s">
        <v>110</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5701069</v>
      </c>
      <c r="BH27" s="619"/>
      <c r="BI27" s="619"/>
      <c r="BJ27" s="619"/>
      <c r="BK27" s="619"/>
      <c r="BL27" s="619"/>
      <c r="BM27" s="619"/>
      <c r="BN27" s="620"/>
      <c r="BO27" s="671">
        <v>100</v>
      </c>
      <c r="BP27" s="671"/>
      <c r="BQ27" s="671"/>
      <c r="BR27" s="671"/>
      <c r="BS27" s="624">
        <v>27766</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4143035</v>
      </c>
      <c r="CS27" s="637"/>
      <c r="CT27" s="637"/>
      <c r="CU27" s="637"/>
      <c r="CV27" s="637"/>
      <c r="CW27" s="637"/>
      <c r="CX27" s="637"/>
      <c r="CY27" s="638"/>
      <c r="CZ27" s="621">
        <v>15</v>
      </c>
      <c r="DA27" s="639"/>
      <c r="DB27" s="639"/>
      <c r="DC27" s="640"/>
      <c r="DD27" s="624">
        <v>1533566</v>
      </c>
      <c r="DE27" s="637"/>
      <c r="DF27" s="637"/>
      <c r="DG27" s="637"/>
      <c r="DH27" s="637"/>
      <c r="DI27" s="637"/>
      <c r="DJ27" s="637"/>
      <c r="DK27" s="638"/>
      <c r="DL27" s="624">
        <v>1533566</v>
      </c>
      <c r="DM27" s="637"/>
      <c r="DN27" s="637"/>
      <c r="DO27" s="637"/>
      <c r="DP27" s="637"/>
      <c r="DQ27" s="637"/>
      <c r="DR27" s="637"/>
      <c r="DS27" s="637"/>
      <c r="DT27" s="637"/>
      <c r="DU27" s="637"/>
      <c r="DV27" s="638"/>
      <c r="DW27" s="641">
        <v>8.2</v>
      </c>
      <c r="DX27" s="642"/>
      <c r="DY27" s="642"/>
      <c r="DZ27" s="642"/>
      <c r="EA27" s="642"/>
      <c r="EB27" s="642"/>
      <c r="EC27" s="643"/>
    </row>
    <row r="28" spans="2:133" ht="11.25" customHeight="1">
      <c r="B28" s="615" t="s">
        <v>279</v>
      </c>
      <c r="C28" s="616"/>
      <c r="D28" s="616"/>
      <c r="E28" s="616"/>
      <c r="F28" s="616"/>
      <c r="G28" s="616"/>
      <c r="H28" s="616"/>
      <c r="I28" s="616"/>
      <c r="J28" s="616"/>
      <c r="K28" s="616"/>
      <c r="L28" s="616"/>
      <c r="M28" s="616"/>
      <c r="N28" s="616"/>
      <c r="O28" s="616"/>
      <c r="P28" s="616"/>
      <c r="Q28" s="617"/>
      <c r="R28" s="618">
        <v>64118</v>
      </c>
      <c r="S28" s="619"/>
      <c r="T28" s="619"/>
      <c r="U28" s="619"/>
      <c r="V28" s="619"/>
      <c r="W28" s="619"/>
      <c r="X28" s="619"/>
      <c r="Y28" s="620"/>
      <c r="Z28" s="671">
        <v>0.2</v>
      </c>
      <c r="AA28" s="671"/>
      <c r="AB28" s="671"/>
      <c r="AC28" s="671"/>
      <c r="AD28" s="672">
        <v>16494</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3562147</v>
      </c>
      <c r="CS28" s="619"/>
      <c r="CT28" s="619"/>
      <c r="CU28" s="619"/>
      <c r="CV28" s="619"/>
      <c r="CW28" s="619"/>
      <c r="CX28" s="619"/>
      <c r="CY28" s="620"/>
      <c r="CZ28" s="621">
        <v>12.9</v>
      </c>
      <c r="DA28" s="639"/>
      <c r="DB28" s="639"/>
      <c r="DC28" s="640"/>
      <c r="DD28" s="624">
        <v>3429058</v>
      </c>
      <c r="DE28" s="619"/>
      <c r="DF28" s="619"/>
      <c r="DG28" s="619"/>
      <c r="DH28" s="619"/>
      <c r="DI28" s="619"/>
      <c r="DJ28" s="619"/>
      <c r="DK28" s="620"/>
      <c r="DL28" s="624">
        <v>3228805</v>
      </c>
      <c r="DM28" s="619"/>
      <c r="DN28" s="619"/>
      <c r="DO28" s="619"/>
      <c r="DP28" s="619"/>
      <c r="DQ28" s="619"/>
      <c r="DR28" s="619"/>
      <c r="DS28" s="619"/>
      <c r="DT28" s="619"/>
      <c r="DU28" s="619"/>
      <c r="DV28" s="620"/>
      <c r="DW28" s="641">
        <v>17.2</v>
      </c>
      <c r="DX28" s="642"/>
      <c r="DY28" s="642"/>
      <c r="DZ28" s="642"/>
      <c r="EA28" s="642"/>
      <c r="EB28" s="642"/>
      <c r="EC28" s="643"/>
    </row>
    <row r="29" spans="2:133" ht="11.25" customHeight="1">
      <c r="B29" s="615" t="s">
        <v>281</v>
      </c>
      <c r="C29" s="616"/>
      <c r="D29" s="616"/>
      <c r="E29" s="616"/>
      <c r="F29" s="616"/>
      <c r="G29" s="616"/>
      <c r="H29" s="616"/>
      <c r="I29" s="616"/>
      <c r="J29" s="616"/>
      <c r="K29" s="616"/>
      <c r="L29" s="616"/>
      <c r="M29" s="616"/>
      <c r="N29" s="616"/>
      <c r="O29" s="616"/>
      <c r="P29" s="616"/>
      <c r="Q29" s="617"/>
      <c r="R29" s="618">
        <v>281193</v>
      </c>
      <c r="S29" s="619"/>
      <c r="T29" s="619"/>
      <c r="U29" s="619"/>
      <c r="V29" s="619"/>
      <c r="W29" s="619"/>
      <c r="X29" s="619"/>
      <c r="Y29" s="620"/>
      <c r="Z29" s="671">
        <v>1</v>
      </c>
      <c r="AA29" s="671"/>
      <c r="AB29" s="671"/>
      <c r="AC29" s="671"/>
      <c r="AD29" s="672" t="s">
        <v>110</v>
      </c>
      <c r="AE29" s="672"/>
      <c r="AF29" s="672"/>
      <c r="AG29" s="672"/>
      <c r="AH29" s="672"/>
      <c r="AI29" s="672"/>
      <c r="AJ29" s="672"/>
      <c r="AK29" s="672"/>
      <c r="AL29" s="641" t="s">
        <v>110</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3562147</v>
      </c>
      <c r="CS29" s="637"/>
      <c r="CT29" s="637"/>
      <c r="CU29" s="637"/>
      <c r="CV29" s="637"/>
      <c r="CW29" s="637"/>
      <c r="CX29" s="637"/>
      <c r="CY29" s="638"/>
      <c r="CZ29" s="621">
        <v>12.9</v>
      </c>
      <c r="DA29" s="639"/>
      <c r="DB29" s="639"/>
      <c r="DC29" s="640"/>
      <c r="DD29" s="624">
        <v>3429058</v>
      </c>
      <c r="DE29" s="637"/>
      <c r="DF29" s="637"/>
      <c r="DG29" s="637"/>
      <c r="DH29" s="637"/>
      <c r="DI29" s="637"/>
      <c r="DJ29" s="637"/>
      <c r="DK29" s="638"/>
      <c r="DL29" s="624">
        <v>3228805</v>
      </c>
      <c r="DM29" s="637"/>
      <c r="DN29" s="637"/>
      <c r="DO29" s="637"/>
      <c r="DP29" s="637"/>
      <c r="DQ29" s="637"/>
      <c r="DR29" s="637"/>
      <c r="DS29" s="637"/>
      <c r="DT29" s="637"/>
      <c r="DU29" s="637"/>
      <c r="DV29" s="638"/>
      <c r="DW29" s="641">
        <v>17.2</v>
      </c>
      <c r="DX29" s="642"/>
      <c r="DY29" s="642"/>
      <c r="DZ29" s="642"/>
      <c r="EA29" s="642"/>
      <c r="EB29" s="642"/>
      <c r="EC29" s="643"/>
    </row>
    <row r="30" spans="2:133" ht="11.25" customHeight="1">
      <c r="B30" s="615" t="s">
        <v>286</v>
      </c>
      <c r="C30" s="616"/>
      <c r="D30" s="616"/>
      <c r="E30" s="616"/>
      <c r="F30" s="616"/>
      <c r="G30" s="616"/>
      <c r="H30" s="616"/>
      <c r="I30" s="616"/>
      <c r="J30" s="616"/>
      <c r="K30" s="616"/>
      <c r="L30" s="616"/>
      <c r="M30" s="616"/>
      <c r="N30" s="616"/>
      <c r="O30" s="616"/>
      <c r="P30" s="616"/>
      <c r="Q30" s="617"/>
      <c r="R30" s="618">
        <v>305443</v>
      </c>
      <c r="S30" s="619"/>
      <c r="T30" s="619"/>
      <c r="U30" s="619"/>
      <c r="V30" s="619"/>
      <c r="W30" s="619"/>
      <c r="X30" s="619"/>
      <c r="Y30" s="620"/>
      <c r="Z30" s="671">
        <v>1.1</v>
      </c>
      <c r="AA30" s="671"/>
      <c r="AB30" s="671"/>
      <c r="AC30" s="671"/>
      <c r="AD30" s="672" t="s">
        <v>110</v>
      </c>
      <c r="AE30" s="672"/>
      <c r="AF30" s="672"/>
      <c r="AG30" s="672"/>
      <c r="AH30" s="672"/>
      <c r="AI30" s="672"/>
      <c r="AJ30" s="672"/>
      <c r="AK30" s="672"/>
      <c r="AL30" s="641" t="s">
        <v>110</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98.5</v>
      </c>
      <c r="BH30" s="685"/>
      <c r="BI30" s="685"/>
      <c r="BJ30" s="685"/>
      <c r="BK30" s="685"/>
      <c r="BL30" s="685"/>
      <c r="BM30" s="686">
        <v>93.8</v>
      </c>
      <c r="BN30" s="685"/>
      <c r="BO30" s="685"/>
      <c r="BP30" s="685"/>
      <c r="BQ30" s="687"/>
      <c r="BR30" s="684">
        <v>98.5</v>
      </c>
      <c r="BS30" s="685"/>
      <c r="BT30" s="685"/>
      <c r="BU30" s="685"/>
      <c r="BV30" s="685"/>
      <c r="BW30" s="685"/>
      <c r="BX30" s="686">
        <v>93.6</v>
      </c>
      <c r="BY30" s="685"/>
      <c r="BZ30" s="685"/>
      <c r="CA30" s="685"/>
      <c r="CB30" s="687"/>
      <c r="CD30" s="690"/>
      <c r="CE30" s="691"/>
      <c r="CF30" s="655" t="s">
        <v>289</v>
      </c>
      <c r="CG30" s="652"/>
      <c r="CH30" s="652"/>
      <c r="CI30" s="652"/>
      <c r="CJ30" s="652"/>
      <c r="CK30" s="652"/>
      <c r="CL30" s="652"/>
      <c r="CM30" s="652"/>
      <c r="CN30" s="652"/>
      <c r="CO30" s="652"/>
      <c r="CP30" s="652"/>
      <c r="CQ30" s="653"/>
      <c r="CR30" s="618">
        <v>3285511</v>
      </c>
      <c r="CS30" s="619"/>
      <c r="CT30" s="619"/>
      <c r="CU30" s="619"/>
      <c r="CV30" s="619"/>
      <c r="CW30" s="619"/>
      <c r="CX30" s="619"/>
      <c r="CY30" s="620"/>
      <c r="CZ30" s="621">
        <v>11.9</v>
      </c>
      <c r="DA30" s="639"/>
      <c r="DB30" s="639"/>
      <c r="DC30" s="640"/>
      <c r="DD30" s="624">
        <v>3152422</v>
      </c>
      <c r="DE30" s="619"/>
      <c r="DF30" s="619"/>
      <c r="DG30" s="619"/>
      <c r="DH30" s="619"/>
      <c r="DI30" s="619"/>
      <c r="DJ30" s="619"/>
      <c r="DK30" s="620"/>
      <c r="DL30" s="624">
        <v>2952169</v>
      </c>
      <c r="DM30" s="619"/>
      <c r="DN30" s="619"/>
      <c r="DO30" s="619"/>
      <c r="DP30" s="619"/>
      <c r="DQ30" s="619"/>
      <c r="DR30" s="619"/>
      <c r="DS30" s="619"/>
      <c r="DT30" s="619"/>
      <c r="DU30" s="619"/>
      <c r="DV30" s="620"/>
      <c r="DW30" s="641">
        <v>15.7</v>
      </c>
      <c r="DX30" s="642"/>
      <c r="DY30" s="642"/>
      <c r="DZ30" s="642"/>
      <c r="EA30" s="642"/>
      <c r="EB30" s="642"/>
      <c r="EC30" s="643"/>
    </row>
    <row r="31" spans="2:133" ht="11.25" customHeight="1">
      <c r="B31" s="615" t="s">
        <v>290</v>
      </c>
      <c r="C31" s="616"/>
      <c r="D31" s="616"/>
      <c r="E31" s="616"/>
      <c r="F31" s="616"/>
      <c r="G31" s="616"/>
      <c r="H31" s="616"/>
      <c r="I31" s="616"/>
      <c r="J31" s="616"/>
      <c r="K31" s="616"/>
      <c r="L31" s="616"/>
      <c r="M31" s="616"/>
      <c r="N31" s="616"/>
      <c r="O31" s="616"/>
      <c r="P31" s="616"/>
      <c r="Q31" s="617"/>
      <c r="R31" s="618">
        <v>972876</v>
      </c>
      <c r="S31" s="619"/>
      <c r="T31" s="619"/>
      <c r="U31" s="619"/>
      <c r="V31" s="619"/>
      <c r="W31" s="619"/>
      <c r="X31" s="619"/>
      <c r="Y31" s="620"/>
      <c r="Z31" s="671">
        <v>3.4</v>
      </c>
      <c r="AA31" s="671"/>
      <c r="AB31" s="671"/>
      <c r="AC31" s="671"/>
      <c r="AD31" s="672" t="s">
        <v>110</v>
      </c>
      <c r="AE31" s="672"/>
      <c r="AF31" s="672"/>
      <c r="AG31" s="672"/>
      <c r="AH31" s="672"/>
      <c r="AI31" s="672"/>
      <c r="AJ31" s="672"/>
      <c r="AK31" s="672"/>
      <c r="AL31" s="641" t="s">
        <v>110</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98.8</v>
      </c>
      <c r="BH31" s="637"/>
      <c r="BI31" s="637"/>
      <c r="BJ31" s="637"/>
      <c r="BK31" s="637"/>
      <c r="BL31" s="637"/>
      <c r="BM31" s="673">
        <v>95.4</v>
      </c>
      <c r="BN31" s="683"/>
      <c r="BO31" s="683"/>
      <c r="BP31" s="683"/>
      <c r="BQ31" s="647"/>
      <c r="BR31" s="682">
        <v>98.9</v>
      </c>
      <c r="BS31" s="637"/>
      <c r="BT31" s="637"/>
      <c r="BU31" s="637"/>
      <c r="BV31" s="637"/>
      <c r="BW31" s="637"/>
      <c r="BX31" s="673">
        <v>95.3</v>
      </c>
      <c r="BY31" s="683"/>
      <c r="BZ31" s="683"/>
      <c r="CA31" s="683"/>
      <c r="CB31" s="647"/>
      <c r="CD31" s="690"/>
      <c r="CE31" s="691"/>
      <c r="CF31" s="655" t="s">
        <v>293</v>
      </c>
      <c r="CG31" s="652"/>
      <c r="CH31" s="652"/>
      <c r="CI31" s="652"/>
      <c r="CJ31" s="652"/>
      <c r="CK31" s="652"/>
      <c r="CL31" s="652"/>
      <c r="CM31" s="652"/>
      <c r="CN31" s="652"/>
      <c r="CO31" s="652"/>
      <c r="CP31" s="652"/>
      <c r="CQ31" s="653"/>
      <c r="CR31" s="618">
        <v>276636</v>
      </c>
      <c r="CS31" s="637"/>
      <c r="CT31" s="637"/>
      <c r="CU31" s="637"/>
      <c r="CV31" s="637"/>
      <c r="CW31" s="637"/>
      <c r="CX31" s="637"/>
      <c r="CY31" s="638"/>
      <c r="CZ31" s="621">
        <v>1</v>
      </c>
      <c r="DA31" s="639"/>
      <c r="DB31" s="639"/>
      <c r="DC31" s="640"/>
      <c r="DD31" s="624">
        <v>276636</v>
      </c>
      <c r="DE31" s="637"/>
      <c r="DF31" s="637"/>
      <c r="DG31" s="637"/>
      <c r="DH31" s="637"/>
      <c r="DI31" s="637"/>
      <c r="DJ31" s="637"/>
      <c r="DK31" s="638"/>
      <c r="DL31" s="624">
        <v>276636</v>
      </c>
      <c r="DM31" s="637"/>
      <c r="DN31" s="637"/>
      <c r="DO31" s="637"/>
      <c r="DP31" s="637"/>
      <c r="DQ31" s="637"/>
      <c r="DR31" s="637"/>
      <c r="DS31" s="637"/>
      <c r="DT31" s="637"/>
      <c r="DU31" s="637"/>
      <c r="DV31" s="638"/>
      <c r="DW31" s="641">
        <v>1.5</v>
      </c>
      <c r="DX31" s="642"/>
      <c r="DY31" s="642"/>
      <c r="DZ31" s="642"/>
      <c r="EA31" s="642"/>
      <c r="EB31" s="642"/>
      <c r="EC31" s="643"/>
    </row>
    <row r="32" spans="2:133" ht="11.25" customHeight="1">
      <c r="B32" s="615" t="s">
        <v>294</v>
      </c>
      <c r="C32" s="616"/>
      <c r="D32" s="616"/>
      <c r="E32" s="616"/>
      <c r="F32" s="616"/>
      <c r="G32" s="616"/>
      <c r="H32" s="616"/>
      <c r="I32" s="616"/>
      <c r="J32" s="616"/>
      <c r="K32" s="616"/>
      <c r="L32" s="616"/>
      <c r="M32" s="616"/>
      <c r="N32" s="616"/>
      <c r="O32" s="616"/>
      <c r="P32" s="616"/>
      <c r="Q32" s="617"/>
      <c r="R32" s="618">
        <v>709199</v>
      </c>
      <c r="S32" s="619"/>
      <c r="T32" s="619"/>
      <c r="U32" s="619"/>
      <c r="V32" s="619"/>
      <c r="W32" s="619"/>
      <c r="X32" s="619"/>
      <c r="Y32" s="620"/>
      <c r="Z32" s="671">
        <v>2.4</v>
      </c>
      <c r="AA32" s="671"/>
      <c r="AB32" s="671"/>
      <c r="AC32" s="671"/>
      <c r="AD32" s="672">
        <v>16405</v>
      </c>
      <c r="AE32" s="672"/>
      <c r="AF32" s="672"/>
      <c r="AG32" s="672"/>
      <c r="AH32" s="672"/>
      <c r="AI32" s="672"/>
      <c r="AJ32" s="672"/>
      <c r="AK32" s="672"/>
      <c r="AL32" s="641">
        <v>0.1</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98</v>
      </c>
      <c r="BH32" s="603"/>
      <c r="BI32" s="603"/>
      <c r="BJ32" s="603"/>
      <c r="BK32" s="603"/>
      <c r="BL32" s="603"/>
      <c r="BM32" s="666">
        <v>92.1</v>
      </c>
      <c r="BN32" s="603"/>
      <c r="BO32" s="603"/>
      <c r="BP32" s="603"/>
      <c r="BQ32" s="660"/>
      <c r="BR32" s="681">
        <v>97.9</v>
      </c>
      <c r="BS32" s="603"/>
      <c r="BT32" s="603"/>
      <c r="BU32" s="603"/>
      <c r="BV32" s="603"/>
      <c r="BW32" s="603"/>
      <c r="BX32" s="666">
        <v>91.7</v>
      </c>
      <c r="BY32" s="603"/>
      <c r="BZ32" s="603"/>
      <c r="CA32" s="603"/>
      <c r="CB32" s="660"/>
      <c r="CD32" s="692"/>
      <c r="CE32" s="693"/>
      <c r="CF32" s="655" t="s">
        <v>296</v>
      </c>
      <c r="CG32" s="652"/>
      <c r="CH32" s="652"/>
      <c r="CI32" s="652"/>
      <c r="CJ32" s="652"/>
      <c r="CK32" s="652"/>
      <c r="CL32" s="652"/>
      <c r="CM32" s="652"/>
      <c r="CN32" s="652"/>
      <c r="CO32" s="652"/>
      <c r="CP32" s="652"/>
      <c r="CQ32" s="653"/>
      <c r="CR32" s="618" t="s">
        <v>110</v>
      </c>
      <c r="CS32" s="619"/>
      <c r="CT32" s="619"/>
      <c r="CU32" s="619"/>
      <c r="CV32" s="619"/>
      <c r="CW32" s="619"/>
      <c r="CX32" s="619"/>
      <c r="CY32" s="620"/>
      <c r="CZ32" s="621" t="s">
        <v>110</v>
      </c>
      <c r="DA32" s="639"/>
      <c r="DB32" s="639"/>
      <c r="DC32" s="640"/>
      <c r="DD32" s="624" t="s">
        <v>110</v>
      </c>
      <c r="DE32" s="619"/>
      <c r="DF32" s="619"/>
      <c r="DG32" s="619"/>
      <c r="DH32" s="619"/>
      <c r="DI32" s="619"/>
      <c r="DJ32" s="619"/>
      <c r="DK32" s="620"/>
      <c r="DL32" s="624" t="s">
        <v>110</v>
      </c>
      <c r="DM32" s="619"/>
      <c r="DN32" s="619"/>
      <c r="DO32" s="619"/>
      <c r="DP32" s="619"/>
      <c r="DQ32" s="619"/>
      <c r="DR32" s="619"/>
      <c r="DS32" s="619"/>
      <c r="DT32" s="619"/>
      <c r="DU32" s="619"/>
      <c r="DV32" s="620"/>
      <c r="DW32" s="641" t="s">
        <v>110</v>
      </c>
      <c r="DX32" s="642"/>
      <c r="DY32" s="642"/>
      <c r="DZ32" s="642"/>
      <c r="EA32" s="642"/>
      <c r="EB32" s="642"/>
      <c r="EC32" s="643"/>
    </row>
    <row r="33" spans="2:133" ht="11.25" customHeight="1">
      <c r="B33" s="615" t="s">
        <v>297</v>
      </c>
      <c r="C33" s="616"/>
      <c r="D33" s="616"/>
      <c r="E33" s="616"/>
      <c r="F33" s="616"/>
      <c r="G33" s="616"/>
      <c r="H33" s="616"/>
      <c r="I33" s="616"/>
      <c r="J33" s="616"/>
      <c r="K33" s="616"/>
      <c r="L33" s="616"/>
      <c r="M33" s="616"/>
      <c r="N33" s="616"/>
      <c r="O33" s="616"/>
      <c r="P33" s="616"/>
      <c r="Q33" s="617"/>
      <c r="R33" s="618">
        <v>2364168</v>
      </c>
      <c r="S33" s="619"/>
      <c r="T33" s="619"/>
      <c r="U33" s="619"/>
      <c r="V33" s="619"/>
      <c r="W33" s="619"/>
      <c r="X33" s="619"/>
      <c r="Y33" s="620"/>
      <c r="Z33" s="671">
        <v>8.1</v>
      </c>
      <c r="AA33" s="671"/>
      <c r="AB33" s="671"/>
      <c r="AC33" s="671"/>
      <c r="AD33" s="672" t="s">
        <v>110</v>
      </c>
      <c r="AE33" s="672"/>
      <c r="AF33" s="672"/>
      <c r="AG33" s="672"/>
      <c r="AH33" s="672"/>
      <c r="AI33" s="672"/>
      <c r="AJ33" s="672"/>
      <c r="AK33" s="672"/>
      <c r="AL33" s="641" t="s">
        <v>110</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12289727</v>
      </c>
      <c r="CS33" s="637"/>
      <c r="CT33" s="637"/>
      <c r="CU33" s="637"/>
      <c r="CV33" s="637"/>
      <c r="CW33" s="637"/>
      <c r="CX33" s="637"/>
      <c r="CY33" s="638"/>
      <c r="CZ33" s="621">
        <v>44.4</v>
      </c>
      <c r="DA33" s="639"/>
      <c r="DB33" s="639"/>
      <c r="DC33" s="640"/>
      <c r="DD33" s="624">
        <v>10106525</v>
      </c>
      <c r="DE33" s="637"/>
      <c r="DF33" s="637"/>
      <c r="DG33" s="637"/>
      <c r="DH33" s="637"/>
      <c r="DI33" s="637"/>
      <c r="DJ33" s="637"/>
      <c r="DK33" s="638"/>
      <c r="DL33" s="624">
        <v>7765328</v>
      </c>
      <c r="DM33" s="637"/>
      <c r="DN33" s="637"/>
      <c r="DO33" s="637"/>
      <c r="DP33" s="637"/>
      <c r="DQ33" s="637"/>
      <c r="DR33" s="637"/>
      <c r="DS33" s="637"/>
      <c r="DT33" s="637"/>
      <c r="DU33" s="637"/>
      <c r="DV33" s="638"/>
      <c r="DW33" s="641">
        <v>41.3</v>
      </c>
      <c r="DX33" s="642"/>
      <c r="DY33" s="642"/>
      <c r="DZ33" s="642"/>
      <c r="EA33" s="642"/>
      <c r="EB33" s="642"/>
      <c r="EC33" s="643"/>
    </row>
    <row r="34" spans="2:133" ht="11.25" customHeight="1">
      <c r="B34" s="615" t="s">
        <v>299</v>
      </c>
      <c r="C34" s="616"/>
      <c r="D34" s="616"/>
      <c r="E34" s="616"/>
      <c r="F34" s="616"/>
      <c r="G34" s="616"/>
      <c r="H34" s="616"/>
      <c r="I34" s="616"/>
      <c r="J34" s="616"/>
      <c r="K34" s="616"/>
      <c r="L34" s="616"/>
      <c r="M34" s="616"/>
      <c r="N34" s="616"/>
      <c r="O34" s="616"/>
      <c r="P34" s="616"/>
      <c r="Q34" s="617"/>
      <c r="R34" s="618" t="s">
        <v>110</v>
      </c>
      <c r="S34" s="619"/>
      <c r="T34" s="619"/>
      <c r="U34" s="619"/>
      <c r="V34" s="619"/>
      <c r="W34" s="619"/>
      <c r="X34" s="619"/>
      <c r="Y34" s="620"/>
      <c r="Z34" s="671" t="s">
        <v>110</v>
      </c>
      <c r="AA34" s="671"/>
      <c r="AB34" s="671"/>
      <c r="AC34" s="671"/>
      <c r="AD34" s="672" t="s">
        <v>110</v>
      </c>
      <c r="AE34" s="672"/>
      <c r="AF34" s="672"/>
      <c r="AG34" s="672"/>
      <c r="AH34" s="672"/>
      <c r="AI34" s="672"/>
      <c r="AJ34" s="672"/>
      <c r="AK34" s="672"/>
      <c r="AL34" s="641" t="s">
        <v>110</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4150984</v>
      </c>
      <c r="CS34" s="619"/>
      <c r="CT34" s="619"/>
      <c r="CU34" s="619"/>
      <c r="CV34" s="619"/>
      <c r="CW34" s="619"/>
      <c r="CX34" s="619"/>
      <c r="CY34" s="620"/>
      <c r="CZ34" s="621">
        <v>15</v>
      </c>
      <c r="DA34" s="639"/>
      <c r="DB34" s="639"/>
      <c r="DC34" s="640"/>
      <c r="DD34" s="624">
        <v>3487748</v>
      </c>
      <c r="DE34" s="619"/>
      <c r="DF34" s="619"/>
      <c r="DG34" s="619"/>
      <c r="DH34" s="619"/>
      <c r="DI34" s="619"/>
      <c r="DJ34" s="619"/>
      <c r="DK34" s="620"/>
      <c r="DL34" s="624">
        <v>3112369</v>
      </c>
      <c r="DM34" s="619"/>
      <c r="DN34" s="619"/>
      <c r="DO34" s="619"/>
      <c r="DP34" s="619"/>
      <c r="DQ34" s="619"/>
      <c r="DR34" s="619"/>
      <c r="DS34" s="619"/>
      <c r="DT34" s="619"/>
      <c r="DU34" s="619"/>
      <c r="DV34" s="620"/>
      <c r="DW34" s="641">
        <v>16.6</v>
      </c>
      <c r="DX34" s="642"/>
      <c r="DY34" s="642"/>
      <c r="DZ34" s="642"/>
      <c r="EA34" s="642"/>
      <c r="EB34" s="642"/>
      <c r="EC34" s="643"/>
    </row>
    <row r="35" spans="2:133" ht="11.25" customHeight="1">
      <c r="B35" s="615" t="s">
        <v>303</v>
      </c>
      <c r="C35" s="616"/>
      <c r="D35" s="616"/>
      <c r="E35" s="616"/>
      <c r="F35" s="616"/>
      <c r="G35" s="616"/>
      <c r="H35" s="616"/>
      <c r="I35" s="616"/>
      <c r="J35" s="616"/>
      <c r="K35" s="616"/>
      <c r="L35" s="616"/>
      <c r="M35" s="616"/>
      <c r="N35" s="616"/>
      <c r="O35" s="616"/>
      <c r="P35" s="616"/>
      <c r="Q35" s="617"/>
      <c r="R35" s="618">
        <v>1054768</v>
      </c>
      <c r="S35" s="619"/>
      <c r="T35" s="619"/>
      <c r="U35" s="619"/>
      <c r="V35" s="619"/>
      <c r="W35" s="619"/>
      <c r="X35" s="619"/>
      <c r="Y35" s="620"/>
      <c r="Z35" s="671">
        <v>3.6</v>
      </c>
      <c r="AA35" s="671"/>
      <c r="AB35" s="671"/>
      <c r="AC35" s="671"/>
      <c r="AD35" s="672" t="s">
        <v>110</v>
      </c>
      <c r="AE35" s="672"/>
      <c r="AF35" s="672"/>
      <c r="AG35" s="672"/>
      <c r="AH35" s="672"/>
      <c r="AI35" s="672"/>
      <c r="AJ35" s="672"/>
      <c r="AK35" s="672"/>
      <c r="AL35" s="641" t="s">
        <v>110</v>
      </c>
      <c r="AM35" s="673"/>
      <c r="AN35" s="673"/>
      <c r="AO35" s="674"/>
      <c r="AP35" s="186"/>
      <c r="AQ35" s="675" t="s">
        <v>304</v>
      </c>
      <c r="AR35" s="676"/>
      <c r="AS35" s="676"/>
      <c r="AT35" s="676"/>
      <c r="AU35" s="676"/>
      <c r="AV35" s="676"/>
      <c r="AW35" s="676"/>
      <c r="AX35" s="676"/>
      <c r="AY35" s="677"/>
      <c r="AZ35" s="668">
        <v>4722566</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7682</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135446</v>
      </c>
      <c r="CS35" s="637"/>
      <c r="CT35" s="637"/>
      <c r="CU35" s="637"/>
      <c r="CV35" s="637"/>
      <c r="CW35" s="637"/>
      <c r="CX35" s="637"/>
      <c r="CY35" s="638"/>
      <c r="CZ35" s="621">
        <v>0.5</v>
      </c>
      <c r="DA35" s="639"/>
      <c r="DB35" s="639"/>
      <c r="DC35" s="640"/>
      <c r="DD35" s="624">
        <v>123935</v>
      </c>
      <c r="DE35" s="637"/>
      <c r="DF35" s="637"/>
      <c r="DG35" s="637"/>
      <c r="DH35" s="637"/>
      <c r="DI35" s="637"/>
      <c r="DJ35" s="637"/>
      <c r="DK35" s="638"/>
      <c r="DL35" s="624">
        <v>123935</v>
      </c>
      <c r="DM35" s="637"/>
      <c r="DN35" s="637"/>
      <c r="DO35" s="637"/>
      <c r="DP35" s="637"/>
      <c r="DQ35" s="637"/>
      <c r="DR35" s="637"/>
      <c r="DS35" s="637"/>
      <c r="DT35" s="637"/>
      <c r="DU35" s="637"/>
      <c r="DV35" s="638"/>
      <c r="DW35" s="641">
        <v>0.7</v>
      </c>
      <c r="DX35" s="642"/>
      <c r="DY35" s="642"/>
      <c r="DZ35" s="642"/>
      <c r="EA35" s="642"/>
      <c r="EB35" s="642"/>
      <c r="EC35" s="643"/>
    </row>
    <row r="36" spans="2:133" ht="11.25" customHeight="1">
      <c r="B36" s="599" t="s">
        <v>307</v>
      </c>
      <c r="C36" s="600"/>
      <c r="D36" s="600"/>
      <c r="E36" s="600"/>
      <c r="F36" s="600"/>
      <c r="G36" s="600"/>
      <c r="H36" s="600"/>
      <c r="I36" s="600"/>
      <c r="J36" s="600"/>
      <c r="K36" s="600"/>
      <c r="L36" s="600"/>
      <c r="M36" s="600"/>
      <c r="N36" s="600"/>
      <c r="O36" s="600"/>
      <c r="P36" s="600"/>
      <c r="Q36" s="601"/>
      <c r="R36" s="602">
        <v>29015503</v>
      </c>
      <c r="S36" s="659"/>
      <c r="T36" s="659"/>
      <c r="U36" s="659"/>
      <c r="V36" s="659"/>
      <c r="W36" s="659"/>
      <c r="X36" s="659"/>
      <c r="Y36" s="662"/>
      <c r="Z36" s="663">
        <v>100</v>
      </c>
      <c r="AA36" s="663"/>
      <c r="AB36" s="663"/>
      <c r="AC36" s="663"/>
      <c r="AD36" s="664">
        <v>17734409</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1859972</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-28735</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2460303</v>
      </c>
      <c r="CS36" s="619"/>
      <c r="CT36" s="619"/>
      <c r="CU36" s="619"/>
      <c r="CV36" s="619"/>
      <c r="CW36" s="619"/>
      <c r="CX36" s="619"/>
      <c r="CY36" s="620"/>
      <c r="CZ36" s="621">
        <v>8.9</v>
      </c>
      <c r="DA36" s="639"/>
      <c r="DB36" s="639"/>
      <c r="DC36" s="640"/>
      <c r="DD36" s="624">
        <v>1683627</v>
      </c>
      <c r="DE36" s="619"/>
      <c r="DF36" s="619"/>
      <c r="DG36" s="619"/>
      <c r="DH36" s="619"/>
      <c r="DI36" s="619"/>
      <c r="DJ36" s="619"/>
      <c r="DK36" s="620"/>
      <c r="DL36" s="624">
        <v>1240190</v>
      </c>
      <c r="DM36" s="619"/>
      <c r="DN36" s="619"/>
      <c r="DO36" s="619"/>
      <c r="DP36" s="619"/>
      <c r="DQ36" s="619"/>
      <c r="DR36" s="619"/>
      <c r="DS36" s="619"/>
      <c r="DT36" s="619"/>
      <c r="DU36" s="619"/>
      <c r="DV36" s="620"/>
      <c r="DW36" s="641">
        <v>6.6</v>
      </c>
      <c r="DX36" s="642"/>
      <c r="DY36" s="642"/>
      <c r="DZ36" s="642"/>
      <c r="EA36" s="642"/>
      <c r="EB36" s="642"/>
      <c r="EC36" s="643"/>
    </row>
    <row r="37" spans="43:133" ht="11.25" customHeight="1">
      <c r="AQ37" s="644" t="s">
        <v>311</v>
      </c>
      <c r="AR37" s="645"/>
      <c r="AS37" s="645"/>
      <c r="AT37" s="645"/>
      <c r="AU37" s="645"/>
      <c r="AV37" s="645"/>
      <c r="AW37" s="645"/>
      <c r="AX37" s="645"/>
      <c r="AY37" s="646"/>
      <c r="AZ37" s="618">
        <v>606860</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7934</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6703</v>
      </c>
      <c r="CS37" s="637"/>
      <c r="CT37" s="637"/>
      <c r="CU37" s="637"/>
      <c r="CV37" s="637"/>
      <c r="CW37" s="637"/>
      <c r="CX37" s="637"/>
      <c r="CY37" s="638"/>
      <c r="CZ37" s="621">
        <v>0</v>
      </c>
      <c r="DA37" s="639"/>
      <c r="DB37" s="639"/>
      <c r="DC37" s="640"/>
      <c r="DD37" s="624">
        <v>6703</v>
      </c>
      <c r="DE37" s="637"/>
      <c r="DF37" s="637"/>
      <c r="DG37" s="637"/>
      <c r="DH37" s="637"/>
      <c r="DI37" s="637"/>
      <c r="DJ37" s="637"/>
      <c r="DK37" s="638"/>
      <c r="DL37" s="624">
        <v>6703</v>
      </c>
      <c r="DM37" s="637"/>
      <c r="DN37" s="637"/>
      <c r="DO37" s="637"/>
      <c r="DP37" s="637"/>
      <c r="DQ37" s="637"/>
      <c r="DR37" s="637"/>
      <c r="DS37" s="637"/>
      <c r="DT37" s="637"/>
      <c r="DU37" s="637"/>
      <c r="DV37" s="638"/>
      <c r="DW37" s="641">
        <v>0</v>
      </c>
      <c r="DX37" s="642"/>
      <c r="DY37" s="642"/>
      <c r="DZ37" s="642"/>
      <c r="EA37" s="642"/>
      <c r="EB37" s="642"/>
      <c r="EC37" s="643"/>
    </row>
    <row r="38" spans="43:133" ht="11.25" customHeight="1">
      <c r="AQ38" s="644" t="s">
        <v>314</v>
      </c>
      <c r="AR38" s="645"/>
      <c r="AS38" s="645"/>
      <c r="AT38" s="645"/>
      <c r="AU38" s="645"/>
      <c r="AV38" s="645"/>
      <c r="AW38" s="645"/>
      <c r="AX38" s="645"/>
      <c r="AY38" s="646"/>
      <c r="AZ38" s="618">
        <v>126572</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13706</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3979268</v>
      </c>
      <c r="CS38" s="619"/>
      <c r="CT38" s="619"/>
      <c r="CU38" s="619"/>
      <c r="CV38" s="619"/>
      <c r="CW38" s="619"/>
      <c r="CX38" s="619"/>
      <c r="CY38" s="620"/>
      <c r="CZ38" s="621">
        <v>14.4</v>
      </c>
      <c r="DA38" s="639"/>
      <c r="DB38" s="639"/>
      <c r="DC38" s="640"/>
      <c r="DD38" s="624">
        <v>3609357</v>
      </c>
      <c r="DE38" s="619"/>
      <c r="DF38" s="619"/>
      <c r="DG38" s="619"/>
      <c r="DH38" s="619"/>
      <c r="DI38" s="619"/>
      <c r="DJ38" s="619"/>
      <c r="DK38" s="620"/>
      <c r="DL38" s="624">
        <v>3288834</v>
      </c>
      <c r="DM38" s="619"/>
      <c r="DN38" s="619"/>
      <c r="DO38" s="619"/>
      <c r="DP38" s="619"/>
      <c r="DQ38" s="619"/>
      <c r="DR38" s="619"/>
      <c r="DS38" s="619"/>
      <c r="DT38" s="619"/>
      <c r="DU38" s="619"/>
      <c r="DV38" s="620"/>
      <c r="DW38" s="641">
        <v>17.5</v>
      </c>
      <c r="DX38" s="642"/>
      <c r="DY38" s="642"/>
      <c r="DZ38" s="642"/>
      <c r="EA38" s="642"/>
      <c r="EB38" s="642"/>
      <c r="EC38" s="643"/>
    </row>
    <row r="39" spans="43:133" ht="11.25" customHeight="1">
      <c r="AQ39" s="644" t="s">
        <v>317</v>
      </c>
      <c r="AR39" s="645"/>
      <c r="AS39" s="645"/>
      <c r="AT39" s="645"/>
      <c r="AU39" s="645"/>
      <c r="AV39" s="645"/>
      <c r="AW39" s="645"/>
      <c r="AX39" s="645"/>
      <c r="AY39" s="646"/>
      <c r="AZ39" s="618">
        <v>15463</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90</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1543726</v>
      </c>
      <c r="CS39" s="637"/>
      <c r="CT39" s="637"/>
      <c r="CU39" s="637"/>
      <c r="CV39" s="637"/>
      <c r="CW39" s="637"/>
      <c r="CX39" s="637"/>
      <c r="CY39" s="638"/>
      <c r="CZ39" s="621">
        <v>5.6</v>
      </c>
      <c r="DA39" s="639"/>
      <c r="DB39" s="639"/>
      <c r="DC39" s="640"/>
      <c r="DD39" s="624">
        <v>1201858</v>
      </c>
      <c r="DE39" s="637"/>
      <c r="DF39" s="637"/>
      <c r="DG39" s="637"/>
      <c r="DH39" s="637"/>
      <c r="DI39" s="637"/>
      <c r="DJ39" s="637"/>
      <c r="DK39" s="638"/>
      <c r="DL39" s="624" t="s">
        <v>110</v>
      </c>
      <c r="DM39" s="637"/>
      <c r="DN39" s="637"/>
      <c r="DO39" s="637"/>
      <c r="DP39" s="637"/>
      <c r="DQ39" s="637"/>
      <c r="DR39" s="637"/>
      <c r="DS39" s="637"/>
      <c r="DT39" s="637"/>
      <c r="DU39" s="637"/>
      <c r="DV39" s="638"/>
      <c r="DW39" s="641" t="s">
        <v>110</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589884</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93</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20000</v>
      </c>
      <c r="CS40" s="619"/>
      <c r="CT40" s="619"/>
      <c r="CU40" s="619"/>
      <c r="CV40" s="619"/>
      <c r="CW40" s="619"/>
      <c r="CX40" s="619"/>
      <c r="CY40" s="620"/>
      <c r="CZ40" s="621">
        <v>0.1</v>
      </c>
      <c r="DA40" s="639"/>
      <c r="DB40" s="639"/>
      <c r="DC40" s="640"/>
      <c r="DD40" s="624" t="s">
        <v>110</v>
      </c>
      <c r="DE40" s="619"/>
      <c r="DF40" s="619"/>
      <c r="DG40" s="619"/>
      <c r="DH40" s="619"/>
      <c r="DI40" s="619"/>
      <c r="DJ40" s="619"/>
      <c r="DK40" s="620"/>
      <c r="DL40" s="624" t="s">
        <v>110</v>
      </c>
      <c r="DM40" s="619"/>
      <c r="DN40" s="619"/>
      <c r="DO40" s="619"/>
      <c r="DP40" s="619"/>
      <c r="DQ40" s="619"/>
      <c r="DR40" s="619"/>
      <c r="DS40" s="619"/>
      <c r="DT40" s="619"/>
      <c r="DU40" s="619"/>
      <c r="DV40" s="620"/>
      <c r="DW40" s="641" t="s">
        <v>110</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1523815</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291</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212</v>
      </c>
      <c r="CS41" s="637"/>
      <c r="CT41" s="637"/>
      <c r="CU41" s="637"/>
      <c r="CV41" s="637"/>
      <c r="CW41" s="637"/>
      <c r="CX41" s="637"/>
      <c r="CY41" s="638"/>
      <c r="CZ41" s="621" t="s">
        <v>212</v>
      </c>
      <c r="DA41" s="639"/>
      <c r="DB41" s="639"/>
      <c r="DC41" s="640"/>
      <c r="DD41" s="624" t="s">
        <v>212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2988480</v>
      </c>
      <c r="CS42" s="619"/>
      <c r="CT42" s="619"/>
      <c r="CU42" s="619"/>
      <c r="CV42" s="619"/>
      <c r="CW42" s="619"/>
      <c r="CX42" s="619"/>
      <c r="CY42" s="620"/>
      <c r="CZ42" s="621">
        <v>10.8</v>
      </c>
      <c r="DA42" s="622"/>
      <c r="DB42" s="622"/>
      <c r="DC42" s="623"/>
      <c r="DD42" s="624">
        <v>895474</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28202</v>
      </c>
      <c r="CS43" s="637"/>
      <c r="CT43" s="637"/>
      <c r="CU43" s="637"/>
      <c r="CV43" s="637"/>
      <c r="CW43" s="637"/>
      <c r="CX43" s="637"/>
      <c r="CY43" s="638"/>
      <c r="CZ43" s="621">
        <v>0.1</v>
      </c>
      <c r="DA43" s="639"/>
      <c r="DB43" s="639"/>
      <c r="DC43" s="640"/>
      <c r="DD43" s="624">
        <v>26625</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331</v>
      </c>
      <c r="CD44" s="631" t="s">
        <v>284</v>
      </c>
      <c r="CE44" s="632"/>
      <c r="CF44" s="615" t="s">
        <v>332</v>
      </c>
      <c r="CG44" s="616"/>
      <c r="CH44" s="616"/>
      <c r="CI44" s="616"/>
      <c r="CJ44" s="616"/>
      <c r="CK44" s="616"/>
      <c r="CL44" s="616"/>
      <c r="CM44" s="616"/>
      <c r="CN44" s="616"/>
      <c r="CO44" s="616"/>
      <c r="CP44" s="616"/>
      <c r="CQ44" s="617"/>
      <c r="CR44" s="618">
        <v>2875175</v>
      </c>
      <c r="CS44" s="619"/>
      <c r="CT44" s="619"/>
      <c r="CU44" s="619"/>
      <c r="CV44" s="619"/>
      <c r="CW44" s="619"/>
      <c r="CX44" s="619"/>
      <c r="CY44" s="620"/>
      <c r="CZ44" s="621">
        <v>10.4</v>
      </c>
      <c r="DA44" s="622"/>
      <c r="DB44" s="622"/>
      <c r="DC44" s="623"/>
      <c r="DD44" s="624">
        <v>888825</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82:133" ht="11.25" customHeight="1">
      <c r="CD45" s="633"/>
      <c r="CE45" s="634"/>
      <c r="CF45" s="615" t="s">
        <v>333</v>
      </c>
      <c r="CG45" s="616"/>
      <c r="CH45" s="616"/>
      <c r="CI45" s="616"/>
      <c r="CJ45" s="616"/>
      <c r="CK45" s="616"/>
      <c r="CL45" s="616"/>
      <c r="CM45" s="616"/>
      <c r="CN45" s="616"/>
      <c r="CO45" s="616"/>
      <c r="CP45" s="616"/>
      <c r="CQ45" s="617"/>
      <c r="CR45" s="618">
        <v>1141340</v>
      </c>
      <c r="CS45" s="637"/>
      <c r="CT45" s="637"/>
      <c r="CU45" s="637"/>
      <c r="CV45" s="637"/>
      <c r="CW45" s="637"/>
      <c r="CX45" s="637"/>
      <c r="CY45" s="638"/>
      <c r="CZ45" s="621">
        <v>4.1</v>
      </c>
      <c r="DA45" s="639"/>
      <c r="DB45" s="639"/>
      <c r="DC45" s="640"/>
      <c r="DD45" s="624">
        <v>89385</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82:133" ht="11.25" customHeight="1">
      <c r="CD46" s="633"/>
      <c r="CE46" s="634"/>
      <c r="CF46" s="615" t="s">
        <v>334</v>
      </c>
      <c r="CG46" s="616"/>
      <c r="CH46" s="616"/>
      <c r="CI46" s="616"/>
      <c r="CJ46" s="616"/>
      <c r="CK46" s="616"/>
      <c r="CL46" s="616"/>
      <c r="CM46" s="616"/>
      <c r="CN46" s="616"/>
      <c r="CO46" s="616"/>
      <c r="CP46" s="616"/>
      <c r="CQ46" s="617"/>
      <c r="CR46" s="618">
        <v>1697127</v>
      </c>
      <c r="CS46" s="619"/>
      <c r="CT46" s="619"/>
      <c r="CU46" s="619"/>
      <c r="CV46" s="619"/>
      <c r="CW46" s="619"/>
      <c r="CX46" s="619"/>
      <c r="CY46" s="620"/>
      <c r="CZ46" s="621">
        <v>6.1</v>
      </c>
      <c r="DA46" s="622"/>
      <c r="DB46" s="622"/>
      <c r="DC46" s="623"/>
      <c r="DD46" s="624">
        <v>781032</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82:133" ht="11.25" customHeight="1">
      <c r="CD47" s="633"/>
      <c r="CE47" s="634"/>
      <c r="CF47" s="615" t="s">
        <v>335</v>
      </c>
      <c r="CG47" s="616"/>
      <c r="CH47" s="616"/>
      <c r="CI47" s="616"/>
      <c r="CJ47" s="616"/>
      <c r="CK47" s="616"/>
      <c r="CL47" s="616"/>
      <c r="CM47" s="616"/>
      <c r="CN47" s="616"/>
      <c r="CO47" s="616"/>
      <c r="CP47" s="616"/>
      <c r="CQ47" s="617"/>
      <c r="CR47" s="618">
        <v>113305</v>
      </c>
      <c r="CS47" s="637"/>
      <c r="CT47" s="637"/>
      <c r="CU47" s="637"/>
      <c r="CV47" s="637"/>
      <c r="CW47" s="637"/>
      <c r="CX47" s="637"/>
      <c r="CY47" s="638"/>
      <c r="CZ47" s="621">
        <v>0.4</v>
      </c>
      <c r="DA47" s="639"/>
      <c r="DB47" s="639"/>
      <c r="DC47" s="640"/>
      <c r="DD47" s="624">
        <v>6649</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82:133" ht="11.25">
      <c r="CD48" s="635"/>
      <c r="CE48" s="636"/>
      <c r="CF48" s="615" t="s">
        <v>336</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337</v>
      </c>
      <c r="CE49" s="600"/>
      <c r="CF49" s="600"/>
      <c r="CG49" s="600"/>
      <c r="CH49" s="600"/>
      <c r="CI49" s="600"/>
      <c r="CJ49" s="600"/>
      <c r="CK49" s="600"/>
      <c r="CL49" s="600"/>
      <c r="CM49" s="600"/>
      <c r="CN49" s="600"/>
      <c r="CO49" s="600"/>
      <c r="CP49" s="600"/>
      <c r="CQ49" s="601"/>
      <c r="CR49" s="602">
        <v>27649088</v>
      </c>
      <c r="CS49" s="603"/>
      <c r="CT49" s="603"/>
      <c r="CU49" s="603"/>
      <c r="CV49" s="603"/>
      <c r="CW49" s="603"/>
      <c r="CX49" s="603"/>
      <c r="CY49" s="604"/>
      <c r="CZ49" s="605">
        <v>100</v>
      </c>
      <c r="DA49" s="606"/>
      <c r="DB49" s="606"/>
      <c r="DC49" s="607"/>
      <c r="DD49" s="608">
        <v>20271626</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ht="11.25" hidden="1"/>
    <row r="51" ht="11.25"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rintOptions horizontalCentered="1"/>
  <pageMargins left="0" right="0" top="0.3937007874015748" bottom="0.3937007874015748" header="0.1968503937007874" footer="0.1968503937007874"/>
  <pageSetup fitToHeight="1" fitToWidth="1" horizontalDpi="600" verticalDpi="600" orientation="landscape" paperSize="9" scale="70" r:id="rId2"/>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SheetLayoutView="70" workbookViewId="0" topLeftCell="A1"/>
  </sheetViews>
  <sheetFormatPr defaultColWidth="0" defaultRowHeight="13.5" zeroHeight="1"/>
  <cols>
    <col min="1" max="130" width="2.75390625" style="240" customWidth="1"/>
    <col min="131" max="131" width="1.625" style="240" customWidth="1"/>
    <col min="132" max="16384" width="9.00390625" style="240" hidden="1" customWidth="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360</v>
      </c>
      <c r="C7" s="1077"/>
      <c r="D7" s="1077"/>
      <c r="E7" s="1077"/>
      <c r="F7" s="1077"/>
      <c r="G7" s="1077"/>
      <c r="H7" s="1077"/>
      <c r="I7" s="1077"/>
      <c r="J7" s="1077"/>
      <c r="K7" s="1077"/>
      <c r="L7" s="1077"/>
      <c r="M7" s="1077"/>
      <c r="N7" s="1077"/>
      <c r="O7" s="1077"/>
      <c r="P7" s="1078"/>
      <c r="Q7" s="1130">
        <v>29013</v>
      </c>
      <c r="R7" s="1131"/>
      <c r="S7" s="1131"/>
      <c r="T7" s="1131"/>
      <c r="U7" s="1131"/>
      <c r="V7" s="1131">
        <v>27647</v>
      </c>
      <c r="W7" s="1131"/>
      <c r="X7" s="1131"/>
      <c r="Y7" s="1131"/>
      <c r="Z7" s="1131"/>
      <c r="AA7" s="1131">
        <v>1366</v>
      </c>
      <c r="AB7" s="1131"/>
      <c r="AC7" s="1131"/>
      <c r="AD7" s="1131"/>
      <c r="AE7" s="1132"/>
      <c r="AF7" s="1133">
        <v>1250</v>
      </c>
      <c r="AG7" s="1134"/>
      <c r="AH7" s="1134"/>
      <c r="AI7" s="1134"/>
      <c r="AJ7" s="1135"/>
      <c r="AK7" s="1117">
        <v>305</v>
      </c>
      <c r="AL7" s="1118"/>
      <c r="AM7" s="1118"/>
      <c r="AN7" s="1118"/>
      <c r="AO7" s="1118"/>
      <c r="AP7" s="1118">
        <v>24215</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537</v>
      </c>
      <c r="BT7" s="1122"/>
      <c r="BU7" s="1122"/>
      <c r="BV7" s="1122"/>
      <c r="BW7" s="1122"/>
      <c r="BX7" s="1122"/>
      <c r="BY7" s="1122"/>
      <c r="BZ7" s="1122"/>
      <c r="CA7" s="1122"/>
      <c r="CB7" s="1122"/>
      <c r="CC7" s="1122"/>
      <c r="CD7" s="1122"/>
      <c r="CE7" s="1122"/>
      <c r="CF7" s="1122"/>
      <c r="CG7" s="1123"/>
      <c r="CH7" s="1114">
        <v>-2</v>
      </c>
      <c r="CI7" s="1115"/>
      <c r="CJ7" s="1115"/>
      <c r="CK7" s="1115"/>
      <c r="CL7" s="1116"/>
      <c r="CM7" s="1114">
        <v>84</v>
      </c>
      <c r="CN7" s="1115"/>
      <c r="CO7" s="1115"/>
      <c r="CP7" s="1115"/>
      <c r="CQ7" s="1116"/>
      <c r="CR7" s="1114">
        <v>50</v>
      </c>
      <c r="CS7" s="1115"/>
      <c r="CT7" s="1115"/>
      <c r="CU7" s="1115"/>
      <c r="CV7" s="1116"/>
      <c r="CW7" s="1114" t="s">
        <v>540</v>
      </c>
      <c r="CX7" s="1115"/>
      <c r="CY7" s="1115"/>
      <c r="CZ7" s="1115"/>
      <c r="DA7" s="1116"/>
      <c r="DB7" s="1114" t="s">
        <v>540</v>
      </c>
      <c r="DC7" s="1115"/>
      <c r="DD7" s="1115"/>
      <c r="DE7" s="1115"/>
      <c r="DF7" s="1116"/>
      <c r="DG7" s="1114" t="s">
        <v>540</v>
      </c>
      <c r="DH7" s="1115"/>
      <c r="DI7" s="1115"/>
      <c r="DJ7" s="1115"/>
      <c r="DK7" s="1116"/>
      <c r="DL7" s="1114" t="s">
        <v>540</v>
      </c>
      <c r="DM7" s="1115"/>
      <c r="DN7" s="1115"/>
      <c r="DO7" s="1115"/>
      <c r="DP7" s="1116"/>
      <c r="DQ7" s="1114" t="s">
        <v>540</v>
      </c>
      <c r="DR7" s="1115"/>
      <c r="DS7" s="1115"/>
      <c r="DT7" s="1115"/>
      <c r="DU7" s="1116"/>
      <c r="DV7" s="1141"/>
      <c r="DW7" s="1142"/>
      <c r="DX7" s="1142"/>
      <c r="DY7" s="1142"/>
      <c r="DZ7" s="1143"/>
      <c r="EA7" s="205"/>
    </row>
    <row r="8" spans="1:131" s="206" customFormat="1" ht="26.25" customHeight="1">
      <c r="A8" s="212">
        <v>2</v>
      </c>
      <c r="B8" s="1063" t="s">
        <v>361</v>
      </c>
      <c r="C8" s="1064"/>
      <c r="D8" s="1064"/>
      <c r="E8" s="1064"/>
      <c r="F8" s="1064"/>
      <c r="G8" s="1064"/>
      <c r="H8" s="1064"/>
      <c r="I8" s="1064"/>
      <c r="J8" s="1064"/>
      <c r="K8" s="1064"/>
      <c r="L8" s="1064"/>
      <c r="M8" s="1064"/>
      <c r="N8" s="1064"/>
      <c r="O8" s="1064"/>
      <c r="P8" s="1065"/>
      <c r="Q8" s="1069">
        <v>8</v>
      </c>
      <c r="R8" s="1070"/>
      <c r="S8" s="1070"/>
      <c r="T8" s="1070"/>
      <c r="U8" s="1070"/>
      <c r="V8" s="1070">
        <v>8</v>
      </c>
      <c r="W8" s="1070"/>
      <c r="X8" s="1070"/>
      <c r="Y8" s="1070"/>
      <c r="Z8" s="1070"/>
      <c r="AA8" s="1070">
        <v>0</v>
      </c>
      <c r="AB8" s="1070"/>
      <c r="AC8" s="1070"/>
      <c r="AD8" s="1070"/>
      <c r="AE8" s="1071"/>
      <c r="AF8" s="1045" t="s">
        <v>110</v>
      </c>
      <c r="AG8" s="1046"/>
      <c r="AH8" s="1046"/>
      <c r="AI8" s="1046"/>
      <c r="AJ8" s="1047"/>
      <c r="AK8" s="1112" t="s">
        <v>536</v>
      </c>
      <c r="AL8" s="1113"/>
      <c r="AM8" s="1113"/>
      <c r="AN8" s="1113"/>
      <c r="AO8" s="1113"/>
      <c r="AP8" s="1113" t="s">
        <v>536</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538</v>
      </c>
      <c r="BT8" s="1041"/>
      <c r="BU8" s="1041"/>
      <c r="BV8" s="1041"/>
      <c r="BW8" s="1041"/>
      <c r="BX8" s="1041"/>
      <c r="BY8" s="1041"/>
      <c r="BZ8" s="1041"/>
      <c r="CA8" s="1041"/>
      <c r="CB8" s="1041"/>
      <c r="CC8" s="1041"/>
      <c r="CD8" s="1041"/>
      <c r="CE8" s="1041"/>
      <c r="CF8" s="1041"/>
      <c r="CG8" s="1042"/>
      <c r="CH8" s="1015">
        <v>-27</v>
      </c>
      <c r="CI8" s="1016"/>
      <c r="CJ8" s="1016"/>
      <c r="CK8" s="1016"/>
      <c r="CL8" s="1017"/>
      <c r="CM8" s="1015">
        <v>5</v>
      </c>
      <c r="CN8" s="1016"/>
      <c r="CO8" s="1016"/>
      <c r="CP8" s="1016"/>
      <c r="CQ8" s="1017"/>
      <c r="CR8" s="1015">
        <v>40</v>
      </c>
      <c r="CS8" s="1016"/>
      <c r="CT8" s="1016"/>
      <c r="CU8" s="1016"/>
      <c r="CV8" s="1017"/>
      <c r="CW8" s="1015" t="s">
        <v>540</v>
      </c>
      <c r="CX8" s="1016"/>
      <c r="CY8" s="1016"/>
      <c r="CZ8" s="1016"/>
      <c r="DA8" s="1017"/>
      <c r="DB8" s="1015" t="s">
        <v>540</v>
      </c>
      <c r="DC8" s="1016"/>
      <c r="DD8" s="1016"/>
      <c r="DE8" s="1016"/>
      <c r="DF8" s="1017"/>
      <c r="DG8" s="1015" t="s">
        <v>540</v>
      </c>
      <c r="DH8" s="1016"/>
      <c r="DI8" s="1016"/>
      <c r="DJ8" s="1016"/>
      <c r="DK8" s="1017"/>
      <c r="DL8" s="1015" t="s">
        <v>540</v>
      </c>
      <c r="DM8" s="1016"/>
      <c r="DN8" s="1016"/>
      <c r="DO8" s="1016"/>
      <c r="DP8" s="1017"/>
      <c r="DQ8" s="1015" t="s">
        <v>540</v>
      </c>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539</v>
      </c>
      <c r="BT9" s="1041"/>
      <c r="BU9" s="1041"/>
      <c r="BV9" s="1041"/>
      <c r="BW9" s="1041"/>
      <c r="BX9" s="1041"/>
      <c r="BY9" s="1041"/>
      <c r="BZ9" s="1041"/>
      <c r="CA9" s="1041"/>
      <c r="CB9" s="1041"/>
      <c r="CC9" s="1041"/>
      <c r="CD9" s="1041"/>
      <c r="CE9" s="1041"/>
      <c r="CF9" s="1041"/>
      <c r="CG9" s="1042"/>
      <c r="CH9" s="1015">
        <v>3</v>
      </c>
      <c r="CI9" s="1016"/>
      <c r="CJ9" s="1016"/>
      <c r="CK9" s="1016"/>
      <c r="CL9" s="1017"/>
      <c r="CM9" s="1015">
        <v>30</v>
      </c>
      <c r="CN9" s="1016"/>
      <c r="CO9" s="1016"/>
      <c r="CP9" s="1016"/>
      <c r="CQ9" s="1017"/>
      <c r="CR9" s="1015">
        <v>28</v>
      </c>
      <c r="CS9" s="1016"/>
      <c r="CT9" s="1016"/>
      <c r="CU9" s="1016"/>
      <c r="CV9" s="1017"/>
      <c r="CW9" s="1015">
        <v>50</v>
      </c>
      <c r="CX9" s="1016"/>
      <c r="CY9" s="1016"/>
      <c r="CZ9" s="1016"/>
      <c r="DA9" s="1017"/>
      <c r="DB9" s="1015" t="s">
        <v>540</v>
      </c>
      <c r="DC9" s="1016"/>
      <c r="DD9" s="1016"/>
      <c r="DE9" s="1016"/>
      <c r="DF9" s="1017"/>
      <c r="DG9" s="1015" t="s">
        <v>540</v>
      </c>
      <c r="DH9" s="1016"/>
      <c r="DI9" s="1016"/>
      <c r="DJ9" s="1016"/>
      <c r="DK9" s="1017"/>
      <c r="DL9" s="1015" t="s">
        <v>540</v>
      </c>
      <c r="DM9" s="1016"/>
      <c r="DN9" s="1016"/>
      <c r="DO9" s="1016"/>
      <c r="DP9" s="1017"/>
      <c r="DQ9" s="1015" t="s">
        <v>540</v>
      </c>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362</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363</v>
      </c>
      <c r="B23" s="970" t="s">
        <v>364</v>
      </c>
      <c r="C23" s="971"/>
      <c r="D23" s="971"/>
      <c r="E23" s="971"/>
      <c r="F23" s="971"/>
      <c r="G23" s="971"/>
      <c r="H23" s="971"/>
      <c r="I23" s="971"/>
      <c r="J23" s="971"/>
      <c r="K23" s="971"/>
      <c r="L23" s="971"/>
      <c r="M23" s="971"/>
      <c r="N23" s="971"/>
      <c r="O23" s="971"/>
      <c r="P23" s="972"/>
      <c r="Q23" s="1094">
        <v>29018</v>
      </c>
      <c r="R23" s="1095"/>
      <c r="S23" s="1095"/>
      <c r="T23" s="1095"/>
      <c r="U23" s="1095"/>
      <c r="V23" s="1095">
        <v>27651</v>
      </c>
      <c r="W23" s="1095"/>
      <c r="X23" s="1095"/>
      <c r="Y23" s="1095"/>
      <c r="Z23" s="1095"/>
      <c r="AA23" s="1095">
        <v>1366</v>
      </c>
      <c r="AB23" s="1095"/>
      <c r="AC23" s="1095"/>
      <c r="AD23" s="1095"/>
      <c r="AE23" s="1096"/>
      <c r="AF23" s="1097">
        <v>1250</v>
      </c>
      <c r="AG23" s="1095"/>
      <c r="AH23" s="1095"/>
      <c r="AI23" s="1095"/>
      <c r="AJ23" s="1098"/>
      <c r="AK23" s="1099"/>
      <c r="AL23" s="1100"/>
      <c r="AM23" s="1100"/>
      <c r="AN23" s="1100"/>
      <c r="AO23" s="1100"/>
      <c r="AP23" s="1095">
        <v>25215</v>
      </c>
      <c r="AQ23" s="1095"/>
      <c r="AR23" s="1095"/>
      <c r="AS23" s="1095"/>
      <c r="AT23" s="1095"/>
      <c r="AU23" s="1101"/>
      <c r="AV23" s="1101"/>
      <c r="AW23" s="1101"/>
      <c r="AX23" s="1101"/>
      <c r="AY23" s="1102"/>
      <c r="AZ23" s="1091" t="s">
        <v>110</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343</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375</v>
      </c>
      <c r="C28" s="1077"/>
      <c r="D28" s="1077"/>
      <c r="E28" s="1077"/>
      <c r="F28" s="1077"/>
      <c r="G28" s="1077"/>
      <c r="H28" s="1077"/>
      <c r="I28" s="1077"/>
      <c r="J28" s="1077"/>
      <c r="K28" s="1077"/>
      <c r="L28" s="1077"/>
      <c r="M28" s="1077"/>
      <c r="N28" s="1077"/>
      <c r="O28" s="1077"/>
      <c r="P28" s="1078"/>
      <c r="Q28" s="1079">
        <v>6950</v>
      </c>
      <c r="R28" s="1080"/>
      <c r="S28" s="1080"/>
      <c r="T28" s="1080"/>
      <c r="U28" s="1080"/>
      <c r="V28" s="1080">
        <v>6942</v>
      </c>
      <c r="W28" s="1080"/>
      <c r="X28" s="1080"/>
      <c r="Y28" s="1080"/>
      <c r="Z28" s="1080"/>
      <c r="AA28" s="1080">
        <v>8</v>
      </c>
      <c r="AB28" s="1080"/>
      <c r="AC28" s="1080"/>
      <c r="AD28" s="1080"/>
      <c r="AE28" s="1081"/>
      <c r="AF28" s="1082">
        <v>8</v>
      </c>
      <c r="AG28" s="1080"/>
      <c r="AH28" s="1080"/>
      <c r="AI28" s="1080"/>
      <c r="AJ28" s="1083"/>
      <c r="AK28" s="1084">
        <v>590</v>
      </c>
      <c r="AL28" s="1072"/>
      <c r="AM28" s="1072"/>
      <c r="AN28" s="1072"/>
      <c r="AO28" s="1072"/>
      <c r="AP28" s="1072">
        <v>108</v>
      </c>
      <c r="AQ28" s="1072"/>
      <c r="AR28" s="1072"/>
      <c r="AS28" s="1072"/>
      <c r="AT28" s="1072"/>
      <c r="AU28" s="1072">
        <v>6</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376</v>
      </c>
      <c r="C29" s="1064"/>
      <c r="D29" s="1064"/>
      <c r="E29" s="1064"/>
      <c r="F29" s="1064"/>
      <c r="G29" s="1064"/>
      <c r="H29" s="1064"/>
      <c r="I29" s="1064"/>
      <c r="J29" s="1064"/>
      <c r="K29" s="1064"/>
      <c r="L29" s="1064"/>
      <c r="M29" s="1064"/>
      <c r="N29" s="1064"/>
      <c r="O29" s="1064"/>
      <c r="P29" s="1065"/>
      <c r="Q29" s="1069">
        <v>531</v>
      </c>
      <c r="R29" s="1070"/>
      <c r="S29" s="1070"/>
      <c r="T29" s="1070"/>
      <c r="U29" s="1070"/>
      <c r="V29" s="1070">
        <v>531</v>
      </c>
      <c r="W29" s="1070"/>
      <c r="X29" s="1070"/>
      <c r="Y29" s="1070"/>
      <c r="Z29" s="1070"/>
      <c r="AA29" s="1070">
        <v>0</v>
      </c>
      <c r="AB29" s="1070"/>
      <c r="AC29" s="1070"/>
      <c r="AD29" s="1070"/>
      <c r="AE29" s="1071"/>
      <c r="AF29" s="1045">
        <v>0</v>
      </c>
      <c r="AG29" s="1046"/>
      <c r="AH29" s="1046"/>
      <c r="AI29" s="1046"/>
      <c r="AJ29" s="1047"/>
      <c r="AK29" s="1006">
        <v>168</v>
      </c>
      <c r="AL29" s="997"/>
      <c r="AM29" s="997"/>
      <c r="AN29" s="997"/>
      <c r="AO29" s="997"/>
      <c r="AP29" s="997" t="s">
        <v>536</v>
      </c>
      <c r="AQ29" s="997"/>
      <c r="AR29" s="997"/>
      <c r="AS29" s="997"/>
      <c r="AT29" s="997"/>
      <c r="AU29" s="997" t="s">
        <v>536</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377</v>
      </c>
      <c r="C30" s="1064"/>
      <c r="D30" s="1064"/>
      <c r="E30" s="1064"/>
      <c r="F30" s="1064"/>
      <c r="G30" s="1064"/>
      <c r="H30" s="1064"/>
      <c r="I30" s="1064"/>
      <c r="J30" s="1064"/>
      <c r="K30" s="1064"/>
      <c r="L30" s="1064"/>
      <c r="M30" s="1064"/>
      <c r="N30" s="1064"/>
      <c r="O30" s="1064"/>
      <c r="P30" s="1065"/>
      <c r="Q30" s="1069">
        <v>4859</v>
      </c>
      <c r="R30" s="1070"/>
      <c r="S30" s="1070"/>
      <c r="T30" s="1070"/>
      <c r="U30" s="1070"/>
      <c r="V30" s="1070">
        <v>4771</v>
      </c>
      <c r="W30" s="1070"/>
      <c r="X30" s="1070"/>
      <c r="Y30" s="1070"/>
      <c r="Z30" s="1070"/>
      <c r="AA30" s="1070">
        <v>88</v>
      </c>
      <c r="AB30" s="1070"/>
      <c r="AC30" s="1070"/>
      <c r="AD30" s="1070"/>
      <c r="AE30" s="1071"/>
      <c r="AF30" s="1045">
        <v>88</v>
      </c>
      <c r="AG30" s="1046"/>
      <c r="AH30" s="1046"/>
      <c r="AI30" s="1046"/>
      <c r="AJ30" s="1047"/>
      <c r="AK30" s="1006">
        <v>716</v>
      </c>
      <c r="AL30" s="997"/>
      <c r="AM30" s="997"/>
      <c r="AN30" s="997"/>
      <c r="AO30" s="997"/>
      <c r="AP30" s="997">
        <v>115</v>
      </c>
      <c r="AQ30" s="997"/>
      <c r="AR30" s="997"/>
      <c r="AS30" s="997"/>
      <c r="AT30" s="997"/>
      <c r="AU30" s="997">
        <v>115</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378</v>
      </c>
      <c r="C31" s="1064"/>
      <c r="D31" s="1064"/>
      <c r="E31" s="1064"/>
      <c r="F31" s="1064"/>
      <c r="G31" s="1064"/>
      <c r="H31" s="1064"/>
      <c r="I31" s="1064"/>
      <c r="J31" s="1064"/>
      <c r="K31" s="1064"/>
      <c r="L31" s="1064"/>
      <c r="M31" s="1064"/>
      <c r="N31" s="1064"/>
      <c r="O31" s="1064"/>
      <c r="P31" s="1065"/>
      <c r="Q31" s="1069">
        <v>95</v>
      </c>
      <c r="R31" s="1070"/>
      <c r="S31" s="1070"/>
      <c r="T31" s="1070"/>
      <c r="U31" s="1070"/>
      <c r="V31" s="1070">
        <v>90</v>
      </c>
      <c r="W31" s="1070"/>
      <c r="X31" s="1070"/>
      <c r="Y31" s="1070"/>
      <c r="Z31" s="1070"/>
      <c r="AA31" s="1070">
        <v>5</v>
      </c>
      <c r="AB31" s="1070"/>
      <c r="AC31" s="1070"/>
      <c r="AD31" s="1070"/>
      <c r="AE31" s="1071"/>
      <c r="AF31" s="1045">
        <v>5</v>
      </c>
      <c r="AG31" s="1046"/>
      <c r="AH31" s="1046"/>
      <c r="AI31" s="1046"/>
      <c r="AJ31" s="1047"/>
      <c r="AK31" s="1006">
        <v>6</v>
      </c>
      <c r="AL31" s="997"/>
      <c r="AM31" s="997"/>
      <c r="AN31" s="997"/>
      <c r="AO31" s="997"/>
      <c r="AP31" s="997" t="s">
        <v>536</v>
      </c>
      <c r="AQ31" s="997"/>
      <c r="AR31" s="997"/>
      <c r="AS31" s="997"/>
      <c r="AT31" s="997"/>
      <c r="AU31" s="997" t="s">
        <v>536</v>
      </c>
      <c r="AV31" s="997"/>
      <c r="AW31" s="997"/>
      <c r="AX31" s="997"/>
      <c r="AY31" s="997"/>
      <c r="AZ31" s="1068"/>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379</v>
      </c>
      <c r="C32" s="1064"/>
      <c r="D32" s="1064"/>
      <c r="E32" s="1064"/>
      <c r="F32" s="1064"/>
      <c r="G32" s="1064"/>
      <c r="H32" s="1064"/>
      <c r="I32" s="1064"/>
      <c r="J32" s="1064"/>
      <c r="K32" s="1064"/>
      <c r="L32" s="1064"/>
      <c r="M32" s="1064"/>
      <c r="N32" s="1064"/>
      <c r="O32" s="1064"/>
      <c r="P32" s="1065"/>
      <c r="Q32" s="1069">
        <v>1065</v>
      </c>
      <c r="R32" s="1070"/>
      <c r="S32" s="1070"/>
      <c r="T32" s="1070"/>
      <c r="U32" s="1070"/>
      <c r="V32" s="1070">
        <v>940</v>
      </c>
      <c r="W32" s="1070"/>
      <c r="X32" s="1070"/>
      <c r="Y32" s="1070"/>
      <c r="Z32" s="1070"/>
      <c r="AA32" s="1070">
        <v>125</v>
      </c>
      <c r="AB32" s="1070"/>
      <c r="AC32" s="1070"/>
      <c r="AD32" s="1070"/>
      <c r="AE32" s="1071"/>
      <c r="AF32" s="1045">
        <v>838</v>
      </c>
      <c r="AG32" s="1046"/>
      <c r="AH32" s="1046"/>
      <c r="AI32" s="1046"/>
      <c r="AJ32" s="1047"/>
      <c r="AK32" s="1006">
        <v>127</v>
      </c>
      <c r="AL32" s="997"/>
      <c r="AM32" s="997"/>
      <c r="AN32" s="997"/>
      <c r="AO32" s="997"/>
      <c r="AP32" s="997">
        <v>3781</v>
      </c>
      <c r="AQ32" s="997"/>
      <c r="AR32" s="997"/>
      <c r="AS32" s="997"/>
      <c r="AT32" s="997"/>
      <c r="AU32" s="997">
        <v>1516</v>
      </c>
      <c r="AV32" s="997"/>
      <c r="AW32" s="997"/>
      <c r="AX32" s="997"/>
      <c r="AY32" s="997"/>
      <c r="AZ32" s="1068" t="s">
        <v>549</v>
      </c>
      <c r="BA32" s="1068"/>
      <c r="BB32" s="1068"/>
      <c r="BC32" s="1068"/>
      <c r="BD32" s="1068"/>
      <c r="BE32" s="1058" t="s">
        <v>380</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381</v>
      </c>
      <c r="C33" s="1064"/>
      <c r="D33" s="1064"/>
      <c r="E33" s="1064"/>
      <c r="F33" s="1064"/>
      <c r="G33" s="1064"/>
      <c r="H33" s="1064"/>
      <c r="I33" s="1064"/>
      <c r="J33" s="1064"/>
      <c r="K33" s="1064"/>
      <c r="L33" s="1064"/>
      <c r="M33" s="1064"/>
      <c r="N33" s="1064"/>
      <c r="O33" s="1064"/>
      <c r="P33" s="1065"/>
      <c r="Q33" s="1069">
        <v>4600</v>
      </c>
      <c r="R33" s="1070"/>
      <c r="S33" s="1070"/>
      <c r="T33" s="1070"/>
      <c r="U33" s="1070"/>
      <c r="V33" s="1070">
        <v>4964</v>
      </c>
      <c r="W33" s="1070"/>
      <c r="X33" s="1070"/>
      <c r="Y33" s="1070"/>
      <c r="Z33" s="1070"/>
      <c r="AA33" s="1070">
        <v>-364</v>
      </c>
      <c r="AB33" s="1070"/>
      <c r="AC33" s="1070"/>
      <c r="AD33" s="1070"/>
      <c r="AE33" s="1071"/>
      <c r="AF33" s="1045">
        <v>1221</v>
      </c>
      <c r="AG33" s="1046"/>
      <c r="AH33" s="1046"/>
      <c r="AI33" s="1046"/>
      <c r="AJ33" s="1047"/>
      <c r="AK33" s="1006">
        <v>607</v>
      </c>
      <c r="AL33" s="997"/>
      <c r="AM33" s="997"/>
      <c r="AN33" s="997"/>
      <c r="AO33" s="997"/>
      <c r="AP33" s="997">
        <v>1876</v>
      </c>
      <c r="AQ33" s="997"/>
      <c r="AR33" s="997"/>
      <c r="AS33" s="997"/>
      <c r="AT33" s="997"/>
      <c r="AU33" s="997">
        <v>938</v>
      </c>
      <c r="AV33" s="997"/>
      <c r="AW33" s="997"/>
      <c r="AX33" s="997"/>
      <c r="AY33" s="997"/>
      <c r="AZ33" s="1068" t="s">
        <v>549</v>
      </c>
      <c r="BA33" s="1068"/>
      <c r="BB33" s="1068"/>
      <c r="BC33" s="1068"/>
      <c r="BD33" s="1068"/>
      <c r="BE33" s="1058" t="s">
        <v>380</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382</v>
      </c>
      <c r="C34" s="1064"/>
      <c r="D34" s="1064"/>
      <c r="E34" s="1064"/>
      <c r="F34" s="1064"/>
      <c r="G34" s="1064"/>
      <c r="H34" s="1064"/>
      <c r="I34" s="1064"/>
      <c r="J34" s="1064"/>
      <c r="K34" s="1064"/>
      <c r="L34" s="1064"/>
      <c r="M34" s="1064"/>
      <c r="N34" s="1064"/>
      <c r="O34" s="1064"/>
      <c r="P34" s="1065"/>
      <c r="Q34" s="1069">
        <v>458</v>
      </c>
      <c r="R34" s="1070"/>
      <c r="S34" s="1070"/>
      <c r="T34" s="1070"/>
      <c r="U34" s="1070"/>
      <c r="V34" s="1070">
        <v>457</v>
      </c>
      <c r="W34" s="1070"/>
      <c r="X34" s="1070"/>
      <c r="Y34" s="1070"/>
      <c r="Z34" s="1070"/>
      <c r="AA34" s="1070">
        <v>1</v>
      </c>
      <c r="AB34" s="1070"/>
      <c r="AC34" s="1070"/>
      <c r="AD34" s="1070"/>
      <c r="AE34" s="1071"/>
      <c r="AF34" s="1045">
        <v>55</v>
      </c>
      <c r="AG34" s="1046"/>
      <c r="AH34" s="1046"/>
      <c r="AI34" s="1046"/>
      <c r="AJ34" s="1047"/>
      <c r="AK34" s="1006">
        <v>0</v>
      </c>
      <c r="AL34" s="997"/>
      <c r="AM34" s="997"/>
      <c r="AN34" s="997"/>
      <c r="AO34" s="997"/>
      <c r="AP34" s="997">
        <v>365</v>
      </c>
      <c r="AQ34" s="997"/>
      <c r="AR34" s="997"/>
      <c r="AS34" s="997"/>
      <c r="AT34" s="997"/>
      <c r="AU34" s="997" t="s">
        <v>549</v>
      </c>
      <c r="AV34" s="997"/>
      <c r="AW34" s="997"/>
      <c r="AX34" s="997"/>
      <c r="AY34" s="997"/>
      <c r="AZ34" s="1068" t="s">
        <v>549</v>
      </c>
      <c r="BA34" s="1068"/>
      <c r="BB34" s="1068"/>
      <c r="BC34" s="1068"/>
      <c r="BD34" s="1068"/>
      <c r="BE34" s="1058" t="s">
        <v>380</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t="s">
        <v>383</v>
      </c>
      <c r="C35" s="1064"/>
      <c r="D35" s="1064"/>
      <c r="E35" s="1064"/>
      <c r="F35" s="1064"/>
      <c r="G35" s="1064"/>
      <c r="H35" s="1064"/>
      <c r="I35" s="1064"/>
      <c r="J35" s="1064"/>
      <c r="K35" s="1064"/>
      <c r="L35" s="1064"/>
      <c r="M35" s="1064"/>
      <c r="N35" s="1064"/>
      <c r="O35" s="1064"/>
      <c r="P35" s="1065"/>
      <c r="Q35" s="1069">
        <v>2434</v>
      </c>
      <c r="R35" s="1070"/>
      <c r="S35" s="1070"/>
      <c r="T35" s="1070"/>
      <c r="U35" s="1070"/>
      <c r="V35" s="1070">
        <v>2430</v>
      </c>
      <c r="W35" s="1070"/>
      <c r="X35" s="1070"/>
      <c r="Y35" s="1070"/>
      <c r="Z35" s="1070"/>
      <c r="AA35" s="1070">
        <v>4</v>
      </c>
      <c r="AB35" s="1070"/>
      <c r="AC35" s="1070"/>
      <c r="AD35" s="1070"/>
      <c r="AE35" s="1071"/>
      <c r="AF35" s="1045">
        <v>3</v>
      </c>
      <c r="AG35" s="1046"/>
      <c r="AH35" s="1046"/>
      <c r="AI35" s="1046"/>
      <c r="AJ35" s="1047"/>
      <c r="AK35" s="1006">
        <v>1407</v>
      </c>
      <c r="AL35" s="997"/>
      <c r="AM35" s="997"/>
      <c r="AN35" s="997"/>
      <c r="AO35" s="997"/>
      <c r="AP35" s="997">
        <v>18565</v>
      </c>
      <c r="AQ35" s="997"/>
      <c r="AR35" s="997"/>
      <c r="AS35" s="997"/>
      <c r="AT35" s="997"/>
      <c r="AU35" s="997">
        <v>16690</v>
      </c>
      <c r="AV35" s="997"/>
      <c r="AW35" s="997"/>
      <c r="AX35" s="997"/>
      <c r="AY35" s="997"/>
      <c r="AZ35" s="1068" t="s">
        <v>549</v>
      </c>
      <c r="BA35" s="1068"/>
      <c r="BB35" s="1068"/>
      <c r="BC35" s="1068"/>
      <c r="BD35" s="1068"/>
      <c r="BE35" s="1058" t="s">
        <v>384</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t="s">
        <v>385</v>
      </c>
      <c r="C36" s="1064"/>
      <c r="D36" s="1064"/>
      <c r="E36" s="1064"/>
      <c r="F36" s="1064"/>
      <c r="G36" s="1064"/>
      <c r="H36" s="1064"/>
      <c r="I36" s="1064"/>
      <c r="J36" s="1064"/>
      <c r="K36" s="1064"/>
      <c r="L36" s="1064"/>
      <c r="M36" s="1064"/>
      <c r="N36" s="1064"/>
      <c r="O36" s="1064"/>
      <c r="P36" s="1065"/>
      <c r="Q36" s="1069">
        <v>613</v>
      </c>
      <c r="R36" s="1070"/>
      <c r="S36" s="1070"/>
      <c r="T36" s="1070"/>
      <c r="U36" s="1070"/>
      <c r="V36" s="1070">
        <v>612</v>
      </c>
      <c r="W36" s="1070"/>
      <c r="X36" s="1070"/>
      <c r="Y36" s="1070"/>
      <c r="Z36" s="1070"/>
      <c r="AA36" s="1070">
        <v>1</v>
      </c>
      <c r="AB36" s="1070"/>
      <c r="AC36" s="1070"/>
      <c r="AD36" s="1070"/>
      <c r="AE36" s="1071"/>
      <c r="AF36" s="1045">
        <v>1</v>
      </c>
      <c r="AG36" s="1046"/>
      <c r="AH36" s="1046"/>
      <c r="AI36" s="1046"/>
      <c r="AJ36" s="1047"/>
      <c r="AK36" s="1006">
        <v>453</v>
      </c>
      <c r="AL36" s="997"/>
      <c r="AM36" s="997"/>
      <c r="AN36" s="997"/>
      <c r="AO36" s="997"/>
      <c r="AP36" s="997">
        <v>2786</v>
      </c>
      <c r="AQ36" s="997"/>
      <c r="AR36" s="997"/>
      <c r="AS36" s="997"/>
      <c r="AT36" s="997"/>
      <c r="AU36" s="997">
        <v>2588</v>
      </c>
      <c r="AV36" s="997"/>
      <c r="AW36" s="997"/>
      <c r="AX36" s="997"/>
      <c r="AY36" s="997"/>
      <c r="AZ36" s="1068" t="s">
        <v>549</v>
      </c>
      <c r="BA36" s="1068"/>
      <c r="BB36" s="1068"/>
      <c r="BC36" s="1068"/>
      <c r="BD36" s="1068"/>
      <c r="BE36" s="1058" t="s">
        <v>384</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386</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363</v>
      </c>
      <c r="B63" s="970" t="s">
        <v>387</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2220</v>
      </c>
      <c r="AG63" s="985"/>
      <c r="AH63" s="985"/>
      <c r="AI63" s="985"/>
      <c r="AJ63" s="1056"/>
      <c r="AK63" s="1057"/>
      <c r="AL63" s="989"/>
      <c r="AM63" s="989"/>
      <c r="AN63" s="989"/>
      <c r="AO63" s="989"/>
      <c r="AP63" s="985">
        <v>27597</v>
      </c>
      <c r="AQ63" s="985"/>
      <c r="AR63" s="985"/>
      <c r="AS63" s="985"/>
      <c r="AT63" s="985"/>
      <c r="AU63" s="985">
        <v>21853</v>
      </c>
      <c r="AV63" s="985"/>
      <c r="AW63" s="985"/>
      <c r="AX63" s="985"/>
      <c r="AY63" s="985"/>
      <c r="AZ63" s="1051"/>
      <c r="BA63" s="1051"/>
      <c r="BB63" s="1051"/>
      <c r="BC63" s="1051"/>
      <c r="BD63" s="1051"/>
      <c r="BE63" s="986"/>
      <c r="BF63" s="986"/>
      <c r="BG63" s="986"/>
      <c r="BH63" s="986"/>
      <c r="BI63" s="987"/>
      <c r="BJ63" s="1052" t="s">
        <v>110</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389</v>
      </c>
      <c r="B66" s="1022"/>
      <c r="C66" s="1022"/>
      <c r="D66" s="1022"/>
      <c r="E66" s="1022"/>
      <c r="F66" s="1022"/>
      <c r="G66" s="1022"/>
      <c r="H66" s="1022"/>
      <c r="I66" s="1022"/>
      <c r="J66" s="1022"/>
      <c r="K66" s="1022"/>
      <c r="L66" s="1022"/>
      <c r="M66" s="1022"/>
      <c r="N66" s="1022"/>
      <c r="O66" s="1022"/>
      <c r="P66" s="1023"/>
      <c r="Q66" s="1027" t="s">
        <v>367</v>
      </c>
      <c r="R66" s="1028"/>
      <c r="S66" s="1028"/>
      <c r="T66" s="1028"/>
      <c r="U66" s="1029"/>
      <c r="V66" s="1027" t="s">
        <v>368</v>
      </c>
      <c r="W66" s="1028"/>
      <c r="X66" s="1028"/>
      <c r="Y66" s="1028"/>
      <c r="Z66" s="1029"/>
      <c r="AA66" s="1027" t="s">
        <v>369</v>
      </c>
      <c r="AB66" s="1028"/>
      <c r="AC66" s="1028"/>
      <c r="AD66" s="1028"/>
      <c r="AE66" s="1029"/>
      <c r="AF66" s="1033" t="s">
        <v>370</v>
      </c>
      <c r="AG66" s="1034"/>
      <c r="AH66" s="1034"/>
      <c r="AI66" s="1034"/>
      <c r="AJ66" s="1035"/>
      <c r="AK66" s="1027" t="s">
        <v>371</v>
      </c>
      <c r="AL66" s="1022"/>
      <c r="AM66" s="1022"/>
      <c r="AN66" s="1022"/>
      <c r="AO66" s="1023"/>
      <c r="AP66" s="1027" t="s">
        <v>372</v>
      </c>
      <c r="AQ66" s="1028"/>
      <c r="AR66" s="1028"/>
      <c r="AS66" s="1028"/>
      <c r="AT66" s="1029"/>
      <c r="AU66" s="1027" t="s">
        <v>390</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541</v>
      </c>
      <c r="C68" s="1012"/>
      <c r="D68" s="1012"/>
      <c r="E68" s="1012"/>
      <c r="F68" s="1012"/>
      <c r="G68" s="1012"/>
      <c r="H68" s="1012"/>
      <c r="I68" s="1012"/>
      <c r="J68" s="1012"/>
      <c r="K68" s="1012"/>
      <c r="L68" s="1012"/>
      <c r="M68" s="1012"/>
      <c r="N68" s="1012"/>
      <c r="O68" s="1012"/>
      <c r="P68" s="1013"/>
      <c r="Q68" s="1014">
        <v>4035</v>
      </c>
      <c r="R68" s="1008"/>
      <c r="S68" s="1008"/>
      <c r="T68" s="1008"/>
      <c r="U68" s="1008"/>
      <c r="V68" s="1008">
        <v>3844</v>
      </c>
      <c r="W68" s="1008"/>
      <c r="X68" s="1008"/>
      <c r="Y68" s="1008"/>
      <c r="Z68" s="1008"/>
      <c r="AA68" s="1008">
        <v>192</v>
      </c>
      <c r="AB68" s="1008"/>
      <c r="AC68" s="1008"/>
      <c r="AD68" s="1008"/>
      <c r="AE68" s="1008"/>
      <c r="AF68" s="1008">
        <v>192</v>
      </c>
      <c r="AG68" s="1008"/>
      <c r="AH68" s="1008"/>
      <c r="AI68" s="1008"/>
      <c r="AJ68" s="1008"/>
      <c r="AK68" s="1008">
        <v>560</v>
      </c>
      <c r="AL68" s="1008"/>
      <c r="AM68" s="1008"/>
      <c r="AN68" s="1008"/>
      <c r="AO68" s="1008"/>
      <c r="AP68" s="1008">
        <v>0</v>
      </c>
      <c r="AQ68" s="1008"/>
      <c r="AR68" s="1008"/>
      <c r="AS68" s="1008"/>
      <c r="AT68" s="1008"/>
      <c r="AU68" s="1008" t="s">
        <v>547</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542</v>
      </c>
      <c r="C69" s="1001"/>
      <c r="D69" s="1001"/>
      <c r="E69" s="1001"/>
      <c r="F69" s="1001"/>
      <c r="G69" s="1001"/>
      <c r="H69" s="1001"/>
      <c r="I69" s="1001"/>
      <c r="J69" s="1001"/>
      <c r="K69" s="1001"/>
      <c r="L69" s="1001"/>
      <c r="M69" s="1001"/>
      <c r="N69" s="1001"/>
      <c r="O69" s="1001"/>
      <c r="P69" s="1002"/>
      <c r="Q69" s="1003">
        <v>29</v>
      </c>
      <c r="R69" s="997"/>
      <c r="S69" s="997"/>
      <c r="T69" s="997"/>
      <c r="U69" s="997"/>
      <c r="V69" s="997">
        <v>28</v>
      </c>
      <c r="W69" s="997"/>
      <c r="X69" s="997"/>
      <c r="Y69" s="997"/>
      <c r="Z69" s="997"/>
      <c r="AA69" s="997">
        <v>1</v>
      </c>
      <c r="AB69" s="997"/>
      <c r="AC69" s="997"/>
      <c r="AD69" s="997"/>
      <c r="AE69" s="997"/>
      <c r="AF69" s="997">
        <v>1</v>
      </c>
      <c r="AG69" s="997"/>
      <c r="AH69" s="997"/>
      <c r="AI69" s="997"/>
      <c r="AJ69" s="997"/>
      <c r="AK69" s="997">
        <v>1</v>
      </c>
      <c r="AL69" s="997"/>
      <c r="AM69" s="997"/>
      <c r="AN69" s="997"/>
      <c r="AO69" s="997"/>
      <c r="AP69" s="997" t="s">
        <v>481</v>
      </c>
      <c r="AQ69" s="997"/>
      <c r="AR69" s="997"/>
      <c r="AS69" s="997"/>
      <c r="AT69" s="997"/>
      <c r="AU69" s="997" t="s">
        <v>481</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543</v>
      </c>
      <c r="C70" s="1001"/>
      <c r="D70" s="1001"/>
      <c r="E70" s="1001"/>
      <c r="F70" s="1001"/>
      <c r="G70" s="1001"/>
      <c r="H70" s="1001"/>
      <c r="I70" s="1001"/>
      <c r="J70" s="1001"/>
      <c r="K70" s="1001"/>
      <c r="L70" s="1001"/>
      <c r="M70" s="1001"/>
      <c r="N70" s="1001"/>
      <c r="O70" s="1001"/>
      <c r="P70" s="1002"/>
      <c r="Q70" s="1003">
        <v>83</v>
      </c>
      <c r="R70" s="997"/>
      <c r="S70" s="997"/>
      <c r="T70" s="997"/>
      <c r="U70" s="997"/>
      <c r="V70" s="997">
        <v>78</v>
      </c>
      <c r="W70" s="997"/>
      <c r="X70" s="997"/>
      <c r="Y70" s="997"/>
      <c r="Z70" s="997"/>
      <c r="AA70" s="997">
        <v>5</v>
      </c>
      <c r="AB70" s="997"/>
      <c r="AC70" s="997"/>
      <c r="AD70" s="997"/>
      <c r="AE70" s="997"/>
      <c r="AF70" s="997">
        <v>5</v>
      </c>
      <c r="AG70" s="997"/>
      <c r="AH70" s="997"/>
      <c r="AI70" s="997"/>
      <c r="AJ70" s="997"/>
      <c r="AK70" s="997" t="s">
        <v>481</v>
      </c>
      <c r="AL70" s="997"/>
      <c r="AM70" s="997"/>
      <c r="AN70" s="997"/>
      <c r="AO70" s="997"/>
      <c r="AP70" s="997" t="s">
        <v>481</v>
      </c>
      <c r="AQ70" s="997"/>
      <c r="AR70" s="997"/>
      <c r="AS70" s="997"/>
      <c r="AT70" s="997"/>
      <c r="AU70" s="997" t="s">
        <v>481</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544</v>
      </c>
      <c r="C71" s="1001"/>
      <c r="D71" s="1001"/>
      <c r="E71" s="1001"/>
      <c r="F71" s="1001"/>
      <c r="G71" s="1001"/>
      <c r="H71" s="1001"/>
      <c r="I71" s="1001"/>
      <c r="J71" s="1001"/>
      <c r="K71" s="1001"/>
      <c r="L71" s="1001"/>
      <c r="M71" s="1001"/>
      <c r="N71" s="1001"/>
      <c r="O71" s="1001"/>
      <c r="P71" s="1002"/>
      <c r="Q71" s="1003" t="s">
        <v>548</v>
      </c>
      <c r="R71" s="997"/>
      <c r="S71" s="997"/>
      <c r="T71" s="997"/>
      <c r="U71" s="997"/>
      <c r="V71" s="997" t="s">
        <v>481</v>
      </c>
      <c r="W71" s="997"/>
      <c r="X71" s="997"/>
      <c r="Y71" s="997"/>
      <c r="Z71" s="997"/>
      <c r="AA71" s="997" t="s">
        <v>481</v>
      </c>
      <c r="AB71" s="997"/>
      <c r="AC71" s="997"/>
      <c r="AD71" s="997"/>
      <c r="AE71" s="997"/>
      <c r="AF71" s="997" t="s">
        <v>481</v>
      </c>
      <c r="AG71" s="997"/>
      <c r="AH71" s="997"/>
      <c r="AI71" s="997"/>
      <c r="AJ71" s="997"/>
      <c r="AK71" s="997" t="s">
        <v>481</v>
      </c>
      <c r="AL71" s="997"/>
      <c r="AM71" s="997"/>
      <c r="AN71" s="997"/>
      <c r="AO71" s="997"/>
      <c r="AP71" s="997" t="s">
        <v>481</v>
      </c>
      <c r="AQ71" s="997"/>
      <c r="AR71" s="997"/>
      <c r="AS71" s="997"/>
      <c r="AT71" s="997"/>
      <c r="AU71" s="997" t="s">
        <v>481</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545</v>
      </c>
      <c r="C72" s="1001"/>
      <c r="D72" s="1001"/>
      <c r="E72" s="1001"/>
      <c r="F72" s="1001"/>
      <c r="G72" s="1001"/>
      <c r="H72" s="1001"/>
      <c r="I72" s="1001"/>
      <c r="J72" s="1001"/>
      <c r="K72" s="1001"/>
      <c r="L72" s="1001"/>
      <c r="M72" s="1001"/>
      <c r="N72" s="1001"/>
      <c r="O72" s="1001"/>
      <c r="P72" s="1002"/>
      <c r="Q72" s="1003">
        <v>132</v>
      </c>
      <c r="R72" s="997"/>
      <c r="S72" s="997"/>
      <c r="T72" s="997"/>
      <c r="U72" s="997"/>
      <c r="V72" s="997">
        <v>122</v>
      </c>
      <c r="W72" s="997"/>
      <c r="X72" s="997"/>
      <c r="Y72" s="997"/>
      <c r="Z72" s="997"/>
      <c r="AA72" s="997">
        <v>9</v>
      </c>
      <c r="AB72" s="997"/>
      <c r="AC72" s="997"/>
      <c r="AD72" s="997"/>
      <c r="AE72" s="997"/>
      <c r="AF72" s="997">
        <v>9</v>
      </c>
      <c r="AG72" s="997"/>
      <c r="AH72" s="997"/>
      <c r="AI72" s="997"/>
      <c r="AJ72" s="997"/>
      <c r="AK72" s="997" t="s">
        <v>481</v>
      </c>
      <c r="AL72" s="997"/>
      <c r="AM72" s="997"/>
      <c r="AN72" s="997"/>
      <c r="AO72" s="997"/>
      <c r="AP72" s="997" t="s">
        <v>481</v>
      </c>
      <c r="AQ72" s="997"/>
      <c r="AR72" s="997"/>
      <c r="AS72" s="997"/>
      <c r="AT72" s="997"/>
      <c r="AU72" s="997" t="s">
        <v>481</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546</v>
      </c>
      <c r="C73" s="1001"/>
      <c r="D73" s="1001"/>
      <c r="E73" s="1001"/>
      <c r="F73" s="1001"/>
      <c r="G73" s="1001"/>
      <c r="H73" s="1001"/>
      <c r="I73" s="1001"/>
      <c r="J73" s="1001"/>
      <c r="K73" s="1001"/>
      <c r="L73" s="1001"/>
      <c r="M73" s="1001"/>
      <c r="N73" s="1001"/>
      <c r="O73" s="1001"/>
      <c r="P73" s="1002"/>
      <c r="Q73" s="1003">
        <v>153189</v>
      </c>
      <c r="R73" s="997"/>
      <c r="S73" s="997"/>
      <c r="T73" s="997"/>
      <c r="U73" s="997"/>
      <c r="V73" s="997">
        <v>146666</v>
      </c>
      <c r="W73" s="997"/>
      <c r="X73" s="997"/>
      <c r="Y73" s="997"/>
      <c r="Z73" s="997"/>
      <c r="AA73" s="997">
        <v>6523</v>
      </c>
      <c r="AB73" s="997"/>
      <c r="AC73" s="997"/>
      <c r="AD73" s="997"/>
      <c r="AE73" s="997"/>
      <c r="AF73" s="997">
        <v>6523</v>
      </c>
      <c r="AG73" s="997"/>
      <c r="AH73" s="997"/>
      <c r="AI73" s="997"/>
      <c r="AJ73" s="997"/>
      <c r="AK73" s="997">
        <v>130</v>
      </c>
      <c r="AL73" s="997"/>
      <c r="AM73" s="997"/>
      <c r="AN73" s="997"/>
      <c r="AO73" s="997"/>
      <c r="AP73" s="997" t="s">
        <v>481</v>
      </c>
      <c r="AQ73" s="997"/>
      <c r="AR73" s="997"/>
      <c r="AS73" s="997"/>
      <c r="AT73" s="997"/>
      <c r="AU73" s="997" t="s">
        <v>481</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363</v>
      </c>
      <c r="B88" s="970" t="s">
        <v>391</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6730</v>
      </c>
      <c r="AG88" s="985"/>
      <c r="AH88" s="985"/>
      <c r="AI88" s="985"/>
      <c r="AJ88" s="985"/>
      <c r="AK88" s="989"/>
      <c r="AL88" s="989"/>
      <c r="AM88" s="989"/>
      <c r="AN88" s="989"/>
      <c r="AO88" s="989"/>
      <c r="AP88" s="985" t="s">
        <v>548</v>
      </c>
      <c r="AQ88" s="985"/>
      <c r="AR88" s="985"/>
      <c r="AS88" s="985"/>
      <c r="AT88" s="985"/>
      <c r="AU88" s="985" t="s">
        <v>548</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customHeight="1" hidden="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customHeight="1" hidden="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customHeight="1" hidden="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customHeight="1" hidden="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customHeight="1" hidden="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customHeight="1" hidden="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customHeight="1" hidden="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customHeight="1" hidden="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customHeight="1" hidden="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customHeight="1" hidden="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customHeight="1" hidden="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customHeight="1" hidden="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customHeight="1" hidden="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392</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118</v>
      </c>
      <c r="CS102" s="977"/>
      <c r="CT102" s="977"/>
      <c r="CU102" s="977"/>
      <c r="CV102" s="978"/>
      <c r="CW102" s="976">
        <v>50</v>
      </c>
      <c r="CX102" s="977"/>
      <c r="CY102" s="977"/>
      <c r="CZ102" s="977"/>
      <c r="DA102" s="978"/>
      <c r="DB102" s="976" t="s">
        <v>550</v>
      </c>
      <c r="DC102" s="977"/>
      <c r="DD102" s="977"/>
      <c r="DE102" s="977"/>
      <c r="DF102" s="978"/>
      <c r="DG102" s="976" t="s">
        <v>551</v>
      </c>
      <c r="DH102" s="977"/>
      <c r="DI102" s="977"/>
      <c r="DJ102" s="977"/>
      <c r="DK102" s="978"/>
      <c r="DL102" s="976" t="s">
        <v>551</v>
      </c>
      <c r="DM102" s="977"/>
      <c r="DN102" s="977"/>
      <c r="DO102" s="977"/>
      <c r="DP102" s="978"/>
      <c r="DQ102" s="976" t="s">
        <v>551</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393</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394</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0"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0" s="197" customFormat="1" ht="26.25" customHeight="1">
      <c r="A108" s="964" t="s">
        <v>397</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398</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0" s="197" customFormat="1" ht="26.25" customHeight="1">
      <c r="A109" s="917" t="s">
        <v>399</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400</v>
      </c>
      <c r="AB109" s="918"/>
      <c r="AC109" s="918"/>
      <c r="AD109" s="918"/>
      <c r="AE109" s="919"/>
      <c r="AF109" s="920" t="s">
        <v>283</v>
      </c>
      <c r="AG109" s="918"/>
      <c r="AH109" s="918"/>
      <c r="AI109" s="918"/>
      <c r="AJ109" s="919"/>
      <c r="AK109" s="920" t="s">
        <v>282</v>
      </c>
      <c r="AL109" s="918"/>
      <c r="AM109" s="918"/>
      <c r="AN109" s="918"/>
      <c r="AO109" s="919"/>
      <c r="AP109" s="920" t="s">
        <v>401</v>
      </c>
      <c r="AQ109" s="918"/>
      <c r="AR109" s="918"/>
      <c r="AS109" s="918"/>
      <c r="AT109" s="949"/>
      <c r="AU109" s="917" t="s">
        <v>399</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400</v>
      </c>
      <c r="BR109" s="918"/>
      <c r="BS109" s="918"/>
      <c r="BT109" s="918"/>
      <c r="BU109" s="919"/>
      <c r="BV109" s="920" t="s">
        <v>283</v>
      </c>
      <c r="BW109" s="918"/>
      <c r="BX109" s="918"/>
      <c r="BY109" s="918"/>
      <c r="BZ109" s="919"/>
      <c r="CA109" s="920" t="s">
        <v>282</v>
      </c>
      <c r="CB109" s="918"/>
      <c r="CC109" s="918"/>
      <c r="CD109" s="918"/>
      <c r="CE109" s="919"/>
      <c r="CF109" s="958" t="s">
        <v>401</v>
      </c>
      <c r="CG109" s="958"/>
      <c r="CH109" s="958"/>
      <c r="CI109" s="958"/>
      <c r="CJ109" s="958"/>
      <c r="CK109" s="920" t="s">
        <v>402</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400</v>
      </c>
      <c r="DH109" s="918"/>
      <c r="DI109" s="918"/>
      <c r="DJ109" s="918"/>
      <c r="DK109" s="919"/>
      <c r="DL109" s="920" t="s">
        <v>283</v>
      </c>
      <c r="DM109" s="918"/>
      <c r="DN109" s="918"/>
      <c r="DO109" s="918"/>
      <c r="DP109" s="919"/>
      <c r="DQ109" s="920" t="s">
        <v>282</v>
      </c>
      <c r="DR109" s="918"/>
      <c r="DS109" s="918"/>
      <c r="DT109" s="918"/>
      <c r="DU109" s="919"/>
      <c r="DV109" s="920" t="s">
        <v>401</v>
      </c>
      <c r="DW109" s="918"/>
      <c r="DX109" s="918"/>
      <c r="DY109" s="918"/>
      <c r="DZ109" s="949"/>
    </row>
    <row r="110" spans="1:130" s="197" customFormat="1" ht="26.25" customHeight="1">
      <c r="A110" s="787" t="s">
        <v>403</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3598363</v>
      </c>
      <c r="AB110" s="903"/>
      <c r="AC110" s="903"/>
      <c r="AD110" s="903"/>
      <c r="AE110" s="904"/>
      <c r="AF110" s="905">
        <v>3450071</v>
      </c>
      <c r="AG110" s="903"/>
      <c r="AH110" s="903"/>
      <c r="AI110" s="903"/>
      <c r="AJ110" s="904"/>
      <c r="AK110" s="905">
        <v>3361975</v>
      </c>
      <c r="AL110" s="903"/>
      <c r="AM110" s="903"/>
      <c r="AN110" s="903"/>
      <c r="AO110" s="904"/>
      <c r="AP110" s="906">
        <v>23</v>
      </c>
      <c r="AQ110" s="907"/>
      <c r="AR110" s="907"/>
      <c r="AS110" s="907"/>
      <c r="AT110" s="908"/>
      <c r="AU110" s="950" t="s">
        <v>61</v>
      </c>
      <c r="AV110" s="951"/>
      <c r="AW110" s="951"/>
      <c r="AX110" s="951"/>
      <c r="AY110" s="952"/>
      <c r="AZ110" s="846" t="s">
        <v>404</v>
      </c>
      <c r="BA110" s="788"/>
      <c r="BB110" s="788"/>
      <c r="BC110" s="788"/>
      <c r="BD110" s="788"/>
      <c r="BE110" s="788"/>
      <c r="BF110" s="788"/>
      <c r="BG110" s="788"/>
      <c r="BH110" s="788"/>
      <c r="BI110" s="788"/>
      <c r="BJ110" s="788"/>
      <c r="BK110" s="788"/>
      <c r="BL110" s="788"/>
      <c r="BM110" s="788"/>
      <c r="BN110" s="788"/>
      <c r="BO110" s="788"/>
      <c r="BP110" s="789"/>
      <c r="BQ110" s="829">
        <v>25633427</v>
      </c>
      <c r="BR110" s="830"/>
      <c r="BS110" s="830"/>
      <c r="BT110" s="830"/>
      <c r="BU110" s="830"/>
      <c r="BV110" s="830">
        <v>25136726</v>
      </c>
      <c r="BW110" s="830"/>
      <c r="BX110" s="830"/>
      <c r="BY110" s="830"/>
      <c r="BZ110" s="830"/>
      <c r="CA110" s="830">
        <v>24215384</v>
      </c>
      <c r="CB110" s="830"/>
      <c r="CC110" s="830"/>
      <c r="CD110" s="830"/>
      <c r="CE110" s="830"/>
      <c r="CF110" s="891">
        <v>166</v>
      </c>
      <c r="CG110" s="892"/>
      <c r="CH110" s="892"/>
      <c r="CI110" s="892"/>
      <c r="CJ110" s="892"/>
      <c r="CK110" s="946" t="s">
        <v>405</v>
      </c>
      <c r="CL110" s="894"/>
      <c r="CM110" s="899" t="s">
        <v>406</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407</v>
      </c>
      <c r="DH110" s="830"/>
      <c r="DI110" s="830"/>
      <c r="DJ110" s="830"/>
      <c r="DK110" s="830"/>
      <c r="DL110" s="830" t="s">
        <v>407</v>
      </c>
      <c r="DM110" s="830"/>
      <c r="DN110" s="830"/>
      <c r="DO110" s="830"/>
      <c r="DP110" s="830"/>
      <c r="DQ110" s="830" t="s">
        <v>407</v>
      </c>
      <c r="DR110" s="830"/>
      <c r="DS110" s="830"/>
      <c r="DT110" s="830"/>
      <c r="DU110" s="830"/>
      <c r="DV110" s="831" t="s">
        <v>407</v>
      </c>
      <c r="DW110" s="831"/>
      <c r="DX110" s="831"/>
      <c r="DY110" s="831"/>
      <c r="DZ110" s="832"/>
    </row>
    <row r="111" spans="1:130" s="197" customFormat="1" ht="26.25" customHeight="1">
      <c r="A111" s="808" t="s">
        <v>408</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407</v>
      </c>
      <c r="AB111" s="939"/>
      <c r="AC111" s="939"/>
      <c r="AD111" s="939"/>
      <c r="AE111" s="940"/>
      <c r="AF111" s="941" t="s">
        <v>407</v>
      </c>
      <c r="AG111" s="939"/>
      <c r="AH111" s="939"/>
      <c r="AI111" s="939"/>
      <c r="AJ111" s="940"/>
      <c r="AK111" s="941" t="s">
        <v>407</v>
      </c>
      <c r="AL111" s="939"/>
      <c r="AM111" s="939"/>
      <c r="AN111" s="939"/>
      <c r="AO111" s="940"/>
      <c r="AP111" s="942" t="s">
        <v>407</v>
      </c>
      <c r="AQ111" s="943"/>
      <c r="AR111" s="943"/>
      <c r="AS111" s="943"/>
      <c r="AT111" s="944"/>
      <c r="AU111" s="953"/>
      <c r="AV111" s="954"/>
      <c r="AW111" s="954"/>
      <c r="AX111" s="954"/>
      <c r="AY111" s="955"/>
      <c r="AZ111" s="797" t="s">
        <v>409</v>
      </c>
      <c r="BA111" s="798"/>
      <c r="BB111" s="798"/>
      <c r="BC111" s="798"/>
      <c r="BD111" s="798"/>
      <c r="BE111" s="798"/>
      <c r="BF111" s="798"/>
      <c r="BG111" s="798"/>
      <c r="BH111" s="798"/>
      <c r="BI111" s="798"/>
      <c r="BJ111" s="798"/>
      <c r="BK111" s="798"/>
      <c r="BL111" s="798"/>
      <c r="BM111" s="798"/>
      <c r="BN111" s="798"/>
      <c r="BO111" s="798"/>
      <c r="BP111" s="799"/>
      <c r="BQ111" s="800">
        <v>76000</v>
      </c>
      <c r="BR111" s="801"/>
      <c r="BS111" s="801"/>
      <c r="BT111" s="801"/>
      <c r="BU111" s="801"/>
      <c r="BV111" s="801">
        <v>24000</v>
      </c>
      <c r="BW111" s="801"/>
      <c r="BX111" s="801"/>
      <c r="BY111" s="801"/>
      <c r="BZ111" s="801"/>
      <c r="CA111" s="801">
        <v>20000</v>
      </c>
      <c r="CB111" s="801"/>
      <c r="CC111" s="801"/>
      <c r="CD111" s="801"/>
      <c r="CE111" s="801"/>
      <c r="CF111" s="878">
        <v>0.1</v>
      </c>
      <c r="CG111" s="879"/>
      <c r="CH111" s="879"/>
      <c r="CI111" s="879"/>
      <c r="CJ111" s="879"/>
      <c r="CK111" s="947"/>
      <c r="CL111" s="896"/>
      <c r="CM111" s="833" t="s">
        <v>410</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411</v>
      </c>
      <c r="DH111" s="801"/>
      <c r="DI111" s="801"/>
      <c r="DJ111" s="801"/>
      <c r="DK111" s="801"/>
      <c r="DL111" s="801" t="s">
        <v>411</v>
      </c>
      <c r="DM111" s="801"/>
      <c r="DN111" s="801"/>
      <c r="DO111" s="801"/>
      <c r="DP111" s="801"/>
      <c r="DQ111" s="801" t="s">
        <v>411</v>
      </c>
      <c r="DR111" s="801"/>
      <c r="DS111" s="801"/>
      <c r="DT111" s="801"/>
      <c r="DU111" s="801"/>
      <c r="DV111" s="853" t="s">
        <v>411</v>
      </c>
      <c r="DW111" s="853"/>
      <c r="DX111" s="853"/>
      <c r="DY111" s="853"/>
      <c r="DZ111" s="854"/>
    </row>
    <row r="112" spans="1:130" s="197" customFormat="1" ht="26.25" customHeight="1">
      <c r="A112" s="932" t="s">
        <v>412</v>
      </c>
      <c r="B112" s="933"/>
      <c r="C112" s="798" t="s">
        <v>413</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411</v>
      </c>
      <c r="AB112" s="814"/>
      <c r="AC112" s="814"/>
      <c r="AD112" s="814"/>
      <c r="AE112" s="815"/>
      <c r="AF112" s="816" t="s">
        <v>411</v>
      </c>
      <c r="AG112" s="814"/>
      <c r="AH112" s="814"/>
      <c r="AI112" s="814"/>
      <c r="AJ112" s="815"/>
      <c r="AK112" s="816" t="s">
        <v>411</v>
      </c>
      <c r="AL112" s="814"/>
      <c r="AM112" s="814"/>
      <c r="AN112" s="814"/>
      <c r="AO112" s="815"/>
      <c r="AP112" s="784" t="s">
        <v>411</v>
      </c>
      <c r="AQ112" s="785"/>
      <c r="AR112" s="785"/>
      <c r="AS112" s="785"/>
      <c r="AT112" s="786"/>
      <c r="AU112" s="953"/>
      <c r="AV112" s="954"/>
      <c r="AW112" s="954"/>
      <c r="AX112" s="954"/>
      <c r="AY112" s="955"/>
      <c r="AZ112" s="797" t="s">
        <v>414</v>
      </c>
      <c r="BA112" s="798"/>
      <c r="BB112" s="798"/>
      <c r="BC112" s="798"/>
      <c r="BD112" s="798"/>
      <c r="BE112" s="798"/>
      <c r="BF112" s="798"/>
      <c r="BG112" s="798"/>
      <c r="BH112" s="798"/>
      <c r="BI112" s="798"/>
      <c r="BJ112" s="798"/>
      <c r="BK112" s="798"/>
      <c r="BL112" s="798"/>
      <c r="BM112" s="798"/>
      <c r="BN112" s="798"/>
      <c r="BO112" s="798"/>
      <c r="BP112" s="799"/>
      <c r="BQ112" s="800">
        <v>25096639</v>
      </c>
      <c r="BR112" s="801"/>
      <c r="BS112" s="801"/>
      <c r="BT112" s="801"/>
      <c r="BU112" s="801"/>
      <c r="BV112" s="801">
        <v>23302022</v>
      </c>
      <c r="BW112" s="801"/>
      <c r="BX112" s="801"/>
      <c r="BY112" s="801"/>
      <c r="BZ112" s="801"/>
      <c r="CA112" s="801">
        <v>21853165</v>
      </c>
      <c r="CB112" s="801"/>
      <c r="CC112" s="801"/>
      <c r="CD112" s="801"/>
      <c r="CE112" s="801"/>
      <c r="CF112" s="878">
        <v>149.8</v>
      </c>
      <c r="CG112" s="879"/>
      <c r="CH112" s="879"/>
      <c r="CI112" s="879"/>
      <c r="CJ112" s="879"/>
      <c r="CK112" s="947"/>
      <c r="CL112" s="896"/>
      <c r="CM112" s="833" t="s">
        <v>415</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411</v>
      </c>
      <c r="DH112" s="801"/>
      <c r="DI112" s="801"/>
      <c r="DJ112" s="801"/>
      <c r="DK112" s="801"/>
      <c r="DL112" s="801" t="s">
        <v>411</v>
      </c>
      <c r="DM112" s="801"/>
      <c r="DN112" s="801"/>
      <c r="DO112" s="801"/>
      <c r="DP112" s="801"/>
      <c r="DQ112" s="801" t="s">
        <v>411</v>
      </c>
      <c r="DR112" s="801"/>
      <c r="DS112" s="801"/>
      <c r="DT112" s="801"/>
      <c r="DU112" s="801"/>
      <c r="DV112" s="853" t="s">
        <v>411</v>
      </c>
      <c r="DW112" s="853"/>
      <c r="DX112" s="853"/>
      <c r="DY112" s="853"/>
      <c r="DZ112" s="854"/>
    </row>
    <row r="113" spans="1:130" s="197" customFormat="1" ht="26.25" customHeight="1">
      <c r="A113" s="934"/>
      <c r="B113" s="935"/>
      <c r="C113" s="798" t="s">
        <v>416</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1884389</v>
      </c>
      <c r="AB113" s="939"/>
      <c r="AC113" s="939"/>
      <c r="AD113" s="939"/>
      <c r="AE113" s="940"/>
      <c r="AF113" s="941">
        <v>1896878</v>
      </c>
      <c r="AG113" s="939"/>
      <c r="AH113" s="939"/>
      <c r="AI113" s="939"/>
      <c r="AJ113" s="940"/>
      <c r="AK113" s="941">
        <v>1912388</v>
      </c>
      <c r="AL113" s="939"/>
      <c r="AM113" s="939"/>
      <c r="AN113" s="939"/>
      <c r="AO113" s="940"/>
      <c r="AP113" s="942">
        <v>13.1</v>
      </c>
      <c r="AQ113" s="943"/>
      <c r="AR113" s="943"/>
      <c r="AS113" s="943"/>
      <c r="AT113" s="944"/>
      <c r="AU113" s="953"/>
      <c r="AV113" s="954"/>
      <c r="AW113" s="954"/>
      <c r="AX113" s="954"/>
      <c r="AY113" s="955"/>
      <c r="AZ113" s="797" t="s">
        <v>417</v>
      </c>
      <c r="BA113" s="798"/>
      <c r="BB113" s="798"/>
      <c r="BC113" s="798"/>
      <c r="BD113" s="798"/>
      <c r="BE113" s="798"/>
      <c r="BF113" s="798"/>
      <c r="BG113" s="798"/>
      <c r="BH113" s="798"/>
      <c r="BI113" s="798"/>
      <c r="BJ113" s="798"/>
      <c r="BK113" s="798"/>
      <c r="BL113" s="798"/>
      <c r="BM113" s="798"/>
      <c r="BN113" s="798"/>
      <c r="BO113" s="798"/>
      <c r="BP113" s="799"/>
      <c r="BQ113" s="800" t="s">
        <v>411</v>
      </c>
      <c r="BR113" s="801"/>
      <c r="BS113" s="801"/>
      <c r="BT113" s="801"/>
      <c r="BU113" s="801"/>
      <c r="BV113" s="801" t="s">
        <v>411</v>
      </c>
      <c r="BW113" s="801"/>
      <c r="BX113" s="801"/>
      <c r="BY113" s="801"/>
      <c r="BZ113" s="801"/>
      <c r="CA113" s="801" t="s">
        <v>411</v>
      </c>
      <c r="CB113" s="801"/>
      <c r="CC113" s="801"/>
      <c r="CD113" s="801"/>
      <c r="CE113" s="801"/>
      <c r="CF113" s="878" t="s">
        <v>411</v>
      </c>
      <c r="CG113" s="879"/>
      <c r="CH113" s="879"/>
      <c r="CI113" s="879"/>
      <c r="CJ113" s="879"/>
      <c r="CK113" s="947"/>
      <c r="CL113" s="896"/>
      <c r="CM113" s="833" t="s">
        <v>418</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411</v>
      </c>
      <c r="DH113" s="814"/>
      <c r="DI113" s="814"/>
      <c r="DJ113" s="814"/>
      <c r="DK113" s="815"/>
      <c r="DL113" s="816" t="s">
        <v>411</v>
      </c>
      <c r="DM113" s="814"/>
      <c r="DN113" s="814"/>
      <c r="DO113" s="814"/>
      <c r="DP113" s="815"/>
      <c r="DQ113" s="816" t="s">
        <v>411</v>
      </c>
      <c r="DR113" s="814"/>
      <c r="DS113" s="814"/>
      <c r="DT113" s="814"/>
      <c r="DU113" s="815"/>
      <c r="DV113" s="784" t="s">
        <v>411</v>
      </c>
      <c r="DW113" s="785"/>
      <c r="DX113" s="785"/>
      <c r="DY113" s="785"/>
      <c r="DZ113" s="786"/>
    </row>
    <row r="114" spans="1:130" s="197" customFormat="1" ht="26.25" customHeight="1">
      <c r="A114" s="934"/>
      <c r="B114" s="935"/>
      <c r="C114" s="798" t="s">
        <v>419</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t="s">
        <v>411</v>
      </c>
      <c r="AB114" s="814"/>
      <c r="AC114" s="814"/>
      <c r="AD114" s="814"/>
      <c r="AE114" s="815"/>
      <c r="AF114" s="816" t="s">
        <v>411</v>
      </c>
      <c r="AG114" s="814"/>
      <c r="AH114" s="814"/>
      <c r="AI114" s="814"/>
      <c r="AJ114" s="815"/>
      <c r="AK114" s="816" t="s">
        <v>411</v>
      </c>
      <c r="AL114" s="814"/>
      <c r="AM114" s="814"/>
      <c r="AN114" s="814"/>
      <c r="AO114" s="815"/>
      <c r="AP114" s="784" t="s">
        <v>411</v>
      </c>
      <c r="AQ114" s="785"/>
      <c r="AR114" s="785"/>
      <c r="AS114" s="785"/>
      <c r="AT114" s="786"/>
      <c r="AU114" s="953"/>
      <c r="AV114" s="954"/>
      <c r="AW114" s="954"/>
      <c r="AX114" s="954"/>
      <c r="AY114" s="955"/>
      <c r="AZ114" s="797" t="s">
        <v>420</v>
      </c>
      <c r="BA114" s="798"/>
      <c r="BB114" s="798"/>
      <c r="BC114" s="798"/>
      <c r="BD114" s="798"/>
      <c r="BE114" s="798"/>
      <c r="BF114" s="798"/>
      <c r="BG114" s="798"/>
      <c r="BH114" s="798"/>
      <c r="BI114" s="798"/>
      <c r="BJ114" s="798"/>
      <c r="BK114" s="798"/>
      <c r="BL114" s="798"/>
      <c r="BM114" s="798"/>
      <c r="BN114" s="798"/>
      <c r="BO114" s="798"/>
      <c r="BP114" s="799"/>
      <c r="BQ114" s="800">
        <v>6773942</v>
      </c>
      <c r="BR114" s="801"/>
      <c r="BS114" s="801"/>
      <c r="BT114" s="801"/>
      <c r="BU114" s="801"/>
      <c r="BV114" s="801">
        <v>6415240</v>
      </c>
      <c r="BW114" s="801"/>
      <c r="BX114" s="801"/>
      <c r="BY114" s="801"/>
      <c r="BZ114" s="801"/>
      <c r="CA114" s="801">
        <v>6228802</v>
      </c>
      <c r="CB114" s="801"/>
      <c r="CC114" s="801"/>
      <c r="CD114" s="801"/>
      <c r="CE114" s="801"/>
      <c r="CF114" s="878">
        <v>42.7</v>
      </c>
      <c r="CG114" s="879"/>
      <c r="CH114" s="879"/>
      <c r="CI114" s="879"/>
      <c r="CJ114" s="879"/>
      <c r="CK114" s="947"/>
      <c r="CL114" s="896"/>
      <c r="CM114" s="833" t="s">
        <v>421</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411</v>
      </c>
      <c r="DH114" s="814"/>
      <c r="DI114" s="814"/>
      <c r="DJ114" s="814"/>
      <c r="DK114" s="815"/>
      <c r="DL114" s="816" t="s">
        <v>411</v>
      </c>
      <c r="DM114" s="814"/>
      <c r="DN114" s="814"/>
      <c r="DO114" s="814"/>
      <c r="DP114" s="815"/>
      <c r="DQ114" s="816" t="s">
        <v>411</v>
      </c>
      <c r="DR114" s="814"/>
      <c r="DS114" s="814"/>
      <c r="DT114" s="814"/>
      <c r="DU114" s="815"/>
      <c r="DV114" s="784" t="s">
        <v>411</v>
      </c>
      <c r="DW114" s="785"/>
      <c r="DX114" s="785"/>
      <c r="DY114" s="785"/>
      <c r="DZ114" s="786"/>
    </row>
    <row r="115" spans="1:130" s="197" customFormat="1" ht="26.25" customHeight="1">
      <c r="A115" s="934"/>
      <c r="B115" s="935"/>
      <c r="C115" s="798" t="s">
        <v>422</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10329</v>
      </c>
      <c r="AB115" s="939"/>
      <c r="AC115" s="939"/>
      <c r="AD115" s="939"/>
      <c r="AE115" s="940"/>
      <c r="AF115" s="941">
        <v>4329</v>
      </c>
      <c r="AG115" s="939"/>
      <c r="AH115" s="939"/>
      <c r="AI115" s="939"/>
      <c r="AJ115" s="940"/>
      <c r="AK115" s="941">
        <v>4000</v>
      </c>
      <c r="AL115" s="939"/>
      <c r="AM115" s="939"/>
      <c r="AN115" s="939"/>
      <c r="AO115" s="940"/>
      <c r="AP115" s="942">
        <v>0</v>
      </c>
      <c r="AQ115" s="943"/>
      <c r="AR115" s="943"/>
      <c r="AS115" s="943"/>
      <c r="AT115" s="944"/>
      <c r="AU115" s="953"/>
      <c r="AV115" s="954"/>
      <c r="AW115" s="954"/>
      <c r="AX115" s="954"/>
      <c r="AY115" s="955"/>
      <c r="AZ115" s="797" t="s">
        <v>423</v>
      </c>
      <c r="BA115" s="798"/>
      <c r="BB115" s="798"/>
      <c r="BC115" s="798"/>
      <c r="BD115" s="798"/>
      <c r="BE115" s="798"/>
      <c r="BF115" s="798"/>
      <c r="BG115" s="798"/>
      <c r="BH115" s="798"/>
      <c r="BI115" s="798"/>
      <c r="BJ115" s="798"/>
      <c r="BK115" s="798"/>
      <c r="BL115" s="798"/>
      <c r="BM115" s="798"/>
      <c r="BN115" s="798"/>
      <c r="BO115" s="798"/>
      <c r="BP115" s="799"/>
      <c r="BQ115" s="800">
        <v>15687</v>
      </c>
      <c r="BR115" s="801"/>
      <c r="BS115" s="801"/>
      <c r="BT115" s="801"/>
      <c r="BU115" s="801"/>
      <c r="BV115" s="801">
        <v>11637</v>
      </c>
      <c r="BW115" s="801"/>
      <c r="BX115" s="801"/>
      <c r="BY115" s="801"/>
      <c r="BZ115" s="801"/>
      <c r="CA115" s="801">
        <v>7770</v>
      </c>
      <c r="CB115" s="801"/>
      <c r="CC115" s="801"/>
      <c r="CD115" s="801"/>
      <c r="CE115" s="801"/>
      <c r="CF115" s="878">
        <v>0.1</v>
      </c>
      <c r="CG115" s="879"/>
      <c r="CH115" s="879"/>
      <c r="CI115" s="879"/>
      <c r="CJ115" s="879"/>
      <c r="CK115" s="947"/>
      <c r="CL115" s="896"/>
      <c r="CM115" s="797" t="s">
        <v>424</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411</v>
      </c>
      <c r="DH115" s="814"/>
      <c r="DI115" s="814"/>
      <c r="DJ115" s="814"/>
      <c r="DK115" s="815"/>
      <c r="DL115" s="816" t="s">
        <v>411</v>
      </c>
      <c r="DM115" s="814"/>
      <c r="DN115" s="814"/>
      <c r="DO115" s="814"/>
      <c r="DP115" s="815"/>
      <c r="DQ115" s="816" t="s">
        <v>411</v>
      </c>
      <c r="DR115" s="814"/>
      <c r="DS115" s="814"/>
      <c r="DT115" s="814"/>
      <c r="DU115" s="815"/>
      <c r="DV115" s="784" t="s">
        <v>411</v>
      </c>
      <c r="DW115" s="785"/>
      <c r="DX115" s="785"/>
      <c r="DY115" s="785"/>
      <c r="DZ115" s="786"/>
    </row>
    <row r="116" spans="1:130" s="197" customFormat="1" ht="26.25" customHeight="1">
      <c r="A116" s="936"/>
      <c r="B116" s="937"/>
      <c r="C116" s="876" t="s">
        <v>425</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411</v>
      </c>
      <c r="AB116" s="814"/>
      <c r="AC116" s="814"/>
      <c r="AD116" s="814"/>
      <c r="AE116" s="815"/>
      <c r="AF116" s="816">
        <v>4</v>
      </c>
      <c r="AG116" s="814"/>
      <c r="AH116" s="814"/>
      <c r="AI116" s="814"/>
      <c r="AJ116" s="815"/>
      <c r="AK116" s="816" t="s">
        <v>411</v>
      </c>
      <c r="AL116" s="814"/>
      <c r="AM116" s="814"/>
      <c r="AN116" s="814"/>
      <c r="AO116" s="815"/>
      <c r="AP116" s="784" t="s">
        <v>411</v>
      </c>
      <c r="AQ116" s="785"/>
      <c r="AR116" s="785"/>
      <c r="AS116" s="785"/>
      <c r="AT116" s="786"/>
      <c r="AU116" s="953"/>
      <c r="AV116" s="954"/>
      <c r="AW116" s="954"/>
      <c r="AX116" s="954"/>
      <c r="AY116" s="955"/>
      <c r="AZ116" s="797" t="s">
        <v>426</v>
      </c>
      <c r="BA116" s="798"/>
      <c r="BB116" s="798"/>
      <c r="BC116" s="798"/>
      <c r="BD116" s="798"/>
      <c r="BE116" s="798"/>
      <c r="BF116" s="798"/>
      <c r="BG116" s="798"/>
      <c r="BH116" s="798"/>
      <c r="BI116" s="798"/>
      <c r="BJ116" s="798"/>
      <c r="BK116" s="798"/>
      <c r="BL116" s="798"/>
      <c r="BM116" s="798"/>
      <c r="BN116" s="798"/>
      <c r="BO116" s="798"/>
      <c r="BP116" s="799"/>
      <c r="BQ116" s="800" t="s">
        <v>411</v>
      </c>
      <c r="BR116" s="801"/>
      <c r="BS116" s="801"/>
      <c r="BT116" s="801"/>
      <c r="BU116" s="801"/>
      <c r="BV116" s="801" t="s">
        <v>411</v>
      </c>
      <c r="BW116" s="801"/>
      <c r="BX116" s="801"/>
      <c r="BY116" s="801"/>
      <c r="BZ116" s="801"/>
      <c r="CA116" s="801" t="s">
        <v>411</v>
      </c>
      <c r="CB116" s="801"/>
      <c r="CC116" s="801"/>
      <c r="CD116" s="801"/>
      <c r="CE116" s="801"/>
      <c r="CF116" s="878" t="s">
        <v>411</v>
      </c>
      <c r="CG116" s="879"/>
      <c r="CH116" s="879"/>
      <c r="CI116" s="879"/>
      <c r="CJ116" s="879"/>
      <c r="CK116" s="947"/>
      <c r="CL116" s="896"/>
      <c r="CM116" s="833" t="s">
        <v>427</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76000</v>
      </c>
      <c r="DH116" s="814"/>
      <c r="DI116" s="814"/>
      <c r="DJ116" s="814"/>
      <c r="DK116" s="815"/>
      <c r="DL116" s="816">
        <v>24000</v>
      </c>
      <c r="DM116" s="814"/>
      <c r="DN116" s="814"/>
      <c r="DO116" s="814"/>
      <c r="DP116" s="815"/>
      <c r="DQ116" s="816">
        <v>20000</v>
      </c>
      <c r="DR116" s="814"/>
      <c r="DS116" s="814"/>
      <c r="DT116" s="814"/>
      <c r="DU116" s="815"/>
      <c r="DV116" s="784">
        <v>0.1</v>
      </c>
      <c r="DW116" s="785"/>
      <c r="DX116" s="785"/>
      <c r="DY116" s="785"/>
      <c r="DZ116" s="786"/>
    </row>
    <row r="117" spans="1:130" s="197" customFormat="1" ht="26.25" customHeight="1">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428</v>
      </c>
      <c r="Z117" s="919"/>
      <c r="AA117" s="924">
        <v>5493081</v>
      </c>
      <c r="AB117" s="925"/>
      <c r="AC117" s="925"/>
      <c r="AD117" s="925"/>
      <c r="AE117" s="926"/>
      <c r="AF117" s="928">
        <v>5351282</v>
      </c>
      <c r="AG117" s="925"/>
      <c r="AH117" s="925"/>
      <c r="AI117" s="925"/>
      <c r="AJ117" s="926"/>
      <c r="AK117" s="928">
        <v>5278363</v>
      </c>
      <c r="AL117" s="925"/>
      <c r="AM117" s="925"/>
      <c r="AN117" s="925"/>
      <c r="AO117" s="926"/>
      <c r="AP117" s="929"/>
      <c r="AQ117" s="930"/>
      <c r="AR117" s="930"/>
      <c r="AS117" s="930"/>
      <c r="AT117" s="931"/>
      <c r="AU117" s="953"/>
      <c r="AV117" s="954"/>
      <c r="AW117" s="954"/>
      <c r="AX117" s="954"/>
      <c r="AY117" s="955"/>
      <c r="AZ117" s="875" t="s">
        <v>429</v>
      </c>
      <c r="BA117" s="876"/>
      <c r="BB117" s="876"/>
      <c r="BC117" s="876"/>
      <c r="BD117" s="876"/>
      <c r="BE117" s="876"/>
      <c r="BF117" s="876"/>
      <c r="BG117" s="876"/>
      <c r="BH117" s="876"/>
      <c r="BI117" s="876"/>
      <c r="BJ117" s="876"/>
      <c r="BK117" s="876"/>
      <c r="BL117" s="876"/>
      <c r="BM117" s="876"/>
      <c r="BN117" s="876"/>
      <c r="BO117" s="876"/>
      <c r="BP117" s="877"/>
      <c r="BQ117" s="887" t="s">
        <v>110</v>
      </c>
      <c r="BR117" s="888"/>
      <c r="BS117" s="888"/>
      <c r="BT117" s="888"/>
      <c r="BU117" s="888"/>
      <c r="BV117" s="888" t="s">
        <v>110</v>
      </c>
      <c r="BW117" s="888"/>
      <c r="BX117" s="888"/>
      <c r="BY117" s="888"/>
      <c r="BZ117" s="888"/>
      <c r="CA117" s="888" t="s">
        <v>110</v>
      </c>
      <c r="CB117" s="888"/>
      <c r="CC117" s="888"/>
      <c r="CD117" s="888"/>
      <c r="CE117" s="888"/>
      <c r="CF117" s="878" t="s">
        <v>110</v>
      </c>
      <c r="CG117" s="879"/>
      <c r="CH117" s="879"/>
      <c r="CI117" s="879"/>
      <c r="CJ117" s="879"/>
      <c r="CK117" s="947"/>
      <c r="CL117" s="896"/>
      <c r="CM117" s="833" t="s">
        <v>430</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110</v>
      </c>
      <c r="DH117" s="814"/>
      <c r="DI117" s="814"/>
      <c r="DJ117" s="814"/>
      <c r="DK117" s="815"/>
      <c r="DL117" s="816" t="s">
        <v>110</v>
      </c>
      <c r="DM117" s="814"/>
      <c r="DN117" s="814"/>
      <c r="DO117" s="814"/>
      <c r="DP117" s="815"/>
      <c r="DQ117" s="816" t="s">
        <v>110</v>
      </c>
      <c r="DR117" s="814"/>
      <c r="DS117" s="814"/>
      <c r="DT117" s="814"/>
      <c r="DU117" s="815"/>
      <c r="DV117" s="784" t="s">
        <v>110</v>
      </c>
      <c r="DW117" s="785"/>
      <c r="DX117" s="785"/>
      <c r="DY117" s="785"/>
      <c r="DZ117" s="786"/>
    </row>
    <row r="118" spans="1:130" s="197" customFormat="1" ht="26.25" customHeight="1">
      <c r="A118" s="917" t="s">
        <v>402</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400</v>
      </c>
      <c r="AB118" s="918"/>
      <c r="AC118" s="918"/>
      <c r="AD118" s="918"/>
      <c r="AE118" s="919"/>
      <c r="AF118" s="920" t="s">
        <v>283</v>
      </c>
      <c r="AG118" s="918"/>
      <c r="AH118" s="918"/>
      <c r="AI118" s="918"/>
      <c r="AJ118" s="919"/>
      <c r="AK118" s="920" t="s">
        <v>282</v>
      </c>
      <c r="AL118" s="918"/>
      <c r="AM118" s="918"/>
      <c r="AN118" s="918"/>
      <c r="AO118" s="919"/>
      <c r="AP118" s="921" t="s">
        <v>401</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431</v>
      </c>
      <c r="BP118" s="868"/>
      <c r="BQ118" s="887">
        <v>57595695</v>
      </c>
      <c r="BR118" s="888"/>
      <c r="BS118" s="888"/>
      <c r="BT118" s="888"/>
      <c r="BU118" s="888"/>
      <c r="BV118" s="888">
        <v>54889625</v>
      </c>
      <c r="BW118" s="888"/>
      <c r="BX118" s="888"/>
      <c r="BY118" s="888"/>
      <c r="BZ118" s="888"/>
      <c r="CA118" s="888">
        <v>52325121</v>
      </c>
      <c r="CB118" s="888"/>
      <c r="CC118" s="888"/>
      <c r="CD118" s="888"/>
      <c r="CE118" s="888"/>
      <c r="CF118" s="773"/>
      <c r="CG118" s="774"/>
      <c r="CH118" s="774"/>
      <c r="CI118" s="774"/>
      <c r="CJ118" s="871"/>
      <c r="CK118" s="947"/>
      <c r="CL118" s="896"/>
      <c r="CM118" s="833" t="s">
        <v>432</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110</v>
      </c>
      <c r="DH118" s="814"/>
      <c r="DI118" s="814"/>
      <c r="DJ118" s="814"/>
      <c r="DK118" s="815"/>
      <c r="DL118" s="816" t="s">
        <v>110</v>
      </c>
      <c r="DM118" s="814"/>
      <c r="DN118" s="814"/>
      <c r="DO118" s="814"/>
      <c r="DP118" s="815"/>
      <c r="DQ118" s="816" t="s">
        <v>110</v>
      </c>
      <c r="DR118" s="814"/>
      <c r="DS118" s="814"/>
      <c r="DT118" s="814"/>
      <c r="DU118" s="815"/>
      <c r="DV118" s="784" t="s">
        <v>110</v>
      </c>
      <c r="DW118" s="785"/>
      <c r="DX118" s="785"/>
      <c r="DY118" s="785"/>
      <c r="DZ118" s="786"/>
    </row>
    <row r="119" spans="1:130" s="197" customFormat="1" ht="26.25" customHeight="1">
      <c r="A119" s="893" t="s">
        <v>405</v>
      </c>
      <c r="B119" s="894"/>
      <c r="C119" s="899" t="s">
        <v>406</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110</v>
      </c>
      <c r="AB119" s="903"/>
      <c r="AC119" s="903"/>
      <c r="AD119" s="903"/>
      <c r="AE119" s="904"/>
      <c r="AF119" s="905" t="s">
        <v>110</v>
      </c>
      <c r="AG119" s="903"/>
      <c r="AH119" s="903"/>
      <c r="AI119" s="903"/>
      <c r="AJ119" s="904"/>
      <c r="AK119" s="905" t="s">
        <v>110</v>
      </c>
      <c r="AL119" s="903"/>
      <c r="AM119" s="903"/>
      <c r="AN119" s="903"/>
      <c r="AO119" s="904"/>
      <c r="AP119" s="906" t="s">
        <v>110</v>
      </c>
      <c r="AQ119" s="907"/>
      <c r="AR119" s="907"/>
      <c r="AS119" s="907"/>
      <c r="AT119" s="908"/>
      <c r="AU119" s="909" t="s">
        <v>433</v>
      </c>
      <c r="AV119" s="910"/>
      <c r="AW119" s="910"/>
      <c r="AX119" s="910"/>
      <c r="AY119" s="911"/>
      <c r="AZ119" s="846" t="s">
        <v>434</v>
      </c>
      <c r="BA119" s="788"/>
      <c r="BB119" s="788"/>
      <c r="BC119" s="788"/>
      <c r="BD119" s="788"/>
      <c r="BE119" s="788"/>
      <c r="BF119" s="788"/>
      <c r="BG119" s="788"/>
      <c r="BH119" s="788"/>
      <c r="BI119" s="788"/>
      <c r="BJ119" s="788"/>
      <c r="BK119" s="788"/>
      <c r="BL119" s="788"/>
      <c r="BM119" s="788"/>
      <c r="BN119" s="788"/>
      <c r="BO119" s="788"/>
      <c r="BP119" s="789"/>
      <c r="BQ119" s="829">
        <v>6651876</v>
      </c>
      <c r="BR119" s="830"/>
      <c r="BS119" s="830"/>
      <c r="BT119" s="830"/>
      <c r="BU119" s="830"/>
      <c r="BV119" s="830">
        <v>8200790</v>
      </c>
      <c r="BW119" s="830"/>
      <c r="BX119" s="830"/>
      <c r="BY119" s="830"/>
      <c r="BZ119" s="830"/>
      <c r="CA119" s="830">
        <v>9800867</v>
      </c>
      <c r="CB119" s="830"/>
      <c r="CC119" s="830"/>
      <c r="CD119" s="830"/>
      <c r="CE119" s="830"/>
      <c r="CF119" s="891">
        <v>67.2</v>
      </c>
      <c r="CG119" s="892"/>
      <c r="CH119" s="892"/>
      <c r="CI119" s="892"/>
      <c r="CJ119" s="892"/>
      <c r="CK119" s="948"/>
      <c r="CL119" s="898"/>
      <c r="CM119" s="855" t="s">
        <v>435</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110</v>
      </c>
      <c r="DH119" s="747"/>
      <c r="DI119" s="747"/>
      <c r="DJ119" s="747"/>
      <c r="DK119" s="748"/>
      <c r="DL119" s="749" t="s">
        <v>110</v>
      </c>
      <c r="DM119" s="747"/>
      <c r="DN119" s="747"/>
      <c r="DO119" s="747"/>
      <c r="DP119" s="748"/>
      <c r="DQ119" s="749" t="s">
        <v>110</v>
      </c>
      <c r="DR119" s="747"/>
      <c r="DS119" s="747"/>
      <c r="DT119" s="747"/>
      <c r="DU119" s="748"/>
      <c r="DV119" s="837" t="s">
        <v>110</v>
      </c>
      <c r="DW119" s="838"/>
      <c r="DX119" s="838"/>
      <c r="DY119" s="838"/>
      <c r="DZ119" s="839"/>
    </row>
    <row r="120" spans="1:130" s="197" customFormat="1" ht="26.25" customHeight="1">
      <c r="A120" s="895"/>
      <c r="B120" s="896"/>
      <c r="C120" s="833" t="s">
        <v>410</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110</v>
      </c>
      <c r="AB120" s="814"/>
      <c r="AC120" s="814"/>
      <c r="AD120" s="814"/>
      <c r="AE120" s="815"/>
      <c r="AF120" s="816" t="s">
        <v>110</v>
      </c>
      <c r="AG120" s="814"/>
      <c r="AH120" s="814"/>
      <c r="AI120" s="814"/>
      <c r="AJ120" s="815"/>
      <c r="AK120" s="816" t="s">
        <v>110</v>
      </c>
      <c r="AL120" s="814"/>
      <c r="AM120" s="814"/>
      <c r="AN120" s="814"/>
      <c r="AO120" s="815"/>
      <c r="AP120" s="784" t="s">
        <v>110</v>
      </c>
      <c r="AQ120" s="785"/>
      <c r="AR120" s="785"/>
      <c r="AS120" s="785"/>
      <c r="AT120" s="786"/>
      <c r="AU120" s="912"/>
      <c r="AV120" s="913"/>
      <c r="AW120" s="913"/>
      <c r="AX120" s="913"/>
      <c r="AY120" s="914"/>
      <c r="AZ120" s="797" t="s">
        <v>436</v>
      </c>
      <c r="BA120" s="798"/>
      <c r="BB120" s="798"/>
      <c r="BC120" s="798"/>
      <c r="BD120" s="798"/>
      <c r="BE120" s="798"/>
      <c r="BF120" s="798"/>
      <c r="BG120" s="798"/>
      <c r="BH120" s="798"/>
      <c r="BI120" s="798"/>
      <c r="BJ120" s="798"/>
      <c r="BK120" s="798"/>
      <c r="BL120" s="798"/>
      <c r="BM120" s="798"/>
      <c r="BN120" s="798"/>
      <c r="BO120" s="798"/>
      <c r="BP120" s="799"/>
      <c r="BQ120" s="800">
        <v>1099119</v>
      </c>
      <c r="BR120" s="801"/>
      <c r="BS120" s="801"/>
      <c r="BT120" s="801"/>
      <c r="BU120" s="801"/>
      <c r="BV120" s="801">
        <v>1075942</v>
      </c>
      <c r="BW120" s="801"/>
      <c r="BX120" s="801"/>
      <c r="BY120" s="801"/>
      <c r="BZ120" s="801"/>
      <c r="CA120" s="801">
        <v>1003207</v>
      </c>
      <c r="CB120" s="801"/>
      <c r="CC120" s="801"/>
      <c r="CD120" s="801"/>
      <c r="CE120" s="801"/>
      <c r="CF120" s="878">
        <v>6.9</v>
      </c>
      <c r="CG120" s="879"/>
      <c r="CH120" s="879"/>
      <c r="CI120" s="879"/>
      <c r="CJ120" s="879"/>
      <c r="CK120" s="880" t="s">
        <v>437</v>
      </c>
      <c r="CL120" s="840"/>
      <c r="CM120" s="840"/>
      <c r="CN120" s="840"/>
      <c r="CO120" s="841"/>
      <c r="CP120" s="884" t="s">
        <v>383</v>
      </c>
      <c r="CQ120" s="885"/>
      <c r="CR120" s="885"/>
      <c r="CS120" s="885"/>
      <c r="CT120" s="885"/>
      <c r="CU120" s="885"/>
      <c r="CV120" s="885"/>
      <c r="CW120" s="885"/>
      <c r="CX120" s="885"/>
      <c r="CY120" s="885"/>
      <c r="CZ120" s="885"/>
      <c r="DA120" s="885"/>
      <c r="DB120" s="885"/>
      <c r="DC120" s="885"/>
      <c r="DD120" s="885"/>
      <c r="DE120" s="885"/>
      <c r="DF120" s="886"/>
      <c r="DG120" s="829">
        <v>18867846</v>
      </c>
      <c r="DH120" s="830"/>
      <c r="DI120" s="830"/>
      <c r="DJ120" s="830"/>
      <c r="DK120" s="830"/>
      <c r="DL120" s="830">
        <v>17686760</v>
      </c>
      <c r="DM120" s="830"/>
      <c r="DN120" s="830"/>
      <c r="DO120" s="830"/>
      <c r="DP120" s="830"/>
      <c r="DQ120" s="830">
        <v>16689951</v>
      </c>
      <c r="DR120" s="830"/>
      <c r="DS120" s="830"/>
      <c r="DT120" s="830"/>
      <c r="DU120" s="830"/>
      <c r="DV120" s="831">
        <v>114.4</v>
      </c>
      <c r="DW120" s="831"/>
      <c r="DX120" s="831"/>
      <c r="DY120" s="831"/>
      <c r="DZ120" s="832"/>
    </row>
    <row r="121" spans="1:130" s="197" customFormat="1" ht="26.25" customHeight="1">
      <c r="A121" s="895"/>
      <c r="B121" s="896"/>
      <c r="C121" s="872" t="s">
        <v>438</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110</v>
      </c>
      <c r="AB121" s="814"/>
      <c r="AC121" s="814"/>
      <c r="AD121" s="814"/>
      <c r="AE121" s="815"/>
      <c r="AF121" s="816" t="s">
        <v>110</v>
      </c>
      <c r="AG121" s="814"/>
      <c r="AH121" s="814"/>
      <c r="AI121" s="814"/>
      <c r="AJ121" s="815"/>
      <c r="AK121" s="816" t="s">
        <v>110</v>
      </c>
      <c r="AL121" s="814"/>
      <c r="AM121" s="814"/>
      <c r="AN121" s="814"/>
      <c r="AO121" s="815"/>
      <c r="AP121" s="784" t="s">
        <v>110</v>
      </c>
      <c r="AQ121" s="785"/>
      <c r="AR121" s="785"/>
      <c r="AS121" s="785"/>
      <c r="AT121" s="786"/>
      <c r="AU121" s="912"/>
      <c r="AV121" s="913"/>
      <c r="AW121" s="913"/>
      <c r="AX121" s="913"/>
      <c r="AY121" s="914"/>
      <c r="AZ121" s="875" t="s">
        <v>439</v>
      </c>
      <c r="BA121" s="876"/>
      <c r="BB121" s="876"/>
      <c r="BC121" s="876"/>
      <c r="BD121" s="876"/>
      <c r="BE121" s="876"/>
      <c r="BF121" s="876"/>
      <c r="BG121" s="876"/>
      <c r="BH121" s="876"/>
      <c r="BI121" s="876"/>
      <c r="BJ121" s="876"/>
      <c r="BK121" s="876"/>
      <c r="BL121" s="876"/>
      <c r="BM121" s="876"/>
      <c r="BN121" s="876"/>
      <c r="BO121" s="876"/>
      <c r="BP121" s="877"/>
      <c r="BQ121" s="887">
        <v>32902006</v>
      </c>
      <c r="BR121" s="888"/>
      <c r="BS121" s="888"/>
      <c r="BT121" s="888"/>
      <c r="BU121" s="888"/>
      <c r="BV121" s="888">
        <v>32324162</v>
      </c>
      <c r="BW121" s="888"/>
      <c r="BX121" s="888"/>
      <c r="BY121" s="888"/>
      <c r="BZ121" s="888"/>
      <c r="CA121" s="888">
        <v>31022968</v>
      </c>
      <c r="CB121" s="888"/>
      <c r="CC121" s="888"/>
      <c r="CD121" s="888"/>
      <c r="CE121" s="888"/>
      <c r="CF121" s="889">
        <v>212.7</v>
      </c>
      <c r="CG121" s="890"/>
      <c r="CH121" s="890"/>
      <c r="CI121" s="890"/>
      <c r="CJ121" s="890"/>
      <c r="CK121" s="881"/>
      <c r="CL121" s="842"/>
      <c r="CM121" s="842"/>
      <c r="CN121" s="842"/>
      <c r="CO121" s="843"/>
      <c r="CP121" s="858" t="s">
        <v>385</v>
      </c>
      <c r="CQ121" s="859"/>
      <c r="CR121" s="859"/>
      <c r="CS121" s="859"/>
      <c r="CT121" s="859"/>
      <c r="CU121" s="859"/>
      <c r="CV121" s="859"/>
      <c r="CW121" s="859"/>
      <c r="CX121" s="859"/>
      <c r="CY121" s="859"/>
      <c r="CZ121" s="859"/>
      <c r="DA121" s="859"/>
      <c r="DB121" s="859"/>
      <c r="DC121" s="859"/>
      <c r="DD121" s="859"/>
      <c r="DE121" s="859"/>
      <c r="DF121" s="860"/>
      <c r="DG121" s="800">
        <v>3062633</v>
      </c>
      <c r="DH121" s="801"/>
      <c r="DI121" s="801"/>
      <c r="DJ121" s="801"/>
      <c r="DK121" s="801"/>
      <c r="DL121" s="801">
        <v>2821378</v>
      </c>
      <c r="DM121" s="801"/>
      <c r="DN121" s="801"/>
      <c r="DO121" s="801"/>
      <c r="DP121" s="801"/>
      <c r="DQ121" s="801">
        <v>2587776</v>
      </c>
      <c r="DR121" s="801"/>
      <c r="DS121" s="801"/>
      <c r="DT121" s="801"/>
      <c r="DU121" s="801"/>
      <c r="DV121" s="853">
        <v>17.7</v>
      </c>
      <c r="DW121" s="853"/>
      <c r="DX121" s="853"/>
      <c r="DY121" s="853"/>
      <c r="DZ121" s="854"/>
    </row>
    <row r="122" spans="1:130" s="197" customFormat="1" ht="26.25" customHeight="1">
      <c r="A122" s="895"/>
      <c r="B122" s="896"/>
      <c r="C122" s="833" t="s">
        <v>421</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110</v>
      </c>
      <c r="AB122" s="814"/>
      <c r="AC122" s="814"/>
      <c r="AD122" s="814"/>
      <c r="AE122" s="815"/>
      <c r="AF122" s="816" t="s">
        <v>110</v>
      </c>
      <c r="AG122" s="814"/>
      <c r="AH122" s="814"/>
      <c r="AI122" s="814"/>
      <c r="AJ122" s="815"/>
      <c r="AK122" s="816" t="s">
        <v>110</v>
      </c>
      <c r="AL122" s="814"/>
      <c r="AM122" s="814"/>
      <c r="AN122" s="814"/>
      <c r="AO122" s="815"/>
      <c r="AP122" s="784" t="s">
        <v>110</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440</v>
      </c>
      <c r="BP122" s="868"/>
      <c r="BQ122" s="869">
        <v>40653001</v>
      </c>
      <c r="BR122" s="870"/>
      <c r="BS122" s="870"/>
      <c r="BT122" s="870"/>
      <c r="BU122" s="870"/>
      <c r="BV122" s="870">
        <v>41600894</v>
      </c>
      <c r="BW122" s="870"/>
      <c r="BX122" s="870"/>
      <c r="BY122" s="870"/>
      <c r="BZ122" s="870"/>
      <c r="CA122" s="870">
        <v>41827042</v>
      </c>
      <c r="CB122" s="870"/>
      <c r="CC122" s="870"/>
      <c r="CD122" s="870"/>
      <c r="CE122" s="870"/>
      <c r="CF122" s="773"/>
      <c r="CG122" s="774"/>
      <c r="CH122" s="774"/>
      <c r="CI122" s="774"/>
      <c r="CJ122" s="871"/>
      <c r="CK122" s="881"/>
      <c r="CL122" s="842"/>
      <c r="CM122" s="842"/>
      <c r="CN122" s="842"/>
      <c r="CO122" s="843"/>
      <c r="CP122" s="858" t="s">
        <v>441</v>
      </c>
      <c r="CQ122" s="859"/>
      <c r="CR122" s="859"/>
      <c r="CS122" s="859"/>
      <c r="CT122" s="859"/>
      <c r="CU122" s="859"/>
      <c r="CV122" s="859"/>
      <c r="CW122" s="859"/>
      <c r="CX122" s="859"/>
      <c r="CY122" s="859"/>
      <c r="CZ122" s="859"/>
      <c r="DA122" s="859"/>
      <c r="DB122" s="859"/>
      <c r="DC122" s="859"/>
      <c r="DD122" s="859"/>
      <c r="DE122" s="859"/>
      <c r="DF122" s="860"/>
      <c r="DG122" s="800">
        <v>1518327</v>
      </c>
      <c r="DH122" s="801"/>
      <c r="DI122" s="801"/>
      <c r="DJ122" s="801"/>
      <c r="DK122" s="801"/>
      <c r="DL122" s="801">
        <v>1591981</v>
      </c>
      <c r="DM122" s="801"/>
      <c r="DN122" s="801"/>
      <c r="DO122" s="801"/>
      <c r="DP122" s="801"/>
      <c r="DQ122" s="801">
        <v>1516329</v>
      </c>
      <c r="DR122" s="801"/>
      <c r="DS122" s="801"/>
      <c r="DT122" s="801"/>
      <c r="DU122" s="801"/>
      <c r="DV122" s="853">
        <v>10.4</v>
      </c>
      <c r="DW122" s="853"/>
      <c r="DX122" s="853"/>
      <c r="DY122" s="853"/>
      <c r="DZ122" s="854"/>
    </row>
    <row r="123" spans="1:130" s="197" customFormat="1" ht="26.25" customHeight="1" thickBot="1">
      <c r="A123" s="895"/>
      <c r="B123" s="896"/>
      <c r="C123" s="833" t="s">
        <v>427</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10000</v>
      </c>
      <c r="AB123" s="814"/>
      <c r="AC123" s="814"/>
      <c r="AD123" s="814"/>
      <c r="AE123" s="815"/>
      <c r="AF123" s="816">
        <v>4000</v>
      </c>
      <c r="AG123" s="814"/>
      <c r="AH123" s="814"/>
      <c r="AI123" s="814"/>
      <c r="AJ123" s="815"/>
      <c r="AK123" s="816">
        <v>4000</v>
      </c>
      <c r="AL123" s="814"/>
      <c r="AM123" s="814"/>
      <c r="AN123" s="814"/>
      <c r="AO123" s="815"/>
      <c r="AP123" s="784">
        <v>0</v>
      </c>
      <c r="AQ123" s="785"/>
      <c r="AR123" s="785"/>
      <c r="AS123" s="785"/>
      <c r="AT123" s="786"/>
      <c r="AU123" s="864" t="s">
        <v>442</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113.6</v>
      </c>
      <c r="BR123" s="862"/>
      <c r="BS123" s="862"/>
      <c r="BT123" s="862"/>
      <c r="BU123" s="862"/>
      <c r="BV123" s="862">
        <v>90.7</v>
      </c>
      <c r="BW123" s="862"/>
      <c r="BX123" s="862"/>
      <c r="BY123" s="862"/>
      <c r="BZ123" s="862"/>
      <c r="CA123" s="862">
        <v>71.9</v>
      </c>
      <c r="CB123" s="862"/>
      <c r="CC123" s="862"/>
      <c r="CD123" s="862"/>
      <c r="CE123" s="862"/>
      <c r="CF123" s="760"/>
      <c r="CG123" s="761"/>
      <c r="CH123" s="761"/>
      <c r="CI123" s="761"/>
      <c r="CJ123" s="863"/>
      <c r="CK123" s="881"/>
      <c r="CL123" s="842"/>
      <c r="CM123" s="842"/>
      <c r="CN123" s="842"/>
      <c r="CO123" s="843"/>
      <c r="CP123" s="858" t="s">
        <v>443</v>
      </c>
      <c r="CQ123" s="859"/>
      <c r="CR123" s="859"/>
      <c r="CS123" s="859"/>
      <c r="CT123" s="859"/>
      <c r="CU123" s="859"/>
      <c r="CV123" s="859"/>
      <c r="CW123" s="859"/>
      <c r="CX123" s="859"/>
      <c r="CY123" s="859"/>
      <c r="CZ123" s="859"/>
      <c r="DA123" s="859"/>
      <c r="DB123" s="859"/>
      <c r="DC123" s="859"/>
      <c r="DD123" s="859"/>
      <c r="DE123" s="859"/>
      <c r="DF123" s="860"/>
      <c r="DG123" s="813">
        <v>1401182</v>
      </c>
      <c r="DH123" s="814"/>
      <c r="DI123" s="814"/>
      <c r="DJ123" s="814"/>
      <c r="DK123" s="815"/>
      <c r="DL123" s="816">
        <v>1023295</v>
      </c>
      <c r="DM123" s="814"/>
      <c r="DN123" s="814"/>
      <c r="DO123" s="814"/>
      <c r="DP123" s="815"/>
      <c r="DQ123" s="816">
        <v>938030</v>
      </c>
      <c r="DR123" s="814"/>
      <c r="DS123" s="814"/>
      <c r="DT123" s="814"/>
      <c r="DU123" s="815"/>
      <c r="DV123" s="784">
        <v>6.4</v>
      </c>
      <c r="DW123" s="785"/>
      <c r="DX123" s="785"/>
      <c r="DY123" s="785"/>
      <c r="DZ123" s="786"/>
    </row>
    <row r="124" spans="1:130" s="197" customFormat="1" ht="26.25" customHeight="1">
      <c r="A124" s="895"/>
      <c r="B124" s="896"/>
      <c r="C124" s="833" t="s">
        <v>430</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444</v>
      </c>
      <c r="AB124" s="814"/>
      <c r="AC124" s="814"/>
      <c r="AD124" s="814"/>
      <c r="AE124" s="815"/>
      <c r="AF124" s="816" t="s">
        <v>444</v>
      </c>
      <c r="AG124" s="814"/>
      <c r="AH124" s="814"/>
      <c r="AI124" s="814"/>
      <c r="AJ124" s="815"/>
      <c r="AK124" s="816" t="s">
        <v>444</v>
      </c>
      <c r="AL124" s="814"/>
      <c r="AM124" s="814"/>
      <c r="AN124" s="814"/>
      <c r="AO124" s="815"/>
      <c r="AP124" s="784" t="s">
        <v>444</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445</v>
      </c>
      <c r="CQ124" s="859"/>
      <c r="CR124" s="859"/>
      <c r="CS124" s="859"/>
      <c r="CT124" s="859"/>
      <c r="CU124" s="859"/>
      <c r="CV124" s="859"/>
      <c r="CW124" s="859"/>
      <c r="CX124" s="859"/>
      <c r="CY124" s="859"/>
      <c r="CZ124" s="859"/>
      <c r="DA124" s="859"/>
      <c r="DB124" s="859"/>
      <c r="DC124" s="859"/>
      <c r="DD124" s="859"/>
      <c r="DE124" s="859"/>
      <c r="DF124" s="860"/>
      <c r="DG124" s="746">
        <v>246651</v>
      </c>
      <c r="DH124" s="747"/>
      <c r="DI124" s="747"/>
      <c r="DJ124" s="747"/>
      <c r="DK124" s="748"/>
      <c r="DL124" s="749">
        <v>178608</v>
      </c>
      <c r="DM124" s="747"/>
      <c r="DN124" s="747"/>
      <c r="DO124" s="747"/>
      <c r="DP124" s="748"/>
      <c r="DQ124" s="749">
        <v>121079</v>
      </c>
      <c r="DR124" s="747"/>
      <c r="DS124" s="747"/>
      <c r="DT124" s="747"/>
      <c r="DU124" s="748"/>
      <c r="DV124" s="837">
        <v>0.8</v>
      </c>
      <c r="DW124" s="838"/>
      <c r="DX124" s="838"/>
      <c r="DY124" s="838"/>
      <c r="DZ124" s="839"/>
    </row>
    <row r="125" spans="1:130" s="197" customFormat="1" ht="26.25" customHeight="1" thickBot="1">
      <c r="A125" s="895"/>
      <c r="B125" s="896"/>
      <c r="C125" s="833" t="s">
        <v>432</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444</v>
      </c>
      <c r="AB125" s="814"/>
      <c r="AC125" s="814"/>
      <c r="AD125" s="814"/>
      <c r="AE125" s="815"/>
      <c r="AF125" s="816" t="s">
        <v>444</v>
      </c>
      <c r="AG125" s="814"/>
      <c r="AH125" s="814"/>
      <c r="AI125" s="814"/>
      <c r="AJ125" s="815"/>
      <c r="AK125" s="816" t="s">
        <v>444</v>
      </c>
      <c r="AL125" s="814"/>
      <c r="AM125" s="814"/>
      <c r="AN125" s="814"/>
      <c r="AO125" s="815"/>
      <c r="AP125" s="784" t="s">
        <v>444</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446</v>
      </c>
      <c r="CL125" s="840"/>
      <c r="CM125" s="840"/>
      <c r="CN125" s="840"/>
      <c r="CO125" s="841"/>
      <c r="CP125" s="846" t="s">
        <v>447</v>
      </c>
      <c r="CQ125" s="788"/>
      <c r="CR125" s="788"/>
      <c r="CS125" s="788"/>
      <c r="CT125" s="788"/>
      <c r="CU125" s="788"/>
      <c r="CV125" s="788"/>
      <c r="CW125" s="788"/>
      <c r="CX125" s="788"/>
      <c r="CY125" s="788"/>
      <c r="CZ125" s="788"/>
      <c r="DA125" s="788"/>
      <c r="DB125" s="788"/>
      <c r="DC125" s="788"/>
      <c r="DD125" s="788"/>
      <c r="DE125" s="788"/>
      <c r="DF125" s="789"/>
      <c r="DG125" s="829" t="s">
        <v>444</v>
      </c>
      <c r="DH125" s="830"/>
      <c r="DI125" s="830"/>
      <c r="DJ125" s="830"/>
      <c r="DK125" s="830"/>
      <c r="DL125" s="830" t="s">
        <v>444</v>
      </c>
      <c r="DM125" s="830"/>
      <c r="DN125" s="830"/>
      <c r="DO125" s="830"/>
      <c r="DP125" s="830"/>
      <c r="DQ125" s="830" t="s">
        <v>444</v>
      </c>
      <c r="DR125" s="830"/>
      <c r="DS125" s="830"/>
      <c r="DT125" s="830"/>
      <c r="DU125" s="830"/>
      <c r="DV125" s="831" t="s">
        <v>444</v>
      </c>
      <c r="DW125" s="831"/>
      <c r="DX125" s="831"/>
      <c r="DY125" s="831"/>
      <c r="DZ125" s="832"/>
    </row>
    <row r="126" spans="1:130" s="197" customFormat="1" ht="26.25" customHeight="1">
      <c r="A126" s="895"/>
      <c r="B126" s="896"/>
      <c r="C126" s="833" t="s">
        <v>435</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329</v>
      </c>
      <c r="AB126" s="814"/>
      <c r="AC126" s="814"/>
      <c r="AD126" s="814"/>
      <c r="AE126" s="815"/>
      <c r="AF126" s="816">
        <v>329</v>
      </c>
      <c r="AG126" s="814"/>
      <c r="AH126" s="814"/>
      <c r="AI126" s="814"/>
      <c r="AJ126" s="815"/>
      <c r="AK126" s="816" t="s">
        <v>444</v>
      </c>
      <c r="AL126" s="814"/>
      <c r="AM126" s="814"/>
      <c r="AN126" s="814"/>
      <c r="AO126" s="815"/>
      <c r="AP126" s="784" t="s">
        <v>444</v>
      </c>
      <c r="AQ126" s="785"/>
      <c r="AR126" s="785"/>
      <c r="AS126" s="785"/>
      <c r="AT126" s="786"/>
      <c r="AU126" s="233"/>
      <c r="AV126" s="233"/>
      <c r="AW126" s="233"/>
      <c r="AX126" s="836" t="s">
        <v>448</v>
      </c>
      <c r="AY126" s="794"/>
      <c r="AZ126" s="794"/>
      <c r="BA126" s="794"/>
      <c r="BB126" s="794"/>
      <c r="BC126" s="794"/>
      <c r="BD126" s="794"/>
      <c r="BE126" s="795"/>
      <c r="BF126" s="793" t="s">
        <v>449</v>
      </c>
      <c r="BG126" s="794"/>
      <c r="BH126" s="794"/>
      <c r="BI126" s="794"/>
      <c r="BJ126" s="794"/>
      <c r="BK126" s="794"/>
      <c r="BL126" s="795"/>
      <c r="BM126" s="793" t="s">
        <v>450</v>
      </c>
      <c r="BN126" s="794"/>
      <c r="BO126" s="794"/>
      <c r="BP126" s="794"/>
      <c r="BQ126" s="794"/>
      <c r="BR126" s="794"/>
      <c r="BS126" s="795"/>
      <c r="BT126" s="793" t="s">
        <v>451</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452</v>
      </c>
      <c r="CQ126" s="798"/>
      <c r="CR126" s="798"/>
      <c r="CS126" s="798"/>
      <c r="CT126" s="798"/>
      <c r="CU126" s="798"/>
      <c r="CV126" s="798"/>
      <c r="CW126" s="798"/>
      <c r="CX126" s="798"/>
      <c r="CY126" s="798"/>
      <c r="CZ126" s="798"/>
      <c r="DA126" s="798"/>
      <c r="DB126" s="798"/>
      <c r="DC126" s="798"/>
      <c r="DD126" s="798"/>
      <c r="DE126" s="798"/>
      <c r="DF126" s="799"/>
      <c r="DG126" s="800" t="s">
        <v>444</v>
      </c>
      <c r="DH126" s="801"/>
      <c r="DI126" s="801"/>
      <c r="DJ126" s="801"/>
      <c r="DK126" s="801"/>
      <c r="DL126" s="801" t="s">
        <v>444</v>
      </c>
      <c r="DM126" s="801"/>
      <c r="DN126" s="801"/>
      <c r="DO126" s="801"/>
      <c r="DP126" s="801"/>
      <c r="DQ126" s="801" t="s">
        <v>444</v>
      </c>
      <c r="DR126" s="801"/>
      <c r="DS126" s="801"/>
      <c r="DT126" s="801"/>
      <c r="DU126" s="801"/>
      <c r="DV126" s="853" t="s">
        <v>444</v>
      </c>
      <c r="DW126" s="853"/>
      <c r="DX126" s="853"/>
      <c r="DY126" s="853"/>
      <c r="DZ126" s="854"/>
    </row>
    <row r="127" spans="1:130" s="197" customFormat="1" ht="26.25" customHeight="1" thickBot="1">
      <c r="A127" s="897"/>
      <c r="B127" s="898"/>
      <c r="C127" s="855" t="s">
        <v>453</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444</v>
      </c>
      <c r="AB127" s="814"/>
      <c r="AC127" s="814"/>
      <c r="AD127" s="814"/>
      <c r="AE127" s="815"/>
      <c r="AF127" s="816" t="s">
        <v>444</v>
      </c>
      <c r="AG127" s="814"/>
      <c r="AH127" s="814"/>
      <c r="AI127" s="814"/>
      <c r="AJ127" s="815"/>
      <c r="AK127" s="816" t="s">
        <v>444</v>
      </c>
      <c r="AL127" s="814"/>
      <c r="AM127" s="814"/>
      <c r="AN127" s="814"/>
      <c r="AO127" s="815"/>
      <c r="AP127" s="784" t="s">
        <v>444</v>
      </c>
      <c r="AQ127" s="785"/>
      <c r="AR127" s="785"/>
      <c r="AS127" s="785"/>
      <c r="AT127" s="786"/>
      <c r="AU127" s="233"/>
      <c r="AV127" s="233"/>
      <c r="AW127" s="233"/>
      <c r="AX127" s="787" t="s">
        <v>454</v>
      </c>
      <c r="AY127" s="788"/>
      <c r="AZ127" s="788"/>
      <c r="BA127" s="788"/>
      <c r="BB127" s="788"/>
      <c r="BC127" s="788"/>
      <c r="BD127" s="788"/>
      <c r="BE127" s="789"/>
      <c r="BF127" s="790" t="s">
        <v>444</v>
      </c>
      <c r="BG127" s="791"/>
      <c r="BH127" s="791"/>
      <c r="BI127" s="791"/>
      <c r="BJ127" s="791"/>
      <c r="BK127" s="791"/>
      <c r="BL127" s="792"/>
      <c r="BM127" s="790">
        <v>12.59</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455</v>
      </c>
      <c r="CQ127" s="782"/>
      <c r="CR127" s="782"/>
      <c r="CS127" s="782"/>
      <c r="CT127" s="782"/>
      <c r="CU127" s="782"/>
      <c r="CV127" s="782"/>
      <c r="CW127" s="782"/>
      <c r="CX127" s="782"/>
      <c r="CY127" s="782"/>
      <c r="CZ127" s="782"/>
      <c r="DA127" s="782"/>
      <c r="DB127" s="782"/>
      <c r="DC127" s="782"/>
      <c r="DD127" s="782"/>
      <c r="DE127" s="782"/>
      <c r="DF127" s="783"/>
      <c r="DG127" s="849">
        <v>15687</v>
      </c>
      <c r="DH127" s="850"/>
      <c r="DI127" s="850"/>
      <c r="DJ127" s="850"/>
      <c r="DK127" s="850"/>
      <c r="DL127" s="850">
        <v>11637</v>
      </c>
      <c r="DM127" s="850"/>
      <c r="DN127" s="850"/>
      <c r="DO127" s="850"/>
      <c r="DP127" s="850"/>
      <c r="DQ127" s="850">
        <v>7770</v>
      </c>
      <c r="DR127" s="850"/>
      <c r="DS127" s="850"/>
      <c r="DT127" s="850"/>
      <c r="DU127" s="850"/>
      <c r="DV127" s="851">
        <v>0.1</v>
      </c>
      <c r="DW127" s="851"/>
      <c r="DX127" s="851"/>
      <c r="DY127" s="851"/>
      <c r="DZ127" s="852"/>
    </row>
    <row r="128" spans="1:130" s="197" customFormat="1" ht="26.25" customHeight="1">
      <c r="A128" s="825" t="s">
        <v>456</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457</v>
      </c>
      <c r="X128" s="827"/>
      <c r="Y128" s="827"/>
      <c r="Z128" s="828"/>
      <c r="AA128" s="753">
        <v>128621</v>
      </c>
      <c r="AB128" s="754"/>
      <c r="AC128" s="754"/>
      <c r="AD128" s="754"/>
      <c r="AE128" s="755"/>
      <c r="AF128" s="756">
        <v>136695</v>
      </c>
      <c r="AG128" s="754"/>
      <c r="AH128" s="754"/>
      <c r="AI128" s="754"/>
      <c r="AJ128" s="755"/>
      <c r="AK128" s="756">
        <v>132029</v>
      </c>
      <c r="AL128" s="754"/>
      <c r="AM128" s="754"/>
      <c r="AN128" s="754"/>
      <c r="AO128" s="755"/>
      <c r="AP128" s="757"/>
      <c r="AQ128" s="758"/>
      <c r="AR128" s="758"/>
      <c r="AS128" s="758"/>
      <c r="AT128" s="759"/>
      <c r="AU128" s="235"/>
      <c r="AV128" s="235"/>
      <c r="AW128" s="235"/>
      <c r="AX128" s="802" t="s">
        <v>458</v>
      </c>
      <c r="AY128" s="798"/>
      <c r="AZ128" s="798"/>
      <c r="BA128" s="798"/>
      <c r="BB128" s="798"/>
      <c r="BC128" s="798"/>
      <c r="BD128" s="798"/>
      <c r="BE128" s="799"/>
      <c r="BF128" s="820" t="s">
        <v>459</v>
      </c>
      <c r="BG128" s="821"/>
      <c r="BH128" s="821"/>
      <c r="BI128" s="821"/>
      <c r="BJ128" s="821"/>
      <c r="BK128" s="821"/>
      <c r="BL128" s="822"/>
      <c r="BM128" s="820">
        <v>17.59</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0"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460</v>
      </c>
      <c r="X129" s="811"/>
      <c r="Y129" s="811"/>
      <c r="Z129" s="812"/>
      <c r="AA129" s="813">
        <v>18412402</v>
      </c>
      <c r="AB129" s="814"/>
      <c r="AC129" s="814"/>
      <c r="AD129" s="814"/>
      <c r="AE129" s="815"/>
      <c r="AF129" s="816">
        <v>18282951</v>
      </c>
      <c r="AG129" s="814"/>
      <c r="AH129" s="814"/>
      <c r="AI129" s="814"/>
      <c r="AJ129" s="815"/>
      <c r="AK129" s="816">
        <v>18134608</v>
      </c>
      <c r="AL129" s="814"/>
      <c r="AM129" s="814"/>
      <c r="AN129" s="814"/>
      <c r="AO129" s="815"/>
      <c r="AP129" s="817"/>
      <c r="AQ129" s="818"/>
      <c r="AR129" s="818"/>
      <c r="AS129" s="818"/>
      <c r="AT129" s="819"/>
      <c r="AU129" s="235"/>
      <c r="AV129" s="235"/>
      <c r="AW129" s="235"/>
      <c r="AX129" s="802" t="s">
        <v>461</v>
      </c>
      <c r="AY129" s="798"/>
      <c r="AZ129" s="798"/>
      <c r="BA129" s="798"/>
      <c r="BB129" s="798"/>
      <c r="BC129" s="798"/>
      <c r="BD129" s="798"/>
      <c r="BE129" s="799"/>
      <c r="BF129" s="803">
        <v>11.3</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0" s="197" customFormat="1" ht="26.25" customHeight="1" thickBot="1">
      <c r="A130" s="808" t="s">
        <v>462</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463</v>
      </c>
      <c r="X130" s="811"/>
      <c r="Y130" s="811"/>
      <c r="Z130" s="812"/>
      <c r="AA130" s="813">
        <v>3511085</v>
      </c>
      <c r="AB130" s="814"/>
      <c r="AC130" s="814"/>
      <c r="AD130" s="814"/>
      <c r="AE130" s="815"/>
      <c r="AF130" s="816">
        <v>3643480</v>
      </c>
      <c r="AG130" s="814"/>
      <c r="AH130" s="814"/>
      <c r="AI130" s="814"/>
      <c r="AJ130" s="815"/>
      <c r="AK130" s="816">
        <v>3546629</v>
      </c>
      <c r="AL130" s="814"/>
      <c r="AM130" s="814"/>
      <c r="AN130" s="814"/>
      <c r="AO130" s="815"/>
      <c r="AP130" s="817"/>
      <c r="AQ130" s="818"/>
      <c r="AR130" s="818"/>
      <c r="AS130" s="818"/>
      <c r="AT130" s="819"/>
      <c r="AU130" s="235"/>
      <c r="AV130" s="235"/>
      <c r="AW130" s="235"/>
      <c r="AX130" s="781" t="s">
        <v>464</v>
      </c>
      <c r="AY130" s="782"/>
      <c r="AZ130" s="782"/>
      <c r="BA130" s="782"/>
      <c r="BB130" s="782"/>
      <c r="BC130" s="782"/>
      <c r="BD130" s="782"/>
      <c r="BE130" s="783"/>
      <c r="BF130" s="735">
        <v>71.9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0"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465</v>
      </c>
      <c r="X131" s="744"/>
      <c r="Y131" s="744"/>
      <c r="Z131" s="745"/>
      <c r="AA131" s="746">
        <v>14901317</v>
      </c>
      <c r="AB131" s="747"/>
      <c r="AC131" s="747"/>
      <c r="AD131" s="747"/>
      <c r="AE131" s="748"/>
      <c r="AF131" s="749">
        <v>14639471</v>
      </c>
      <c r="AG131" s="747"/>
      <c r="AH131" s="747"/>
      <c r="AI131" s="747"/>
      <c r="AJ131" s="748"/>
      <c r="AK131" s="749">
        <v>14587979</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0" s="197" customFormat="1" ht="26.25" customHeight="1">
      <c r="A132" s="763" t="s">
        <v>466</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467</v>
      </c>
      <c r="W132" s="767"/>
      <c r="X132" s="767"/>
      <c r="Y132" s="767"/>
      <c r="Z132" s="768"/>
      <c r="AA132" s="769">
        <v>12.43765903</v>
      </c>
      <c r="AB132" s="770"/>
      <c r="AC132" s="770"/>
      <c r="AD132" s="770"/>
      <c r="AE132" s="771"/>
      <c r="AF132" s="772">
        <v>10.73199298</v>
      </c>
      <c r="AG132" s="770"/>
      <c r="AH132" s="770"/>
      <c r="AI132" s="770"/>
      <c r="AJ132" s="771"/>
      <c r="AK132" s="772">
        <v>10.96591241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0"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468</v>
      </c>
      <c r="W133" s="776"/>
      <c r="X133" s="776"/>
      <c r="Y133" s="776"/>
      <c r="Z133" s="777"/>
      <c r="AA133" s="778">
        <v>13.4</v>
      </c>
      <c r="AB133" s="779"/>
      <c r="AC133" s="779"/>
      <c r="AD133" s="779"/>
      <c r="AE133" s="780"/>
      <c r="AF133" s="778">
        <v>12.1</v>
      </c>
      <c r="AG133" s="779"/>
      <c r="AH133" s="779"/>
      <c r="AI133" s="779"/>
      <c r="AJ133" s="780"/>
      <c r="AK133" s="778">
        <v>11.3</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rintOptions/>
  <pageMargins left="0.5905511811023623" right="0" top="0.5905511811023623" bottom="0.5905511811023623" header="0.3937007874015748" footer="0.3937007874015748"/>
  <pageSetup fitToHeight="1" fitToWidth="1" horizontalDpi="1200" verticalDpi="1200" orientation="portrait" paperSize="8" scale="39"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104"/>
  <sheetViews>
    <sheetView showGridLines="0" view="pageBreakPreview" zoomScale="90" zoomScaleSheetLayoutView="90" workbookViewId="0" topLeftCell="A1"/>
  </sheetViews>
  <sheetFormatPr defaultColWidth="0" defaultRowHeight="13.5" customHeight="1" zeroHeight="1"/>
  <cols>
    <col min="1" max="36" width="9.00390625" style="242" customWidth="1"/>
    <col min="37" max="16384" width="9.00390625" style="241" hidden="1" customWidth="1"/>
  </cols>
  <sheetData>
    <row r="1" spans="2:36" ht="13.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ht="13.5"/>
    <row r="3" ht="13.5"/>
    <row r="4" ht="13.5"/>
    <row r="5" ht="13.5"/>
    <row r="6" ht="13.5"/>
    <row r="7" ht="13.5"/>
    <row r="8" ht="13.5"/>
    <row r="9" ht="13.5"/>
    <row r="10" ht="13.5"/>
    <row r="11" ht="13.5"/>
    <row r="12" ht="13.5"/>
    <row r="13" ht="13.5"/>
    <row r="14" ht="13.5"/>
    <row r="15" ht="13.5"/>
    <row r="16" ht="13.5">
      <c r="AJ16" s="241"/>
    </row>
    <row r="17" ht="13.5">
      <c r="AJ17" s="241"/>
    </row>
    <row r="18" ht="13.5"/>
    <row r="19" ht="13.5"/>
    <row r="20" spans="35:36" ht="13.5">
      <c r="AI20" s="241"/>
      <c r="AJ20" s="241"/>
    </row>
    <row r="21" ht="13.5">
      <c r="AJ21" s="241"/>
    </row>
    <row r="22" ht="13.5"/>
    <row r="23" spans="35:36" ht="13.5">
      <c r="AI23" s="241"/>
      <c r="AJ23" s="241"/>
    </row>
    <row r="24" ht="13.5">
      <c r="AJ24" s="241"/>
    </row>
    <row r="25" ht="13.5">
      <c r="AJ25" s="241"/>
    </row>
    <row r="26" spans="35:36" ht="13.5">
      <c r="AI26" s="241"/>
      <c r="AJ26" s="241"/>
    </row>
    <row r="27" ht="13.5"/>
    <row r="28" spans="35:36" ht="13.5">
      <c r="AI28" s="241"/>
      <c r="AJ28" s="241"/>
    </row>
    <row r="29" ht="13.5">
      <c r="AJ29" s="241"/>
    </row>
    <row r="30" ht="13.5"/>
    <row r="31" spans="34:36" ht="13.5">
      <c r="AH31" s="241"/>
      <c r="AI31" s="241"/>
      <c r="AJ31" s="241"/>
    </row>
    <row r="32" ht="13.5"/>
    <row r="33" spans="35:36" ht="13.5">
      <c r="AI33" s="241"/>
      <c r="AJ33" s="241"/>
    </row>
    <row r="34" ht="13.5">
      <c r="AF34" s="241"/>
    </row>
    <row r="35" spans="28:36" ht="13.5">
      <c r="AB35" s="241"/>
      <c r="AC35" s="241"/>
      <c r="AD35" s="241"/>
      <c r="AF35" s="241"/>
      <c r="AG35" s="241"/>
      <c r="AH35" s="241"/>
      <c r="AI35" s="241"/>
      <c r="AJ35" s="241"/>
    </row>
    <row r="36" ht="13.5"/>
    <row r="37" spans="31:36" ht="13.5">
      <c r="AE37" s="241"/>
      <c r="AJ37" s="241"/>
    </row>
    <row r="38" spans="28:36" ht="13.5">
      <c r="AB38" s="241"/>
      <c r="AC38" s="241"/>
      <c r="AD38" s="241"/>
      <c r="AE38" s="241"/>
      <c r="AG38" s="241"/>
      <c r="AH38" s="241"/>
      <c r="AI38" s="241"/>
      <c r="AJ38" s="241"/>
    </row>
    <row r="39" ht="13.5"/>
    <row r="40" ht="13.5"/>
    <row r="41" ht="13.5"/>
    <row r="42" ht="13.5"/>
    <row r="43" ht="13.5"/>
    <row r="44" ht="13.5"/>
    <row r="45" ht="13.5"/>
    <row r="46" ht="13.5"/>
    <row r="47" ht="13.5"/>
    <row r="48" ht="13.5"/>
    <row r="49" spans="33:36" ht="13.5">
      <c r="AG49" s="241"/>
      <c r="AH49" s="241"/>
      <c r="AI49" s="241"/>
      <c r="AJ49" s="241"/>
    </row>
    <row r="50" ht="13.5"/>
    <row r="51" ht="13.5"/>
    <row r="52" ht="13.5"/>
    <row r="53" ht="13.5"/>
    <row r="54" ht="13.5"/>
    <row r="55" ht="13.5"/>
    <row r="56" ht="13.5"/>
    <row r="57" ht="13.5"/>
    <row r="58" ht="13.5"/>
    <row r="59" ht="13.5"/>
    <row r="60" ht="13.5"/>
    <row r="61" ht="13.5"/>
    <row r="62" ht="13.5"/>
    <row r="63" spans="23:27" ht="13.5">
      <c r="W63" s="241"/>
      <c r="AA63" s="241"/>
    </row>
    <row r="64" ht="13.5">
      <c r="V64" s="241"/>
    </row>
    <row r="65" spans="24:29" ht="13.5">
      <c r="X65" s="241"/>
      <c r="Z65" s="241"/>
      <c r="AC65" s="241"/>
    </row>
    <row r="66" spans="17:32" ht="13.5">
      <c r="Q66" s="241"/>
      <c r="S66" s="241"/>
      <c r="U66" s="241"/>
      <c r="AF66" s="241"/>
    </row>
    <row r="67" spans="15:36" ht="13.5">
      <c r="O67" s="241"/>
      <c r="P67" s="241"/>
      <c r="R67" s="241"/>
      <c r="T67" s="241"/>
      <c r="Y67" s="241"/>
      <c r="AB67" s="241"/>
      <c r="AD67" s="241"/>
      <c r="AE67" s="241"/>
      <c r="AG67" s="241"/>
      <c r="AH67" s="241"/>
      <c r="AI67" s="241"/>
      <c r="AJ67" s="241"/>
    </row>
    <row r="68" ht="13.5"/>
    <row r="69" ht="13.5"/>
    <row r="70" ht="13.5"/>
    <row r="71" ht="13.5"/>
    <row r="72" ht="13.5">
      <c r="AJ72" s="241"/>
    </row>
    <row r="73" ht="13.5">
      <c r="AJ73" s="241"/>
    </row>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c r="AA96" s="241"/>
    </row>
    <row r="97" ht="13.5">
      <c r="AA97" s="241"/>
    </row>
    <row r="98" ht="13.5" hidden="1">
      <c r="AA98" s="241"/>
    </row>
    <row r="99" ht="13.5" hidden="1">
      <c r="AA99" s="241"/>
    </row>
    <row r="100" ht="13.5" hidden="1"/>
    <row r="101" spans="24:29" ht="12" customHeight="1" hidden="1">
      <c r="X101" s="241"/>
      <c r="Y101" s="241"/>
      <c r="Z101" s="241"/>
      <c r="AC101" s="241"/>
    </row>
    <row r="102" spans="29:32" ht="1.5" customHeight="1" hidden="1">
      <c r="AC102" s="241"/>
      <c r="AF102" s="241"/>
    </row>
    <row r="103" spans="28:36" ht="13.5" hidden="1">
      <c r="AB103" s="241"/>
      <c r="AD103" s="241"/>
      <c r="AE103" s="241"/>
      <c r="AF103" s="241"/>
      <c r="AG103" s="241"/>
      <c r="AH103" s="241"/>
      <c r="AI103" s="241"/>
      <c r="AJ103" s="241"/>
    </row>
    <row r="104" spans="30:36" ht="13.5" hidden="1">
      <c r="AD104" s="241"/>
      <c r="AE104" s="241"/>
      <c r="AG104" s="241"/>
      <c r="AH104" s="241"/>
      <c r="AI104" s="241"/>
      <c r="AJ104" s="241"/>
    </row>
    <row r="105" ht="12.75" customHeight="1" hidden="1"/>
    <row r="106" ht="13.5" hidden="1"/>
    <row r="107" ht="13.5" hidden="1"/>
    <row r="108" ht="13.5" hidden="1"/>
    <row r="109" ht="13.5" hidden="1"/>
    <row r="110" ht="13.5" hidden="1"/>
  </sheetData>
  <sheetProtection password="A7FD" sheet="1" objects="1" scenarios="1"/>
  <printOptions horizontalCentered="1" verticalCentered="1"/>
  <pageMargins left="0" right="0" top="0" bottom="0" header="0" footer="0"/>
  <pageSetup fitToHeight="1" fitToWidth="1" horizontalDpi="600" verticalDpi="600" orientation="landscape" paperSize="9" scale="45"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7"/>
  <sheetViews>
    <sheetView showGridLines="0" zoomScale="40" zoomScaleNormal="40" zoomScaleSheetLayoutView="55" workbookViewId="0" topLeftCell="A1"/>
  </sheetViews>
  <sheetFormatPr defaultColWidth="0" defaultRowHeight="13.5" customHeight="1" zeroHeight="1"/>
  <cols>
    <col min="1" max="1" width="9.125" style="242" customWidth="1"/>
    <col min="2" max="15" width="9.00390625" style="242" customWidth="1"/>
    <col min="16" max="16" width="9.125" style="242" bestFit="1" customWidth="1"/>
    <col min="17" max="34" width="9.00390625" style="242" customWidth="1"/>
    <col min="35" max="16384" width="9.00390625" style="241" hidden="1" customWidth="1"/>
  </cols>
  <sheetData>
    <row r="1" spans="1:34" ht="13.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ht="13.5"/>
    <row r="3" ht="13.5"/>
    <row r="4" spans="18:34" ht="13.5">
      <c r="R4" s="241"/>
      <c r="S4" s="241"/>
      <c r="T4" s="241"/>
      <c r="U4" s="241"/>
      <c r="V4" s="241"/>
      <c r="W4" s="241"/>
      <c r="X4" s="241"/>
      <c r="Y4" s="241"/>
      <c r="Z4" s="241"/>
      <c r="AA4" s="241"/>
      <c r="AB4" s="241"/>
      <c r="AC4" s="241"/>
      <c r="AD4" s="241"/>
      <c r="AE4" s="241"/>
      <c r="AF4" s="241"/>
      <c r="AG4" s="241"/>
      <c r="AH4" s="241"/>
    </row>
    <row r="5" spans="18:34" ht="13.5">
      <c r="R5" s="241"/>
      <c r="S5" s="241"/>
      <c r="T5" s="241"/>
      <c r="U5" s="241"/>
      <c r="V5" s="241"/>
      <c r="W5" s="241"/>
      <c r="X5" s="241"/>
      <c r="Y5" s="241"/>
      <c r="Z5" s="241"/>
      <c r="AA5" s="241"/>
      <c r="AB5" s="241"/>
      <c r="AC5" s="241"/>
      <c r="AD5" s="241"/>
      <c r="AE5" s="241"/>
      <c r="AF5" s="241"/>
      <c r="AG5" s="241"/>
      <c r="AH5" s="241"/>
    </row>
    <row r="6" ht="13.5"/>
    <row r="7" ht="13.5"/>
    <row r="8" ht="13.5"/>
    <row r="9" ht="13.5"/>
    <row r="10" ht="13.5"/>
    <row r="11" ht="13.5"/>
    <row r="12" ht="13.5"/>
    <row r="13" ht="13.5"/>
    <row r="14" ht="13.5"/>
    <row r="15" ht="13.5"/>
    <row r="16" ht="13.5"/>
    <row r="17" ht="13.5"/>
    <row r="18" spans="9:34" ht="13.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ht="13.5"/>
    <row r="20" ht="13.5"/>
    <row r="21" ht="13.5">
      <c r="AH21" s="241"/>
    </row>
    <row r="22" spans="31:34" ht="13.5">
      <c r="AE22" s="241"/>
      <c r="AF22" s="241"/>
      <c r="AG22" s="241"/>
      <c r="AH22" s="241"/>
    </row>
    <row r="23" spans="21:34" ht="13.5">
      <c r="U23" s="241"/>
      <c r="V23" s="241"/>
      <c r="W23" s="241"/>
      <c r="X23" s="241"/>
      <c r="Y23" s="241"/>
      <c r="Z23" s="241"/>
      <c r="AA23" s="241"/>
      <c r="AB23" s="241"/>
      <c r="AC23" s="241"/>
      <c r="AD23" s="241"/>
      <c r="AE23" s="241"/>
      <c r="AF23" s="241"/>
      <c r="AG23" s="241"/>
      <c r="AH23" s="241"/>
    </row>
    <row r="24" ht="13.5"/>
    <row r="25" ht="13.5"/>
    <row r="26" ht="13.5"/>
    <row r="27" ht="13.5"/>
    <row r="28" ht="13.5"/>
    <row r="29" ht="13.5"/>
    <row r="30" ht="13.5"/>
    <row r="31" ht="13.5"/>
    <row r="32" ht="13.5"/>
    <row r="33" ht="13.5"/>
    <row r="34" ht="13.5"/>
    <row r="35" spans="22:34" ht="13.5">
      <c r="V35" s="241"/>
      <c r="W35" s="241"/>
      <c r="X35" s="241"/>
      <c r="Y35" s="241"/>
      <c r="Z35" s="241"/>
      <c r="AA35" s="241"/>
      <c r="AB35" s="241"/>
      <c r="AC35" s="241"/>
      <c r="AD35" s="241"/>
      <c r="AE35" s="241"/>
      <c r="AF35" s="241"/>
      <c r="AG35" s="241"/>
      <c r="AH35" s="241"/>
    </row>
    <row r="36" ht="13.5"/>
    <row r="37" ht="13.5">
      <c r="AH37" s="241"/>
    </row>
    <row r="38" spans="31:34" ht="13.5">
      <c r="AE38" s="241"/>
      <c r="AF38" s="241"/>
      <c r="AG38" s="241"/>
      <c r="AH38" s="241"/>
    </row>
    <row r="39" ht="13.5"/>
    <row r="40" ht="13.5"/>
    <row r="41" ht="13.5"/>
    <row r="42" ht="13.5"/>
    <row r="43" spans="15:34" ht="13.5">
      <c r="O43" s="241"/>
      <c r="P43" s="241"/>
      <c r="Q43" s="241"/>
      <c r="R43" s="241"/>
      <c r="S43" s="241"/>
      <c r="T43" s="241"/>
      <c r="U43" s="241"/>
      <c r="V43" s="241"/>
      <c r="W43" s="241"/>
      <c r="X43" s="241"/>
      <c r="Y43" s="241"/>
      <c r="Z43" s="241"/>
      <c r="AA43" s="241"/>
      <c r="AB43" s="241"/>
      <c r="AC43" s="241"/>
      <c r="AD43" s="241"/>
      <c r="AE43" s="241"/>
      <c r="AF43" s="241"/>
      <c r="AG43" s="241"/>
      <c r="AH43" s="241"/>
    </row>
    <row r="44" ht="13.5">
      <c r="AH44" s="241"/>
    </row>
    <row r="45" ht="13.5"/>
    <row r="46" spans="23:34" ht="13.5">
      <c r="W46" s="241"/>
      <c r="X46" s="241"/>
      <c r="Y46" s="241"/>
      <c r="Z46" s="241"/>
      <c r="AA46" s="241"/>
      <c r="AB46" s="241"/>
      <c r="AC46" s="241"/>
      <c r="AD46" s="241"/>
      <c r="AE46" s="241"/>
      <c r="AF46" s="241"/>
      <c r="AG46" s="241"/>
      <c r="AH46" s="241"/>
    </row>
    <row r="47" ht="13.5"/>
    <row r="48" ht="13.5"/>
    <row r="49" ht="13.5"/>
    <row r="50" spans="22:34" ht="13.5">
      <c r="V50" s="241"/>
      <c r="W50" s="241"/>
      <c r="X50" s="241"/>
      <c r="Y50" s="241"/>
      <c r="Z50" s="241"/>
      <c r="AA50" s="241"/>
      <c r="AB50" s="241"/>
      <c r="AC50" s="241"/>
      <c r="AD50" s="241"/>
      <c r="AE50" s="241"/>
      <c r="AF50" s="241"/>
      <c r="AG50" s="241"/>
      <c r="AH50" s="241"/>
    </row>
    <row r="51" ht="13.5"/>
    <row r="52" ht="13.5"/>
    <row r="53" ht="13.5">
      <c r="AH53" s="241"/>
    </row>
    <row r="54" ht="13.5"/>
    <row r="55" ht="13.5"/>
    <row r="56" ht="13.5"/>
    <row r="57" ht="13.5"/>
    <row r="58" ht="13.5"/>
    <row r="59" ht="13.5"/>
    <row r="60" ht="13.5"/>
    <row r="61" ht="13.5"/>
    <row r="62" ht="13.5"/>
    <row r="63" ht="13.5"/>
    <row r="64" ht="13.5"/>
    <row r="65" ht="13.5"/>
    <row r="66" ht="13.5"/>
    <row r="67" spans="25:34" ht="13.5">
      <c r="Y67" s="241"/>
      <c r="Z67" s="241"/>
      <c r="AA67" s="241"/>
      <c r="AB67" s="241"/>
      <c r="AC67" s="241"/>
      <c r="AD67" s="241"/>
      <c r="AE67" s="241"/>
      <c r="AF67" s="241"/>
      <c r="AG67" s="241"/>
      <c r="AH67" s="24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A7FD" sheet="1" objects="1" scenarios="1"/>
  <printOptions horizontalCentered="1" verticalCentered="1"/>
  <pageMargins left="0" right="0" top="0" bottom="0" header="0" footer="0"/>
  <pageSetup fitToHeight="1" fitToWidth="1" horizontalDpi="300" verticalDpi="300" orientation="landscape" paperSize="9" scale="46" r:id="rId2"/>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3"/>
  <sheetViews>
    <sheetView showGridLines="0" view="pageBreakPreview" zoomScale="60" workbookViewId="0" topLeftCell="A1"/>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00390625" style="248" customWidth="1"/>
    <col min="17" max="17" width="19.125" style="243" hidden="1" customWidth="1"/>
    <col min="18" max="22" width="12.625" style="243" hidden="1" customWidth="1"/>
    <col min="23" max="16384" width="8.625" style="243" hidden="1" customWidth="1"/>
  </cols>
  <sheetData>
    <row r="1" spans="15:16" ht="13.5">
      <c r="O1" s="244"/>
      <c r="P1" s="244"/>
    </row>
    <row r="2" spans="15:16" ht="13.5">
      <c r="O2" s="244"/>
      <c r="P2" s="244"/>
    </row>
    <row r="3" spans="15:16" ht="13.5">
      <c r="O3" s="244"/>
      <c r="P3" s="244"/>
    </row>
    <row r="4" spans="15:16" ht="13.5">
      <c r="O4" s="244"/>
      <c r="P4" s="244"/>
    </row>
    <row r="5" spans="1:15" ht="17.25">
      <c r="A5" s="245" t="s">
        <v>469</v>
      </c>
      <c r="B5" s="246"/>
      <c r="C5" s="246"/>
      <c r="D5" s="246"/>
      <c r="E5" s="246"/>
      <c r="F5" s="246"/>
      <c r="G5" s="246"/>
      <c r="H5" s="246"/>
      <c r="I5" s="246"/>
      <c r="J5" s="246"/>
      <c r="K5" s="246"/>
      <c r="L5" s="246"/>
      <c r="M5" s="246"/>
      <c r="N5" s="246"/>
      <c r="O5" s="247"/>
    </row>
    <row r="6" spans="1:14" ht="13.5">
      <c r="A6" s="248"/>
      <c r="B6" s="244"/>
      <c r="C6" s="244"/>
      <c r="D6" s="244"/>
      <c r="E6" s="244"/>
      <c r="F6" s="244"/>
      <c r="G6" s="249" t="s">
        <v>470</v>
      </c>
      <c r="H6" s="249"/>
      <c r="I6" s="249"/>
      <c r="J6" s="249"/>
      <c r="K6" s="244"/>
      <c r="L6" s="244"/>
      <c r="M6" s="244"/>
      <c r="N6" s="244"/>
    </row>
    <row r="7" spans="1:14" ht="13.5">
      <c r="A7" s="248"/>
      <c r="B7" s="244"/>
      <c r="C7" s="244"/>
      <c r="D7" s="244"/>
      <c r="E7" s="244"/>
      <c r="F7" s="244"/>
      <c r="G7" s="251"/>
      <c r="H7" s="252"/>
      <c r="I7" s="252"/>
      <c r="J7" s="253"/>
      <c r="K7" s="1149" t="s">
        <v>471</v>
      </c>
      <c r="L7" s="254"/>
      <c r="M7" s="255" t="s">
        <v>472</v>
      </c>
      <c r="N7" s="256"/>
    </row>
    <row r="8" spans="1:14" ht="14.25">
      <c r="A8" s="248"/>
      <c r="B8" s="244"/>
      <c r="C8" s="244"/>
      <c r="D8" s="244"/>
      <c r="E8" s="244"/>
      <c r="F8" s="244"/>
      <c r="G8" s="257"/>
      <c r="H8" s="258"/>
      <c r="I8" s="258"/>
      <c r="J8" s="259"/>
      <c r="K8" s="1150"/>
      <c r="L8" s="260" t="s">
        <v>473</v>
      </c>
      <c r="M8" s="261" t="s">
        <v>474</v>
      </c>
      <c r="N8" s="262" t="s">
        <v>475</v>
      </c>
    </row>
    <row r="9" spans="1:14" ht="14.25">
      <c r="A9" s="248"/>
      <c r="B9" s="244"/>
      <c r="C9" s="244"/>
      <c r="D9" s="244"/>
      <c r="E9" s="244"/>
      <c r="F9" s="244"/>
      <c r="G9" s="1163" t="s">
        <v>476</v>
      </c>
      <c r="H9" s="1164"/>
      <c r="I9" s="1164"/>
      <c r="J9" s="1165"/>
      <c r="K9" s="263">
        <v>4665699</v>
      </c>
      <c r="L9" s="264">
        <v>91472</v>
      </c>
      <c r="M9" s="265">
        <v>62416</v>
      </c>
      <c r="N9" s="266">
        <v>46.6</v>
      </c>
    </row>
    <row r="10" spans="1:14" ht="14.25">
      <c r="A10" s="248"/>
      <c r="B10" s="244"/>
      <c r="C10" s="244"/>
      <c r="D10" s="244"/>
      <c r="E10" s="244"/>
      <c r="F10" s="244"/>
      <c r="G10" s="1163" t="s">
        <v>477</v>
      </c>
      <c r="H10" s="1164"/>
      <c r="I10" s="1164"/>
      <c r="J10" s="1165"/>
      <c r="K10" s="267">
        <v>864374</v>
      </c>
      <c r="L10" s="268">
        <v>16946</v>
      </c>
      <c r="M10" s="269">
        <v>5506</v>
      </c>
      <c r="N10" s="270">
        <v>207.8</v>
      </c>
    </row>
    <row r="11" spans="1:14" ht="13.5" customHeight="1">
      <c r="A11" s="248"/>
      <c r="B11" s="244"/>
      <c r="C11" s="244"/>
      <c r="D11" s="244"/>
      <c r="E11" s="244"/>
      <c r="F11" s="244"/>
      <c r="G11" s="1163" t="s">
        <v>478</v>
      </c>
      <c r="H11" s="1164"/>
      <c r="I11" s="1164"/>
      <c r="J11" s="1165"/>
      <c r="K11" s="267">
        <v>996</v>
      </c>
      <c r="L11" s="268">
        <v>20</v>
      </c>
      <c r="M11" s="269">
        <v>5414</v>
      </c>
      <c r="N11" s="270">
        <v>-99.6</v>
      </c>
    </row>
    <row r="12" spans="1:14" ht="13.5" customHeight="1">
      <c r="A12" s="248"/>
      <c r="B12" s="244"/>
      <c r="C12" s="244"/>
      <c r="D12" s="244"/>
      <c r="E12" s="244"/>
      <c r="F12" s="244"/>
      <c r="G12" s="1163" t="s">
        <v>479</v>
      </c>
      <c r="H12" s="1164"/>
      <c r="I12" s="1164"/>
      <c r="J12" s="1165"/>
      <c r="K12" s="267">
        <v>428906</v>
      </c>
      <c r="L12" s="268">
        <v>8409</v>
      </c>
      <c r="M12" s="269">
        <v>1117</v>
      </c>
      <c r="N12" s="270">
        <v>652.8</v>
      </c>
    </row>
    <row r="13" spans="1:14" ht="13.5" customHeight="1">
      <c r="A13" s="248"/>
      <c r="B13" s="244"/>
      <c r="C13" s="244"/>
      <c r="D13" s="244"/>
      <c r="E13" s="244"/>
      <c r="F13" s="244"/>
      <c r="G13" s="1163" t="s">
        <v>480</v>
      </c>
      <c r="H13" s="1164"/>
      <c r="I13" s="1164"/>
      <c r="J13" s="1165"/>
      <c r="K13" s="267" t="s">
        <v>481</v>
      </c>
      <c r="L13" s="268" t="s">
        <v>481</v>
      </c>
      <c r="M13" s="269">
        <v>0</v>
      </c>
      <c r="N13" s="270" t="s">
        <v>481</v>
      </c>
    </row>
    <row r="14" spans="1:14" ht="13.5" customHeight="1">
      <c r="A14" s="248"/>
      <c r="B14" s="244"/>
      <c r="C14" s="244"/>
      <c r="D14" s="244"/>
      <c r="E14" s="244"/>
      <c r="F14" s="244"/>
      <c r="G14" s="1163" t="s">
        <v>482</v>
      </c>
      <c r="H14" s="1164"/>
      <c r="I14" s="1164"/>
      <c r="J14" s="1165"/>
      <c r="K14" s="267">
        <v>130477</v>
      </c>
      <c r="L14" s="268">
        <v>2558</v>
      </c>
      <c r="M14" s="269">
        <v>2298</v>
      </c>
      <c r="N14" s="270">
        <v>11.3</v>
      </c>
    </row>
    <row r="15" spans="1:14" ht="13.5" customHeight="1">
      <c r="A15" s="248"/>
      <c r="B15" s="244"/>
      <c r="C15" s="244"/>
      <c r="D15" s="244"/>
      <c r="E15" s="244"/>
      <c r="F15" s="244"/>
      <c r="G15" s="1163" t="s">
        <v>483</v>
      </c>
      <c r="H15" s="1164"/>
      <c r="I15" s="1164"/>
      <c r="J15" s="1165"/>
      <c r="K15" s="267">
        <v>28202</v>
      </c>
      <c r="L15" s="268">
        <v>553</v>
      </c>
      <c r="M15" s="269">
        <v>1592</v>
      </c>
      <c r="N15" s="270">
        <v>-65.3</v>
      </c>
    </row>
    <row r="16" spans="1:14" ht="14.25">
      <c r="A16" s="248"/>
      <c r="B16" s="244"/>
      <c r="C16" s="244"/>
      <c r="D16" s="244"/>
      <c r="E16" s="244"/>
      <c r="F16" s="244"/>
      <c r="G16" s="1166" t="s">
        <v>484</v>
      </c>
      <c r="H16" s="1167"/>
      <c r="I16" s="1167"/>
      <c r="J16" s="1168"/>
      <c r="K16" s="268">
        <v>-424874</v>
      </c>
      <c r="L16" s="268">
        <v>-8330</v>
      </c>
      <c r="M16" s="269">
        <v>-6284</v>
      </c>
      <c r="N16" s="270">
        <v>32.6</v>
      </c>
    </row>
    <row r="17" spans="1:14" ht="14.25">
      <c r="A17" s="248"/>
      <c r="B17" s="244"/>
      <c r="C17" s="244"/>
      <c r="D17" s="244"/>
      <c r="E17" s="244"/>
      <c r="F17" s="244"/>
      <c r="G17" s="1166" t="s">
        <v>166</v>
      </c>
      <c r="H17" s="1167"/>
      <c r="I17" s="1167"/>
      <c r="J17" s="1168"/>
      <c r="K17" s="268">
        <v>5693780</v>
      </c>
      <c r="L17" s="268">
        <v>111627</v>
      </c>
      <c r="M17" s="269">
        <v>72059</v>
      </c>
      <c r="N17" s="270">
        <v>54.9</v>
      </c>
    </row>
    <row r="18" spans="1:14" ht="14.25">
      <c r="A18" s="248"/>
      <c r="B18" s="244"/>
      <c r="C18" s="244"/>
      <c r="D18" s="244"/>
      <c r="E18" s="244"/>
      <c r="F18" s="244"/>
      <c r="G18" s="244"/>
      <c r="H18" s="244"/>
      <c r="I18" s="244"/>
      <c r="J18" s="244"/>
      <c r="K18" s="244"/>
      <c r="L18" s="244"/>
      <c r="M18" s="271"/>
      <c r="N18" s="271"/>
    </row>
    <row r="19" spans="1:14" ht="13.5">
      <c r="A19" s="248"/>
      <c r="B19" s="244"/>
      <c r="C19" s="244"/>
      <c r="D19" s="244"/>
      <c r="E19" s="244"/>
      <c r="F19" s="244"/>
      <c r="G19" s="244" t="s">
        <v>485</v>
      </c>
      <c r="H19" s="244"/>
      <c r="I19" s="244"/>
      <c r="J19" s="244"/>
      <c r="K19" s="244"/>
      <c r="L19" s="244"/>
      <c r="M19" s="244"/>
      <c r="N19" s="244"/>
    </row>
    <row r="20" spans="1:14" ht="14.25">
      <c r="A20" s="248"/>
      <c r="B20" s="244"/>
      <c r="C20" s="244"/>
      <c r="D20" s="244"/>
      <c r="E20" s="244"/>
      <c r="F20" s="244"/>
      <c r="G20" s="272"/>
      <c r="H20" s="273"/>
      <c r="I20" s="273"/>
      <c r="J20" s="274"/>
      <c r="K20" s="275" t="s">
        <v>486</v>
      </c>
      <c r="L20" s="276" t="s">
        <v>487</v>
      </c>
      <c r="M20" s="277" t="s">
        <v>488</v>
      </c>
      <c r="N20" s="278"/>
    </row>
    <row r="21" spans="1:16" s="284" customFormat="1" ht="14.25">
      <c r="A21" s="279"/>
      <c r="B21" s="249"/>
      <c r="C21" s="249"/>
      <c r="D21" s="249"/>
      <c r="E21" s="249"/>
      <c r="F21" s="249"/>
      <c r="G21" s="1160" t="s">
        <v>489</v>
      </c>
      <c r="H21" s="1161"/>
      <c r="I21" s="1161"/>
      <c r="J21" s="1162"/>
      <c r="K21" s="280">
        <v>11.68</v>
      </c>
      <c r="L21" s="281">
        <v>7.1</v>
      </c>
      <c r="M21" s="282">
        <v>4.58</v>
      </c>
      <c r="N21" s="249"/>
      <c r="O21" s="283"/>
      <c r="P21" s="279"/>
    </row>
    <row r="22" spans="1:16" s="284" customFormat="1" ht="14.25">
      <c r="A22" s="279"/>
      <c r="B22" s="249"/>
      <c r="C22" s="249"/>
      <c r="D22" s="249"/>
      <c r="E22" s="249"/>
      <c r="F22" s="249"/>
      <c r="G22" s="1160" t="s">
        <v>490</v>
      </c>
      <c r="H22" s="1161"/>
      <c r="I22" s="1161"/>
      <c r="J22" s="1162"/>
      <c r="K22" s="285">
        <v>97.9</v>
      </c>
      <c r="L22" s="286">
        <v>98.4</v>
      </c>
      <c r="M22" s="287">
        <v>-0.5</v>
      </c>
      <c r="N22" s="271"/>
      <c r="O22" s="283"/>
      <c r="P22" s="279"/>
    </row>
    <row r="23" spans="1:16" s="284" customFormat="1" ht="14.25">
      <c r="A23" s="279"/>
      <c r="B23" s="249"/>
      <c r="C23" s="249"/>
      <c r="D23" s="249"/>
      <c r="E23" s="249"/>
      <c r="F23" s="249"/>
      <c r="G23" s="249"/>
      <c r="H23" s="249"/>
      <c r="I23" s="249"/>
      <c r="J23" s="249"/>
      <c r="K23" s="249"/>
      <c r="L23" s="271"/>
      <c r="M23" s="271"/>
      <c r="N23" s="271"/>
      <c r="O23" s="283"/>
      <c r="P23" s="279"/>
    </row>
    <row r="24" spans="1:16" s="284" customFormat="1" ht="14.25">
      <c r="A24" s="279"/>
      <c r="B24" s="249"/>
      <c r="C24" s="249"/>
      <c r="D24" s="249"/>
      <c r="E24" s="249"/>
      <c r="F24" s="249"/>
      <c r="G24" s="249"/>
      <c r="H24" s="249"/>
      <c r="I24" s="249"/>
      <c r="J24" s="249"/>
      <c r="K24" s="249"/>
      <c r="L24" s="271"/>
      <c r="M24" s="271"/>
      <c r="N24" s="271"/>
      <c r="O24" s="283"/>
      <c r="P24" s="279"/>
    </row>
    <row r="25" spans="1:16" s="284" customFormat="1" ht="14.25">
      <c r="A25" s="288"/>
      <c r="B25" s="289"/>
      <c r="C25" s="289"/>
      <c r="D25" s="289"/>
      <c r="E25" s="289"/>
      <c r="F25" s="289"/>
      <c r="G25" s="289"/>
      <c r="H25" s="289"/>
      <c r="I25" s="289"/>
      <c r="J25" s="289"/>
      <c r="K25" s="289"/>
      <c r="L25" s="290"/>
      <c r="M25" s="290"/>
      <c r="N25" s="290"/>
      <c r="O25" s="291"/>
      <c r="P25" s="279"/>
    </row>
    <row r="26" spans="1:16" s="284" customFormat="1" ht="13.5">
      <c r="A26" s="249" t="s">
        <v>491</v>
      </c>
      <c r="B26" s="249"/>
      <c r="C26" s="249"/>
      <c r="D26" s="249"/>
      <c r="E26" s="249"/>
      <c r="F26" s="249"/>
      <c r="G26" s="249"/>
      <c r="H26" s="249"/>
      <c r="I26" s="249"/>
      <c r="J26" s="249"/>
      <c r="K26" s="249"/>
      <c r="L26" s="271"/>
      <c r="M26" s="271"/>
      <c r="N26" s="271"/>
      <c r="O26" s="249"/>
      <c r="P26" s="249"/>
    </row>
    <row r="27" spans="11:16" ht="13.5">
      <c r="K27" s="244"/>
      <c r="L27" s="244"/>
      <c r="M27" s="244"/>
      <c r="N27" s="244"/>
      <c r="O27" s="244"/>
      <c r="P27" s="244"/>
    </row>
    <row r="28" spans="1:15" ht="17.25">
      <c r="A28" s="245" t="s">
        <v>492</v>
      </c>
      <c r="B28" s="246"/>
      <c r="C28" s="246"/>
      <c r="D28" s="246"/>
      <c r="E28" s="246"/>
      <c r="F28" s="246"/>
      <c r="G28" s="246"/>
      <c r="H28" s="246"/>
      <c r="I28" s="246"/>
      <c r="J28" s="246"/>
      <c r="K28" s="246"/>
      <c r="L28" s="246"/>
      <c r="M28" s="246"/>
      <c r="N28" s="246"/>
      <c r="O28" s="292"/>
    </row>
    <row r="29" spans="1:15" ht="13.5">
      <c r="A29" s="248"/>
      <c r="B29" s="244"/>
      <c r="C29" s="244"/>
      <c r="D29" s="244"/>
      <c r="E29" s="244"/>
      <c r="F29" s="244"/>
      <c r="G29" s="249" t="s">
        <v>493</v>
      </c>
      <c r="H29" s="249"/>
      <c r="I29" s="249"/>
      <c r="J29" s="249"/>
      <c r="K29" s="244"/>
      <c r="L29" s="244"/>
      <c r="M29" s="244"/>
      <c r="N29" s="244"/>
      <c r="O29" s="293"/>
    </row>
    <row r="30" spans="1:14" ht="13.5">
      <c r="A30" s="248"/>
      <c r="B30" s="244"/>
      <c r="C30" s="244"/>
      <c r="D30" s="244"/>
      <c r="E30" s="244"/>
      <c r="F30" s="244"/>
      <c r="G30" s="251"/>
      <c r="H30" s="252"/>
      <c r="I30" s="252"/>
      <c r="J30" s="253"/>
      <c r="K30" s="1149" t="s">
        <v>471</v>
      </c>
      <c r="L30" s="254"/>
      <c r="M30" s="255" t="s">
        <v>472</v>
      </c>
      <c r="N30" s="256"/>
    </row>
    <row r="31" spans="1:14" ht="14.25">
      <c r="A31" s="248"/>
      <c r="B31" s="244"/>
      <c r="C31" s="244"/>
      <c r="D31" s="244"/>
      <c r="E31" s="244"/>
      <c r="F31" s="244"/>
      <c r="G31" s="257"/>
      <c r="H31" s="258"/>
      <c r="I31" s="258"/>
      <c r="J31" s="259"/>
      <c r="K31" s="1150"/>
      <c r="L31" s="260" t="s">
        <v>473</v>
      </c>
      <c r="M31" s="261" t="s">
        <v>474</v>
      </c>
      <c r="N31" s="262" t="s">
        <v>475</v>
      </c>
    </row>
    <row r="32" spans="1:14" ht="27" customHeight="1">
      <c r="A32" s="248"/>
      <c r="B32" s="244"/>
      <c r="C32" s="244"/>
      <c r="D32" s="244"/>
      <c r="E32" s="244"/>
      <c r="F32" s="244"/>
      <c r="G32" s="1151" t="s">
        <v>494</v>
      </c>
      <c r="H32" s="1152"/>
      <c r="I32" s="1152"/>
      <c r="J32" s="1153"/>
      <c r="K32" s="294">
        <v>3361975</v>
      </c>
      <c r="L32" s="294">
        <v>65912</v>
      </c>
      <c r="M32" s="295">
        <v>39864</v>
      </c>
      <c r="N32" s="296">
        <v>65.3</v>
      </c>
    </row>
    <row r="33" spans="1:14" ht="13.5" customHeight="1">
      <c r="A33" s="248"/>
      <c r="B33" s="244"/>
      <c r="C33" s="244"/>
      <c r="D33" s="244"/>
      <c r="E33" s="244"/>
      <c r="F33" s="244"/>
      <c r="G33" s="1151" t="s">
        <v>495</v>
      </c>
      <c r="H33" s="1152"/>
      <c r="I33" s="1152"/>
      <c r="J33" s="1153"/>
      <c r="K33" s="294" t="s">
        <v>481</v>
      </c>
      <c r="L33" s="294" t="s">
        <v>481</v>
      </c>
      <c r="M33" s="295">
        <v>3</v>
      </c>
      <c r="N33" s="296" t="s">
        <v>481</v>
      </c>
    </row>
    <row r="34" spans="1:14" ht="27" customHeight="1">
      <c r="A34" s="248"/>
      <c r="B34" s="244"/>
      <c r="C34" s="244"/>
      <c r="D34" s="244"/>
      <c r="E34" s="244"/>
      <c r="F34" s="244"/>
      <c r="G34" s="1151" t="s">
        <v>496</v>
      </c>
      <c r="H34" s="1152"/>
      <c r="I34" s="1152"/>
      <c r="J34" s="1153"/>
      <c r="K34" s="294" t="s">
        <v>481</v>
      </c>
      <c r="L34" s="294" t="s">
        <v>481</v>
      </c>
      <c r="M34" s="295">
        <v>79</v>
      </c>
      <c r="N34" s="296" t="s">
        <v>481</v>
      </c>
    </row>
    <row r="35" spans="1:14" ht="27" customHeight="1">
      <c r="A35" s="248"/>
      <c r="B35" s="244"/>
      <c r="C35" s="244"/>
      <c r="D35" s="244"/>
      <c r="E35" s="244"/>
      <c r="F35" s="244"/>
      <c r="G35" s="1151" t="s">
        <v>497</v>
      </c>
      <c r="H35" s="1152"/>
      <c r="I35" s="1152"/>
      <c r="J35" s="1153"/>
      <c r="K35" s="294">
        <v>1912388</v>
      </c>
      <c r="L35" s="294">
        <v>37493</v>
      </c>
      <c r="M35" s="295">
        <v>14090</v>
      </c>
      <c r="N35" s="296">
        <v>166.1</v>
      </c>
    </row>
    <row r="36" spans="1:14" ht="27" customHeight="1">
      <c r="A36" s="248"/>
      <c r="B36" s="244"/>
      <c r="C36" s="244"/>
      <c r="D36" s="244"/>
      <c r="E36" s="244"/>
      <c r="F36" s="244"/>
      <c r="G36" s="1151" t="s">
        <v>498</v>
      </c>
      <c r="H36" s="1152"/>
      <c r="I36" s="1152"/>
      <c r="J36" s="1153"/>
      <c r="K36" s="294" t="s">
        <v>481</v>
      </c>
      <c r="L36" s="294" t="s">
        <v>481</v>
      </c>
      <c r="M36" s="295">
        <v>1791</v>
      </c>
      <c r="N36" s="296" t="s">
        <v>481</v>
      </c>
    </row>
    <row r="37" spans="1:14" ht="13.5" customHeight="1">
      <c r="A37" s="248"/>
      <c r="B37" s="244"/>
      <c r="C37" s="244"/>
      <c r="D37" s="244"/>
      <c r="E37" s="244"/>
      <c r="F37" s="244"/>
      <c r="G37" s="1151" t="s">
        <v>499</v>
      </c>
      <c r="H37" s="1152"/>
      <c r="I37" s="1152"/>
      <c r="J37" s="1153"/>
      <c r="K37" s="294">
        <v>4000</v>
      </c>
      <c r="L37" s="294">
        <v>78</v>
      </c>
      <c r="M37" s="295">
        <v>866</v>
      </c>
      <c r="N37" s="296">
        <v>-91</v>
      </c>
    </row>
    <row r="38" spans="1:15" ht="27" customHeight="1">
      <c r="A38" s="248"/>
      <c r="B38" s="244"/>
      <c r="C38" s="244"/>
      <c r="D38" s="244"/>
      <c r="E38" s="244"/>
      <c r="F38" s="244"/>
      <c r="G38" s="1154" t="s">
        <v>500</v>
      </c>
      <c r="H38" s="1155"/>
      <c r="I38" s="1155"/>
      <c r="J38" s="1156"/>
      <c r="K38" s="297" t="s">
        <v>481</v>
      </c>
      <c r="L38" s="297" t="s">
        <v>481</v>
      </c>
      <c r="M38" s="298">
        <v>3</v>
      </c>
      <c r="N38" s="299" t="s">
        <v>481</v>
      </c>
      <c r="O38" s="293"/>
    </row>
    <row r="39" spans="1:15" ht="14.25">
      <c r="A39" s="248"/>
      <c r="B39" s="244"/>
      <c r="C39" s="244"/>
      <c r="D39" s="244"/>
      <c r="E39" s="244"/>
      <c r="F39" s="244"/>
      <c r="G39" s="1154" t="s">
        <v>501</v>
      </c>
      <c r="H39" s="1155"/>
      <c r="I39" s="1155"/>
      <c r="J39" s="1156"/>
      <c r="K39" s="300">
        <v>-132029</v>
      </c>
      <c r="L39" s="300">
        <v>-2588</v>
      </c>
      <c r="M39" s="301">
        <v>-5541</v>
      </c>
      <c r="N39" s="302">
        <v>-53.3</v>
      </c>
      <c r="O39" s="293"/>
    </row>
    <row r="40" spans="1:15" ht="27" customHeight="1">
      <c r="A40" s="248"/>
      <c r="B40" s="244"/>
      <c r="C40" s="244"/>
      <c r="D40" s="244"/>
      <c r="E40" s="244"/>
      <c r="F40" s="244"/>
      <c r="G40" s="1151" t="s">
        <v>502</v>
      </c>
      <c r="H40" s="1152"/>
      <c r="I40" s="1152"/>
      <c r="J40" s="1153"/>
      <c r="K40" s="300">
        <v>-3546629</v>
      </c>
      <c r="L40" s="300">
        <v>-69532</v>
      </c>
      <c r="M40" s="301">
        <v>-36202</v>
      </c>
      <c r="N40" s="302">
        <v>92.1</v>
      </c>
      <c r="O40" s="293"/>
    </row>
    <row r="41" spans="1:15" ht="14.25">
      <c r="A41" s="248"/>
      <c r="B41" s="244"/>
      <c r="C41" s="244"/>
      <c r="D41" s="244"/>
      <c r="E41" s="244"/>
      <c r="F41" s="244"/>
      <c r="G41" s="1157" t="s">
        <v>277</v>
      </c>
      <c r="H41" s="1158"/>
      <c r="I41" s="1158"/>
      <c r="J41" s="1159"/>
      <c r="K41" s="294">
        <v>1599705</v>
      </c>
      <c r="L41" s="300">
        <v>31362</v>
      </c>
      <c r="M41" s="301">
        <v>14952</v>
      </c>
      <c r="N41" s="302">
        <v>109.8</v>
      </c>
      <c r="O41" s="293"/>
    </row>
    <row r="42" spans="1:15" ht="14.25">
      <c r="A42" s="248"/>
      <c r="B42" s="244"/>
      <c r="C42" s="244"/>
      <c r="D42" s="244"/>
      <c r="E42" s="244"/>
      <c r="F42" s="244"/>
      <c r="G42" s="303" t="s">
        <v>503</v>
      </c>
      <c r="H42" s="244"/>
      <c r="I42" s="244"/>
      <c r="J42" s="244"/>
      <c r="K42" s="244"/>
      <c r="L42" s="244"/>
      <c r="M42" s="271"/>
      <c r="N42" s="271"/>
      <c r="O42" s="293"/>
    </row>
    <row r="43" spans="1:15" ht="13.5">
      <c r="A43" s="248"/>
      <c r="B43" s="244"/>
      <c r="C43" s="244"/>
      <c r="D43" s="244"/>
      <c r="E43" s="244"/>
      <c r="F43" s="244"/>
      <c r="G43" s="244"/>
      <c r="H43" s="244"/>
      <c r="I43" s="244"/>
      <c r="J43" s="244"/>
      <c r="K43" s="244"/>
      <c r="L43" s="304"/>
      <c r="M43" s="271"/>
      <c r="N43" s="244"/>
      <c r="O43" s="293"/>
    </row>
    <row r="44" spans="1:14" ht="13.5">
      <c r="A44" s="248"/>
      <c r="B44" s="244"/>
      <c r="C44" s="244"/>
      <c r="D44" s="244"/>
      <c r="E44" s="244"/>
      <c r="F44" s="244"/>
      <c r="G44" s="244"/>
      <c r="H44" s="244"/>
      <c r="I44" s="244"/>
      <c r="J44" s="244"/>
      <c r="K44" s="244"/>
      <c r="L44" s="244"/>
      <c r="M44" s="271"/>
      <c r="N44" s="244"/>
    </row>
    <row r="45" spans="1:16" ht="13.5">
      <c r="A45" s="246"/>
      <c r="B45" s="246"/>
      <c r="C45" s="246"/>
      <c r="D45" s="246"/>
      <c r="E45" s="246"/>
      <c r="F45" s="246"/>
      <c r="G45" s="246"/>
      <c r="H45" s="246"/>
      <c r="I45" s="246"/>
      <c r="J45" s="246"/>
      <c r="K45" s="246"/>
      <c r="L45" s="246"/>
      <c r="M45" s="305"/>
      <c r="N45" s="246"/>
      <c r="O45" s="246"/>
      <c r="P45" s="244"/>
    </row>
    <row r="46" spans="1:16" ht="13.5">
      <c r="A46" s="306"/>
      <c r="B46" s="306"/>
      <c r="C46" s="306"/>
      <c r="D46" s="306"/>
      <c r="E46" s="306"/>
      <c r="F46" s="306"/>
      <c r="G46" s="306"/>
      <c r="H46" s="306"/>
      <c r="I46" s="306"/>
      <c r="J46" s="306"/>
      <c r="K46" s="306"/>
      <c r="L46" s="306"/>
      <c r="M46" s="306"/>
      <c r="N46" s="306"/>
      <c r="O46" s="306"/>
      <c r="P46" s="244"/>
    </row>
    <row r="47" spans="1:14" ht="17.25" customHeight="1">
      <c r="A47" s="307" t="s">
        <v>504</v>
      </c>
      <c r="B47" s="244"/>
      <c r="C47" s="244"/>
      <c r="D47" s="244"/>
      <c r="E47" s="244"/>
      <c r="F47" s="244"/>
      <c r="G47" s="244"/>
      <c r="H47" s="244"/>
      <c r="I47" s="244"/>
      <c r="J47" s="244"/>
      <c r="K47" s="244"/>
      <c r="L47" s="244"/>
      <c r="M47" s="244"/>
      <c r="N47" s="244"/>
    </row>
    <row r="48" spans="1:14" ht="14.25">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44" t="s">
        <v>471</v>
      </c>
      <c r="J49" s="1146" t="s">
        <v>506</v>
      </c>
      <c r="K49" s="1147"/>
      <c r="L49" s="1147"/>
      <c r="M49" s="1147"/>
      <c r="N49" s="1148"/>
    </row>
    <row r="50" spans="1:14" ht="14.25">
      <c r="A50" s="248"/>
      <c r="B50" s="244"/>
      <c r="C50" s="244"/>
      <c r="D50" s="244"/>
      <c r="E50" s="244"/>
      <c r="F50" s="244"/>
      <c r="G50" s="312"/>
      <c r="H50" s="313"/>
      <c r="I50" s="1145"/>
      <c r="J50" s="314" t="s">
        <v>507</v>
      </c>
      <c r="K50" s="315" t="s">
        <v>508</v>
      </c>
      <c r="L50" s="316" t="s">
        <v>509</v>
      </c>
      <c r="M50" s="317" t="s">
        <v>510</v>
      </c>
      <c r="N50" s="318" t="s">
        <v>511</v>
      </c>
    </row>
    <row r="51" spans="1:14" ht="14.25">
      <c r="A51" s="248"/>
      <c r="B51" s="244"/>
      <c r="C51" s="244"/>
      <c r="D51" s="244"/>
      <c r="E51" s="244"/>
      <c r="F51" s="244"/>
      <c r="G51" s="310" t="s">
        <v>512</v>
      </c>
      <c r="H51" s="311"/>
      <c r="I51" s="319">
        <v>3800335</v>
      </c>
      <c r="J51" s="320">
        <v>72273</v>
      </c>
      <c r="K51" s="321">
        <v>1.5</v>
      </c>
      <c r="L51" s="322">
        <v>47569</v>
      </c>
      <c r="M51" s="323">
        <v>-23.1</v>
      </c>
      <c r="N51" s="324">
        <v>24.6</v>
      </c>
    </row>
    <row r="52" spans="1:14" ht="14.25">
      <c r="A52" s="248"/>
      <c r="B52" s="244"/>
      <c r="C52" s="244"/>
      <c r="D52" s="244"/>
      <c r="E52" s="244"/>
      <c r="F52" s="244"/>
      <c r="G52" s="325"/>
      <c r="H52" s="326" t="s">
        <v>513</v>
      </c>
      <c r="I52" s="327">
        <v>2256794</v>
      </c>
      <c r="J52" s="328">
        <v>42919</v>
      </c>
      <c r="K52" s="329">
        <v>3.6</v>
      </c>
      <c r="L52" s="330">
        <v>26255</v>
      </c>
      <c r="M52" s="331">
        <v>-18.4</v>
      </c>
      <c r="N52" s="332">
        <v>22</v>
      </c>
    </row>
    <row r="53" spans="1:14" ht="14.25">
      <c r="A53" s="248"/>
      <c r="B53" s="244"/>
      <c r="C53" s="244"/>
      <c r="D53" s="244"/>
      <c r="E53" s="244"/>
      <c r="F53" s="244"/>
      <c r="G53" s="310" t="s">
        <v>514</v>
      </c>
      <c r="H53" s="311"/>
      <c r="I53" s="319">
        <v>3758193</v>
      </c>
      <c r="J53" s="320">
        <v>71732</v>
      </c>
      <c r="K53" s="321">
        <v>-0.7</v>
      </c>
      <c r="L53" s="322">
        <v>50880</v>
      </c>
      <c r="M53" s="323">
        <v>7</v>
      </c>
      <c r="N53" s="324">
        <v>-7.7</v>
      </c>
    </row>
    <row r="54" spans="1:14" ht="14.25">
      <c r="A54" s="248"/>
      <c r="B54" s="244"/>
      <c r="C54" s="244"/>
      <c r="D54" s="244"/>
      <c r="E54" s="244"/>
      <c r="F54" s="244"/>
      <c r="G54" s="325"/>
      <c r="H54" s="326" t="s">
        <v>513</v>
      </c>
      <c r="I54" s="327">
        <v>2543963</v>
      </c>
      <c r="J54" s="328">
        <v>48556</v>
      </c>
      <c r="K54" s="329">
        <v>13.1</v>
      </c>
      <c r="L54" s="330">
        <v>26879</v>
      </c>
      <c r="M54" s="331">
        <v>2.4</v>
      </c>
      <c r="N54" s="332">
        <v>10.7</v>
      </c>
    </row>
    <row r="55" spans="1:14" ht="14.25">
      <c r="A55" s="248"/>
      <c r="B55" s="244"/>
      <c r="C55" s="244"/>
      <c r="D55" s="244"/>
      <c r="E55" s="244"/>
      <c r="F55" s="244"/>
      <c r="G55" s="310" t="s">
        <v>515</v>
      </c>
      <c r="H55" s="311"/>
      <c r="I55" s="319">
        <v>2755482</v>
      </c>
      <c r="J55" s="320">
        <v>52872</v>
      </c>
      <c r="K55" s="321">
        <v>-26.3</v>
      </c>
      <c r="L55" s="322">
        <v>63956</v>
      </c>
      <c r="M55" s="323">
        <v>25.7</v>
      </c>
      <c r="N55" s="324">
        <v>-52</v>
      </c>
    </row>
    <row r="56" spans="1:14" ht="14.25">
      <c r="A56" s="248"/>
      <c r="B56" s="244"/>
      <c r="C56" s="244"/>
      <c r="D56" s="244"/>
      <c r="E56" s="244"/>
      <c r="F56" s="244"/>
      <c r="G56" s="325"/>
      <c r="H56" s="326" t="s">
        <v>513</v>
      </c>
      <c r="I56" s="327">
        <v>1209133</v>
      </c>
      <c r="J56" s="328">
        <v>23201</v>
      </c>
      <c r="K56" s="329">
        <v>-52.2</v>
      </c>
      <c r="L56" s="330">
        <v>29239</v>
      </c>
      <c r="M56" s="331">
        <v>8.8</v>
      </c>
      <c r="N56" s="332">
        <v>-61</v>
      </c>
    </row>
    <row r="57" spans="1:14" ht="14.25">
      <c r="A57" s="248"/>
      <c r="B57" s="244"/>
      <c r="C57" s="244"/>
      <c r="D57" s="244"/>
      <c r="E57" s="244"/>
      <c r="F57" s="244"/>
      <c r="G57" s="310" t="s">
        <v>516</v>
      </c>
      <c r="H57" s="311"/>
      <c r="I57" s="319">
        <v>3703160</v>
      </c>
      <c r="J57" s="320">
        <v>71769</v>
      </c>
      <c r="K57" s="321">
        <v>35.7</v>
      </c>
      <c r="L57" s="322">
        <v>66255</v>
      </c>
      <c r="M57" s="323">
        <v>3.6</v>
      </c>
      <c r="N57" s="324">
        <v>32.1</v>
      </c>
    </row>
    <row r="58" spans="1:14" ht="14.25">
      <c r="A58" s="248"/>
      <c r="B58" s="244"/>
      <c r="C58" s="244"/>
      <c r="D58" s="244"/>
      <c r="E58" s="244"/>
      <c r="F58" s="244"/>
      <c r="G58" s="325"/>
      <c r="H58" s="326" t="s">
        <v>513</v>
      </c>
      <c r="I58" s="327">
        <v>1463008</v>
      </c>
      <c r="J58" s="328">
        <v>28354</v>
      </c>
      <c r="K58" s="329">
        <v>22.2</v>
      </c>
      <c r="L58" s="330">
        <v>31822</v>
      </c>
      <c r="M58" s="331">
        <v>8.8</v>
      </c>
      <c r="N58" s="332">
        <v>13.4</v>
      </c>
    </row>
    <row r="59" spans="1:14" ht="14.25">
      <c r="A59" s="248"/>
      <c r="B59" s="244"/>
      <c r="C59" s="244"/>
      <c r="D59" s="244"/>
      <c r="E59" s="244"/>
      <c r="F59" s="244"/>
      <c r="G59" s="310" t="s">
        <v>517</v>
      </c>
      <c r="H59" s="311"/>
      <c r="I59" s="319">
        <v>2875175</v>
      </c>
      <c r="J59" s="320">
        <v>56368</v>
      </c>
      <c r="K59" s="321">
        <v>-21.5</v>
      </c>
      <c r="L59" s="322">
        <v>54227</v>
      </c>
      <c r="M59" s="323">
        <v>-18.2</v>
      </c>
      <c r="N59" s="324">
        <v>-3.3</v>
      </c>
    </row>
    <row r="60" spans="1:14" ht="14.25">
      <c r="A60" s="248"/>
      <c r="B60" s="244"/>
      <c r="C60" s="244"/>
      <c r="D60" s="244"/>
      <c r="E60" s="244"/>
      <c r="F60" s="244"/>
      <c r="G60" s="325"/>
      <c r="H60" s="326" t="s">
        <v>513</v>
      </c>
      <c r="I60" s="333">
        <v>1697127</v>
      </c>
      <c r="J60" s="328">
        <v>33272</v>
      </c>
      <c r="K60" s="329">
        <v>17.3</v>
      </c>
      <c r="L60" s="330">
        <v>29694</v>
      </c>
      <c r="M60" s="331">
        <v>-6.7</v>
      </c>
      <c r="N60" s="332">
        <v>24</v>
      </c>
    </row>
    <row r="61" spans="1:14" ht="14.25">
      <c r="A61" s="248"/>
      <c r="B61" s="244"/>
      <c r="C61" s="244"/>
      <c r="D61" s="244"/>
      <c r="E61" s="244"/>
      <c r="F61" s="244"/>
      <c r="G61" s="310" t="s">
        <v>518</v>
      </c>
      <c r="H61" s="334"/>
      <c r="I61" s="335">
        <v>3378469</v>
      </c>
      <c r="J61" s="336">
        <v>65003</v>
      </c>
      <c r="K61" s="337">
        <v>-2.3</v>
      </c>
      <c r="L61" s="338">
        <v>56577</v>
      </c>
      <c r="M61" s="339">
        <v>-1</v>
      </c>
      <c r="N61" s="324">
        <v>-1.3</v>
      </c>
    </row>
    <row r="62" spans="1:14" ht="14.25">
      <c r="A62" s="248"/>
      <c r="B62" s="244"/>
      <c r="C62" s="244"/>
      <c r="D62" s="244"/>
      <c r="E62" s="244"/>
      <c r="F62" s="244"/>
      <c r="G62" s="325"/>
      <c r="H62" s="326" t="s">
        <v>513</v>
      </c>
      <c r="I62" s="327">
        <v>1834005</v>
      </c>
      <c r="J62" s="328">
        <v>35260</v>
      </c>
      <c r="K62" s="329">
        <v>0.8</v>
      </c>
      <c r="L62" s="330">
        <v>28778</v>
      </c>
      <c r="M62" s="331">
        <v>-1</v>
      </c>
      <c r="N62" s="332">
        <v>1.8</v>
      </c>
    </row>
    <row r="63" spans="1:14" ht="13.5">
      <c r="A63" s="248"/>
      <c r="B63" s="244"/>
      <c r="C63" s="244"/>
      <c r="D63" s="244"/>
      <c r="E63" s="244"/>
      <c r="F63" s="244"/>
      <c r="G63" s="244"/>
      <c r="H63" s="244"/>
      <c r="I63" s="244"/>
      <c r="J63" s="244"/>
      <c r="K63" s="244"/>
      <c r="L63" s="244"/>
      <c r="M63" s="244"/>
      <c r="N63" s="244"/>
    </row>
    <row r="64" spans="1:14" ht="13.5">
      <c r="A64" s="248"/>
      <c r="B64" s="244"/>
      <c r="C64" s="244"/>
      <c r="D64" s="244"/>
      <c r="E64" s="244"/>
      <c r="F64" s="244"/>
      <c r="G64" s="244"/>
      <c r="H64" s="244"/>
      <c r="I64" s="244"/>
      <c r="J64" s="244"/>
      <c r="K64" s="244"/>
      <c r="L64" s="244"/>
      <c r="M64" s="244"/>
      <c r="N64" s="244"/>
    </row>
    <row r="65" spans="1:14" ht="13.5">
      <c r="A65" s="248"/>
      <c r="B65" s="244"/>
      <c r="C65" s="244"/>
      <c r="D65" s="244"/>
      <c r="E65" s="244"/>
      <c r="F65" s="244"/>
      <c r="G65" s="244"/>
      <c r="H65" s="244"/>
      <c r="I65" s="244"/>
      <c r="J65" s="244"/>
      <c r="K65" s="244"/>
      <c r="L65" s="244"/>
      <c r="M65" s="244"/>
      <c r="N65" s="244"/>
    </row>
    <row r="66" spans="1:15" ht="13.5">
      <c r="A66" s="340"/>
      <c r="B66" s="306"/>
      <c r="C66" s="306"/>
      <c r="D66" s="306"/>
      <c r="E66" s="306"/>
      <c r="F66" s="306"/>
      <c r="G66" s="306"/>
      <c r="H66" s="306"/>
      <c r="I66" s="306"/>
      <c r="J66" s="306"/>
      <c r="K66" s="306"/>
      <c r="L66" s="306"/>
      <c r="M66" s="306"/>
      <c r="N66" s="306"/>
      <c r="O66" s="341"/>
    </row>
    <row r="67" spans="7:16" ht="13.5" customHeight="1" hidden="1">
      <c r="G67" s="244"/>
      <c r="H67" s="244"/>
      <c r="I67" s="244"/>
      <c r="J67" s="244"/>
      <c r="K67" s="244"/>
      <c r="L67" s="244"/>
      <c r="M67" s="244"/>
      <c r="N67" s="244"/>
      <c r="O67" s="244"/>
      <c r="P67" s="244"/>
    </row>
    <row r="68" spans="7:14" ht="13.5" customHeight="1" hidden="1">
      <c r="G68" s="244"/>
      <c r="H68" s="244"/>
      <c r="I68" s="244"/>
      <c r="J68" s="244"/>
      <c r="K68" s="244"/>
      <c r="L68" s="244"/>
      <c r="M68" s="244"/>
      <c r="N68" s="244"/>
    </row>
    <row r="69" spans="7:14" ht="13.5" customHeight="1" hidden="1">
      <c r="G69" s="244"/>
      <c r="H69" s="244"/>
      <c r="I69" s="244"/>
      <c r="J69" s="244"/>
      <c r="K69" s="244"/>
      <c r="L69" s="244"/>
      <c r="M69" s="244"/>
      <c r="N69" s="244"/>
    </row>
    <row r="70" spans="7:14" ht="13.5" hidden="1">
      <c r="G70" s="244"/>
      <c r="H70" s="244"/>
      <c r="I70" s="244"/>
      <c r="J70" s="244"/>
      <c r="K70" s="244"/>
      <c r="L70" s="244"/>
      <c r="M70" s="244"/>
      <c r="N70" s="244"/>
    </row>
    <row r="71" spans="7:14" ht="13.5" hidden="1">
      <c r="G71" s="244"/>
      <c r="H71" s="244"/>
      <c r="I71" s="244"/>
      <c r="J71" s="244"/>
      <c r="K71" s="244"/>
      <c r="L71" s="244"/>
      <c r="M71" s="244"/>
      <c r="N71" s="244"/>
    </row>
    <row r="72" spans="7:14" ht="13.5" hidden="1">
      <c r="G72" s="244"/>
      <c r="H72" s="244"/>
      <c r="I72" s="244"/>
      <c r="J72" s="244"/>
      <c r="K72" s="244"/>
      <c r="L72" s="244"/>
      <c r="M72" s="244"/>
      <c r="N72" s="244"/>
    </row>
    <row r="73" spans="7:14" ht="13.5" hidden="1">
      <c r="G73" s="244"/>
      <c r="H73" s="244"/>
      <c r="I73" s="244"/>
      <c r="J73" s="244"/>
      <c r="K73" s="244"/>
      <c r="L73" s="244"/>
      <c r="M73" s="244"/>
      <c r="N73" s="244"/>
    </row>
    <row r="74" ht="13.5"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rintOptions horizontalCentered="1"/>
  <pageMargins left="0.3937007874015748" right="0.1968503937007874" top="0.3937007874015748" bottom="0.31496062992125984" header="0.5118110236220472" footer="0"/>
  <pageSetup fitToHeight="1" fitToWidth="1" horizontalDpi="600" verticalDpi="600" orientation="landscape" paperSize="9" scale="61" r:id="rId2"/>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20" ht="13.5">
      <c r="B2" s="241"/>
      <c r="T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row r="25" ht="13.5"/>
    <row r="26" ht="13.5"/>
    <row r="27" ht="13.5"/>
    <row r="28" ht="13.5">
      <c r="AH28" s="241"/>
    </row>
    <row r="29" ht="13.5"/>
    <row r="30" ht="13.5"/>
    <row r="31" ht="13.5"/>
    <row r="32" ht="13.5"/>
    <row r="33" spans="2:9" ht="13.5">
      <c r="B33" s="241"/>
      <c r="G33" s="241"/>
      <c r="I33" s="241"/>
    </row>
    <row r="34" spans="3:21" ht="13.5">
      <c r="C34" s="241"/>
      <c r="P34" s="241"/>
      <c r="R34" s="241"/>
      <c r="U34" s="241"/>
    </row>
    <row r="35" spans="4:34" ht="13.5">
      <c r="D35" s="241"/>
      <c r="E35" s="241"/>
      <c r="T35" s="241"/>
      <c r="W35" s="241"/>
      <c r="AC35" s="241"/>
      <c r="AD35" s="241"/>
      <c r="AE35" s="241"/>
      <c r="AF35" s="241"/>
      <c r="AG35" s="241"/>
      <c r="AH35" s="241"/>
    </row>
    <row r="36" spans="6:34" ht="13.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ht="13.5">
      <c r="AH37" s="241"/>
    </row>
    <row r="38" spans="33:34" ht="13.5">
      <c r="AG38" s="241"/>
      <c r="AH38" s="241"/>
    </row>
    <row r="39" ht="13.5"/>
    <row r="40" ht="13.5">
      <c r="U40" s="241"/>
    </row>
    <row r="41" ht="13.5">
      <c r="R41" s="241"/>
    </row>
    <row r="42" spans="20:23" ht="13.5">
      <c r="T42" s="241"/>
      <c r="W42" s="241"/>
    </row>
    <row r="43" spans="17:34" ht="13.5">
      <c r="Q43" s="241"/>
      <c r="S43" s="241"/>
      <c r="V43" s="241"/>
      <c r="X43" s="241"/>
      <c r="Y43" s="241"/>
      <c r="Z43" s="241"/>
      <c r="AA43" s="241"/>
      <c r="AB43" s="241"/>
      <c r="AC43" s="241"/>
      <c r="AD43" s="241"/>
      <c r="AE43" s="241"/>
      <c r="AF43" s="241"/>
      <c r="AG43" s="241"/>
      <c r="AH43" s="241"/>
    </row>
    <row r="44" ht="13.5">
      <c r="AH44" s="241"/>
    </row>
    <row r="45" ht="13.5"/>
    <row r="46" ht="13.5"/>
    <row r="47" ht="13.5"/>
    <row r="48" spans="33:34" ht="13.5">
      <c r="AG48" s="241"/>
      <c r="AH48" s="241"/>
    </row>
    <row r="49" ht="13.5">
      <c r="AH49" s="241"/>
    </row>
    <row r="50" ht="13.5">
      <c r="AH50" s="241"/>
    </row>
    <row r="51" spans="29:34" ht="13.5">
      <c r="AC51" s="241"/>
      <c r="AD51" s="241"/>
      <c r="AE51" s="241"/>
      <c r="AF51" s="241"/>
      <c r="AG51" s="241"/>
      <c r="AH51" s="241"/>
    </row>
    <row r="52" ht="13.5"/>
    <row r="53" ht="13.5"/>
    <row r="54" ht="13.5">
      <c r="AH54" s="241"/>
    </row>
    <row r="55" ht="13.5"/>
    <row r="56" ht="13.5"/>
    <row r="57" ht="13.5"/>
    <row r="58" ht="13.5">
      <c r="AH58" s="241"/>
    </row>
    <row r="59" ht="13.5"/>
    <row r="60" ht="13.5"/>
    <row r="61" ht="13.5"/>
    <row r="62" ht="13.5"/>
    <row r="63" ht="13.5">
      <c r="AH63" s="241"/>
    </row>
    <row r="64" spans="33:34" ht="13.5">
      <c r="AG64" s="241"/>
      <c r="AH64" s="241"/>
    </row>
    <row r="65" ht="13.5"/>
    <row r="66" ht="13.5"/>
    <row r="67" ht="13.5"/>
    <row r="68" ht="13.5"/>
    <row r="69" spans="32:34" ht="13.5">
      <c r="AF69" s="241"/>
      <c r="AG69" s="241"/>
      <c r="AH69" s="241"/>
    </row>
    <row r="70" ht="13.5"/>
    <row r="71" ht="13.5"/>
    <row r="72" ht="13.5"/>
    <row r="73" ht="13.5"/>
    <row r="74" ht="13.5"/>
    <row r="75" ht="13.5"/>
    <row r="76" ht="13.5"/>
    <row r="77" ht="13.5"/>
    <row r="78" ht="13.5"/>
    <row r="79" ht="13.5"/>
    <row r="80" ht="13.5"/>
    <row r="81" ht="13.5"/>
    <row r="82" ht="13.5">
      <c r="Y82" s="241"/>
    </row>
    <row r="83" spans="26:34" ht="13.5">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hidden="1"/>
    <row r="118" ht="13.5" customHeight="1" hidden="1"/>
    <row r="119" ht="13.5" customHeight="1" hidden="1"/>
    <row r="120" ht="13.5" customHeight="1" hidden="1"/>
    <row r="121" ht="13.5" customHeight="1" hidden="1">
      <c r="AH121" s="241"/>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9"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20" ht="13.5">
      <c r="B2" s="241"/>
      <c r="T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row r="25" ht="13.5"/>
    <row r="26" ht="13.5"/>
    <row r="27" ht="13.5"/>
    <row r="28" ht="13.5">
      <c r="AH28" s="241"/>
    </row>
    <row r="29" ht="13.5"/>
    <row r="30" ht="13.5"/>
    <row r="31" ht="13.5"/>
    <row r="32" ht="13.5"/>
    <row r="33" spans="2:9" ht="13.5">
      <c r="B33" s="241"/>
      <c r="G33" s="241"/>
      <c r="I33" s="241"/>
    </row>
    <row r="34" spans="3:21" ht="13.5">
      <c r="C34" s="241"/>
      <c r="P34" s="241"/>
      <c r="R34" s="241"/>
      <c r="U34" s="241"/>
    </row>
    <row r="35" spans="4:34" ht="13.5">
      <c r="D35" s="241"/>
      <c r="E35" s="241"/>
      <c r="T35" s="241"/>
      <c r="W35" s="241"/>
      <c r="AC35" s="241"/>
      <c r="AD35" s="241"/>
      <c r="AE35" s="241"/>
      <c r="AF35" s="241"/>
      <c r="AG35" s="241"/>
      <c r="AH35" s="241"/>
    </row>
    <row r="36" spans="6:34" ht="13.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ht="13.5">
      <c r="AH37" s="241"/>
    </row>
    <row r="38" spans="33:34" ht="13.5">
      <c r="AG38" s="241"/>
      <c r="AH38" s="241"/>
    </row>
    <row r="39" ht="13.5"/>
    <row r="40" ht="13.5">
      <c r="U40" s="241"/>
    </row>
    <row r="41" ht="13.5">
      <c r="R41" s="241"/>
    </row>
    <row r="42" spans="20:23" ht="13.5">
      <c r="T42" s="241"/>
      <c r="W42" s="241"/>
    </row>
    <row r="43" spans="17:34" ht="13.5">
      <c r="Q43" s="241"/>
      <c r="S43" s="241"/>
      <c r="V43" s="241"/>
      <c r="X43" s="241"/>
      <c r="Y43" s="241"/>
      <c r="Z43" s="241"/>
      <c r="AA43" s="241"/>
      <c r="AB43" s="241"/>
      <c r="AC43" s="241"/>
      <c r="AD43" s="241"/>
      <c r="AE43" s="241"/>
      <c r="AF43" s="241"/>
      <c r="AG43" s="241"/>
      <c r="AH43" s="241"/>
    </row>
    <row r="44" ht="13.5">
      <c r="AH44" s="241"/>
    </row>
    <row r="45" ht="13.5"/>
    <row r="46" ht="13.5"/>
    <row r="47" ht="13.5"/>
    <row r="48" spans="33:34" ht="13.5">
      <c r="AG48" s="241"/>
      <c r="AH48" s="241"/>
    </row>
    <row r="49" ht="13.5">
      <c r="AH49" s="241"/>
    </row>
    <row r="50" ht="13.5">
      <c r="AH50" s="241"/>
    </row>
    <row r="51" spans="29:34" ht="13.5">
      <c r="AC51" s="241"/>
      <c r="AD51" s="241"/>
      <c r="AE51" s="241"/>
      <c r="AF51" s="241"/>
      <c r="AG51" s="241"/>
      <c r="AH51" s="241"/>
    </row>
    <row r="52" ht="13.5"/>
    <row r="53" ht="13.5"/>
    <row r="54" ht="13.5">
      <c r="AH54" s="241"/>
    </row>
    <row r="55" ht="13.5"/>
    <row r="56" ht="13.5"/>
    <row r="57" ht="13.5"/>
    <row r="58" ht="13.5">
      <c r="AH58" s="241"/>
    </row>
    <row r="59" ht="13.5"/>
    <row r="60" ht="13.5"/>
    <row r="61" ht="13.5"/>
    <row r="62" ht="13.5"/>
    <row r="63" ht="13.5">
      <c r="AH63" s="241"/>
    </row>
    <row r="64" spans="33:34" ht="13.5">
      <c r="AG64" s="241"/>
      <c r="AH64" s="241"/>
    </row>
    <row r="65" ht="13.5"/>
    <row r="66" ht="13.5"/>
    <row r="67" ht="13.5"/>
    <row r="68" ht="13.5"/>
    <row r="69" spans="32:34" ht="13.5">
      <c r="AF69" s="241"/>
      <c r="AG69" s="241"/>
      <c r="AH69" s="241"/>
    </row>
    <row r="70" ht="13.5"/>
    <row r="71" ht="13.5"/>
    <row r="72" ht="13.5"/>
    <row r="73" ht="13.5"/>
    <row r="74" ht="13.5"/>
    <row r="75" ht="13.5"/>
    <row r="76" ht="13.5"/>
    <row r="77" ht="13.5"/>
    <row r="78" ht="13.5"/>
    <row r="79" ht="13.5"/>
    <row r="80" ht="13.5"/>
    <row r="81" ht="13.5"/>
    <row r="82" ht="13.5">
      <c r="Y82" s="241"/>
    </row>
    <row r="83" spans="26:34" ht="13.5">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hidden="1"/>
    <row r="118" ht="13.5" customHeight="1" hidden="1"/>
    <row r="119" ht="13.5" customHeight="1" hidden="1"/>
    <row r="120" ht="13.5" customHeight="1" hidden="1"/>
    <row r="121" ht="13.5" customHeight="1" hidden="1">
      <c r="AH121" s="241"/>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9" r:id="rId2"/>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5:J49"/>
  <sheetViews>
    <sheetView showGridLines="0" zoomScaleSheetLayoutView="100" workbookViewId="0" topLeftCell="A1"/>
  </sheetViews>
  <sheetFormatPr defaultColWidth="0" defaultRowHeight="13.5" customHeight="1" zeroHeight="1"/>
  <cols>
    <col min="1" max="1" width="8.25390625" style="1" customWidth="1"/>
    <col min="2" max="16" width="14.625" style="1" customWidth="1"/>
    <col min="17" max="16384" width="0" style="1"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69" t="s">
        <v>3</v>
      </c>
      <c r="D47" s="1169"/>
      <c r="E47" s="1170"/>
      <c r="F47" s="11">
        <v>10.84</v>
      </c>
      <c r="G47" s="12">
        <v>17.26</v>
      </c>
      <c r="H47" s="12">
        <v>24.39</v>
      </c>
      <c r="I47" s="12">
        <v>31.22</v>
      </c>
      <c r="J47" s="13">
        <v>32.69</v>
      </c>
    </row>
    <row r="48" spans="2:10" ht="57.75" customHeight="1">
      <c r="B48" s="14"/>
      <c r="C48" s="1171" t="s">
        <v>4</v>
      </c>
      <c r="D48" s="1171"/>
      <c r="E48" s="1172"/>
      <c r="F48" s="15">
        <v>4.54</v>
      </c>
      <c r="G48" s="16">
        <v>4.92</v>
      </c>
      <c r="H48" s="16">
        <v>5.01</v>
      </c>
      <c r="I48" s="16">
        <v>5.02</v>
      </c>
      <c r="J48" s="17">
        <v>6.89</v>
      </c>
    </row>
    <row r="49" spans="2:10" ht="57.75" customHeight="1" thickBot="1">
      <c r="B49" s="18"/>
      <c r="C49" s="1173" t="s">
        <v>5</v>
      </c>
      <c r="D49" s="1173"/>
      <c r="E49" s="1174"/>
      <c r="F49" s="19">
        <v>1.15</v>
      </c>
      <c r="G49" s="20">
        <v>6.95</v>
      </c>
      <c r="H49" s="20">
        <v>12.63</v>
      </c>
      <c r="I49" s="20">
        <v>7.43</v>
      </c>
      <c r="J49" s="21">
        <v>4.15</v>
      </c>
    </row>
    <row r="50" ht="13.5" customHeight="1"/>
    <row r="51" ht="13.5" customHeight="1" hidden="1"/>
    <row r="52" ht="13.5" customHeight="1" hidden="1"/>
    <row r="53" ht="13.5" customHeight="1" hidden="1"/>
  </sheetData>
  <sheetProtection password="A7FD" sheet="1" objects="1" scenarios="1"/>
  <mergeCells count="3">
    <mergeCell ref="C47:E47"/>
    <mergeCell ref="C48:E48"/>
    <mergeCell ref="C49:E49"/>
  </mergeCells>
  <printOptions horizontalCentered="1"/>
  <pageMargins left="0" right="0" top="0.1968503937007874" bottom="0" header="0" footer="0"/>
  <pageSetup fitToHeight="1" fitToWidth="1" horizontalDpi="300" verticalDpi="300" orientation="landscape" paperSize="9" scale="64" r:id="rId2"/>
  <headerFooter alignWithMargins="0">
    <oddFooter>&amp;C&amp;P/&amp;N</oddFooter>
  </headerFooter>
  <rowBreaks count="1" manualBreakCount="1">
    <brk id="5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2017-04-12T11:21:27Z</cp:lastPrinted>
  <dcterms:created xsi:type="dcterms:W3CDTF">2017-02-15T20:11:52Z</dcterms:created>
  <dcterms:modified xsi:type="dcterms:W3CDTF">2017-05-08T01:36:01Z</dcterms:modified>
  <cp:category/>
  <cp:version/>
  <cp:contentType/>
  <cp:contentStatus/>
</cp:coreProperties>
</file>