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715" windowHeight="8745" tabRatio="814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  <sheet name="その13" sheetId="13" r:id="rId13"/>
    <sheet name="その14" sheetId="14" r:id="rId14"/>
    <sheet name="その15" sheetId="15" r:id="rId15"/>
    <sheet name="その16" sheetId="16" r:id="rId16"/>
    <sheet name="その17" sheetId="17" r:id="rId17"/>
    <sheet name="その18" sheetId="18" r:id="rId18"/>
    <sheet name="その19" sheetId="19" r:id="rId19"/>
    <sheet name="その20" sheetId="20" r:id="rId20"/>
    <sheet name="その21" sheetId="21" r:id="rId21"/>
    <sheet name="その22" sheetId="22" r:id="rId22"/>
    <sheet name="その23" sheetId="23" r:id="rId23"/>
    <sheet name="その24" sheetId="24" r:id="rId24"/>
    <sheet name="その25" sheetId="25" r:id="rId25"/>
    <sheet name="その26" sheetId="26" r:id="rId26"/>
    <sheet name="その27" sheetId="27" r:id="rId27"/>
    <sheet name="その28" sheetId="28" r:id="rId28"/>
    <sheet name="Sheet1" sheetId="29" r:id="rId29"/>
  </sheets>
  <definedNames>
    <definedName name="_xlfn.IFERROR" hidden="1">#NAME?</definedName>
    <definedName name="_xlnm.Print_Area" localSheetId="0">'その１'!$A$1:$Q$33</definedName>
    <definedName name="_xlnm.Print_Area" localSheetId="9">'その10'!$A$1:$Q$33</definedName>
    <definedName name="_xlnm.Print_Area" localSheetId="10">'その11'!$A$1:$Q$33</definedName>
    <definedName name="_xlnm.Print_Area" localSheetId="11">'その12'!$A$1:$Q$33</definedName>
    <definedName name="_xlnm.Print_Area" localSheetId="12">'その13'!$A$1:$Q$33</definedName>
    <definedName name="_xlnm.Print_Area" localSheetId="13">'その14'!$A$1:$Q$33</definedName>
    <definedName name="_xlnm.Print_Area" localSheetId="14">'その15'!$A$1:$Q$33</definedName>
    <definedName name="_xlnm.Print_Area" localSheetId="15">'その16'!$A$1:$Q$33</definedName>
    <definedName name="_xlnm.Print_Area" localSheetId="16">'その17'!$A$1:$Q$33</definedName>
    <definedName name="_xlnm.Print_Area" localSheetId="17">'その18'!$A$1:$Q$33</definedName>
    <definedName name="_xlnm.Print_Area" localSheetId="18">'その19'!$A$1:$Q$33</definedName>
    <definedName name="_xlnm.Print_Area" localSheetId="1">'その２'!$A$1:$Q$33</definedName>
    <definedName name="_xlnm.Print_Area" localSheetId="19">'その20'!$A$1:$Q$33</definedName>
    <definedName name="_xlnm.Print_Area" localSheetId="20">'その21'!$A$1:$Q$33</definedName>
    <definedName name="_xlnm.Print_Area" localSheetId="21">'その22'!$A$1:$Q$33</definedName>
    <definedName name="_xlnm.Print_Area" localSheetId="22">'その23'!$A$1:$Q$33</definedName>
    <definedName name="_xlnm.Print_Area" localSheetId="23">'その24'!$A$1:$Q$33</definedName>
    <definedName name="_xlnm.Print_Area" localSheetId="24">'その25'!$A$1:$Q$33</definedName>
    <definedName name="_xlnm.Print_Area" localSheetId="25">'その26'!$A$1:$Q$33</definedName>
    <definedName name="_xlnm.Print_Area" localSheetId="26">'その27'!$A$1:$Q$33</definedName>
    <definedName name="_xlnm.Print_Area" localSheetId="27">'その28'!$A$1:$Q$33</definedName>
    <definedName name="_xlnm.Print_Area" localSheetId="2">'その３'!$A$1:$Q$33</definedName>
    <definedName name="_xlnm.Print_Area" localSheetId="3">'その４'!$A$1:$Q$33</definedName>
    <definedName name="_xlnm.Print_Area" localSheetId="4">'その５'!$A$1:$Q$33</definedName>
    <definedName name="_xlnm.Print_Area" localSheetId="5">'その６'!$A$1:$Q$33</definedName>
    <definedName name="_xlnm.Print_Area" localSheetId="6">'その７'!$A$1:$Q$33</definedName>
    <definedName name="_xlnm.Print_Area" localSheetId="7">'その８'!$A$1:$Q$33</definedName>
    <definedName name="_xlnm.Print_Area" localSheetId="8">'その９'!$A$1:$Q$33</definedName>
  </definedNames>
  <calcPr fullCalcOnLoad="1"/>
</workbook>
</file>

<file path=xl/sharedStrings.xml><?xml version="1.0" encoding="utf-8"?>
<sst xmlns="http://schemas.openxmlformats.org/spreadsheetml/2006/main" count="2156" uniqueCount="80">
  <si>
    <t>第１９表　　税 目 別 徴 収 実 績 （つづき）</t>
  </si>
  <si>
    <t>一　普　　　　通　　　　税</t>
  </si>
  <si>
    <t>（単位：千円）</t>
  </si>
  <si>
    <t>調　　　　　　　　　定　　　　　　　　　済　　　　　　　　　額</t>
  </si>
  <si>
    <t>　　　　　　　収　　　　　　　　　　　　　入　　　　　　　　　済　　　　　　　　　額</t>
  </si>
  <si>
    <t>徴　　　　　　収　　　　　　率　　　（％）</t>
  </si>
  <si>
    <t xml:space="preserve">  う  ち</t>
  </si>
  <si>
    <t>現 年 課 税 分</t>
  </si>
  <si>
    <t>滞 納 繰 越 分</t>
  </si>
  <si>
    <t>合　　　　　計</t>
  </si>
  <si>
    <t>標　準　 税　率</t>
  </si>
  <si>
    <t>現年課税分</t>
  </si>
  <si>
    <t>滞納繰越分</t>
  </si>
  <si>
    <t>合　　　　計</t>
  </si>
  <si>
    <t xml:space="preserve">Ａ </t>
  </si>
  <si>
    <t xml:space="preserve">Ｂ </t>
  </si>
  <si>
    <t xml:space="preserve">Ｃ </t>
  </si>
  <si>
    <t>超 過 調 定 額</t>
  </si>
  <si>
    <t xml:space="preserve">Ｄ </t>
  </si>
  <si>
    <t xml:space="preserve">Ｅ </t>
  </si>
  <si>
    <t xml:space="preserve">Ｆ </t>
  </si>
  <si>
    <t>超 過 収 入 済 額</t>
  </si>
  <si>
    <t>Ｄ／Ａ×100</t>
  </si>
  <si>
    <t>Ｅ／Ｂ×100</t>
  </si>
  <si>
    <t>Ｆ／Ｃ×100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</si>
  <si>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</si>
  <si>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</si>
  <si>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</si>
  <si>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</si>
  <si>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</si>
  <si>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</si>
  <si>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</si>
  <si>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</si>
  <si>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</si>
  <si>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</si>
  <si>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</si>
  <si>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(1)　個　 人　 均　 等　 割</t>
  </si>
  <si>
    <t>(2)　所　　　　得　　　　割</t>
  </si>
  <si>
    <t>(3)　法　 人　 均　 等　 割</t>
  </si>
  <si>
    <t>　　　　　２　固　 定　 資　 産　 税</t>
  </si>
  <si>
    <t>(1)　純　固　定　資　産　税</t>
  </si>
  <si>
    <t>　　　　　ア　土　　　　　　　地</t>
  </si>
  <si>
    <t>　　　　　イ　家　　　　　　　屋</t>
  </si>
  <si>
    <t>　　　　　ウ　償　　却　　資　　産</t>
  </si>
  <si>
    <t>　　　　　３　軽　 自　 動　 車　 税</t>
  </si>
  <si>
    <t>　　　　　５　鉱　　　　産　　　　税</t>
  </si>
  <si>
    <t>　　　　　６　特　別　土　地　保　有　税</t>
  </si>
  <si>
    <t>(1)　保　　　　有　　　　分</t>
  </si>
  <si>
    <t>(2)　取　　　　得　　　　分</t>
  </si>
  <si>
    <t>二　目　　　　的　　　　税</t>
  </si>
  <si>
    <t>　　　　　１　入　　　　湯　　　　税</t>
  </si>
  <si>
    <t>(1)　土　　　　　　　地</t>
  </si>
  <si>
    <t>(2)　家　　　　　　　屋</t>
  </si>
  <si>
    <t>三　旧　法　に　よ　る　税</t>
  </si>
  <si>
    <t>四　合　　　　　　　計　（一～三）</t>
  </si>
  <si>
    <t>五　国　民　健　康　保　険　税</t>
  </si>
  <si>
    <t>六　国　民　健　康　保　険　料</t>
  </si>
  <si>
    <t>現 年 課 税 分</t>
  </si>
  <si>
    <t>市町名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</si>
  <si>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</si>
  <si>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</si>
  <si>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</si>
  <si>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</si>
  <si>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</si>
  <si>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</si>
  <si>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</si>
  <si>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</si>
  <si>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</si>
  <si>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</si>
  <si>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</si>
  <si>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(4)　法　　人　　税　　割</t>
  </si>
  <si>
    <t>愛　荘　町</t>
  </si>
  <si>
    <t>第２　　　５　市町税の収入状況</t>
  </si>
  <si>
    <t>　　　　　１　市 　町 　村 　民 　税</t>
  </si>
  <si>
    <t>　　　　　４　市　町　村　た　ば　こ　税</t>
  </si>
  <si>
    <t>市町名</t>
  </si>
  <si>
    <t>町　　計</t>
  </si>
  <si>
    <t>　　　　　２　事　業　所　税</t>
  </si>
  <si>
    <t>　　　　　３　都　 市　 計　 画　 税</t>
  </si>
  <si>
    <t>　　　　　(2)　交　　　付　　　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</si>
</sst>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0.0_);[Red]\(0.0\)"/>
    <numFmt numFmtId="180" formatCode="0.000"/>
    <numFmt numFmtId="181" formatCode="0.00_);[Red]\(0.00\)"/>
    <numFmt numFmtId="182" formatCode="_ * #,##0.0_ ;_ * \-#,##0.0_ ;_ * &quot;-&quot;_ ;_ @_ "/>
    <numFmt numFmtId="183" formatCode="0_ "/>
    <numFmt numFmtId="184" formatCode="0_);[Red]\(0\)"/>
    <numFmt numFmtId="185" formatCode="#,##0_ "/>
    <numFmt numFmtId="186" formatCode="_ * #,##0.00_ ;_ * \-#,##0.00_ ;_ * &quot;-&quot;_ ;_ @_ "/>
    <numFmt numFmtId="187" formatCode="_ * #,##0.0_ ;_ * \-#,##0.0_ ;_ * &quot;-&quot;?_ ;_ @_ "/>
    <numFmt numFmtId="188" formatCode="#,##0.0_ "/>
    <numFmt numFmtId="189" formatCode="#,##0.0_);[Red]\(#,##0.0\)"/>
    <numFmt numFmtId="190" formatCode="_ * #,##0.0_ ;_ * \-#,##0.0_ ;_ * &quot;0&quot;_ ;_ @_ "/>
    <numFmt numFmtId="191" formatCode="_ * #,##0.0_ ;_ * \-#,##0.0_ ;_ * &quot;0.0&quot;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centerContinuous" vertical="center"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/>
    </xf>
    <xf numFmtId="38" fontId="6" fillId="0" borderId="11" xfId="48" applyFont="1" applyFill="1" applyBorder="1" applyAlignment="1">
      <alignment horizontal="center"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11" xfId="48" applyFont="1" applyFill="1" applyBorder="1" applyAlignment="1">
      <alignment horizontal="distributed"/>
    </xf>
    <xf numFmtId="38" fontId="4" fillId="0" borderId="0" xfId="48" applyFont="1" applyFill="1" applyAlignment="1">
      <alignment horizontal="left"/>
    </xf>
    <xf numFmtId="177" fontId="0" fillId="0" borderId="0" xfId="48" applyNumberFormat="1" applyFont="1" applyFill="1" applyAlignment="1">
      <alignment horizontal="right"/>
    </xf>
    <xf numFmtId="177" fontId="6" fillId="0" borderId="12" xfId="48" applyNumberFormat="1" applyFont="1" applyFill="1" applyBorder="1" applyAlignment="1">
      <alignment horizontal="centerContinuous" vertical="center"/>
    </xf>
    <xf numFmtId="177" fontId="6" fillId="0" borderId="12" xfId="48" applyNumberFormat="1" applyFont="1" applyFill="1" applyBorder="1" applyAlignment="1">
      <alignment horizontal="centerContinuous"/>
    </xf>
    <xf numFmtId="177" fontId="6" fillId="0" borderId="11" xfId="48" applyNumberFormat="1" applyFont="1" applyFill="1" applyBorder="1" applyAlignment="1">
      <alignment horizontal="center"/>
    </xf>
    <xf numFmtId="177" fontId="6" fillId="0" borderId="14" xfId="48" applyNumberFormat="1" applyFont="1" applyFill="1" applyBorder="1" applyAlignment="1">
      <alignment horizontal="center"/>
    </xf>
    <xf numFmtId="177" fontId="6" fillId="0" borderId="0" xfId="48" applyNumberFormat="1" applyFont="1" applyFill="1" applyBorder="1" applyAlignment="1">
      <alignment horizontal="center"/>
    </xf>
    <xf numFmtId="177" fontId="6" fillId="0" borderId="10" xfId="48" applyNumberFormat="1" applyFont="1" applyFill="1" applyBorder="1" applyAlignment="1">
      <alignment horizontal="center"/>
    </xf>
    <xf numFmtId="38" fontId="6" fillId="0" borderId="15" xfId="48" applyFont="1" applyFill="1" applyBorder="1" applyAlignment="1">
      <alignment horizontal="right"/>
    </xf>
    <xf numFmtId="38" fontId="6" fillId="0" borderId="16" xfId="48" applyFont="1" applyFill="1" applyBorder="1" applyAlignment="1">
      <alignment horizontal="right"/>
    </xf>
    <xf numFmtId="38" fontId="6" fillId="0" borderId="16" xfId="48" applyFont="1" applyFill="1" applyBorder="1" applyAlignment="1">
      <alignment/>
    </xf>
    <xf numFmtId="38" fontId="6" fillId="0" borderId="17" xfId="48" applyFont="1" applyFill="1" applyBorder="1" applyAlignment="1">
      <alignment horizontal="right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/>
    </xf>
    <xf numFmtId="38" fontId="6" fillId="0" borderId="17" xfId="48" applyFont="1" applyFill="1" applyBorder="1" applyAlignment="1">
      <alignment/>
    </xf>
    <xf numFmtId="38" fontId="6" fillId="0" borderId="18" xfId="48" applyFont="1" applyFill="1" applyBorder="1" applyAlignment="1">
      <alignment/>
    </xf>
    <xf numFmtId="38" fontId="6" fillId="0" borderId="18" xfId="48" applyFont="1" applyFill="1" applyBorder="1" applyAlignment="1">
      <alignment/>
    </xf>
    <xf numFmtId="177" fontId="0" fillId="0" borderId="0" xfId="48" applyNumberFormat="1" applyFont="1" applyFill="1" applyAlignment="1">
      <alignment/>
    </xf>
    <xf numFmtId="40" fontId="0" fillId="0" borderId="0" xfId="48" applyNumberFormat="1" applyFont="1" applyFill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177" fontId="6" fillId="0" borderId="0" xfId="48" applyNumberFormat="1" applyFont="1" applyFill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4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177" fontId="4" fillId="0" borderId="10" xfId="48" applyNumberFormat="1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41" fontId="4" fillId="0" borderId="0" xfId="48" applyNumberFormat="1" applyFont="1" applyFill="1" applyAlignment="1">
      <alignment horizontal="right"/>
    </xf>
    <xf numFmtId="191" fontId="4" fillId="0" borderId="19" xfId="0" applyNumberFormat="1" applyFont="1" applyFill="1" applyBorder="1" applyAlignment="1">
      <alignment horizontal="right"/>
    </xf>
    <xf numFmtId="191" fontId="4" fillId="0" borderId="18" xfId="0" applyNumberFormat="1" applyFont="1" applyFill="1" applyBorder="1" applyAlignment="1">
      <alignment horizontal="right"/>
    </xf>
    <xf numFmtId="40" fontId="0" fillId="0" borderId="0" xfId="48" applyNumberFormat="1" applyFont="1" applyFill="1" applyAlignment="1">
      <alignment horizontal="right"/>
    </xf>
    <xf numFmtId="38" fontId="0" fillId="0" borderId="11" xfId="48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1" fontId="4" fillId="0" borderId="11" xfId="0" applyNumberFormat="1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8" fontId="0" fillId="0" borderId="10" xfId="48" applyFont="1" applyFill="1" applyBorder="1" applyAlignment="1">
      <alignment horizontal="right"/>
    </xf>
    <xf numFmtId="3" fontId="6" fillId="0" borderId="10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7" xfId="48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177" fontId="6" fillId="0" borderId="0" xfId="48" applyNumberFormat="1" applyFont="1" applyFill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177" fontId="4" fillId="0" borderId="10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41" fontId="4" fillId="0" borderId="0" xfId="48" applyNumberFormat="1" applyFont="1" applyFill="1" applyAlignment="1">
      <alignment/>
    </xf>
    <xf numFmtId="38" fontId="0" fillId="0" borderId="16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6" fillId="0" borderId="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shrinkToFit="1"/>
    </xf>
    <xf numFmtId="38" fontId="6" fillId="0" borderId="0" xfId="48" applyFont="1" applyFill="1" applyBorder="1" applyAlignment="1">
      <alignment shrinkToFit="1"/>
    </xf>
    <xf numFmtId="38" fontId="6" fillId="0" borderId="0" xfId="48" applyFont="1" applyFill="1" applyBorder="1" applyAlignment="1">
      <alignment horizontal="right" shrinkToFit="1"/>
    </xf>
    <xf numFmtId="41" fontId="4" fillId="0" borderId="0" xfId="48" applyNumberFormat="1" applyFont="1" applyFill="1" applyAlignment="1">
      <alignment/>
    </xf>
    <xf numFmtId="38" fontId="4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2" fontId="4" fillId="0" borderId="19" xfId="0" applyNumberFormat="1" applyFont="1" applyFill="1" applyBorder="1" applyAlignment="1">
      <alignment horizontal="right"/>
    </xf>
    <xf numFmtId="182" fontId="4" fillId="0" borderId="18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177" fontId="0" fillId="0" borderId="0" xfId="48" applyNumberFormat="1" applyFont="1" applyFill="1" applyAlignment="1">
      <alignment/>
    </xf>
    <xf numFmtId="40" fontId="0" fillId="0" borderId="0" xfId="48" applyNumberFormat="1" applyFont="1" applyFill="1" applyAlignment="1">
      <alignment/>
    </xf>
    <xf numFmtId="38" fontId="0" fillId="0" borderId="11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177" fontId="0" fillId="0" borderId="0" xfId="48" applyNumberFormat="1" applyFont="1" applyFill="1" applyAlignment="1">
      <alignment horizontal="right"/>
    </xf>
    <xf numFmtId="38" fontId="0" fillId="0" borderId="10" xfId="48" applyFont="1" applyFill="1" applyBorder="1" applyAlignment="1">
      <alignment/>
    </xf>
    <xf numFmtId="40" fontId="0" fillId="0" borderId="0" xfId="48" applyNumberFormat="1" applyFont="1" applyFill="1" applyAlignment="1">
      <alignment horizontal="right"/>
    </xf>
    <xf numFmtId="38" fontId="0" fillId="0" borderId="11" xfId="48" applyFont="1" applyFill="1" applyBorder="1" applyAlignment="1">
      <alignment/>
    </xf>
    <xf numFmtId="38" fontId="0" fillId="0" borderId="16" xfId="48" applyFon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7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AF11" sqref="AF11:AH32"/>
      <selection pane="topRight" activeCell="AF11" sqref="AF11:AH32"/>
      <selection pane="bottomLeft" activeCell="AF11" sqref="AF11:AH32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5" customWidth="1"/>
    <col min="3" max="3" width="1.75390625" style="5" customWidth="1"/>
    <col min="4" max="11" width="18.125" style="3" customWidth="1"/>
    <col min="12" max="14" width="12.375" style="28" customWidth="1"/>
    <col min="15" max="15" width="1.75390625" style="3" customWidth="1"/>
    <col min="16" max="16" width="13.375" style="3" customWidth="1"/>
    <col min="17" max="17" width="1.75390625" style="3" customWidth="1"/>
    <col min="18" max="21" width="9.00390625" style="3" customWidth="1"/>
    <col min="22" max="28" width="0" style="3" hidden="1" customWidth="1"/>
    <col min="29" max="16384" width="9.00390625" style="3" customWidth="1"/>
  </cols>
  <sheetData>
    <row r="1" spans="2:6" ht="14.25">
      <c r="B1" s="27" t="s">
        <v>72</v>
      </c>
      <c r="C1" s="3"/>
      <c r="E1" s="5"/>
      <c r="F1" s="5"/>
    </row>
    <row r="4" spans="1:17" ht="24">
      <c r="A4" s="49"/>
      <c r="B4" s="50" t="s">
        <v>0</v>
      </c>
      <c r="C4" s="49"/>
      <c r="D4" s="1"/>
      <c r="E4" s="1"/>
      <c r="F4" s="1"/>
      <c r="G4" s="1"/>
      <c r="H4" s="1"/>
      <c r="I4" s="1"/>
      <c r="J4" s="1"/>
      <c r="K4" s="1"/>
      <c r="L4" s="51"/>
      <c r="M4" s="51"/>
      <c r="N4" s="51"/>
      <c r="O4" s="1"/>
      <c r="P4" s="1"/>
      <c r="Q4" s="1"/>
    </row>
    <row r="5" spans="1:17" ht="17.25">
      <c r="A5" s="49"/>
      <c r="B5" s="49"/>
      <c r="C5" s="49"/>
      <c r="D5" s="1"/>
      <c r="E5" s="1"/>
      <c r="F5" s="1"/>
      <c r="G5" s="1"/>
      <c r="H5" s="1"/>
      <c r="I5" s="1"/>
      <c r="J5" s="1"/>
      <c r="K5" s="1"/>
      <c r="L5" s="51"/>
      <c r="M5" s="51"/>
      <c r="N5" s="51"/>
      <c r="O5" s="1"/>
      <c r="P5" s="1"/>
      <c r="Q5" s="1"/>
    </row>
    <row r="6" spans="1:17" s="57" customFormat="1" ht="15" thickBot="1">
      <c r="A6" s="52"/>
      <c r="B6" s="53" t="s">
        <v>1</v>
      </c>
      <c r="C6" s="53"/>
      <c r="D6" s="53"/>
      <c r="E6" s="54"/>
      <c r="F6" s="54"/>
      <c r="G6" s="54"/>
      <c r="H6" s="54"/>
      <c r="I6" s="54"/>
      <c r="J6" s="54"/>
      <c r="K6" s="54"/>
      <c r="L6" s="55"/>
      <c r="M6" s="55"/>
      <c r="N6" s="55"/>
      <c r="O6" s="56"/>
      <c r="P6" s="56"/>
      <c r="Q6" s="56" t="s">
        <v>2</v>
      </c>
    </row>
    <row r="7" spans="1:17" ht="27" customHeight="1">
      <c r="A7" s="1"/>
      <c r="B7" s="2"/>
      <c r="C7" s="42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5"/>
      <c r="P7" s="2"/>
      <c r="Q7" s="1"/>
    </row>
    <row r="8" spans="1:17" ht="13.5">
      <c r="A8" s="1"/>
      <c r="B8" s="25" t="s">
        <v>58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36"/>
      <c r="P8" s="25" t="s">
        <v>58</v>
      </c>
      <c r="Q8" s="1"/>
    </row>
    <row r="9" spans="1:17" s="5" customFormat="1" ht="13.5">
      <c r="A9" s="4"/>
      <c r="B9" s="2"/>
      <c r="C9" s="10"/>
      <c r="D9" s="17" t="s">
        <v>57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"/>
      <c r="Q9" s="4"/>
    </row>
    <row r="10" spans="1:17" ht="14.25" thickBot="1">
      <c r="A10" s="6"/>
      <c r="B10" s="18"/>
      <c r="C10" s="19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18"/>
      <c r="Q10" s="6"/>
    </row>
    <row r="11" spans="1:34" ht="52.5" customHeight="1">
      <c r="A11" s="1"/>
      <c r="B11" s="58" t="s">
        <v>25</v>
      </c>
      <c r="C11" s="26"/>
      <c r="D11" s="59">
        <v>45144002</v>
      </c>
      <c r="E11" s="59">
        <v>2260691</v>
      </c>
      <c r="F11" s="59">
        <v>47404693</v>
      </c>
      <c r="G11" s="59">
        <v>435188</v>
      </c>
      <c r="H11" s="59">
        <v>44638809</v>
      </c>
      <c r="I11" s="59">
        <v>478719</v>
      </c>
      <c r="J11" s="59">
        <v>45117528</v>
      </c>
      <c r="K11" s="59">
        <v>436929</v>
      </c>
      <c r="L11" s="60">
        <f>_xlfn.IFERROR(ROUND(H11/D11*100,1),"-")</f>
        <v>98.9</v>
      </c>
      <c r="M11" s="60">
        <f>_xlfn.IFERROR(ROUND(I11/E11*100,1),"-")</f>
        <v>21.2</v>
      </c>
      <c r="N11" s="61">
        <f>_xlfn.IFERROR(ROUND(J11/F11*100,1),"-")</f>
        <v>95.2</v>
      </c>
      <c r="O11" s="36"/>
      <c r="P11" s="58" t="s">
        <v>25</v>
      </c>
      <c r="Q11" s="1"/>
      <c r="AC11" s="28"/>
      <c r="AD11" s="28"/>
      <c r="AE11" s="28"/>
      <c r="AF11" s="62"/>
      <c r="AG11" s="62"/>
      <c r="AH11" s="62"/>
    </row>
    <row r="12" spans="2:34" ht="34.5" customHeight="1">
      <c r="B12" s="58" t="s">
        <v>26</v>
      </c>
      <c r="C12" s="63"/>
      <c r="D12" s="59">
        <v>16996073</v>
      </c>
      <c r="E12" s="59">
        <v>371469</v>
      </c>
      <c r="F12" s="59">
        <v>17367542</v>
      </c>
      <c r="G12" s="59">
        <v>394727</v>
      </c>
      <c r="H12" s="59">
        <v>16950534</v>
      </c>
      <c r="I12" s="59">
        <v>53902</v>
      </c>
      <c r="J12" s="59">
        <v>17004436</v>
      </c>
      <c r="K12" s="59">
        <v>394727</v>
      </c>
      <c r="L12" s="64">
        <f aca="true" t="shared" si="0" ref="L12:L32">_xlfn.IFERROR(ROUND(H12/D12*100,1),"-")</f>
        <v>99.7</v>
      </c>
      <c r="M12" s="64">
        <f aca="true" t="shared" si="1" ref="M12:M32">_xlfn.IFERROR(ROUND(I12/E12*100,1),"-")</f>
        <v>14.5</v>
      </c>
      <c r="N12" s="65">
        <f aca="true" t="shared" si="2" ref="N12:N32">_xlfn.IFERROR(ROUND(J12/F12*100,1),"-")</f>
        <v>97.9</v>
      </c>
      <c r="O12" s="66"/>
      <c r="P12" s="58" t="s">
        <v>26</v>
      </c>
      <c r="AC12" s="28"/>
      <c r="AD12" s="28"/>
      <c r="AE12" s="28"/>
      <c r="AF12" s="62"/>
      <c r="AG12" s="62"/>
      <c r="AH12" s="62"/>
    </row>
    <row r="13" spans="2:34" ht="34.5" customHeight="1">
      <c r="B13" s="58" t="s">
        <v>27</v>
      </c>
      <c r="C13" s="63"/>
      <c r="D13" s="59">
        <v>16067412</v>
      </c>
      <c r="E13" s="59">
        <v>559850</v>
      </c>
      <c r="F13" s="59">
        <v>16627262</v>
      </c>
      <c r="G13" s="59">
        <v>183196</v>
      </c>
      <c r="H13" s="59">
        <v>15942918</v>
      </c>
      <c r="I13" s="59">
        <v>147716</v>
      </c>
      <c r="J13" s="59">
        <v>16090634</v>
      </c>
      <c r="K13" s="59">
        <v>183137</v>
      </c>
      <c r="L13" s="64">
        <f t="shared" si="0"/>
        <v>99.2</v>
      </c>
      <c r="M13" s="64">
        <f t="shared" si="1"/>
        <v>26.4</v>
      </c>
      <c r="N13" s="65">
        <f t="shared" si="2"/>
        <v>96.8</v>
      </c>
      <c r="O13" s="66"/>
      <c r="P13" s="58" t="s">
        <v>27</v>
      </c>
      <c r="AC13" s="28"/>
      <c r="AD13" s="28"/>
      <c r="AE13" s="28"/>
      <c r="AF13" s="62"/>
      <c r="AG13" s="62"/>
      <c r="AH13" s="62"/>
    </row>
    <row r="14" spans="2:34" ht="34.5" customHeight="1">
      <c r="B14" s="58" t="s">
        <v>28</v>
      </c>
      <c r="C14" s="63"/>
      <c r="D14" s="59">
        <v>10598165</v>
      </c>
      <c r="E14" s="59">
        <v>350121</v>
      </c>
      <c r="F14" s="59">
        <v>10948286</v>
      </c>
      <c r="G14" s="59">
        <v>109629</v>
      </c>
      <c r="H14" s="59">
        <v>10525172</v>
      </c>
      <c r="I14" s="59">
        <v>89108</v>
      </c>
      <c r="J14" s="59">
        <v>10614280</v>
      </c>
      <c r="K14" s="59">
        <v>109519</v>
      </c>
      <c r="L14" s="64">
        <f t="shared" si="0"/>
        <v>99.3</v>
      </c>
      <c r="M14" s="64">
        <f t="shared" si="1"/>
        <v>25.5</v>
      </c>
      <c r="N14" s="65">
        <f t="shared" si="2"/>
        <v>96.9</v>
      </c>
      <c r="O14" s="66"/>
      <c r="P14" s="58" t="s">
        <v>28</v>
      </c>
      <c r="AC14" s="28"/>
      <c r="AD14" s="28"/>
      <c r="AE14" s="28"/>
      <c r="AF14" s="62"/>
      <c r="AG14" s="62"/>
      <c r="AH14" s="62"/>
    </row>
    <row r="15" spans="2:34" ht="34.5" customHeight="1">
      <c r="B15" s="58" t="s">
        <v>29</v>
      </c>
      <c r="C15" s="63"/>
      <c r="D15" s="59">
        <v>21523508</v>
      </c>
      <c r="E15" s="59">
        <v>722150</v>
      </c>
      <c r="F15" s="59">
        <v>22245658</v>
      </c>
      <c r="G15" s="59">
        <v>434630</v>
      </c>
      <c r="H15" s="59">
        <v>21340163</v>
      </c>
      <c r="I15" s="59">
        <v>162178</v>
      </c>
      <c r="J15" s="59">
        <v>21502341</v>
      </c>
      <c r="K15" s="59">
        <v>434195</v>
      </c>
      <c r="L15" s="64">
        <f t="shared" si="0"/>
        <v>99.1</v>
      </c>
      <c r="M15" s="64">
        <f t="shared" si="1"/>
        <v>22.5</v>
      </c>
      <c r="N15" s="65">
        <f t="shared" si="2"/>
        <v>96.7</v>
      </c>
      <c r="O15" s="66"/>
      <c r="P15" s="58" t="s">
        <v>29</v>
      </c>
      <c r="AC15" s="28"/>
      <c r="AD15" s="28"/>
      <c r="AE15" s="28"/>
      <c r="AF15" s="62"/>
      <c r="AG15" s="62"/>
      <c r="AH15" s="62"/>
    </row>
    <row r="16" spans="2:34" ht="34.5" customHeight="1">
      <c r="B16" s="58" t="s">
        <v>30</v>
      </c>
      <c r="C16" s="63"/>
      <c r="D16" s="59">
        <v>12012422</v>
      </c>
      <c r="E16" s="59">
        <v>539792</v>
      </c>
      <c r="F16" s="59">
        <v>12552214</v>
      </c>
      <c r="G16" s="59">
        <v>192822</v>
      </c>
      <c r="H16" s="59">
        <v>11906903</v>
      </c>
      <c r="I16" s="59">
        <v>124043</v>
      </c>
      <c r="J16" s="59">
        <v>12030946</v>
      </c>
      <c r="K16" s="59">
        <v>192629</v>
      </c>
      <c r="L16" s="64">
        <f t="shared" si="0"/>
        <v>99.1</v>
      </c>
      <c r="M16" s="64">
        <f t="shared" si="1"/>
        <v>23</v>
      </c>
      <c r="N16" s="65">
        <f t="shared" si="2"/>
        <v>95.8</v>
      </c>
      <c r="O16" s="66"/>
      <c r="P16" s="58" t="s">
        <v>30</v>
      </c>
      <c r="AC16" s="28"/>
      <c r="AD16" s="28"/>
      <c r="AE16" s="28"/>
      <c r="AF16" s="62"/>
      <c r="AG16" s="62"/>
      <c r="AH16" s="62"/>
    </row>
    <row r="17" spans="2:34" ht="34.5" customHeight="1">
      <c r="B17" s="58" t="s">
        <v>60</v>
      </c>
      <c r="C17" s="63"/>
      <c r="D17" s="59">
        <v>12181214</v>
      </c>
      <c r="E17" s="59">
        <v>427912</v>
      </c>
      <c r="F17" s="59">
        <v>12609126</v>
      </c>
      <c r="G17" s="59">
        <v>182135</v>
      </c>
      <c r="H17" s="59">
        <v>12072842</v>
      </c>
      <c r="I17" s="59">
        <v>97346</v>
      </c>
      <c r="J17" s="59">
        <v>12170188</v>
      </c>
      <c r="K17" s="59">
        <v>180496</v>
      </c>
      <c r="L17" s="64">
        <f t="shared" si="0"/>
        <v>99.1</v>
      </c>
      <c r="M17" s="64">
        <f t="shared" si="1"/>
        <v>22.7</v>
      </c>
      <c r="N17" s="65">
        <f t="shared" si="2"/>
        <v>96.5</v>
      </c>
      <c r="O17" s="66"/>
      <c r="P17" s="58" t="s">
        <v>60</v>
      </c>
      <c r="AC17" s="28"/>
      <c r="AD17" s="28"/>
      <c r="AE17" s="28"/>
      <c r="AF17" s="62"/>
      <c r="AG17" s="62"/>
      <c r="AH17" s="62"/>
    </row>
    <row r="18" spans="2:34" ht="34.5" customHeight="1">
      <c r="B18" s="58" t="s">
        <v>61</v>
      </c>
      <c r="C18" s="63"/>
      <c r="D18" s="59">
        <v>14443925</v>
      </c>
      <c r="E18" s="59">
        <v>649659</v>
      </c>
      <c r="F18" s="59">
        <v>15093584</v>
      </c>
      <c r="G18" s="59">
        <v>293203</v>
      </c>
      <c r="H18" s="59">
        <v>14321253</v>
      </c>
      <c r="I18" s="59">
        <v>128183</v>
      </c>
      <c r="J18" s="59">
        <v>14449436</v>
      </c>
      <c r="K18" s="59">
        <v>293203</v>
      </c>
      <c r="L18" s="64">
        <f t="shared" si="0"/>
        <v>99.2</v>
      </c>
      <c r="M18" s="64">
        <f t="shared" si="1"/>
        <v>19.7</v>
      </c>
      <c r="N18" s="65">
        <f t="shared" si="2"/>
        <v>95.7</v>
      </c>
      <c r="O18" s="66"/>
      <c r="P18" s="58" t="s">
        <v>61</v>
      </c>
      <c r="AC18" s="28"/>
      <c r="AD18" s="28"/>
      <c r="AE18" s="28"/>
      <c r="AF18" s="62"/>
      <c r="AG18" s="62"/>
      <c r="AH18" s="62"/>
    </row>
    <row r="19" spans="2:34" ht="34.5" customHeight="1">
      <c r="B19" s="58" t="s">
        <v>62</v>
      </c>
      <c r="C19" s="63"/>
      <c r="D19" s="59">
        <v>8276218</v>
      </c>
      <c r="E19" s="59">
        <v>215410</v>
      </c>
      <c r="F19" s="59">
        <v>8491628</v>
      </c>
      <c r="G19" s="59">
        <v>128466</v>
      </c>
      <c r="H19" s="59">
        <v>8223519</v>
      </c>
      <c r="I19" s="59">
        <v>44671</v>
      </c>
      <c r="J19" s="59">
        <v>8268190</v>
      </c>
      <c r="K19" s="59">
        <v>128466</v>
      </c>
      <c r="L19" s="64">
        <f t="shared" si="0"/>
        <v>99.4</v>
      </c>
      <c r="M19" s="64">
        <f t="shared" si="1"/>
        <v>20.7</v>
      </c>
      <c r="N19" s="65">
        <f t="shared" si="2"/>
        <v>97.4</v>
      </c>
      <c r="O19" s="66"/>
      <c r="P19" s="58" t="s">
        <v>62</v>
      </c>
      <c r="AC19" s="28"/>
      <c r="AD19" s="28"/>
      <c r="AE19" s="28"/>
      <c r="AF19" s="62"/>
      <c r="AG19" s="62"/>
      <c r="AH19" s="62"/>
    </row>
    <row r="20" spans="2:34" ht="34.5" customHeight="1">
      <c r="B20" s="58" t="s">
        <v>63</v>
      </c>
      <c r="C20" s="63"/>
      <c r="D20" s="59">
        <v>8507764</v>
      </c>
      <c r="E20" s="59">
        <v>289614</v>
      </c>
      <c r="F20" s="59">
        <v>8797378</v>
      </c>
      <c r="G20" s="59">
        <v>91781</v>
      </c>
      <c r="H20" s="59">
        <v>8430713</v>
      </c>
      <c r="I20" s="59">
        <v>79963</v>
      </c>
      <c r="J20" s="59">
        <v>8510676</v>
      </c>
      <c r="K20" s="59">
        <v>91781</v>
      </c>
      <c r="L20" s="64">
        <f t="shared" si="0"/>
        <v>99.1</v>
      </c>
      <c r="M20" s="64">
        <f t="shared" si="1"/>
        <v>27.6</v>
      </c>
      <c r="N20" s="65">
        <f t="shared" si="2"/>
        <v>96.7</v>
      </c>
      <c r="O20" s="66"/>
      <c r="P20" s="58" t="s">
        <v>63</v>
      </c>
      <c r="AC20" s="28"/>
      <c r="AD20" s="28"/>
      <c r="AE20" s="28"/>
      <c r="AF20" s="62"/>
      <c r="AG20" s="62"/>
      <c r="AH20" s="62"/>
    </row>
    <row r="21" spans="2:34" ht="34.5" customHeight="1">
      <c r="B21" s="58" t="s">
        <v>64</v>
      </c>
      <c r="C21" s="63"/>
      <c r="D21" s="59">
        <v>5778679</v>
      </c>
      <c r="E21" s="59">
        <v>331219</v>
      </c>
      <c r="F21" s="59">
        <v>6109898</v>
      </c>
      <c r="G21" s="59">
        <v>30299</v>
      </c>
      <c r="H21" s="59">
        <v>5710899</v>
      </c>
      <c r="I21" s="59">
        <v>53647</v>
      </c>
      <c r="J21" s="59">
        <v>5764546</v>
      </c>
      <c r="K21" s="59">
        <v>30299</v>
      </c>
      <c r="L21" s="64">
        <f t="shared" si="0"/>
        <v>98.8</v>
      </c>
      <c r="M21" s="64">
        <f t="shared" si="1"/>
        <v>16.2</v>
      </c>
      <c r="N21" s="65">
        <f t="shared" si="2"/>
        <v>94.3</v>
      </c>
      <c r="O21" s="66"/>
      <c r="P21" s="58" t="s">
        <v>64</v>
      </c>
      <c r="AC21" s="28"/>
      <c r="AD21" s="28"/>
      <c r="AE21" s="28"/>
      <c r="AF21" s="62"/>
      <c r="AG21" s="62"/>
      <c r="AH21" s="62"/>
    </row>
    <row r="22" spans="2:34" ht="34.5" customHeight="1">
      <c r="B22" s="58" t="s">
        <v>65</v>
      </c>
      <c r="C22" s="63"/>
      <c r="D22" s="59">
        <v>16261692</v>
      </c>
      <c r="E22" s="59">
        <v>308901</v>
      </c>
      <c r="F22" s="59">
        <v>16570593</v>
      </c>
      <c r="G22" s="59">
        <v>225415</v>
      </c>
      <c r="H22" s="59">
        <v>16115087</v>
      </c>
      <c r="I22" s="59">
        <v>113660</v>
      </c>
      <c r="J22" s="59">
        <v>16228747</v>
      </c>
      <c r="K22" s="59">
        <v>225190</v>
      </c>
      <c r="L22" s="64">
        <f t="shared" si="0"/>
        <v>99.1</v>
      </c>
      <c r="M22" s="64">
        <f t="shared" si="1"/>
        <v>36.8</v>
      </c>
      <c r="N22" s="65">
        <f t="shared" si="2"/>
        <v>97.9</v>
      </c>
      <c r="O22" s="66"/>
      <c r="P22" s="58" t="s">
        <v>65</v>
      </c>
      <c r="AC22" s="28"/>
      <c r="AD22" s="28"/>
      <c r="AE22" s="28"/>
      <c r="AF22" s="62"/>
      <c r="AG22" s="62"/>
      <c r="AH22" s="62"/>
    </row>
    <row r="23" spans="2:34" ht="34.5" customHeight="1">
      <c r="B23" s="58" t="s">
        <v>66</v>
      </c>
      <c r="C23" s="63"/>
      <c r="D23" s="59">
        <v>6248454</v>
      </c>
      <c r="E23" s="59">
        <v>248861</v>
      </c>
      <c r="F23" s="59">
        <v>6497315</v>
      </c>
      <c r="G23" s="59">
        <v>71560</v>
      </c>
      <c r="H23" s="59">
        <v>6215199</v>
      </c>
      <c r="I23" s="59">
        <v>52017</v>
      </c>
      <c r="J23" s="59">
        <v>6267216</v>
      </c>
      <c r="K23" s="59">
        <v>71560</v>
      </c>
      <c r="L23" s="64">
        <f t="shared" si="0"/>
        <v>99.5</v>
      </c>
      <c r="M23" s="64">
        <f t="shared" si="1"/>
        <v>20.9</v>
      </c>
      <c r="N23" s="65">
        <f t="shared" si="2"/>
        <v>96.5</v>
      </c>
      <c r="O23" s="66"/>
      <c r="P23" s="58" t="s">
        <v>66</v>
      </c>
      <c r="AC23" s="28"/>
      <c r="AD23" s="28"/>
      <c r="AE23" s="28"/>
      <c r="AF23" s="62"/>
      <c r="AG23" s="62"/>
      <c r="AH23" s="62"/>
    </row>
    <row r="24" spans="2:34" ht="52.5" customHeight="1">
      <c r="B24" s="67" t="s">
        <v>67</v>
      </c>
      <c r="C24" s="63"/>
      <c r="D24" s="59">
        <f>SUM(D11:D23)</f>
        <v>194039528</v>
      </c>
      <c r="E24" s="59">
        <f>SUM(E11:E23)</f>
        <v>7275649</v>
      </c>
      <c r="F24" s="59">
        <f aca="true" t="shared" si="3" ref="F24:K24">SUM(F11:F23)</f>
        <v>201315177</v>
      </c>
      <c r="G24" s="59">
        <f>SUM(G11:G23)</f>
        <v>2773051</v>
      </c>
      <c r="H24" s="59">
        <f t="shared" si="3"/>
        <v>192394011</v>
      </c>
      <c r="I24" s="59">
        <f t="shared" si="3"/>
        <v>1625153</v>
      </c>
      <c r="J24" s="59">
        <f t="shared" si="3"/>
        <v>194019164</v>
      </c>
      <c r="K24" s="59">
        <f t="shared" si="3"/>
        <v>2772131</v>
      </c>
      <c r="L24" s="64">
        <f t="shared" si="0"/>
        <v>99.2</v>
      </c>
      <c r="M24" s="64">
        <f t="shared" si="1"/>
        <v>22.3</v>
      </c>
      <c r="N24" s="65">
        <f t="shared" si="2"/>
        <v>96.4</v>
      </c>
      <c r="O24" s="66"/>
      <c r="P24" s="67" t="s">
        <v>67</v>
      </c>
      <c r="AC24" s="28"/>
      <c r="AD24" s="28"/>
      <c r="AE24" s="28"/>
      <c r="AF24" s="62"/>
      <c r="AG24" s="62"/>
      <c r="AH24" s="62"/>
    </row>
    <row r="25" spans="2:34" ht="52.5" customHeight="1">
      <c r="B25" s="58" t="s">
        <v>31</v>
      </c>
      <c r="C25" s="63"/>
      <c r="D25" s="59">
        <v>3467107</v>
      </c>
      <c r="E25" s="59">
        <v>97392</v>
      </c>
      <c r="F25" s="59">
        <v>3564499</v>
      </c>
      <c r="G25" s="59">
        <v>56413</v>
      </c>
      <c r="H25" s="59">
        <v>3444438</v>
      </c>
      <c r="I25" s="59">
        <v>20806</v>
      </c>
      <c r="J25" s="59">
        <v>3465244</v>
      </c>
      <c r="K25" s="59">
        <v>56343</v>
      </c>
      <c r="L25" s="64">
        <f t="shared" si="0"/>
        <v>99.3</v>
      </c>
      <c r="M25" s="64">
        <f t="shared" si="1"/>
        <v>21.4</v>
      </c>
      <c r="N25" s="65">
        <f t="shared" si="2"/>
        <v>97.2</v>
      </c>
      <c r="O25" s="66"/>
      <c r="P25" s="58" t="s">
        <v>31</v>
      </c>
      <c r="AC25" s="28"/>
      <c r="AD25" s="28"/>
      <c r="AE25" s="28"/>
      <c r="AF25" s="62"/>
      <c r="AG25" s="62"/>
      <c r="AH25" s="62"/>
    </row>
    <row r="26" spans="2:34" ht="34.5" customHeight="1">
      <c r="B26" s="58" t="s">
        <v>32</v>
      </c>
      <c r="C26" s="63"/>
      <c r="D26" s="59">
        <v>3742838</v>
      </c>
      <c r="E26" s="59">
        <v>48379</v>
      </c>
      <c r="F26" s="59">
        <v>3791217</v>
      </c>
      <c r="G26" s="59">
        <v>143672</v>
      </c>
      <c r="H26" s="59">
        <v>3725616</v>
      </c>
      <c r="I26" s="59">
        <v>10687</v>
      </c>
      <c r="J26" s="59">
        <v>3736303</v>
      </c>
      <c r="K26" s="59">
        <v>143672</v>
      </c>
      <c r="L26" s="64">
        <f t="shared" si="0"/>
        <v>99.5</v>
      </c>
      <c r="M26" s="64">
        <f t="shared" si="1"/>
        <v>22.1</v>
      </c>
      <c r="N26" s="65">
        <f t="shared" si="2"/>
        <v>98.6</v>
      </c>
      <c r="O26" s="66"/>
      <c r="P26" s="58" t="s">
        <v>32</v>
      </c>
      <c r="AC26" s="28"/>
      <c r="AD26" s="28"/>
      <c r="AE26" s="28"/>
      <c r="AF26" s="62"/>
      <c r="AG26" s="62"/>
      <c r="AH26" s="62"/>
    </row>
    <row r="27" spans="2:34" ht="34.5" customHeight="1">
      <c r="B27" s="58" t="s">
        <v>71</v>
      </c>
      <c r="C27" s="63"/>
      <c r="D27" s="59">
        <v>3006328</v>
      </c>
      <c r="E27" s="59">
        <v>179479</v>
      </c>
      <c r="F27" s="59">
        <v>3185807</v>
      </c>
      <c r="G27" s="59">
        <v>23279</v>
      </c>
      <c r="H27" s="59">
        <v>2983710</v>
      </c>
      <c r="I27" s="59">
        <v>31188</v>
      </c>
      <c r="J27" s="59">
        <v>3014898</v>
      </c>
      <c r="K27" s="59">
        <v>23256</v>
      </c>
      <c r="L27" s="64">
        <f t="shared" si="0"/>
        <v>99.2</v>
      </c>
      <c r="M27" s="64">
        <f t="shared" si="1"/>
        <v>17.4</v>
      </c>
      <c r="N27" s="65">
        <f t="shared" si="2"/>
        <v>94.6</v>
      </c>
      <c r="O27" s="66"/>
      <c r="P27" s="58" t="s">
        <v>71</v>
      </c>
      <c r="AC27" s="28"/>
      <c r="AD27" s="28"/>
      <c r="AE27" s="28"/>
      <c r="AF27" s="62"/>
      <c r="AG27" s="62"/>
      <c r="AH27" s="62"/>
    </row>
    <row r="28" spans="2:34" ht="34.5" customHeight="1">
      <c r="B28" s="58" t="s">
        <v>33</v>
      </c>
      <c r="C28" s="63"/>
      <c r="D28" s="59">
        <v>961477</v>
      </c>
      <c r="E28" s="59">
        <v>35576</v>
      </c>
      <c r="F28" s="59">
        <v>997053</v>
      </c>
      <c r="G28" s="59">
        <v>64</v>
      </c>
      <c r="H28" s="59">
        <v>952362</v>
      </c>
      <c r="I28" s="59">
        <v>9293</v>
      </c>
      <c r="J28" s="59">
        <v>961655</v>
      </c>
      <c r="K28" s="59">
        <v>64</v>
      </c>
      <c r="L28" s="64">
        <f t="shared" si="0"/>
        <v>99.1</v>
      </c>
      <c r="M28" s="64">
        <f t="shared" si="1"/>
        <v>26.1</v>
      </c>
      <c r="N28" s="65">
        <f t="shared" si="2"/>
        <v>96.4</v>
      </c>
      <c r="O28" s="66"/>
      <c r="P28" s="58" t="s">
        <v>33</v>
      </c>
      <c r="AC28" s="28"/>
      <c r="AD28" s="28"/>
      <c r="AE28" s="28"/>
      <c r="AF28" s="62"/>
      <c r="AG28" s="62"/>
      <c r="AH28" s="62"/>
    </row>
    <row r="29" spans="2:34" ht="34.5" customHeight="1">
      <c r="B29" s="58" t="s">
        <v>34</v>
      </c>
      <c r="C29" s="63"/>
      <c r="D29" s="59">
        <v>841608</v>
      </c>
      <c r="E29" s="59">
        <v>50443</v>
      </c>
      <c r="F29" s="59">
        <v>892051</v>
      </c>
      <c r="G29" s="59">
        <v>5332</v>
      </c>
      <c r="H29" s="59">
        <v>830572</v>
      </c>
      <c r="I29" s="59">
        <v>4460</v>
      </c>
      <c r="J29" s="59">
        <v>835032</v>
      </c>
      <c r="K29" s="59">
        <v>5327</v>
      </c>
      <c r="L29" s="64">
        <f t="shared" si="0"/>
        <v>98.7</v>
      </c>
      <c r="M29" s="64">
        <f t="shared" si="1"/>
        <v>8.8</v>
      </c>
      <c r="N29" s="65">
        <f t="shared" si="2"/>
        <v>93.6</v>
      </c>
      <c r="O29" s="66"/>
      <c r="P29" s="58" t="s">
        <v>34</v>
      </c>
      <c r="AC29" s="28"/>
      <c r="AD29" s="28"/>
      <c r="AE29" s="28"/>
      <c r="AF29" s="62"/>
      <c r="AG29" s="62"/>
      <c r="AH29" s="62"/>
    </row>
    <row r="30" spans="2:34" ht="34.5" customHeight="1">
      <c r="B30" s="58" t="s">
        <v>35</v>
      </c>
      <c r="C30" s="63"/>
      <c r="D30" s="59">
        <v>1887802</v>
      </c>
      <c r="E30" s="59">
        <v>13411</v>
      </c>
      <c r="F30" s="59">
        <v>1901213</v>
      </c>
      <c r="G30" s="59">
        <v>36684</v>
      </c>
      <c r="H30" s="59">
        <v>1881949</v>
      </c>
      <c r="I30" s="59">
        <v>3548</v>
      </c>
      <c r="J30" s="59">
        <v>1885497</v>
      </c>
      <c r="K30" s="59">
        <v>36684</v>
      </c>
      <c r="L30" s="64">
        <f t="shared" si="0"/>
        <v>99.7</v>
      </c>
      <c r="M30" s="64">
        <f t="shared" si="1"/>
        <v>26.5</v>
      </c>
      <c r="N30" s="65">
        <f t="shared" si="2"/>
        <v>99.2</v>
      </c>
      <c r="O30" s="66"/>
      <c r="P30" s="58" t="s">
        <v>35</v>
      </c>
      <c r="AC30" s="28"/>
      <c r="AD30" s="28"/>
      <c r="AE30" s="28"/>
      <c r="AF30" s="62"/>
      <c r="AG30" s="62"/>
      <c r="AH30" s="62"/>
    </row>
    <row r="31" spans="2:34" ht="52.5" customHeight="1">
      <c r="B31" s="67" t="s">
        <v>68</v>
      </c>
      <c r="C31" s="63"/>
      <c r="D31" s="59">
        <f aca="true" t="shared" si="4" ref="D31:K31">SUM(D25:D30)</f>
        <v>13907160</v>
      </c>
      <c r="E31" s="59">
        <f t="shared" si="4"/>
        <v>424680</v>
      </c>
      <c r="F31" s="59">
        <f t="shared" si="4"/>
        <v>14331840</v>
      </c>
      <c r="G31" s="59">
        <f t="shared" si="4"/>
        <v>265444</v>
      </c>
      <c r="H31" s="59">
        <f t="shared" si="4"/>
        <v>13818647</v>
      </c>
      <c r="I31" s="59">
        <f t="shared" si="4"/>
        <v>79982</v>
      </c>
      <c r="J31" s="59">
        <f t="shared" si="4"/>
        <v>13898629</v>
      </c>
      <c r="K31" s="59">
        <f t="shared" si="4"/>
        <v>265346</v>
      </c>
      <c r="L31" s="64">
        <f t="shared" si="0"/>
        <v>99.4</v>
      </c>
      <c r="M31" s="64">
        <f t="shared" si="1"/>
        <v>18.8</v>
      </c>
      <c r="N31" s="65">
        <f t="shared" si="2"/>
        <v>97</v>
      </c>
      <c r="O31" s="66"/>
      <c r="P31" s="67" t="s">
        <v>68</v>
      </c>
      <c r="AC31" s="28"/>
      <c r="AD31" s="28"/>
      <c r="AE31" s="28"/>
      <c r="AF31" s="62"/>
      <c r="AG31" s="62"/>
      <c r="AH31" s="62"/>
    </row>
    <row r="32" spans="2:34" ht="52.5" customHeight="1">
      <c r="B32" s="67" t="s">
        <v>69</v>
      </c>
      <c r="C32" s="63"/>
      <c r="D32" s="59">
        <f aca="true" t="shared" si="5" ref="D32:K32">D24+D31</f>
        <v>207946688</v>
      </c>
      <c r="E32" s="59">
        <f t="shared" si="5"/>
        <v>7700329</v>
      </c>
      <c r="F32" s="59">
        <f t="shared" si="5"/>
        <v>215647017</v>
      </c>
      <c r="G32" s="59">
        <f t="shared" si="5"/>
        <v>3038495</v>
      </c>
      <c r="H32" s="59">
        <f t="shared" si="5"/>
        <v>206212658</v>
      </c>
      <c r="I32" s="59">
        <f t="shared" si="5"/>
        <v>1705135</v>
      </c>
      <c r="J32" s="59">
        <f t="shared" si="5"/>
        <v>207917793</v>
      </c>
      <c r="K32" s="59">
        <f t="shared" si="5"/>
        <v>3037477</v>
      </c>
      <c r="L32" s="64">
        <f t="shared" si="0"/>
        <v>99.2</v>
      </c>
      <c r="M32" s="64">
        <f t="shared" si="1"/>
        <v>22.1</v>
      </c>
      <c r="N32" s="65">
        <f t="shared" si="2"/>
        <v>96.4</v>
      </c>
      <c r="O32" s="66"/>
      <c r="P32" s="67" t="s">
        <v>69</v>
      </c>
      <c r="AC32" s="28"/>
      <c r="AD32" s="28"/>
      <c r="AE32" s="28"/>
      <c r="AF32" s="62"/>
      <c r="AG32" s="62"/>
      <c r="AH32" s="62"/>
    </row>
    <row r="33" spans="1:16" ht="25.5" customHeight="1" thickBot="1">
      <c r="A33" s="68"/>
      <c r="B33" s="69"/>
      <c r="C33" s="70"/>
      <c r="D33" s="54"/>
      <c r="E33" s="54"/>
      <c r="F33" s="54"/>
      <c r="G33" s="54"/>
      <c r="H33" s="54"/>
      <c r="I33" s="54"/>
      <c r="J33" s="54"/>
      <c r="K33" s="54"/>
      <c r="L33" s="55"/>
      <c r="M33" s="55"/>
      <c r="N33" s="55"/>
      <c r="O33" s="71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5" customWidth="1"/>
    <col min="3" max="3" width="1.75390625" style="5" customWidth="1"/>
    <col min="4" max="11" width="18.125" style="3" customWidth="1"/>
    <col min="12" max="14" width="12.375" style="28" customWidth="1"/>
    <col min="15" max="15" width="1.75390625" style="3" customWidth="1"/>
    <col min="16" max="16" width="13.375" style="3" customWidth="1"/>
    <col min="17" max="17" width="1.75390625" style="3" customWidth="1"/>
    <col min="18" max="16384" width="9.00390625" style="3" customWidth="1"/>
  </cols>
  <sheetData>
    <row r="1" ht="14.25">
      <c r="B1" s="94" t="s">
        <v>72</v>
      </c>
    </row>
    <row r="4" spans="1:17" ht="24">
      <c r="A4" s="49"/>
      <c r="B4" s="50" t="s">
        <v>0</v>
      </c>
      <c r="C4" s="49"/>
      <c r="D4" s="1"/>
      <c r="E4" s="1"/>
      <c r="F4" s="1"/>
      <c r="G4" s="1"/>
      <c r="H4" s="1"/>
      <c r="I4" s="1"/>
      <c r="J4" s="1"/>
      <c r="K4" s="1"/>
      <c r="L4" s="51"/>
      <c r="M4" s="51"/>
      <c r="N4" s="51"/>
      <c r="O4" s="1"/>
      <c r="P4" s="1"/>
      <c r="Q4" s="1"/>
    </row>
    <row r="5" spans="1:17" ht="17.25">
      <c r="A5" s="49"/>
      <c r="B5" s="49"/>
      <c r="C5" s="49"/>
      <c r="D5" s="1"/>
      <c r="E5" s="1"/>
      <c r="F5" s="1"/>
      <c r="G5" s="1"/>
      <c r="H5" s="1"/>
      <c r="I5" s="1"/>
      <c r="J5" s="1"/>
      <c r="K5" s="1"/>
      <c r="L5" s="51"/>
      <c r="M5" s="51"/>
      <c r="N5" s="51"/>
      <c r="O5" s="1"/>
      <c r="P5" s="1"/>
      <c r="Q5" s="1"/>
    </row>
    <row r="6" spans="1:17" s="57" customFormat="1" ht="15" thickBot="1">
      <c r="A6" s="56"/>
      <c r="B6" s="95"/>
      <c r="C6" s="95"/>
      <c r="D6" s="53" t="s">
        <v>42</v>
      </c>
      <c r="E6" s="54"/>
      <c r="F6" s="54"/>
      <c r="G6" s="54"/>
      <c r="H6" s="54"/>
      <c r="I6" s="54"/>
      <c r="J6" s="54"/>
      <c r="K6" s="54"/>
      <c r="L6" s="55"/>
      <c r="M6" s="55"/>
      <c r="N6" s="55"/>
      <c r="O6" s="56"/>
      <c r="P6" s="56"/>
      <c r="Q6" s="56" t="s">
        <v>2</v>
      </c>
    </row>
    <row r="7" spans="1:17" ht="27" customHeight="1">
      <c r="A7" s="1"/>
      <c r="B7" s="2"/>
      <c r="C7" s="42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5"/>
      <c r="P7" s="2"/>
      <c r="Q7" s="1"/>
    </row>
    <row r="8" spans="1:17" ht="13.5">
      <c r="A8" s="1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36"/>
      <c r="P8" s="25" t="s">
        <v>59</v>
      </c>
      <c r="Q8" s="1"/>
    </row>
    <row r="9" spans="1:17" s="5" customFormat="1" ht="13.5">
      <c r="A9" s="4"/>
      <c r="B9" s="2"/>
      <c r="C9" s="10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"/>
      <c r="Q9" s="4"/>
    </row>
    <row r="10" spans="1:17" ht="14.25" thickBot="1">
      <c r="A10" s="6"/>
      <c r="B10" s="18"/>
      <c r="C10" s="19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18"/>
      <c r="Q10" s="6"/>
    </row>
    <row r="11" spans="1:34" ht="52.5" customHeight="1">
      <c r="A11" s="1"/>
      <c r="B11" s="58" t="s">
        <v>25</v>
      </c>
      <c r="C11" s="26"/>
      <c r="D11" s="59">
        <v>9342376</v>
      </c>
      <c r="E11" s="59">
        <v>514582</v>
      </c>
      <c r="F11" s="59">
        <v>9856958</v>
      </c>
      <c r="G11" s="59">
        <v>0</v>
      </c>
      <c r="H11" s="59">
        <v>9222122</v>
      </c>
      <c r="I11" s="59">
        <v>109132</v>
      </c>
      <c r="J11" s="59">
        <v>9331254</v>
      </c>
      <c r="K11" s="59">
        <v>0</v>
      </c>
      <c r="L11" s="60">
        <f>_xlfn.IFERROR(ROUND(H11/D11*100,1),"-")</f>
        <v>98.7</v>
      </c>
      <c r="M11" s="60">
        <f>_xlfn.IFERROR(ROUND(I11/E11*100,1),"-")</f>
        <v>21.2</v>
      </c>
      <c r="N11" s="61">
        <f>_xlfn.IFERROR(ROUND(J11/F11*100,1),"-")</f>
        <v>94.7</v>
      </c>
      <c r="O11" s="36"/>
      <c r="P11" s="58" t="s">
        <v>25</v>
      </c>
      <c r="Q11" s="1"/>
      <c r="AC11" s="28"/>
      <c r="AD11" s="28"/>
      <c r="AE11" s="28"/>
      <c r="AF11" s="62"/>
      <c r="AG11" s="62"/>
      <c r="AH11" s="62"/>
    </row>
    <row r="12" spans="2:34" ht="34.5" customHeight="1">
      <c r="B12" s="58" t="s">
        <v>26</v>
      </c>
      <c r="C12" s="63"/>
      <c r="D12" s="59">
        <v>3608813</v>
      </c>
      <c r="E12" s="59">
        <v>137786</v>
      </c>
      <c r="F12" s="59">
        <v>3746599</v>
      </c>
      <c r="G12" s="59">
        <v>0</v>
      </c>
      <c r="H12" s="59">
        <v>3600382</v>
      </c>
      <c r="I12" s="59">
        <v>8804</v>
      </c>
      <c r="J12" s="59">
        <v>3609186</v>
      </c>
      <c r="K12" s="59">
        <v>0</v>
      </c>
      <c r="L12" s="64">
        <f aca="true" t="shared" si="0" ref="L12:N32">_xlfn.IFERROR(ROUND(H12/D12*100,1),"-")</f>
        <v>99.8</v>
      </c>
      <c r="M12" s="64">
        <f t="shared" si="0"/>
        <v>6.4</v>
      </c>
      <c r="N12" s="65">
        <f t="shared" si="0"/>
        <v>96.3</v>
      </c>
      <c r="O12" s="66"/>
      <c r="P12" s="58" t="s">
        <v>26</v>
      </c>
      <c r="AC12" s="28"/>
      <c r="AD12" s="28"/>
      <c r="AE12" s="28"/>
      <c r="AF12" s="62"/>
      <c r="AG12" s="62"/>
      <c r="AH12" s="62"/>
    </row>
    <row r="13" spans="2:34" ht="34.5" customHeight="1">
      <c r="B13" s="58" t="s">
        <v>27</v>
      </c>
      <c r="C13" s="63"/>
      <c r="D13" s="59">
        <v>3565747</v>
      </c>
      <c r="E13" s="59">
        <v>117299</v>
      </c>
      <c r="F13" s="59">
        <v>3683046</v>
      </c>
      <c r="G13" s="59">
        <v>0</v>
      </c>
      <c r="H13" s="59">
        <v>3541529</v>
      </c>
      <c r="I13" s="59">
        <v>36449</v>
      </c>
      <c r="J13" s="59">
        <v>3577978</v>
      </c>
      <c r="K13" s="59">
        <v>0</v>
      </c>
      <c r="L13" s="64">
        <f t="shared" si="0"/>
        <v>99.3</v>
      </c>
      <c r="M13" s="64">
        <f t="shared" si="0"/>
        <v>31.1</v>
      </c>
      <c r="N13" s="65">
        <f t="shared" si="0"/>
        <v>97.1</v>
      </c>
      <c r="O13" s="66"/>
      <c r="P13" s="58" t="s">
        <v>27</v>
      </c>
      <c r="AC13" s="28"/>
      <c r="AD13" s="28"/>
      <c r="AE13" s="28"/>
      <c r="AF13" s="62"/>
      <c r="AG13" s="62"/>
      <c r="AH13" s="62"/>
    </row>
    <row r="14" spans="2:34" ht="34.5" customHeight="1">
      <c r="B14" s="58" t="s">
        <v>28</v>
      </c>
      <c r="C14" s="63"/>
      <c r="D14" s="59">
        <v>2262623</v>
      </c>
      <c r="E14" s="59">
        <v>80946</v>
      </c>
      <c r="F14" s="59">
        <v>2343569</v>
      </c>
      <c r="G14" s="59">
        <v>0</v>
      </c>
      <c r="H14" s="59">
        <v>2245964</v>
      </c>
      <c r="I14" s="59">
        <v>19952</v>
      </c>
      <c r="J14" s="59">
        <v>2265916</v>
      </c>
      <c r="K14" s="59">
        <v>0</v>
      </c>
      <c r="L14" s="64">
        <f t="shared" si="0"/>
        <v>99.3</v>
      </c>
      <c r="M14" s="64">
        <f t="shared" si="0"/>
        <v>24.6</v>
      </c>
      <c r="N14" s="65">
        <f t="shared" si="0"/>
        <v>96.7</v>
      </c>
      <c r="O14" s="66"/>
      <c r="P14" s="58" t="s">
        <v>28</v>
      </c>
      <c r="AC14" s="28"/>
      <c r="AD14" s="28"/>
      <c r="AE14" s="28"/>
      <c r="AF14" s="62"/>
      <c r="AG14" s="62"/>
      <c r="AH14" s="62"/>
    </row>
    <row r="15" spans="2:34" ht="34.5" customHeight="1">
      <c r="B15" s="58" t="s">
        <v>29</v>
      </c>
      <c r="C15" s="63"/>
      <c r="D15" s="59">
        <v>4675961</v>
      </c>
      <c r="E15" s="59">
        <v>164416</v>
      </c>
      <c r="F15" s="59">
        <v>4840377</v>
      </c>
      <c r="G15" s="59">
        <v>0</v>
      </c>
      <c r="H15" s="59">
        <v>4641997</v>
      </c>
      <c r="I15" s="59">
        <v>37803</v>
      </c>
      <c r="J15" s="59">
        <v>4679800</v>
      </c>
      <c r="K15" s="59">
        <v>0</v>
      </c>
      <c r="L15" s="64">
        <f t="shared" si="0"/>
        <v>99.3</v>
      </c>
      <c r="M15" s="64">
        <f t="shared" si="0"/>
        <v>23</v>
      </c>
      <c r="N15" s="65">
        <f t="shared" si="0"/>
        <v>96.7</v>
      </c>
      <c r="O15" s="66"/>
      <c r="P15" s="58" t="s">
        <v>29</v>
      </c>
      <c r="AC15" s="28"/>
      <c r="AD15" s="28"/>
      <c r="AE15" s="28"/>
      <c r="AF15" s="62"/>
      <c r="AG15" s="62"/>
      <c r="AH15" s="62"/>
    </row>
    <row r="16" spans="2:34" ht="34.5" customHeight="1">
      <c r="B16" s="58" t="s">
        <v>30</v>
      </c>
      <c r="C16" s="63"/>
      <c r="D16" s="59">
        <v>2464339</v>
      </c>
      <c r="E16" s="59">
        <v>159327</v>
      </c>
      <c r="F16" s="59">
        <v>2623666</v>
      </c>
      <c r="G16" s="59">
        <v>0</v>
      </c>
      <c r="H16" s="59">
        <v>2435483</v>
      </c>
      <c r="I16" s="59">
        <v>32513</v>
      </c>
      <c r="J16" s="59">
        <v>2467996</v>
      </c>
      <c r="K16" s="59">
        <v>0</v>
      </c>
      <c r="L16" s="64">
        <f t="shared" si="0"/>
        <v>98.8</v>
      </c>
      <c r="M16" s="64">
        <f t="shared" si="0"/>
        <v>20.4</v>
      </c>
      <c r="N16" s="65">
        <f t="shared" si="0"/>
        <v>94.1</v>
      </c>
      <c r="O16" s="66"/>
      <c r="P16" s="58" t="s">
        <v>30</v>
      </c>
      <c r="AC16" s="28"/>
      <c r="AD16" s="28"/>
      <c r="AE16" s="28"/>
      <c r="AF16" s="62"/>
      <c r="AG16" s="62"/>
      <c r="AH16" s="62"/>
    </row>
    <row r="17" spans="2:34" ht="34.5" customHeight="1">
      <c r="B17" s="58" t="s">
        <v>60</v>
      </c>
      <c r="C17" s="63"/>
      <c r="D17" s="59">
        <v>2283210</v>
      </c>
      <c r="E17" s="59">
        <v>73089</v>
      </c>
      <c r="F17" s="59">
        <v>2356299</v>
      </c>
      <c r="G17" s="59">
        <v>0</v>
      </c>
      <c r="H17" s="59">
        <v>2266756</v>
      </c>
      <c r="I17" s="59">
        <v>14869</v>
      </c>
      <c r="J17" s="59">
        <v>2281625</v>
      </c>
      <c r="K17" s="59">
        <v>0</v>
      </c>
      <c r="L17" s="64">
        <f t="shared" si="0"/>
        <v>99.3</v>
      </c>
      <c r="M17" s="64">
        <f t="shared" si="0"/>
        <v>20.3</v>
      </c>
      <c r="N17" s="65">
        <f t="shared" si="0"/>
        <v>96.8</v>
      </c>
      <c r="O17" s="66"/>
      <c r="P17" s="58" t="s">
        <v>60</v>
      </c>
      <c r="AC17" s="28"/>
      <c r="AD17" s="28"/>
      <c r="AE17" s="28"/>
      <c r="AF17" s="62"/>
      <c r="AG17" s="62"/>
      <c r="AH17" s="62"/>
    </row>
    <row r="18" spans="2:34" ht="34.5" customHeight="1">
      <c r="B18" s="58" t="s">
        <v>61</v>
      </c>
      <c r="C18" s="63"/>
      <c r="D18" s="59">
        <v>3299514</v>
      </c>
      <c r="E18" s="59">
        <v>168195</v>
      </c>
      <c r="F18" s="59">
        <v>3467709</v>
      </c>
      <c r="G18" s="59">
        <v>0</v>
      </c>
      <c r="H18" s="59">
        <v>3268594</v>
      </c>
      <c r="I18" s="59">
        <v>31689</v>
      </c>
      <c r="J18" s="59">
        <v>3300283</v>
      </c>
      <c r="K18" s="59">
        <v>0</v>
      </c>
      <c r="L18" s="64">
        <f t="shared" si="0"/>
        <v>99.1</v>
      </c>
      <c r="M18" s="64">
        <f t="shared" si="0"/>
        <v>18.8</v>
      </c>
      <c r="N18" s="65">
        <f t="shared" si="0"/>
        <v>95.2</v>
      </c>
      <c r="O18" s="66"/>
      <c r="P18" s="58" t="s">
        <v>61</v>
      </c>
      <c r="AC18" s="28"/>
      <c r="AD18" s="28"/>
      <c r="AE18" s="28"/>
      <c r="AF18" s="62"/>
      <c r="AG18" s="62"/>
      <c r="AH18" s="62"/>
    </row>
    <row r="19" spans="2:34" ht="34.5" customHeight="1">
      <c r="B19" s="58" t="s">
        <v>62</v>
      </c>
      <c r="C19" s="63"/>
      <c r="D19" s="59">
        <v>1693859</v>
      </c>
      <c r="E19" s="59">
        <v>41386</v>
      </c>
      <c r="F19" s="59">
        <v>1735245</v>
      </c>
      <c r="G19" s="59">
        <v>0</v>
      </c>
      <c r="H19" s="59">
        <v>1684771</v>
      </c>
      <c r="I19" s="59">
        <v>7528</v>
      </c>
      <c r="J19" s="59">
        <v>1692299</v>
      </c>
      <c r="K19" s="59">
        <v>0</v>
      </c>
      <c r="L19" s="64">
        <f t="shared" si="0"/>
        <v>99.5</v>
      </c>
      <c r="M19" s="64">
        <f t="shared" si="0"/>
        <v>18.2</v>
      </c>
      <c r="N19" s="65">
        <f t="shared" si="0"/>
        <v>97.5</v>
      </c>
      <c r="O19" s="66"/>
      <c r="P19" s="58" t="s">
        <v>62</v>
      </c>
      <c r="AC19" s="28"/>
      <c r="AD19" s="28"/>
      <c r="AE19" s="28"/>
      <c r="AF19" s="62"/>
      <c r="AG19" s="62"/>
      <c r="AH19" s="62"/>
    </row>
    <row r="20" spans="2:34" ht="34.5" customHeight="1">
      <c r="B20" s="58" t="s">
        <v>63</v>
      </c>
      <c r="C20" s="63"/>
      <c r="D20" s="59">
        <v>1664571</v>
      </c>
      <c r="E20" s="59">
        <v>51975</v>
      </c>
      <c r="F20" s="59">
        <v>1716546</v>
      </c>
      <c r="G20" s="59">
        <v>0</v>
      </c>
      <c r="H20" s="59">
        <v>1655309</v>
      </c>
      <c r="I20" s="59">
        <v>10763</v>
      </c>
      <c r="J20" s="59">
        <v>1666072</v>
      </c>
      <c r="K20" s="59">
        <v>0</v>
      </c>
      <c r="L20" s="64">
        <f t="shared" si="0"/>
        <v>99.4</v>
      </c>
      <c r="M20" s="64">
        <f t="shared" si="0"/>
        <v>20.7</v>
      </c>
      <c r="N20" s="65">
        <f t="shared" si="0"/>
        <v>97.1</v>
      </c>
      <c r="O20" s="66"/>
      <c r="P20" s="58" t="s">
        <v>63</v>
      </c>
      <c r="AC20" s="28"/>
      <c r="AD20" s="28"/>
      <c r="AE20" s="28"/>
      <c r="AF20" s="62"/>
      <c r="AG20" s="62"/>
      <c r="AH20" s="62"/>
    </row>
    <row r="21" spans="2:34" ht="34.5" customHeight="1">
      <c r="B21" s="58" t="s">
        <v>64</v>
      </c>
      <c r="C21" s="63"/>
      <c r="D21" s="59">
        <v>1285798</v>
      </c>
      <c r="E21" s="59">
        <v>93459</v>
      </c>
      <c r="F21" s="59">
        <v>1379257</v>
      </c>
      <c r="G21" s="59">
        <v>0</v>
      </c>
      <c r="H21" s="59">
        <v>1267263</v>
      </c>
      <c r="I21" s="59">
        <v>13285</v>
      </c>
      <c r="J21" s="59">
        <v>1280548</v>
      </c>
      <c r="K21" s="59">
        <v>0</v>
      </c>
      <c r="L21" s="64">
        <f t="shared" si="0"/>
        <v>98.6</v>
      </c>
      <c r="M21" s="64">
        <f t="shared" si="0"/>
        <v>14.2</v>
      </c>
      <c r="N21" s="65">
        <f t="shared" si="0"/>
        <v>92.8</v>
      </c>
      <c r="O21" s="66"/>
      <c r="P21" s="58" t="s">
        <v>64</v>
      </c>
      <c r="AC21" s="28"/>
      <c r="AD21" s="28"/>
      <c r="AE21" s="28"/>
      <c r="AF21" s="62"/>
      <c r="AG21" s="62"/>
      <c r="AH21" s="62"/>
    </row>
    <row r="22" spans="2:34" ht="34.5" customHeight="1">
      <c r="B22" s="58" t="s">
        <v>65</v>
      </c>
      <c r="C22" s="63"/>
      <c r="D22" s="59">
        <v>3777344</v>
      </c>
      <c r="E22" s="59">
        <v>64638</v>
      </c>
      <c r="F22" s="59">
        <v>3841982</v>
      </c>
      <c r="G22" s="59">
        <v>0</v>
      </c>
      <c r="H22" s="59">
        <v>3745005</v>
      </c>
      <c r="I22" s="59">
        <v>22309</v>
      </c>
      <c r="J22" s="59">
        <v>3767314</v>
      </c>
      <c r="K22" s="59">
        <v>0</v>
      </c>
      <c r="L22" s="64">
        <f t="shared" si="0"/>
        <v>99.1</v>
      </c>
      <c r="M22" s="64">
        <f t="shared" si="0"/>
        <v>34.5</v>
      </c>
      <c r="N22" s="65">
        <f t="shared" si="0"/>
        <v>98.1</v>
      </c>
      <c r="O22" s="66"/>
      <c r="P22" s="58" t="s">
        <v>65</v>
      </c>
      <c r="AC22" s="28"/>
      <c r="AD22" s="28"/>
      <c r="AE22" s="28"/>
      <c r="AF22" s="62"/>
      <c r="AG22" s="62"/>
      <c r="AH22" s="62"/>
    </row>
    <row r="23" spans="2:34" ht="34.5" customHeight="1">
      <c r="B23" s="58" t="s">
        <v>66</v>
      </c>
      <c r="C23" s="63"/>
      <c r="D23" s="59">
        <v>1322590</v>
      </c>
      <c r="E23" s="59">
        <v>98440</v>
      </c>
      <c r="F23" s="59">
        <v>1421030</v>
      </c>
      <c r="G23" s="59">
        <v>0</v>
      </c>
      <c r="H23" s="59">
        <v>1309991</v>
      </c>
      <c r="I23" s="59">
        <v>19140</v>
      </c>
      <c r="J23" s="59">
        <v>1329131</v>
      </c>
      <c r="K23" s="59">
        <v>0</v>
      </c>
      <c r="L23" s="64">
        <f t="shared" si="0"/>
        <v>99</v>
      </c>
      <c r="M23" s="64">
        <f t="shared" si="0"/>
        <v>19.4</v>
      </c>
      <c r="N23" s="65">
        <f t="shared" si="0"/>
        <v>93.5</v>
      </c>
      <c r="O23" s="66"/>
      <c r="P23" s="58" t="s">
        <v>66</v>
      </c>
      <c r="AC23" s="28"/>
      <c r="AD23" s="28"/>
      <c r="AE23" s="28"/>
      <c r="AF23" s="62"/>
      <c r="AG23" s="62"/>
      <c r="AH23" s="62"/>
    </row>
    <row r="24" spans="2:34" ht="52.5" customHeight="1">
      <c r="B24" s="67" t="s">
        <v>67</v>
      </c>
      <c r="C24" s="63"/>
      <c r="D24" s="59">
        <f aca="true" t="shared" si="1" ref="D24:K24">SUM(D11:D23)</f>
        <v>41246745</v>
      </c>
      <c r="E24" s="59">
        <f t="shared" si="1"/>
        <v>1765538</v>
      </c>
      <c r="F24" s="59">
        <f t="shared" si="1"/>
        <v>43012283</v>
      </c>
      <c r="G24" s="59">
        <f t="shared" si="1"/>
        <v>0</v>
      </c>
      <c r="H24" s="59">
        <f t="shared" si="1"/>
        <v>40885166</v>
      </c>
      <c r="I24" s="59">
        <f t="shared" si="1"/>
        <v>364236</v>
      </c>
      <c r="J24" s="59">
        <f t="shared" si="1"/>
        <v>41249402</v>
      </c>
      <c r="K24" s="59">
        <f t="shared" si="1"/>
        <v>0</v>
      </c>
      <c r="L24" s="64">
        <f t="shared" si="0"/>
        <v>99.1</v>
      </c>
      <c r="M24" s="64">
        <f t="shared" si="0"/>
        <v>20.6</v>
      </c>
      <c r="N24" s="65">
        <f t="shared" si="0"/>
        <v>95.9</v>
      </c>
      <c r="O24" s="66"/>
      <c r="P24" s="67" t="s">
        <v>67</v>
      </c>
      <c r="AC24" s="28"/>
      <c r="AD24" s="28"/>
      <c r="AE24" s="28"/>
      <c r="AF24" s="62"/>
      <c r="AG24" s="62"/>
      <c r="AH24" s="62"/>
    </row>
    <row r="25" spans="2:34" ht="52.5" customHeight="1">
      <c r="B25" s="58" t="s">
        <v>31</v>
      </c>
      <c r="C25" s="63"/>
      <c r="D25" s="59">
        <v>890267</v>
      </c>
      <c r="E25" s="59">
        <v>23320</v>
      </c>
      <c r="F25" s="59">
        <v>913587</v>
      </c>
      <c r="G25" s="59">
        <v>0</v>
      </c>
      <c r="H25" s="59">
        <v>885793</v>
      </c>
      <c r="I25" s="59">
        <v>3530</v>
      </c>
      <c r="J25" s="59">
        <v>889323</v>
      </c>
      <c r="K25" s="59">
        <v>0</v>
      </c>
      <c r="L25" s="64">
        <f t="shared" si="0"/>
        <v>99.5</v>
      </c>
      <c r="M25" s="64">
        <f t="shared" si="0"/>
        <v>15.1</v>
      </c>
      <c r="N25" s="65">
        <f t="shared" si="0"/>
        <v>97.3</v>
      </c>
      <c r="O25" s="66"/>
      <c r="P25" s="58" t="s">
        <v>31</v>
      </c>
      <c r="AC25" s="28"/>
      <c r="AD25" s="28"/>
      <c r="AE25" s="28"/>
      <c r="AF25" s="62"/>
      <c r="AG25" s="62"/>
      <c r="AH25" s="62"/>
    </row>
    <row r="26" spans="2:34" ht="34.5" customHeight="1">
      <c r="B26" s="58" t="s">
        <v>32</v>
      </c>
      <c r="C26" s="63"/>
      <c r="D26" s="59">
        <v>659511</v>
      </c>
      <c r="E26" s="59">
        <v>8658</v>
      </c>
      <c r="F26" s="59">
        <v>668169</v>
      </c>
      <c r="G26" s="59">
        <v>0</v>
      </c>
      <c r="H26" s="59">
        <v>656286</v>
      </c>
      <c r="I26" s="59">
        <v>1385</v>
      </c>
      <c r="J26" s="59">
        <v>657671</v>
      </c>
      <c r="K26" s="59">
        <v>0</v>
      </c>
      <c r="L26" s="64">
        <f t="shared" si="0"/>
        <v>99.5</v>
      </c>
      <c r="M26" s="64">
        <f t="shared" si="0"/>
        <v>16</v>
      </c>
      <c r="N26" s="65">
        <f t="shared" si="0"/>
        <v>98.4</v>
      </c>
      <c r="O26" s="66"/>
      <c r="P26" s="58" t="s">
        <v>32</v>
      </c>
      <c r="AC26" s="28"/>
      <c r="AD26" s="28"/>
      <c r="AE26" s="28"/>
      <c r="AF26" s="62"/>
      <c r="AG26" s="62"/>
      <c r="AH26" s="62"/>
    </row>
    <row r="27" spans="2:34" ht="34.5" customHeight="1">
      <c r="B27" s="58" t="s">
        <v>71</v>
      </c>
      <c r="C27" s="63"/>
      <c r="D27" s="59">
        <v>751134</v>
      </c>
      <c r="E27" s="59">
        <v>47928</v>
      </c>
      <c r="F27" s="59">
        <v>799062</v>
      </c>
      <c r="G27" s="59">
        <v>0</v>
      </c>
      <c r="H27" s="59">
        <v>745617</v>
      </c>
      <c r="I27" s="59">
        <v>5546</v>
      </c>
      <c r="J27" s="59">
        <v>751163</v>
      </c>
      <c r="K27" s="59">
        <v>0</v>
      </c>
      <c r="L27" s="64">
        <f t="shared" si="0"/>
        <v>99.3</v>
      </c>
      <c r="M27" s="64">
        <f t="shared" si="0"/>
        <v>11.6</v>
      </c>
      <c r="N27" s="65">
        <f t="shared" si="0"/>
        <v>94</v>
      </c>
      <c r="O27" s="66"/>
      <c r="P27" s="58" t="s">
        <v>71</v>
      </c>
      <c r="AC27" s="28"/>
      <c r="AD27" s="28"/>
      <c r="AE27" s="28"/>
      <c r="AF27" s="62"/>
      <c r="AG27" s="62"/>
      <c r="AH27" s="62"/>
    </row>
    <row r="28" spans="2:34" ht="34.5" customHeight="1">
      <c r="B28" s="58" t="s">
        <v>33</v>
      </c>
      <c r="C28" s="63"/>
      <c r="D28" s="59">
        <v>253355</v>
      </c>
      <c r="E28" s="59">
        <v>12435</v>
      </c>
      <c r="F28" s="59">
        <v>265790</v>
      </c>
      <c r="G28" s="59">
        <v>0</v>
      </c>
      <c r="H28" s="59">
        <v>250763</v>
      </c>
      <c r="I28" s="59">
        <v>3419</v>
      </c>
      <c r="J28" s="59">
        <v>254182</v>
      </c>
      <c r="K28" s="59">
        <v>0</v>
      </c>
      <c r="L28" s="64">
        <f t="shared" si="0"/>
        <v>99</v>
      </c>
      <c r="M28" s="64">
        <f t="shared" si="0"/>
        <v>27.5</v>
      </c>
      <c r="N28" s="65">
        <f t="shared" si="0"/>
        <v>95.6</v>
      </c>
      <c r="O28" s="66"/>
      <c r="P28" s="58" t="s">
        <v>33</v>
      </c>
      <c r="AC28" s="28"/>
      <c r="AD28" s="28"/>
      <c r="AE28" s="28"/>
      <c r="AF28" s="62"/>
      <c r="AG28" s="62"/>
      <c r="AH28" s="62"/>
    </row>
    <row r="29" spans="2:34" ht="34.5" customHeight="1">
      <c r="B29" s="58" t="s">
        <v>34</v>
      </c>
      <c r="C29" s="63"/>
      <c r="D29" s="59">
        <v>224036</v>
      </c>
      <c r="E29" s="59">
        <v>18708</v>
      </c>
      <c r="F29" s="59">
        <v>242744</v>
      </c>
      <c r="G29" s="59">
        <v>0</v>
      </c>
      <c r="H29" s="59">
        <v>220229</v>
      </c>
      <c r="I29" s="59">
        <v>1358</v>
      </c>
      <c r="J29" s="59">
        <v>221587</v>
      </c>
      <c r="K29" s="59">
        <v>0</v>
      </c>
      <c r="L29" s="64">
        <f t="shared" si="0"/>
        <v>98.3</v>
      </c>
      <c r="M29" s="64">
        <f t="shared" si="0"/>
        <v>7.3</v>
      </c>
      <c r="N29" s="65">
        <f t="shared" si="0"/>
        <v>91.3</v>
      </c>
      <c r="O29" s="66"/>
      <c r="P29" s="58" t="s">
        <v>34</v>
      </c>
      <c r="AC29" s="28"/>
      <c r="AD29" s="28"/>
      <c r="AE29" s="28"/>
      <c r="AF29" s="62"/>
      <c r="AG29" s="62"/>
      <c r="AH29" s="62"/>
    </row>
    <row r="30" spans="2:34" ht="34.5" customHeight="1">
      <c r="B30" s="58" t="s">
        <v>35</v>
      </c>
      <c r="C30" s="63"/>
      <c r="D30" s="59">
        <v>435311</v>
      </c>
      <c r="E30" s="59">
        <v>4963</v>
      </c>
      <c r="F30" s="59">
        <v>440274</v>
      </c>
      <c r="G30" s="59">
        <v>0</v>
      </c>
      <c r="H30" s="59">
        <v>434003</v>
      </c>
      <c r="I30" s="59">
        <v>1799</v>
      </c>
      <c r="J30" s="59">
        <v>435802</v>
      </c>
      <c r="K30" s="59">
        <v>0</v>
      </c>
      <c r="L30" s="64">
        <f t="shared" si="0"/>
        <v>99.7</v>
      </c>
      <c r="M30" s="64">
        <f t="shared" si="0"/>
        <v>36.2</v>
      </c>
      <c r="N30" s="65">
        <f t="shared" si="0"/>
        <v>99</v>
      </c>
      <c r="O30" s="66"/>
      <c r="P30" s="58" t="s">
        <v>35</v>
      </c>
      <c r="AC30" s="28"/>
      <c r="AD30" s="28"/>
      <c r="AE30" s="28"/>
      <c r="AF30" s="62"/>
      <c r="AG30" s="62"/>
      <c r="AH30" s="62"/>
    </row>
    <row r="31" spans="2:34" ht="52.5" customHeight="1">
      <c r="B31" s="67" t="s">
        <v>68</v>
      </c>
      <c r="C31" s="63"/>
      <c r="D31" s="59">
        <f aca="true" t="shared" si="2" ref="D31:K31">SUM(D25:D30)</f>
        <v>3213614</v>
      </c>
      <c r="E31" s="59">
        <f t="shared" si="2"/>
        <v>116012</v>
      </c>
      <c r="F31" s="59">
        <f t="shared" si="2"/>
        <v>3329626</v>
      </c>
      <c r="G31" s="59">
        <f t="shared" si="2"/>
        <v>0</v>
      </c>
      <c r="H31" s="59">
        <f t="shared" si="2"/>
        <v>3192691</v>
      </c>
      <c r="I31" s="59">
        <f t="shared" si="2"/>
        <v>17037</v>
      </c>
      <c r="J31" s="59">
        <f t="shared" si="2"/>
        <v>3209728</v>
      </c>
      <c r="K31" s="59">
        <f t="shared" si="2"/>
        <v>0</v>
      </c>
      <c r="L31" s="64">
        <f t="shared" si="0"/>
        <v>99.3</v>
      </c>
      <c r="M31" s="64">
        <f t="shared" si="0"/>
        <v>14.7</v>
      </c>
      <c r="N31" s="65">
        <f t="shared" si="0"/>
        <v>96.4</v>
      </c>
      <c r="O31" s="66"/>
      <c r="P31" s="67" t="s">
        <v>68</v>
      </c>
      <c r="AC31" s="28"/>
      <c r="AD31" s="28"/>
      <c r="AE31" s="28"/>
      <c r="AF31" s="62"/>
      <c r="AG31" s="62"/>
      <c r="AH31" s="62"/>
    </row>
    <row r="32" spans="2:34" ht="52.5" customHeight="1">
      <c r="B32" s="67" t="s">
        <v>69</v>
      </c>
      <c r="C32" s="63"/>
      <c r="D32" s="59">
        <f aca="true" t="shared" si="3" ref="D32:K32">D24+D31</f>
        <v>44460359</v>
      </c>
      <c r="E32" s="59">
        <f t="shared" si="3"/>
        <v>1881550</v>
      </c>
      <c r="F32" s="59">
        <f t="shared" si="3"/>
        <v>46341909</v>
      </c>
      <c r="G32" s="59">
        <f t="shared" si="3"/>
        <v>0</v>
      </c>
      <c r="H32" s="59">
        <f t="shared" si="3"/>
        <v>44077857</v>
      </c>
      <c r="I32" s="59">
        <f t="shared" si="3"/>
        <v>381273</v>
      </c>
      <c r="J32" s="59">
        <f t="shared" si="3"/>
        <v>44459130</v>
      </c>
      <c r="K32" s="59">
        <f t="shared" si="3"/>
        <v>0</v>
      </c>
      <c r="L32" s="64">
        <f t="shared" si="0"/>
        <v>99.1</v>
      </c>
      <c r="M32" s="64">
        <f t="shared" si="0"/>
        <v>20.3</v>
      </c>
      <c r="N32" s="65">
        <f t="shared" si="0"/>
        <v>95.9</v>
      </c>
      <c r="O32" s="66"/>
      <c r="P32" s="67" t="s">
        <v>69</v>
      </c>
      <c r="AC32" s="28"/>
      <c r="AD32" s="28"/>
      <c r="AE32" s="28"/>
      <c r="AF32" s="62"/>
      <c r="AG32" s="62"/>
      <c r="AH32" s="62"/>
    </row>
    <row r="33" spans="1:16" ht="25.5" customHeight="1" thickBot="1">
      <c r="A33" s="68"/>
      <c r="B33" s="69"/>
      <c r="C33" s="70"/>
      <c r="D33" s="54"/>
      <c r="E33" s="54"/>
      <c r="F33" s="54"/>
      <c r="G33" s="54"/>
      <c r="H33" s="54"/>
      <c r="I33" s="54"/>
      <c r="J33" s="54"/>
      <c r="K33" s="54"/>
      <c r="L33" s="55"/>
      <c r="M33" s="55"/>
      <c r="N33" s="55"/>
      <c r="O33" s="71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8"/>
      <c r="C6" s="78"/>
      <c r="D6" s="77" t="s">
        <v>43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40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41"/>
      <c r="P10" s="9"/>
      <c r="Q10" s="9"/>
    </row>
    <row r="11" spans="1:34" ht="52.5" customHeight="1">
      <c r="A11" s="7"/>
      <c r="B11" s="58" t="s">
        <v>25</v>
      </c>
      <c r="C11" s="26"/>
      <c r="D11" s="59">
        <v>3210805</v>
      </c>
      <c r="E11" s="59">
        <v>184943</v>
      </c>
      <c r="F11" s="59">
        <v>3395748</v>
      </c>
      <c r="G11" s="59">
        <v>0</v>
      </c>
      <c r="H11" s="59">
        <v>3169477</v>
      </c>
      <c r="I11" s="59">
        <v>39223</v>
      </c>
      <c r="J11" s="59">
        <v>3208700</v>
      </c>
      <c r="K11" s="59">
        <v>0</v>
      </c>
      <c r="L11" s="60">
        <f>_xlfn.IFERROR(ROUND(H11/D11*100,1),"-")</f>
        <v>98.7</v>
      </c>
      <c r="M11" s="60">
        <f>_xlfn.IFERROR(ROUND(I11/E11*100,1),"-")</f>
        <v>21.2</v>
      </c>
      <c r="N11" s="61">
        <f>_xlfn.IFERROR(ROUND(J11/F11*100,1),"-")</f>
        <v>94.5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1506068</v>
      </c>
      <c r="E12" s="82">
        <v>57259</v>
      </c>
      <c r="F12" s="82">
        <v>1563327</v>
      </c>
      <c r="G12" s="82">
        <v>0</v>
      </c>
      <c r="H12" s="82">
        <v>1502550</v>
      </c>
      <c r="I12" s="82">
        <v>3659</v>
      </c>
      <c r="J12" s="82">
        <v>1506209</v>
      </c>
      <c r="K12" s="82">
        <v>0</v>
      </c>
      <c r="L12" s="64">
        <f aca="true" t="shared" si="0" ref="L12:N32">_xlfn.IFERROR(ROUND(H12/D12*100,1),"-")</f>
        <v>99.8</v>
      </c>
      <c r="M12" s="64">
        <f t="shared" si="0"/>
        <v>6.4</v>
      </c>
      <c r="N12" s="65">
        <f t="shared" si="0"/>
        <v>96.3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1964931</v>
      </c>
      <c r="E13" s="82">
        <v>64638</v>
      </c>
      <c r="F13" s="82">
        <v>2029569</v>
      </c>
      <c r="G13" s="82">
        <v>0</v>
      </c>
      <c r="H13" s="82">
        <v>1951586</v>
      </c>
      <c r="I13" s="82">
        <v>20085</v>
      </c>
      <c r="J13" s="82">
        <v>1971671</v>
      </c>
      <c r="K13" s="82">
        <v>0</v>
      </c>
      <c r="L13" s="64">
        <f t="shared" si="0"/>
        <v>99.3</v>
      </c>
      <c r="M13" s="64">
        <f t="shared" si="0"/>
        <v>31.1</v>
      </c>
      <c r="N13" s="65">
        <f t="shared" si="0"/>
        <v>97.1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1023713</v>
      </c>
      <c r="E14" s="82">
        <v>36623</v>
      </c>
      <c r="F14" s="82">
        <v>1060336</v>
      </c>
      <c r="G14" s="82">
        <v>0</v>
      </c>
      <c r="H14" s="82">
        <v>1016175</v>
      </c>
      <c r="I14" s="82">
        <v>9027</v>
      </c>
      <c r="J14" s="82">
        <v>1025202</v>
      </c>
      <c r="K14" s="82">
        <v>0</v>
      </c>
      <c r="L14" s="64">
        <f t="shared" si="0"/>
        <v>99.3</v>
      </c>
      <c r="M14" s="64">
        <f t="shared" si="0"/>
        <v>24.6</v>
      </c>
      <c r="N14" s="65">
        <f t="shared" si="0"/>
        <v>96.7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1568064</v>
      </c>
      <c r="E15" s="82">
        <v>55136</v>
      </c>
      <c r="F15" s="82">
        <v>1623200</v>
      </c>
      <c r="G15" s="82">
        <v>0</v>
      </c>
      <c r="H15" s="82">
        <v>1556674</v>
      </c>
      <c r="I15" s="82">
        <v>12677</v>
      </c>
      <c r="J15" s="82">
        <v>1569351</v>
      </c>
      <c r="K15" s="82">
        <v>0</v>
      </c>
      <c r="L15" s="64">
        <f t="shared" si="0"/>
        <v>99.3</v>
      </c>
      <c r="M15" s="64">
        <f t="shared" si="0"/>
        <v>23</v>
      </c>
      <c r="N15" s="65">
        <f t="shared" si="0"/>
        <v>96.7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880240</v>
      </c>
      <c r="E16" s="82">
        <v>56910</v>
      </c>
      <c r="F16" s="82">
        <v>937150</v>
      </c>
      <c r="G16" s="82">
        <v>0</v>
      </c>
      <c r="H16" s="82">
        <v>869928</v>
      </c>
      <c r="I16" s="82">
        <v>11613</v>
      </c>
      <c r="J16" s="82">
        <v>881541</v>
      </c>
      <c r="K16" s="82">
        <v>0</v>
      </c>
      <c r="L16" s="64">
        <f t="shared" si="0"/>
        <v>98.8</v>
      </c>
      <c r="M16" s="64">
        <f t="shared" si="0"/>
        <v>20.4</v>
      </c>
      <c r="N16" s="65">
        <f t="shared" si="0"/>
        <v>94.1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1288033</v>
      </c>
      <c r="E17" s="82">
        <v>44187</v>
      </c>
      <c r="F17" s="82">
        <v>1332220</v>
      </c>
      <c r="G17" s="82">
        <v>0</v>
      </c>
      <c r="H17" s="82">
        <v>1278751</v>
      </c>
      <c r="I17" s="82">
        <v>8989</v>
      </c>
      <c r="J17" s="82">
        <v>1287740</v>
      </c>
      <c r="K17" s="82">
        <v>0</v>
      </c>
      <c r="L17" s="64">
        <f t="shared" si="0"/>
        <v>99.3</v>
      </c>
      <c r="M17" s="64">
        <f t="shared" si="0"/>
        <v>20.3</v>
      </c>
      <c r="N17" s="65">
        <f t="shared" si="0"/>
        <v>96.7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1832755</v>
      </c>
      <c r="E18" s="82">
        <v>93426</v>
      </c>
      <c r="F18" s="82">
        <v>1926181</v>
      </c>
      <c r="G18" s="82">
        <v>0</v>
      </c>
      <c r="H18" s="82">
        <v>1815579</v>
      </c>
      <c r="I18" s="82">
        <v>17602</v>
      </c>
      <c r="J18" s="82">
        <v>1833181</v>
      </c>
      <c r="K18" s="82">
        <v>0</v>
      </c>
      <c r="L18" s="64">
        <f t="shared" si="0"/>
        <v>99.1</v>
      </c>
      <c r="M18" s="64">
        <f t="shared" si="0"/>
        <v>18.8</v>
      </c>
      <c r="N18" s="65">
        <f t="shared" si="0"/>
        <v>95.2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1160216</v>
      </c>
      <c r="E19" s="82">
        <v>28347</v>
      </c>
      <c r="F19" s="82">
        <v>1188563</v>
      </c>
      <c r="G19" s="82">
        <v>0</v>
      </c>
      <c r="H19" s="82">
        <v>1153991</v>
      </c>
      <c r="I19" s="82">
        <v>5156</v>
      </c>
      <c r="J19" s="82">
        <v>1159147</v>
      </c>
      <c r="K19" s="82">
        <v>0</v>
      </c>
      <c r="L19" s="64">
        <f t="shared" si="0"/>
        <v>99.5</v>
      </c>
      <c r="M19" s="64">
        <f t="shared" si="0"/>
        <v>18.2</v>
      </c>
      <c r="N19" s="65">
        <f t="shared" si="0"/>
        <v>97.5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1182943</v>
      </c>
      <c r="E20" s="82">
        <v>36937</v>
      </c>
      <c r="F20" s="82">
        <v>1219880</v>
      </c>
      <c r="G20" s="82">
        <v>0</v>
      </c>
      <c r="H20" s="82">
        <v>1176436</v>
      </c>
      <c r="I20" s="82">
        <v>7649</v>
      </c>
      <c r="J20" s="82">
        <v>1184085</v>
      </c>
      <c r="K20" s="82">
        <v>0</v>
      </c>
      <c r="L20" s="64">
        <f t="shared" si="0"/>
        <v>99.4</v>
      </c>
      <c r="M20" s="64">
        <f t="shared" si="0"/>
        <v>20.7</v>
      </c>
      <c r="N20" s="65">
        <f t="shared" si="0"/>
        <v>97.1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699978</v>
      </c>
      <c r="E21" s="82">
        <v>50873</v>
      </c>
      <c r="F21" s="82">
        <v>750851</v>
      </c>
      <c r="G21" s="82">
        <v>0</v>
      </c>
      <c r="H21" s="82">
        <v>689803</v>
      </c>
      <c r="I21" s="82">
        <v>7233</v>
      </c>
      <c r="J21" s="82">
        <v>697036</v>
      </c>
      <c r="K21" s="82">
        <v>0</v>
      </c>
      <c r="L21" s="64">
        <f t="shared" si="0"/>
        <v>98.5</v>
      </c>
      <c r="M21" s="64">
        <f t="shared" si="0"/>
        <v>14.2</v>
      </c>
      <c r="N21" s="65">
        <f t="shared" si="0"/>
        <v>92.8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2207310</v>
      </c>
      <c r="E22" s="82">
        <v>37772</v>
      </c>
      <c r="F22" s="82">
        <v>2245082</v>
      </c>
      <c r="G22" s="82">
        <v>0</v>
      </c>
      <c r="H22" s="82">
        <v>2188413</v>
      </c>
      <c r="I22" s="82">
        <v>13036</v>
      </c>
      <c r="J22" s="82">
        <v>2201449</v>
      </c>
      <c r="K22" s="82">
        <v>0</v>
      </c>
      <c r="L22" s="64">
        <f t="shared" si="0"/>
        <v>99.1</v>
      </c>
      <c r="M22" s="64">
        <f t="shared" si="0"/>
        <v>34.5</v>
      </c>
      <c r="N22" s="65">
        <f t="shared" si="0"/>
        <v>98.1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1335176</v>
      </c>
      <c r="E23" s="82">
        <v>8042</v>
      </c>
      <c r="F23" s="82">
        <v>1343218</v>
      </c>
      <c r="G23" s="82">
        <v>0</v>
      </c>
      <c r="H23" s="82">
        <v>1335176</v>
      </c>
      <c r="I23" s="82">
        <v>1562</v>
      </c>
      <c r="J23" s="82">
        <v>1336738</v>
      </c>
      <c r="K23" s="82">
        <v>0</v>
      </c>
      <c r="L23" s="64">
        <f t="shared" si="0"/>
        <v>100</v>
      </c>
      <c r="M23" s="64">
        <f t="shared" si="0"/>
        <v>19.4</v>
      </c>
      <c r="N23" s="65">
        <f t="shared" si="0"/>
        <v>99.5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19860232</v>
      </c>
      <c r="E24" s="82">
        <f t="shared" si="1"/>
        <v>755093</v>
      </c>
      <c r="F24" s="82">
        <f t="shared" si="1"/>
        <v>20615325</v>
      </c>
      <c r="G24" s="82">
        <f t="shared" si="1"/>
        <v>0</v>
      </c>
      <c r="H24" s="82">
        <f t="shared" si="1"/>
        <v>19704539</v>
      </c>
      <c r="I24" s="82">
        <f t="shared" si="1"/>
        <v>157511</v>
      </c>
      <c r="J24" s="82">
        <f t="shared" si="1"/>
        <v>19862050</v>
      </c>
      <c r="K24" s="82">
        <f t="shared" si="1"/>
        <v>0</v>
      </c>
      <c r="L24" s="64">
        <f t="shared" si="0"/>
        <v>99.2</v>
      </c>
      <c r="M24" s="64">
        <f t="shared" si="0"/>
        <v>20.9</v>
      </c>
      <c r="N24" s="65">
        <f t="shared" si="0"/>
        <v>96.3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504407</v>
      </c>
      <c r="E25" s="82">
        <v>13212</v>
      </c>
      <c r="F25" s="82">
        <v>517619</v>
      </c>
      <c r="G25" s="82">
        <v>0</v>
      </c>
      <c r="H25" s="82">
        <v>501871</v>
      </c>
      <c r="I25" s="82">
        <v>2000</v>
      </c>
      <c r="J25" s="82">
        <v>503871</v>
      </c>
      <c r="K25" s="82">
        <v>0</v>
      </c>
      <c r="L25" s="64">
        <f t="shared" si="0"/>
        <v>99.5</v>
      </c>
      <c r="M25" s="64">
        <f t="shared" si="0"/>
        <v>15.1</v>
      </c>
      <c r="N25" s="65">
        <f t="shared" si="0"/>
        <v>97.3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753972</v>
      </c>
      <c r="E26" s="82">
        <v>9899</v>
      </c>
      <c r="F26" s="82">
        <v>763871</v>
      </c>
      <c r="G26" s="82">
        <v>0</v>
      </c>
      <c r="H26" s="82">
        <v>750284</v>
      </c>
      <c r="I26" s="82">
        <v>1584</v>
      </c>
      <c r="J26" s="82">
        <v>751868</v>
      </c>
      <c r="K26" s="82">
        <v>0</v>
      </c>
      <c r="L26" s="64">
        <f t="shared" si="0"/>
        <v>99.5</v>
      </c>
      <c r="M26" s="64">
        <f t="shared" si="0"/>
        <v>16</v>
      </c>
      <c r="N26" s="65">
        <f t="shared" si="0"/>
        <v>98.4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441985</v>
      </c>
      <c r="E27" s="82">
        <v>28202</v>
      </c>
      <c r="F27" s="82">
        <v>470187</v>
      </c>
      <c r="G27" s="82">
        <v>0</v>
      </c>
      <c r="H27" s="82">
        <v>438855</v>
      </c>
      <c r="I27" s="96">
        <v>3265</v>
      </c>
      <c r="J27" s="82">
        <v>442120</v>
      </c>
      <c r="K27" s="82">
        <v>0</v>
      </c>
      <c r="L27" s="64">
        <f t="shared" si="0"/>
        <v>99.3</v>
      </c>
      <c r="M27" s="64">
        <f t="shared" si="0"/>
        <v>11.6</v>
      </c>
      <c r="N27" s="65">
        <f t="shared" si="0"/>
        <v>94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131268</v>
      </c>
      <c r="E28" s="82">
        <v>0</v>
      </c>
      <c r="F28" s="82">
        <v>131268</v>
      </c>
      <c r="G28" s="82">
        <v>0</v>
      </c>
      <c r="H28" s="82">
        <v>131268</v>
      </c>
      <c r="I28" s="82">
        <v>0</v>
      </c>
      <c r="J28" s="82">
        <v>131268</v>
      </c>
      <c r="K28" s="82">
        <v>0</v>
      </c>
      <c r="L28" s="64">
        <f t="shared" si="0"/>
        <v>100</v>
      </c>
      <c r="M28" s="64" t="str">
        <f t="shared" si="0"/>
        <v>-</v>
      </c>
      <c r="N28" s="65">
        <f t="shared" si="0"/>
        <v>100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128240</v>
      </c>
      <c r="E29" s="82">
        <v>0</v>
      </c>
      <c r="F29" s="82">
        <v>128240</v>
      </c>
      <c r="G29" s="82">
        <v>0</v>
      </c>
      <c r="H29" s="82">
        <v>128240</v>
      </c>
      <c r="I29" s="82">
        <v>0</v>
      </c>
      <c r="J29" s="82">
        <v>128240</v>
      </c>
      <c r="K29" s="82">
        <v>0</v>
      </c>
      <c r="L29" s="64">
        <f t="shared" si="0"/>
        <v>100</v>
      </c>
      <c r="M29" s="64" t="str">
        <f t="shared" si="0"/>
        <v>-</v>
      </c>
      <c r="N29" s="65">
        <f t="shared" si="0"/>
        <v>100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484414</v>
      </c>
      <c r="E30" s="82">
        <v>0</v>
      </c>
      <c r="F30" s="82">
        <v>484414</v>
      </c>
      <c r="G30" s="82">
        <v>0</v>
      </c>
      <c r="H30" s="82">
        <v>484413</v>
      </c>
      <c r="I30" s="82">
        <v>0</v>
      </c>
      <c r="J30" s="82">
        <v>484413</v>
      </c>
      <c r="K30" s="82">
        <v>0</v>
      </c>
      <c r="L30" s="64">
        <f t="shared" si="0"/>
        <v>100</v>
      </c>
      <c r="M30" s="64" t="str">
        <f t="shared" si="0"/>
        <v>-</v>
      </c>
      <c r="N30" s="65">
        <f t="shared" si="0"/>
        <v>100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2444286</v>
      </c>
      <c r="E31" s="82">
        <f t="shared" si="2"/>
        <v>51313</v>
      </c>
      <c r="F31" s="82">
        <f t="shared" si="2"/>
        <v>2495599</v>
      </c>
      <c r="G31" s="82">
        <f t="shared" si="2"/>
        <v>0</v>
      </c>
      <c r="H31" s="82">
        <f t="shared" si="2"/>
        <v>2434931</v>
      </c>
      <c r="I31" s="82">
        <f t="shared" si="2"/>
        <v>6849</v>
      </c>
      <c r="J31" s="82">
        <f t="shared" si="2"/>
        <v>2441780</v>
      </c>
      <c r="K31" s="82">
        <f t="shared" si="2"/>
        <v>0</v>
      </c>
      <c r="L31" s="64">
        <f t="shared" si="0"/>
        <v>99.6</v>
      </c>
      <c r="M31" s="64">
        <f t="shared" si="0"/>
        <v>13.3</v>
      </c>
      <c r="N31" s="65">
        <f t="shared" si="0"/>
        <v>97.8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22304518</v>
      </c>
      <c r="E32" s="82">
        <f t="shared" si="3"/>
        <v>806406</v>
      </c>
      <c r="F32" s="82">
        <f t="shared" si="3"/>
        <v>23110924</v>
      </c>
      <c r="G32" s="82">
        <f t="shared" si="3"/>
        <v>0</v>
      </c>
      <c r="H32" s="82">
        <f t="shared" si="3"/>
        <v>22139470</v>
      </c>
      <c r="I32" s="82">
        <f t="shared" si="3"/>
        <v>164360</v>
      </c>
      <c r="J32" s="82">
        <f t="shared" si="3"/>
        <v>22303830</v>
      </c>
      <c r="K32" s="82">
        <f t="shared" si="3"/>
        <v>0</v>
      </c>
      <c r="L32" s="64">
        <f t="shared" si="0"/>
        <v>99.3</v>
      </c>
      <c r="M32" s="64">
        <f t="shared" si="0"/>
        <v>20.4</v>
      </c>
      <c r="N32" s="65">
        <f t="shared" si="0"/>
        <v>96.5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8"/>
      <c r="C6" s="78"/>
      <c r="D6" s="77" t="s">
        <v>79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144835</v>
      </c>
      <c r="E11" s="59">
        <v>0</v>
      </c>
      <c r="F11" s="59">
        <v>144835</v>
      </c>
      <c r="G11" s="59">
        <v>0</v>
      </c>
      <c r="H11" s="59">
        <v>144835</v>
      </c>
      <c r="I11" s="59">
        <v>0</v>
      </c>
      <c r="J11" s="59">
        <v>144835</v>
      </c>
      <c r="K11" s="59">
        <v>0</v>
      </c>
      <c r="L11" s="97">
        <f>_xlfn.IFERROR(ROUND(H11/D11*100,1),"-")</f>
        <v>100</v>
      </c>
      <c r="M11" s="97" t="str">
        <f>_xlfn.IFERROR(ROUND(I11/E11*100,1),"-")</f>
        <v>-</v>
      </c>
      <c r="N11" s="98">
        <f>_xlfn.IFERROR(ROUND(J11/F11*100,1),"-")</f>
        <v>100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23390</v>
      </c>
      <c r="E12" s="82">
        <v>0</v>
      </c>
      <c r="F12" s="82">
        <v>23390</v>
      </c>
      <c r="G12" s="82">
        <v>0</v>
      </c>
      <c r="H12" s="82">
        <v>23390</v>
      </c>
      <c r="I12" s="82">
        <v>0</v>
      </c>
      <c r="J12" s="82">
        <v>23390</v>
      </c>
      <c r="K12" s="82">
        <v>0</v>
      </c>
      <c r="L12" s="99">
        <f aca="true" t="shared" si="0" ref="L12:N32">_xlfn.IFERROR(ROUND(H12/D12*100,1),"-")</f>
        <v>100</v>
      </c>
      <c r="M12" s="99" t="str">
        <f t="shared" si="0"/>
        <v>-</v>
      </c>
      <c r="N12" s="100">
        <f t="shared" si="0"/>
        <v>100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12974</v>
      </c>
      <c r="E13" s="82">
        <v>0</v>
      </c>
      <c r="F13" s="82">
        <v>12974</v>
      </c>
      <c r="G13" s="82">
        <v>0</v>
      </c>
      <c r="H13" s="82">
        <v>12974</v>
      </c>
      <c r="I13" s="82">
        <v>0</v>
      </c>
      <c r="J13" s="82">
        <v>12974</v>
      </c>
      <c r="K13" s="82">
        <v>0</v>
      </c>
      <c r="L13" s="99">
        <f t="shared" si="0"/>
        <v>100</v>
      </c>
      <c r="M13" s="99" t="str">
        <f t="shared" si="0"/>
        <v>-</v>
      </c>
      <c r="N13" s="100">
        <f t="shared" si="0"/>
        <v>100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11098</v>
      </c>
      <c r="E14" s="82">
        <v>0</v>
      </c>
      <c r="F14" s="82">
        <v>11098</v>
      </c>
      <c r="G14" s="82">
        <v>0</v>
      </c>
      <c r="H14" s="82">
        <v>11098</v>
      </c>
      <c r="I14" s="82">
        <v>0</v>
      </c>
      <c r="J14" s="82">
        <v>11098</v>
      </c>
      <c r="K14" s="82">
        <v>0</v>
      </c>
      <c r="L14" s="99">
        <f t="shared" si="0"/>
        <v>100</v>
      </c>
      <c r="M14" s="99" t="str">
        <f t="shared" si="0"/>
        <v>-</v>
      </c>
      <c r="N14" s="100">
        <f t="shared" si="0"/>
        <v>100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20375</v>
      </c>
      <c r="E15" s="82">
        <v>0</v>
      </c>
      <c r="F15" s="82">
        <v>20375</v>
      </c>
      <c r="G15" s="82">
        <v>0</v>
      </c>
      <c r="H15" s="82">
        <v>20375</v>
      </c>
      <c r="I15" s="82">
        <v>0</v>
      </c>
      <c r="J15" s="82">
        <v>20375</v>
      </c>
      <c r="K15" s="82">
        <v>0</v>
      </c>
      <c r="L15" s="99">
        <f t="shared" si="0"/>
        <v>100</v>
      </c>
      <c r="M15" s="99" t="str">
        <f t="shared" si="0"/>
        <v>-</v>
      </c>
      <c r="N15" s="100">
        <f t="shared" si="0"/>
        <v>100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7547</v>
      </c>
      <c r="E16" s="82">
        <v>0</v>
      </c>
      <c r="F16" s="82">
        <v>7547</v>
      </c>
      <c r="G16" s="82">
        <v>0</v>
      </c>
      <c r="H16" s="82">
        <v>7547</v>
      </c>
      <c r="I16" s="82">
        <v>0</v>
      </c>
      <c r="J16" s="82">
        <v>7547</v>
      </c>
      <c r="K16" s="82">
        <v>0</v>
      </c>
      <c r="L16" s="99">
        <f t="shared" si="0"/>
        <v>100</v>
      </c>
      <c r="M16" s="99" t="str">
        <f t="shared" si="0"/>
        <v>-</v>
      </c>
      <c r="N16" s="100">
        <f t="shared" si="0"/>
        <v>100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13864</v>
      </c>
      <c r="E17" s="82">
        <v>0</v>
      </c>
      <c r="F17" s="82">
        <v>13864</v>
      </c>
      <c r="G17" s="82">
        <v>0</v>
      </c>
      <c r="H17" s="82">
        <v>13864</v>
      </c>
      <c r="I17" s="82">
        <v>0</v>
      </c>
      <c r="J17" s="82">
        <v>13864</v>
      </c>
      <c r="K17" s="82">
        <v>0</v>
      </c>
      <c r="L17" s="99">
        <f t="shared" si="0"/>
        <v>100</v>
      </c>
      <c r="M17" s="99" t="str">
        <f t="shared" si="0"/>
        <v>-</v>
      </c>
      <c r="N17" s="100">
        <f t="shared" si="0"/>
        <v>100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7829</v>
      </c>
      <c r="E18" s="82">
        <v>0</v>
      </c>
      <c r="F18" s="82">
        <v>7829</v>
      </c>
      <c r="G18" s="82">
        <v>0</v>
      </c>
      <c r="H18" s="82">
        <v>7829</v>
      </c>
      <c r="I18" s="82">
        <v>0</v>
      </c>
      <c r="J18" s="82">
        <v>7829</v>
      </c>
      <c r="K18" s="82">
        <v>0</v>
      </c>
      <c r="L18" s="99">
        <f t="shared" si="0"/>
        <v>100</v>
      </c>
      <c r="M18" s="99" t="str">
        <f t="shared" si="0"/>
        <v>-</v>
      </c>
      <c r="N18" s="100">
        <f t="shared" si="0"/>
        <v>100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15804</v>
      </c>
      <c r="E19" s="82">
        <v>0</v>
      </c>
      <c r="F19" s="82">
        <v>15804</v>
      </c>
      <c r="G19" s="82">
        <v>0</v>
      </c>
      <c r="H19" s="82">
        <v>15804</v>
      </c>
      <c r="I19" s="82">
        <v>0</v>
      </c>
      <c r="J19" s="82">
        <v>15804</v>
      </c>
      <c r="K19" s="82">
        <v>0</v>
      </c>
      <c r="L19" s="99">
        <f t="shared" si="0"/>
        <v>100</v>
      </c>
      <c r="M19" s="99" t="str">
        <f t="shared" si="0"/>
        <v>-</v>
      </c>
      <c r="N19" s="100">
        <f t="shared" si="0"/>
        <v>100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2383</v>
      </c>
      <c r="E20" s="82">
        <v>0</v>
      </c>
      <c r="F20" s="82">
        <v>2383</v>
      </c>
      <c r="G20" s="82">
        <v>0</v>
      </c>
      <c r="H20" s="82">
        <v>2383</v>
      </c>
      <c r="I20" s="82">
        <v>0</v>
      </c>
      <c r="J20" s="82">
        <v>2383</v>
      </c>
      <c r="K20" s="82">
        <v>0</v>
      </c>
      <c r="L20" s="99">
        <f t="shared" si="0"/>
        <v>100</v>
      </c>
      <c r="M20" s="99" t="str">
        <f t="shared" si="0"/>
        <v>-</v>
      </c>
      <c r="N20" s="100">
        <f t="shared" si="0"/>
        <v>100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14653</v>
      </c>
      <c r="E21" s="82">
        <v>0</v>
      </c>
      <c r="F21" s="82">
        <v>14653</v>
      </c>
      <c r="G21" s="82">
        <v>0</v>
      </c>
      <c r="H21" s="82">
        <v>14653</v>
      </c>
      <c r="I21" s="82">
        <v>0</v>
      </c>
      <c r="J21" s="82">
        <v>14653</v>
      </c>
      <c r="K21" s="82">
        <v>0</v>
      </c>
      <c r="L21" s="99">
        <f t="shared" si="0"/>
        <v>100</v>
      </c>
      <c r="M21" s="99" t="str">
        <f t="shared" si="0"/>
        <v>-</v>
      </c>
      <c r="N21" s="100">
        <f t="shared" si="0"/>
        <v>100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5345</v>
      </c>
      <c r="E22" s="82">
        <v>0</v>
      </c>
      <c r="F22" s="82">
        <v>5345</v>
      </c>
      <c r="G22" s="82">
        <v>0</v>
      </c>
      <c r="H22" s="82">
        <v>5345</v>
      </c>
      <c r="I22" s="82">
        <v>0</v>
      </c>
      <c r="J22" s="82">
        <v>5345</v>
      </c>
      <c r="K22" s="82">
        <v>0</v>
      </c>
      <c r="L22" s="99">
        <f t="shared" si="0"/>
        <v>100</v>
      </c>
      <c r="M22" s="99" t="str">
        <f t="shared" si="0"/>
        <v>-</v>
      </c>
      <c r="N22" s="100">
        <f t="shared" si="0"/>
        <v>100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1881</v>
      </c>
      <c r="E23" s="82">
        <v>0</v>
      </c>
      <c r="F23" s="82">
        <v>1881</v>
      </c>
      <c r="G23" s="82">
        <v>0</v>
      </c>
      <c r="H23" s="82">
        <v>1881</v>
      </c>
      <c r="I23" s="82">
        <v>0</v>
      </c>
      <c r="J23" s="82">
        <v>1881</v>
      </c>
      <c r="K23" s="82">
        <v>0</v>
      </c>
      <c r="L23" s="99">
        <f t="shared" si="0"/>
        <v>100</v>
      </c>
      <c r="M23" s="99" t="str">
        <f t="shared" si="0"/>
        <v>-</v>
      </c>
      <c r="N23" s="100">
        <f t="shared" si="0"/>
        <v>100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281978</v>
      </c>
      <c r="E24" s="82">
        <f t="shared" si="1"/>
        <v>0</v>
      </c>
      <c r="F24" s="82">
        <f t="shared" si="1"/>
        <v>281978</v>
      </c>
      <c r="G24" s="82">
        <f t="shared" si="1"/>
        <v>0</v>
      </c>
      <c r="H24" s="82">
        <f t="shared" si="1"/>
        <v>281978</v>
      </c>
      <c r="I24" s="82">
        <f t="shared" si="1"/>
        <v>0</v>
      </c>
      <c r="J24" s="82">
        <f t="shared" si="1"/>
        <v>281978</v>
      </c>
      <c r="K24" s="82">
        <f t="shared" si="1"/>
        <v>0</v>
      </c>
      <c r="L24" s="99">
        <f t="shared" si="0"/>
        <v>100</v>
      </c>
      <c r="M24" s="99" t="str">
        <f t="shared" si="0"/>
        <v>-</v>
      </c>
      <c r="N24" s="100">
        <f t="shared" si="0"/>
        <v>100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73</v>
      </c>
      <c r="E25" s="82">
        <v>0</v>
      </c>
      <c r="F25" s="82">
        <v>73</v>
      </c>
      <c r="G25" s="82">
        <v>0</v>
      </c>
      <c r="H25" s="82">
        <v>73</v>
      </c>
      <c r="I25" s="82">
        <v>0</v>
      </c>
      <c r="J25" s="82">
        <v>73</v>
      </c>
      <c r="K25" s="82">
        <v>0</v>
      </c>
      <c r="L25" s="99">
        <f t="shared" si="0"/>
        <v>100</v>
      </c>
      <c r="M25" s="99" t="str">
        <f t="shared" si="0"/>
        <v>-</v>
      </c>
      <c r="N25" s="100">
        <f t="shared" si="0"/>
        <v>100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203</v>
      </c>
      <c r="E26" s="82">
        <v>0</v>
      </c>
      <c r="F26" s="82">
        <v>203</v>
      </c>
      <c r="G26" s="82">
        <v>0</v>
      </c>
      <c r="H26" s="82">
        <v>203</v>
      </c>
      <c r="I26" s="82">
        <v>0</v>
      </c>
      <c r="J26" s="82">
        <v>203</v>
      </c>
      <c r="K26" s="82">
        <v>0</v>
      </c>
      <c r="L26" s="99">
        <f t="shared" si="0"/>
        <v>100</v>
      </c>
      <c r="M26" s="99" t="str">
        <f t="shared" si="0"/>
        <v>-</v>
      </c>
      <c r="N26" s="100">
        <f t="shared" si="0"/>
        <v>100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99" t="str">
        <f t="shared" si="0"/>
        <v>-</v>
      </c>
      <c r="M27" s="99" t="str">
        <f t="shared" si="0"/>
        <v>-</v>
      </c>
      <c r="N27" s="100" t="str">
        <f t="shared" si="0"/>
        <v>-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99" t="str">
        <f t="shared" si="0"/>
        <v>-</v>
      </c>
      <c r="M28" s="99" t="str">
        <f t="shared" si="0"/>
        <v>-</v>
      </c>
      <c r="N28" s="100" t="str">
        <f t="shared" si="0"/>
        <v>-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71</v>
      </c>
      <c r="E29" s="82">
        <v>0</v>
      </c>
      <c r="F29" s="82">
        <v>71</v>
      </c>
      <c r="G29" s="82">
        <v>0</v>
      </c>
      <c r="H29" s="82">
        <v>71</v>
      </c>
      <c r="I29" s="82">
        <v>0</v>
      </c>
      <c r="J29" s="82">
        <v>71</v>
      </c>
      <c r="K29" s="82">
        <v>0</v>
      </c>
      <c r="L29" s="99">
        <f t="shared" si="0"/>
        <v>100</v>
      </c>
      <c r="M29" s="99" t="str">
        <f t="shared" si="0"/>
        <v>-</v>
      </c>
      <c r="N29" s="100">
        <f t="shared" si="0"/>
        <v>100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715</v>
      </c>
      <c r="E30" s="82">
        <v>0</v>
      </c>
      <c r="F30" s="82">
        <v>715</v>
      </c>
      <c r="G30" s="82">
        <v>0</v>
      </c>
      <c r="H30" s="82">
        <v>715</v>
      </c>
      <c r="I30" s="82">
        <v>0</v>
      </c>
      <c r="J30" s="82">
        <v>715</v>
      </c>
      <c r="K30" s="82">
        <v>0</v>
      </c>
      <c r="L30" s="99">
        <f t="shared" si="0"/>
        <v>100</v>
      </c>
      <c r="M30" s="99" t="str">
        <f t="shared" si="0"/>
        <v>-</v>
      </c>
      <c r="N30" s="100">
        <f t="shared" si="0"/>
        <v>100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1062</v>
      </c>
      <c r="E31" s="82">
        <f t="shared" si="2"/>
        <v>0</v>
      </c>
      <c r="F31" s="82">
        <f t="shared" si="2"/>
        <v>1062</v>
      </c>
      <c r="G31" s="82">
        <f t="shared" si="2"/>
        <v>0</v>
      </c>
      <c r="H31" s="82">
        <f t="shared" si="2"/>
        <v>1062</v>
      </c>
      <c r="I31" s="82">
        <f t="shared" si="2"/>
        <v>0</v>
      </c>
      <c r="J31" s="82">
        <f t="shared" si="2"/>
        <v>1062</v>
      </c>
      <c r="K31" s="82">
        <f t="shared" si="2"/>
        <v>0</v>
      </c>
      <c r="L31" s="99">
        <f t="shared" si="0"/>
        <v>100</v>
      </c>
      <c r="M31" s="99" t="str">
        <f t="shared" si="0"/>
        <v>-</v>
      </c>
      <c r="N31" s="100">
        <f t="shared" si="0"/>
        <v>100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283040</v>
      </c>
      <c r="E32" s="82">
        <f t="shared" si="3"/>
        <v>0</v>
      </c>
      <c r="F32" s="82">
        <f t="shared" si="3"/>
        <v>283040</v>
      </c>
      <c r="G32" s="82">
        <f t="shared" si="3"/>
        <v>0</v>
      </c>
      <c r="H32" s="82">
        <f t="shared" si="3"/>
        <v>283040</v>
      </c>
      <c r="I32" s="82">
        <f t="shared" si="3"/>
        <v>0</v>
      </c>
      <c r="J32" s="82">
        <f t="shared" si="3"/>
        <v>283040</v>
      </c>
      <c r="K32" s="82">
        <f t="shared" si="3"/>
        <v>0</v>
      </c>
      <c r="L32" s="99">
        <f t="shared" si="0"/>
        <v>100</v>
      </c>
      <c r="M32" s="99" t="str">
        <f t="shared" si="0"/>
        <v>-</v>
      </c>
      <c r="N32" s="100">
        <f t="shared" si="0"/>
        <v>100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7" t="s">
        <v>44</v>
      </c>
      <c r="C6" s="78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589389</v>
      </c>
      <c r="E11" s="59">
        <v>52854</v>
      </c>
      <c r="F11" s="59">
        <v>642243</v>
      </c>
      <c r="G11" s="59">
        <v>0</v>
      </c>
      <c r="H11" s="59">
        <v>570512</v>
      </c>
      <c r="I11" s="59">
        <v>10565</v>
      </c>
      <c r="J11" s="59">
        <v>581077</v>
      </c>
      <c r="K11" s="59">
        <v>0</v>
      </c>
      <c r="L11" s="60">
        <f>_xlfn.IFERROR(ROUND(H11/D11*100,1),"-")</f>
        <v>96.8</v>
      </c>
      <c r="M11" s="60">
        <f>_xlfn.IFERROR(ROUND(I11/E11*100,1),"-")</f>
        <v>20</v>
      </c>
      <c r="N11" s="61">
        <f>_xlfn.IFERROR(ROUND(J11/F11*100,1),"-")</f>
        <v>90.5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298032</v>
      </c>
      <c r="E12" s="82">
        <v>5415</v>
      </c>
      <c r="F12" s="82">
        <v>303447</v>
      </c>
      <c r="G12" s="82">
        <v>0</v>
      </c>
      <c r="H12" s="82">
        <v>295697</v>
      </c>
      <c r="I12" s="82">
        <v>1701</v>
      </c>
      <c r="J12" s="82">
        <v>297398</v>
      </c>
      <c r="K12" s="82">
        <v>0</v>
      </c>
      <c r="L12" s="64">
        <f aca="true" t="shared" si="0" ref="L12:N32">_xlfn.IFERROR(ROUND(H12/D12*100,1),"-")</f>
        <v>99.2</v>
      </c>
      <c r="M12" s="64">
        <f t="shared" si="0"/>
        <v>31.4</v>
      </c>
      <c r="N12" s="65">
        <f t="shared" si="0"/>
        <v>98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377473</v>
      </c>
      <c r="E13" s="82">
        <v>16619</v>
      </c>
      <c r="F13" s="82">
        <v>394092</v>
      </c>
      <c r="G13" s="82">
        <v>0</v>
      </c>
      <c r="H13" s="82">
        <v>371078</v>
      </c>
      <c r="I13" s="82">
        <v>3675</v>
      </c>
      <c r="J13" s="82">
        <v>374753</v>
      </c>
      <c r="K13" s="82">
        <v>0</v>
      </c>
      <c r="L13" s="64">
        <f t="shared" si="0"/>
        <v>98.3</v>
      </c>
      <c r="M13" s="64">
        <f t="shared" si="0"/>
        <v>22.1</v>
      </c>
      <c r="N13" s="65">
        <f t="shared" si="0"/>
        <v>95.1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229209</v>
      </c>
      <c r="E14" s="82">
        <v>9132</v>
      </c>
      <c r="F14" s="82">
        <v>238341</v>
      </c>
      <c r="G14" s="82">
        <v>0</v>
      </c>
      <c r="H14" s="82">
        <v>225956</v>
      </c>
      <c r="I14" s="82">
        <v>3177</v>
      </c>
      <c r="J14" s="82">
        <v>229133</v>
      </c>
      <c r="K14" s="82">
        <v>0</v>
      </c>
      <c r="L14" s="64">
        <f t="shared" si="0"/>
        <v>98.6</v>
      </c>
      <c r="M14" s="64">
        <f t="shared" si="0"/>
        <v>34.8</v>
      </c>
      <c r="N14" s="65">
        <f t="shared" si="0"/>
        <v>96.1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235723</v>
      </c>
      <c r="E15" s="82">
        <v>14166</v>
      </c>
      <c r="F15" s="82">
        <v>249889</v>
      </c>
      <c r="G15" s="82">
        <v>0</v>
      </c>
      <c r="H15" s="82">
        <v>227317</v>
      </c>
      <c r="I15" s="82">
        <v>3318</v>
      </c>
      <c r="J15" s="82">
        <v>230635</v>
      </c>
      <c r="K15" s="82">
        <v>0</v>
      </c>
      <c r="L15" s="64">
        <f t="shared" si="0"/>
        <v>96.4</v>
      </c>
      <c r="M15" s="64">
        <f t="shared" si="0"/>
        <v>23.4</v>
      </c>
      <c r="N15" s="65">
        <f t="shared" si="0"/>
        <v>92.3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185429</v>
      </c>
      <c r="E16" s="82">
        <v>11788</v>
      </c>
      <c r="F16" s="82">
        <v>197217</v>
      </c>
      <c r="G16" s="82">
        <v>0</v>
      </c>
      <c r="H16" s="82">
        <v>181304</v>
      </c>
      <c r="I16" s="82">
        <v>2654</v>
      </c>
      <c r="J16" s="82">
        <v>183958</v>
      </c>
      <c r="K16" s="82">
        <v>0</v>
      </c>
      <c r="L16" s="64">
        <f t="shared" si="0"/>
        <v>97.8</v>
      </c>
      <c r="M16" s="64">
        <f t="shared" si="0"/>
        <v>22.5</v>
      </c>
      <c r="N16" s="65">
        <f t="shared" si="0"/>
        <v>93.3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169200</v>
      </c>
      <c r="E17" s="82">
        <v>13321</v>
      </c>
      <c r="F17" s="82">
        <v>182521</v>
      </c>
      <c r="G17" s="82">
        <v>0</v>
      </c>
      <c r="H17" s="82">
        <v>163906</v>
      </c>
      <c r="I17" s="82">
        <v>2718</v>
      </c>
      <c r="J17" s="82">
        <v>166624</v>
      </c>
      <c r="K17" s="82">
        <v>0</v>
      </c>
      <c r="L17" s="64">
        <f t="shared" si="0"/>
        <v>96.9</v>
      </c>
      <c r="M17" s="64">
        <f t="shared" si="0"/>
        <v>20.4</v>
      </c>
      <c r="N17" s="65">
        <f t="shared" si="0"/>
        <v>91.3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283257</v>
      </c>
      <c r="E18" s="82">
        <v>14803</v>
      </c>
      <c r="F18" s="82">
        <v>298060</v>
      </c>
      <c r="G18" s="82">
        <v>0</v>
      </c>
      <c r="H18" s="82">
        <v>279366</v>
      </c>
      <c r="I18" s="82">
        <v>3668</v>
      </c>
      <c r="J18" s="82">
        <v>283034</v>
      </c>
      <c r="K18" s="82">
        <v>0</v>
      </c>
      <c r="L18" s="64">
        <f t="shared" si="0"/>
        <v>98.6</v>
      </c>
      <c r="M18" s="64">
        <f t="shared" si="0"/>
        <v>24.8</v>
      </c>
      <c r="N18" s="65">
        <f t="shared" si="0"/>
        <v>95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129013</v>
      </c>
      <c r="E19" s="82">
        <v>7551</v>
      </c>
      <c r="F19" s="82">
        <v>136564</v>
      </c>
      <c r="G19" s="82">
        <v>0</v>
      </c>
      <c r="H19" s="82">
        <v>126359</v>
      </c>
      <c r="I19" s="82">
        <v>2000</v>
      </c>
      <c r="J19" s="82">
        <v>128359</v>
      </c>
      <c r="K19" s="82">
        <v>0</v>
      </c>
      <c r="L19" s="64">
        <f t="shared" si="0"/>
        <v>97.9</v>
      </c>
      <c r="M19" s="64">
        <f t="shared" si="0"/>
        <v>26.5</v>
      </c>
      <c r="N19" s="65">
        <f t="shared" si="0"/>
        <v>94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162680</v>
      </c>
      <c r="E20" s="82">
        <v>14489</v>
      </c>
      <c r="F20" s="82">
        <v>177169</v>
      </c>
      <c r="G20" s="82">
        <v>0</v>
      </c>
      <c r="H20" s="82">
        <v>158066</v>
      </c>
      <c r="I20" s="82">
        <v>2958</v>
      </c>
      <c r="J20" s="82">
        <v>161024</v>
      </c>
      <c r="K20" s="82">
        <v>0</v>
      </c>
      <c r="L20" s="64">
        <f t="shared" si="0"/>
        <v>97.2</v>
      </c>
      <c r="M20" s="64">
        <f t="shared" si="0"/>
        <v>20.4</v>
      </c>
      <c r="N20" s="65">
        <f t="shared" si="0"/>
        <v>90.9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168168</v>
      </c>
      <c r="E21" s="82">
        <v>11263</v>
      </c>
      <c r="F21" s="82">
        <v>179431</v>
      </c>
      <c r="G21" s="82">
        <v>0</v>
      </c>
      <c r="H21" s="82">
        <v>164706</v>
      </c>
      <c r="I21" s="82">
        <v>2314</v>
      </c>
      <c r="J21" s="82">
        <v>167020</v>
      </c>
      <c r="K21" s="82">
        <v>0</v>
      </c>
      <c r="L21" s="64">
        <f t="shared" si="0"/>
        <v>97.9</v>
      </c>
      <c r="M21" s="64">
        <f t="shared" si="0"/>
        <v>20.5</v>
      </c>
      <c r="N21" s="65">
        <f t="shared" si="0"/>
        <v>93.1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376843</v>
      </c>
      <c r="E22" s="82">
        <v>20942</v>
      </c>
      <c r="F22" s="82">
        <v>397785</v>
      </c>
      <c r="G22" s="82">
        <v>0</v>
      </c>
      <c r="H22" s="82">
        <v>365814</v>
      </c>
      <c r="I22" s="82">
        <v>6670</v>
      </c>
      <c r="J22" s="82">
        <v>372484</v>
      </c>
      <c r="K22" s="82">
        <v>0</v>
      </c>
      <c r="L22" s="64">
        <f t="shared" si="0"/>
        <v>97.1</v>
      </c>
      <c r="M22" s="64">
        <f t="shared" si="0"/>
        <v>31.8</v>
      </c>
      <c r="N22" s="65">
        <f t="shared" si="0"/>
        <v>93.6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126270</v>
      </c>
      <c r="E23" s="82">
        <v>7357</v>
      </c>
      <c r="F23" s="82">
        <v>133627</v>
      </c>
      <c r="G23" s="82">
        <v>0</v>
      </c>
      <c r="H23" s="82">
        <v>124332</v>
      </c>
      <c r="I23" s="82">
        <v>1167</v>
      </c>
      <c r="J23" s="82">
        <v>125499</v>
      </c>
      <c r="K23" s="82">
        <v>0</v>
      </c>
      <c r="L23" s="64">
        <f t="shared" si="0"/>
        <v>98.5</v>
      </c>
      <c r="M23" s="64">
        <f t="shared" si="0"/>
        <v>15.9</v>
      </c>
      <c r="N23" s="65">
        <f t="shared" si="0"/>
        <v>93.9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3330686</v>
      </c>
      <c r="E24" s="82">
        <f t="shared" si="1"/>
        <v>199700</v>
      </c>
      <c r="F24" s="82">
        <f t="shared" si="1"/>
        <v>3530386</v>
      </c>
      <c r="G24" s="82">
        <f t="shared" si="1"/>
        <v>0</v>
      </c>
      <c r="H24" s="82">
        <f>SUM(H11:H23)</f>
        <v>3254413</v>
      </c>
      <c r="I24" s="82">
        <f t="shared" si="1"/>
        <v>46585</v>
      </c>
      <c r="J24" s="82">
        <f t="shared" si="1"/>
        <v>3300998</v>
      </c>
      <c r="K24" s="82">
        <f t="shared" si="1"/>
        <v>0</v>
      </c>
      <c r="L24" s="64">
        <f t="shared" si="0"/>
        <v>97.7</v>
      </c>
      <c r="M24" s="64">
        <f t="shared" si="0"/>
        <v>23.3</v>
      </c>
      <c r="N24" s="65">
        <f t="shared" si="0"/>
        <v>93.5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79066</v>
      </c>
      <c r="E25" s="82">
        <v>3416</v>
      </c>
      <c r="F25" s="82">
        <v>82482</v>
      </c>
      <c r="G25" s="82">
        <v>0</v>
      </c>
      <c r="H25" s="82">
        <v>77986</v>
      </c>
      <c r="I25" s="82">
        <v>821</v>
      </c>
      <c r="J25" s="82">
        <v>78807</v>
      </c>
      <c r="K25" s="82">
        <v>0</v>
      </c>
      <c r="L25" s="64">
        <f t="shared" si="0"/>
        <v>98.6</v>
      </c>
      <c r="M25" s="64">
        <f t="shared" si="0"/>
        <v>24</v>
      </c>
      <c r="N25" s="65">
        <f t="shared" si="0"/>
        <v>95.5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45617</v>
      </c>
      <c r="E26" s="82">
        <v>1772</v>
      </c>
      <c r="F26" s="82">
        <v>47389</v>
      </c>
      <c r="G26" s="82">
        <v>0</v>
      </c>
      <c r="H26" s="82">
        <v>44847</v>
      </c>
      <c r="I26" s="82">
        <v>329</v>
      </c>
      <c r="J26" s="82">
        <v>45176</v>
      </c>
      <c r="K26" s="82">
        <v>0</v>
      </c>
      <c r="L26" s="64">
        <f t="shared" si="0"/>
        <v>98.3</v>
      </c>
      <c r="M26" s="64">
        <f t="shared" si="0"/>
        <v>18.6</v>
      </c>
      <c r="N26" s="65">
        <f t="shared" si="0"/>
        <v>95.3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70218</v>
      </c>
      <c r="E27" s="82">
        <v>3263</v>
      </c>
      <c r="F27" s="82">
        <v>73481</v>
      </c>
      <c r="G27" s="82">
        <v>0</v>
      </c>
      <c r="H27" s="82">
        <v>69128</v>
      </c>
      <c r="I27" s="82">
        <v>933</v>
      </c>
      <c r="J27" s="82">
        <v>70061</v>
      </c>
      <c r="K27" s="82">
        <v>0</v>
      </c>
      <c r="L27" s="64">
        <f t="shared" si="0"/>
        <v>98.4</v>
      </c>
      <c r="M27" s="64">
        <f t="shared" si="0"/>
        <v>28.6</v>
      </c>
      <c r="N27" s="65">
        <f t="shared" si="0"/>
        <v>95.3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25564</v>
      </c>
      <c r="E28" s="82">
        <v>1960</v>
      </c>
      <c r="F28" s="82">
        <v>27524</v>
      </c>
      <c r="G28" s="82">
        <v>0</v>
      </c>
      <c r="H28" s="82">
        <v>25048</v>
      </c>
      <c r="I28" s="82">
        <v>342</v>
      </c>
      <c r="J28" s="82">
        <v>25390</v>
      </c>
      <c r="K28" s="82">
        <v>0</v>
      </c>
      <c r="L28" s="64">
        <f t="shared" si="0"/>
        <v>98</v>
      </c>
      <c r="M28" s="64">
        <f t="shared" si="0"/>
        <v>17.4</v>
      </c>
      <c r="N28" s="65">
        <f t="shared" si="0"/>
        <v>92.2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29692</v>
      </c>
      <c r="E29" s="82">
        <v>3202</v>
      </c>
      <c r="F29" s="82">
        <v>32894</v>
      </c>
      <c r="G29" s="82">
        <v>0</v>
      </c>
      <c r="H29" s="82">
        <v>28587</v>
      </c>
      <c r="I29" s="82">
        <v>566</v>
      </c>
      <c r="J29" s="82">
        <v>29153</v>
      </c>
      <c r="K29" s="82">
        <v>0</v>
      </c>
      <c r="L29" s="64">
        <f t="shared" si="0"/>
        <v>96.3</v>
      </c>
      <c r="M29" s="64">
        <f t="shared" si="0"/>
        <v>17.7</v>
      </c>
      <c r="N29" s="65">
        <f t="shared" si="0"/>
        <v>88.6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27653</v>
      </c>
      <c r="E30" s="82">
        <v>418</v>
      </c>
      <c r="F30" s="82">
        <v>28071</v>
      </c>
      <c r="G30" s="82">
        <v>0</v>
      </c>
      <c r="H30" s="82">
        <v>27544</v>
      </c>
      <c r="I30" s="82">
        <v>185</v>
      </c>
      <c r="J30" s="82">
        <v>27729</v>
      </c>
      <c r="K30" s="82">
        <v>0</v>
      </c>
      <c r="L30" s="64">
        <f t="shared" si="0"/>
        <v>99.6</v>
      </c>
      <c r="M30" s="64">
        <f t="shared" si="0"/>
        <v>44.3</v>
      </c>
      <c r="N30" s="65">
        <f t="shared" si="0"/>
        <v>98.8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J31">SUM(D25:D30)</f>
        <v>277810</v>
      </c>
      <c r="E31" s="82">
        <f t="shared" si="2"/>
        <v>14031</v>
      </c>
      <c r="F31" s="82">
        <f t="shared" si="2"/>
        <v>291841</v>
      </c>
      <c r="G31" s="82">
        <f t="shared" si="2"/>
        <v>0</v>
      </c>
      <c r="H31" s="82">
        <f t="shared" si="2"/>
        <v>273140</v>
      </c>
      <c r="I31" s="82">
        <f t="shared" si="2"/>
        <v>3176</v>
      </c>
      <c r="J31" s="82">
        <f t="shared" si="2"/>
        <v>276316</v>
      </c>
      <c r="K31" s="82">
        <v>0</v>
      </c>
      <c r="L31" s="64">
        <f t="shared" si="0"/>
        <v>98.3</v>
      </c>
      <c r="M31" s="64">
        <f t="shared" si="0"/>
        <v>22.6</v>
      </c>
      <c r="N31" s="65">
        <f t="shared" si="0"/>
        <v>94.7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3608496</v>
      </c>
      <c r="E32" s="82">
        <f t="shared" si="3"/>
        <v>213731</v>
      </c>
      <c r="F32" s="82">
        <f t="shared" si="3"/>
        <v>3822227</v>
      </c>
      <c r="G32" s="82">
        <f t="shared" si="3"/>
        <v>0</v>
      </c>
      <c r="H32" s="82">
        <f>H24+H31</f>
        <v>3527553</v>
      </c>
      <c r="I32" s="82">
        <f t="shared" si="3"/>
        <v>49761</v>
      </c>
      <c r="J32" s="82">
        <f t="shared" si="3"/>
        <v>3577314</v>
      </c>
      <c r="K32" s="82">
        <f t="shared" si="3"/>
        <v>0</v>
      </c>
      <c r="L32" s="64">
        <f t="shared" si="0"/>
        <v>97.8</v>
      </c>
      <c r="M32" s="64">
        <f t="shared" si="0"/>
        <v>23.3</v>
      </c>
      <c r="N32" s="65">
        <f t="shared" si="0"/>
        <v>93.6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7" t="s">
        <v>74</v>
      </c>
      <c r="C6" s="78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1709992</v>
      </c>
      <c r="E11" s="59">
        <v>0</v>
      </c>
      <c r="F11" s="59">
        <v>1709992</v>
      </c>
      <c r="G11" s="59">
        <v>0</v>
      </c>
      <c r="H11" s="59">
        <v>1709992</v>
      </c>
      <c r="I11" s="59">
        <v>0</v>
      </c>
      <c r="J11" s="59">
        <v>1709992</v>
      </c>
      <c r="K11" s="59">
        <v>0</v>
      </c>
      <c r="L11" s="60">
        <f>_xlfn.IFERROR(ROUND(H11/D11*100,1),"-")</f>
        <v>100</v>
      </c>
      <c r="M11" s="60" t="str">
        <f>_xlfn.IFERROR(ROUND(I11/E11*100,1),"-")</f>
        <v>-</v>
      </c>
      <c r="N11" s="61">
        <f>_xlfn.IFERROR(ROUND(J11/F11*100,1),"-")</f>
        <v>100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770785</v>
      </c>
      <c r="E12" s="82">
        <v>0</v>
      </c>
      <c r="F12" s="82">
        <v>770785</v>
      </c>
      <c r="G12" s="82">
        <v>0</v>
      </c>
      <c r="H12" s="82">
        <v>770785</v>
      </c>
      <c r="I12" s="82">
        <v>0</v>
      </c>
      <c r="J12" s="82">
        <v>770785</v>
      </c>
      <c r="K12" s="82">
        <v>0</v>
      </c>
      <c r="L12" s="64">
        <f aca="true" t="shared" si="0" ref="L12:N32">_xlfn.IFERROR(ROUND(H12/D12*100,1),"-")</f>
        <v>100</v>
      </c>
      <c r="M12" s="64" t="str">
        <f t="shared" si="0"/>
        <v>-</v>
      </c>
      <c r="N12" s="65">
        <f t="shared" si="0"/>
        <v>100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732021</v>
      </c>
      <c r="E13" s="82">
        <v>0</v>
      </c>
      <c r="F13" s="82">
        <v>732021</v>
      </c>
      <c r="G13" s="82">
        <v>0</v>
      </c>
      <c r="H13" s="82">
        <v>732021</v>
      </c>
      <c r="I13" s="82">
        <v>0</v>
      </c>
      <c r="J13" s="82">
        <v>732021</v>
      </c>
      <c r="K13" s="82">
        <v>0</v>
      </c>
      <c r="L13" s="64">
        <f t="shared" si="0"/>
        <v>100</v>
      </c>
      <c r="M13" s="64" t="str">
        <f t="shared" si="0"/>
        <v>-</v>
      </c>
      <c r="N13" s="65">
        <f t="shared" si="0"/>
        <v>100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456443</v>
      </c>
      <c r="E14" s="82">
        <v>0</v>
      </c>
      <c r="F14" s="82">
        <v>456443</v>
      </c>
      <c r="G14" s="82">
        <v>0</v>
      </c>
      <c r="H14" s="82">
        <v>456443</v>
      </c>
      <c r="I14" s="82">
        <v>0</v>
      </c>
      <c r="J14" s="82">
        <v>456443</v>
      </c>
      <c r="K14" s="82">
        <v>0</v>
      </c>
      <c r="L14" s="64">
        <f t="shared" si="0"/>
        <v>100</v>
      </c>
      <c r="M14" s="64" t="str">
        <f t="shared" si="0"/>
        <v>-</v>
      </c>
      <c r="N14" s="65">
        <f t="shared" si="0"/>
        <v>100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804587</v>
      </c>
      <c r="E15" s="82">
        <v>0</v>
      </c>
      <c r="F15" s="82">
        <v>804587</v>
      </c>
      <c r="G15" s="82">
        <v>0</v>
      </c>
      <c r="H15" s="82">
        <v>804587</v>
      </c>
      <c r="I15" s="82">
        <v>0</v>
      </c>
      <c r="J15" s="82">
        <v>804587</v>
      </c>
      <c r="K15" s="82">
        <v>0</v>
      </c>
      <c r="L15" s="64">
        <f t="shared" si="0"/>
        <v>100</v>
      </c>
      <c r="M15" s="64" t="str">
        <f t="shared" si="0"/>
        <v>-</v>
      </c>
      <c r="N15" s="65">
        <f t="shared" si="0"/>
        <v>100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511811</v>
      </c>
      <c r="E16" s="82">
        <v>0</v>
      </c>
      <c r="F16" s="82">
        <v>511811</v>
      </c>
      <c r="G16" s="82">
        <v>0</v>
      </c>
      <c r="H16" s="82">
        <v>511811</v>
      </c>
      <c r="I16" s="82">
        <v>0</v>
      </c>
      <c r="J16" s="82">
        <v>511811</v>
      </c>
      <c r="K16" s="82">
        <v>0</v>
      </c>
      <c r="L16" s="64">
        <f t="shared" si="0"/>
        <v>100</v>
      </c>
      <c r="M16" s="64" t="str">
        <f t="shared" si="0"/>
        <v>-</v>
      </c>
      <c r="N16" s="65">
        <f t="shared" si="0"/>
        <v>100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810841</v>
      </c>
      <c r="E17" s="82">
        <v>0</v>
      </c>
      <c r="F17" s="82">
        <v>810841</v>
      </c>
      <c r="G17" s="82">
        <v>0</v>
      </c>
      <c r="H17" s="82">
        <v>810841</v>
      </c>
      <c r="I17" s="82">
        <v>0</v>
      </c>
      <c r="J17" s="82">
        <v>810841</v>
      </c>
      <c r="K17" s="82">
        <v>0</v>
      </c>
      <c r="L17" s="64">
        <f t="shared" si="0"/>
        <v>100</v>
      </c>
      <c r="M17" s="64" t="str">
        <f t="shared" si="0"/>
        <v>-</v>
      </c>
      <c r="N17" s="65">
        <f t="shared" si="0"/>
        <v>100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624123</v>
      </c>
      <c r="E18" s="82">
        <v>0</v>
      </c>
      <c r="F18" s="82">
        <v>624123</v>
      </c>
      <c r="G18" s="82">
        <v>0</v>
      </c>
      <c r="H18" s="82">
        <v>624123</v>
      </c>
      <c r="I18" s="82">
        <v>0</v>
      </c>
      <c r="J18" s="82">
        <v>624123</v>
      </c>
      <c r="K18" s="82">
        <v>0</v>
      </c>
      <c r="L18" s="64">
        <f t="shared" si="0"/>
        <v>100</v>
      </c>
      <c r="M18" s="64" t="str">
        <f t="shared" si="0"/>
        <v>-</v>
      </c>
      <c r="N18" s="65">
        <f t="shared" si="0"/>
        <v>100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288370</v>
      </c>
      <c r="E19" s="82">
        <v>0</v>
      </c>
      <c r="F19" s="82">
        <v>288370</v>
      </c>
      <c r="G19" s="82">
        <v>0</v>
      </c>
      <c r="H19" s="82">
        <v>288370</v>
      </c>
      <c r="I19" s="82">
        <v>0</v>
      </c>
      <c r="J19" s="82">
        <v>288370</v>
      </c>
      <c r="K19" s="82">
        <v>0</v>
      </c>
      <c r="L19" s="64">
        <f t="shared" si="0"/>
        <v>100</v>
      </c>
      <c r="M19" s="64" t="str">
        <f t="shared" si="0"/>
        <v>-</v>
      </c>
      <c r="N19" s="65">
        <f t="shared" si="0"/>
        <v>100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380882</v>
      </c>
      <c r="E20" s="82">
        <v>0</v>
      </c>
      <c r="F20" s="82">
        <v>380882</v>
      </c>
      <c r="G20" s="82">
        <v>0</v>
      </c>
      <c r="H20" s="82">
        <v>380882</v>
      </c>
      <c r="I20" s="82">
        <v>0</v>
      </c>
      <c r="J20" s="82">
        <v>380882</v>
      </c>
      <c r="K20" s="82">
        <v>0</v>
      </c>
      <c r="L20" s="64">
        <f t="shared" si="0"/>
        <v>100</v>
      </c>
      <c r="M20" s="64" t="str">
        <f t="shared" si="0"/>
        <v>-</v>
      </c>
      <c r="N20" s="65">
        <f t="shared" si="0"/>
        <v>100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279546</v>
      </c>
      <c r="E21" s="82">
        <v>0</v>
      </c>
      <c r="F21" s="82">
        <v>279546</v>
      </c>
      <c r="G21" s="82">
        <v>0</v>
      </c>
      <c r="H21" s="82">
        <v>279546</v>
      </c>
      <c r="I21" s="82">
        <v>0</v>
      </c>
      <c r="J21" s="82">
        <v>279546</v>
      </c>
      <c r="K21" s="82">
        <v>0</v>
      </c>
      <c r="L21" s="64">
        <f t="shared" si="0"/>
        <v>100</v>
      </c>
      <c r="M21" s="64" t="str">
        <f t="shared" si="0"/>
        <v>-</v>
      </c>
      <c r="N21" s="65">
        <f t="shared" si="0"/>
        <v>100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682398</v>
      </c>
      <c r="E22" s="82">
        <v>0</v>
      </c>
      <c r="F22" s="82">
        <v>682398</v>
      </c>
      <c r="G22" s="82">
        <v>0</v>
      </c>
      <c r="H22" s="82">
        <v>682398</v>
      </c>
      <c r="I22" s="82">
        <v>0</v>
      </c>
      <c r="J22" s="82">
        <v>682398</v>
      </c>
      <c r="K22" s="82">
        <v>0</v>
      </c>
      <c r="L22" s="64">
        <f t="shared" si="0"/>
        <v>100</v>
      </c>
      <c r="M22" s="64" t="str">
        <f t="shared" si="0"/>
        <v>-</v>
      </c>
      <c r="N22" s="65">
        <f t="shared" si="0"/>
        <v>100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225020</v>
      </c>
      <c r="E23" s="82">
        <v>0</v>
      </c>
      <c r="F23" s="82">
        <v>225020</v>
      </c>
      <c r="G23" s="82">
        <v>0</v>
      </c>
      <c r="H23" s="82">
        <v>225020</v>
      </c>
      <c r="I23" s="82">
        <v>0</v>
      </c>
      <c r="J23" s="82">
        <v>225020</v>
      </c>
      <c r="K23" s="82">
        <v>0</v>
      </c>
      <c r="L23" s="64">
        <f t="shared" si="0"/>
        <v>100</v>
      </c>
      <c r="M23" s="64" t="str">
        <f t="shared" si="0"/>
        <v>-</v>
      </c>
      <c r="N23" s="65">
        <f t="shared" si="0"/>
        <v>100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8276819</v>
      </c>
      <c r="E24" s="82">
        <f t="shared" si="1"/>
        <v>0</v>
      </c>
      <c r="F24" s="82">
        <f t="shared" si="1"/>
        <v>8276819</v>
      </c>
      <c r="G24" s="82">
        <f t="shared" si="1"/>
        <v>0</v>
      </c>
      <c r="H24" s="82">
        <f t="shared" si="1"/>
        <v>8276819</v>
      </c>
      <c r="I24" s="82">
        <f t="shared" si="1"/>
        <v>0</v>
      </c>
      <c r="J24" s="82">
        <f t="shared" si="1"/>
        <v>8276819</v>
      </c>
      <c r="K24" s="82">
        <f t="shared" si="1"/>
        <v>0</v>
      </c>
      <c r="L24" s="64">
        <f t="shared" si="0"/>
        <v>100</v>
      </c>
      <c r="M24" s="64" t="str">
        <f t="shared" si="0"/>
        <v>-</v>
      </c>
      <c r="N24" s="65">
        <f t="shared" si="0"/>
        <v>100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119935</v>
      </c>
      <c r="E25" s="82">
        <v>0</v>
      </c>
      <c r="F25" s="82">
        <v>119935</v>
      </c>
      <c r="G25" s="82">
        <v>0</v>
      </c>
      <c r="H25" s="82">
        <v>119935</v>
      </c>
      <c r="I25" s="82">
        <v>0</v>
      </c>
      <c r="J25" s="82">
        <v>119935</v>
      </c>
      <c r="K25" s="82">
        <v>0</v>
      </c>
      <c r="L25" s="64">
        <f t="shared" si="0"/>
        <v>100</v>
      </c>
      <c r="M25" s="64" t="str">
        <f t="shared" si="0"/>
        <v>-</v>
      </c>
      <c r="N25" s="65">
        <f t="shared" si="0"/>
        <v>100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129918</v>
      </c>
      <c r="E26" s="82">
        <v>0</v>
      </c>
      <c r="F26" s="82">
        <v>129918</v>
      </c>
      <c r="G26" s="82">
        <v>0</v>
      </c>
      <c r="H26" s="82">
        <v>129918</v>
      </c>
      <c r="I26" s="82">
        <v>0</v>
      </c>
      <c r="J26" s="82">
        <v>129918</v>
      </c>
      <c r="K26" s="82">
        <v>0</v>
      </c>
      <c r="L26" s="64">
        <f t="shared" si="0"/>
        <v>100</v>
      </c>
      <c r="M26" s="64" t="str">
        <f t="shared" si="0"/>
        <v>-</v>
      </c>
      <c r="N26" s="65">
        <f t="shared" si="0"/>
        <v>100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132507</v>
      </c>
      <c r="E27" s="82">
        <v>0</v>
      </c>
      <c r="F27" s="82">
        <v>132507</v>
      </c>
      <c r="G27" s="82">
        <v>0</v>
      </c>
      <c r="H27" s="82">
        <v>132507</v>
      </c>
      <c r="I27" s="82">
        <v>0</v>
      </c>
      <c r="J27" s="82">
        <v>132507</v>
      </c>
      <c r="K27" s="82">
        <v>0</v>
      </c>
      <c r="L27" s="64">
        <f t="shared" si="0"/>
        <v>100</v>
      </c>
      <c r="M27" s="64" t="str">
        <f t="shared" si="0"/>
        <v>-</v>
      </c>
      <c r="N27" s="65">
        <f t="shared" si="0"/>
        <v>100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83991</v>
      </c>
      <c r="E28" s="82">
        <v>0</v>
      </c>
      <c r="F28" s="82">
        <v>83991</v>
      </c>
      <c r="G28" s="82">
        <v>0</v>
      </c>
      <c r="H28" s="82">
        <v>83991</v>
      </c>
      <c r="I28" s="82">
        <v>0</v>
      </c>
      <c r="J28" s="82">
        <v>83991</v>
      </c>
      <c r="K28" s="82">
        <v>0</v>
      </c>
      <c r="L28" s="64">
        <f t="shared" si="0"/>
        <v>100</v>
      </c>
      <c r="M28" s="64" t="str">
        <f t="shared" si="0"/>
        <v>-</v>
      </c>
      <c r="N28" s="65">
        <f t="shared" si="0"/>
        <v>100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38417</v>
      </c>
      <c r="E29" s="82">
        <v>0</v>
      </c>
      <c r="F29" s="82">
        <v>38417</v>
      </c>
      <c r="G29" s="82">
        <v>0</v>
      </c>
      <c r="H29" s="82">
        <v>38417</v>
      </c>
      <c r="I29" s="82">
        <v>0</v>
      </c>
      <c r="J29" s="82">
        <v>38417</v>
      </c>
      <c r="K29" s="82">
        <v>0</v>
      </c>
      <c r="L29" s="64">
        <f t="shared" si="0"/>
        <v>100</v>
      </c>
      <c r="M29" s="64" t="str">
        <f t="shared" si="0"/>
        <v>-</v>
      </c>
      <c r="N29" s="65">
        <f t="shared" si="0"/>
        <v>100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49819</v>
      </c>
      <c r="E30" s="82">
        <v>0</v>
      </c>
      <c r="F30" s="82">
        <v>49819</v>
      </c>
      <c r="G30" s="82">
        <v>0</v>
      </c>
      <c r="H30" s="82">
        <v>49819</v>
      </c>
      <c r="I30" s="82">
        <v>0</v>
      </c>
      <c r="J30" s="82">
        <v>49819</v>
      </c>
      <c r="K30" s="82">
        <v>0</v>
      </c>
      <c r="L30" s="64">
        <f t="shared" si="0"/>
        <v>100</v>
      </c>
      <c r="M30" s="64" t="str">
        <f t="shared" si="0"/>
        <v>-</v>
      </c>
      <c r="N30" s="65">
        <f t="shared" si="0"/>
        <v>100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554587</v>
      </c>
      <c r="E31" s="82">
        <f t="shared" si="2"/>
        <v>0</v>
      </c>
      <c r="F31" s="82">
        <f t="shared" si="2"/>
        <v>554587</v>
      </c>
      <c r="G31" s="82">
        <f t="shared" si="2"/>
        <v>0</v>
      </c>
      <c r="H31" s="82">
        <f t="shared" si="2"/>
        <v>554587</v>
      </c>
      <c r="I31" s="82">
        <f t="shared" si="2"/>
        <v>0</v>
      </c>
      <c r="J31" s="82">
        <f t="shared" si="2"/>
        <v>554587</v>
      </c>
      <c r="K31" s="82">
        <f t="shared" si="2"/>
        <v>0</v>
      </c>
      <c r="L31" s="64">
        <f t="shared" si="0"/>
        <v>100</v>
      </c>
      <c r="M31" s="64" t="str">
        <f t="shared" si="0"/>
        <v>-</v>
      </c>
      <c r="N31" s="65">
        <f t="shared" si="0"/>
        <v>100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8831406</v>
      </c>
      <c r="E32" s="82">
        <f t="shared" si="3"/>
        <v>0</v>
      </c>
      <c r="F32" s="82">
        <f t="shared" si="3"/>
        <v>8831406</v>
      </c>
      <c r="G32" s="82">
        <f t="shared" si="3"/>
        <v>0</v>
      </c>
      <c r="H32" s="82">
        <f t="shared" si="3"/>
        <v>8831406</v>
      </c>
      <c r="I32" s="82">
        <f t="shared" si="3"/>
        <v>0</v>
      </c>
      <c r="J32" s="82">
        <f t="shared" si="3"/>
        <v>8831406</v>
      </c>
      <c r="K32" s="82">
        <f t="shared" si="3"/>
        <v>0</v>
      </c>
      <c r="L32" s="64">
        <f t="shared" si="0"/>
        <v>100</v>
      </c>
      <c r="M32" s="64" t="str">
        <f t="shared" si="0"/>
        <v>-</v>
      </c>
      <c r="N32" s="65">
        <f t="shared" si="0"/>
        <v>100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7" t="s">
        <v>45</v>
      </c>
      <c r="C6" s="78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6</v>
      </c>
      <c r="E11" s="59">
        <v>0</v>
      </c>
      <c r="F11" s="59">
        <v>6</v>
      </c>
      <c r="G11" s="59">
        <v>0</v>
      </c>
      <c r="H11" s="59">
        <v>6</v>
      </c>
      <c r="I11" s="59">
        <v>0</v>
      </c>
      <c r="J11" s="59">
        <v>6</v>
      </c>
      <c r="K11" s="59">
        <v>0</v>
      </c>
      <c r="L11" s="60">
        <f>_xlfn.IFERROR(ROUND(H11/D11*100,1),"-")</f>
        <v>100</v>
      </c>
      <c r="M11" s="60" t="str">
        <f>_xlfn.IFERROR(ROUND(I11/E11*100,1),"-")</f>
        <v>-</v>
      </c>
      <c r="N11" s="61">
        <f>_xlfn.IFERROR(ROUND(J11/F11*100,1),"-")</f>
        <v>100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64" t="str">
        <f aca="true" t="shared" si="0" ref="L12:N32">_xlfn.IFERROR(ROUND(H12/D12*100,1),"-")</f>
        <v>-</v>
      </c>
      <c r="M12" s="64" t="str">
        <f t="shared" si="0"/>
        <v>-</v>
      </c>
      <c r="N12" s="65" t="str">
        <f t="shared" si="0"/>
        <v>-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64" t="str">
        <f t="shared" si="0"/>
        <v>-</v>
      </c>
      <c r="M13" s="64" t="str">
        <f t="shared" si="0"/>
        <v>-</v>
      </c>
      <c r="N13" s="65" t="str">
        <f t="shared" si="0"/>
        <v>-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4" t="str">
        <f t="shared" si="0"/>
        <v>-</v>
      </c>
      <c r="M14" s="64" t="str">
        <f t="shared" si="0"/>
        <v>-</v>
      </c>
      <c r="N14" s="65" t="str">
        <f t="shared" si="0"/>
        <v>-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64" t="str">
        <f t="shared" si="0"/>
        <v>-</v>
      </c>
      <c r="M15" s="64" t="str">
        <f t="shared" si="0"/>
        <v>-</v>
      </c>
      <c r="N15" s="65" t="str">
        <f t="shared" si="0"/>
        <v>-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64" t="str">
        <f t="shared" si="0"/>
        <v>-</v>
      </c>
      <c r="M16" s="64" t="str">
        <f t="shared" si="0"/>
        <v>-</v>
      </c>
      <c r="N16" s="65" t="str">
        <f t="shared" si="0"/>
        <v>-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64" t="str">
        <f t="shared" si="0"/>
        <v>-</v>
      </c>
      <c r="M17" s="64" t="str">
        <f t="shared" si="0"/>
        <v>-</v>
      </c>
      <c r="N17" s="65" t="str">
        <f t="shared" si="0"/>
        <v>-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770</v>
      </c>
      <c r="E18" s="82">
        <v>0</v>
      </c>
      <c r="F18" s="82">
        <v>770</v>
      </c>
      <c r="G18" s="82">
        <v>0</v>
      </c>
      <c r="H18" s="82">
        <v>770</v>
      </c>
      <c r="I18" s="82">
        <v>0</v>
      </c>
      <c r="J18" s="82">
        <v>770</v>
      </c>
      <c r="K18" s="82">
        <v>0</v>
      </c>
      <c r="L18" s="64">
        <f t="shared" si="0"/>
        <v>100</v>
      </c>
      <c r="M18" s="64" t="str">
        <f t="shared" si="0"/>
        <v>-</v>
      </c>
      <c r="N18" s="65">
        <f t="shared" si="0"/>
        <v>100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67</v>
      </c>
      <c r="E20" s="82">
        <v>0</v>
      </c>
      <c r="F20" s="82">
        <v>67</v>
      </c>
      <c r="G20" s="82">
        <v>0</v>
      </c>
      <c r="H20" s="82">
        <v>67</v>
      </c>
      <c r="I20" s="82">
        <v>0</v>
      </c>
      <c r="J20" s="82">
        <v>67</v>
      </c>
      <c r="K20" s="82">
        <v>0</v>
      </c>
      <c r="L20" s="64">
        <f t="shared" si="0"/>
        <v>100</v>
      </c>
      <c r="M20" s="64" t="str">
        <f t="shared" si="0"/>
        <v>-</v>
      </c>
      <c r="N20" s="65">
        <f t="shared" si="0"/>
        <v>100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64" t="str">
        <f t="shared" si="0"/>
        <v>-</v>
      </c>
      <c r="M22" s="64" t="str">
        <f t="shared" si="0"/>
        <v>-</v>
      </c>
      <c r="N22" s="65" t="str">
        <f t="shared" si="0"/>
        <v>-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4968</v>
      </c>
      <c r="E23" s="82">
        <v>0</v>
      </c>
      <c r="F23" s="82">
        <v>4968</v>
      </c>
      <c r="G23" s="82">
        <v>0</v>
      </c>
      <c r="H23" s="82">
        <v>4968</v>
      </c>
      <c r="I23" s="82">
        <v>0</v>
      </c>
      <c r="J23" s="82">
        <v>4968</v>
      </c>
      <c r="K23" s="82">
        <v>0</v>
      </c>
      <c r="L23" s="64">
        <f t="shared" si="0"/>
        <v>100</v>
      </c>
      <c r="M23" s="64" t="str">
        <f t="shared" si="0"/>
        <v>-</v>
      </c>
      <c r="N23" s="65">
        <f t="shared" si="0"/>
        <v>100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5811</v>
      </c>
      <c r="E24" s="82">
        <f t="shared" si="1"/>
        <v>0</v>
      </c>
      <c r="F24" s="82">
        <f t="shared" si="1"/>
        <v>5811</v>
      </c>
      <c r="G24" s="82">
        <f t="shared" si="1"/>
        <v>0</v>
      </c>
      <c r="H24" s="82">
        <f t="shared" si="1"/>
        <v>5811</v>
      </c>
      <c r="I24" s="82">
        <f t="shared" si="1"/>
        <v>0</v>
      </c>
      <c r="J24" s="82">
        <f t="shared" si="1"/>
        <v>5811</v>
      </c>
      <c r="K24" s="82">
        <f t="shared" si="1"/>
        <v>0</v>
      </c>
      <c r="L24" s="64">
        <f t="shared" si="0"/>
        <v>100</v>
      </c>
      <c r="M24" s="64" t="str">
        <f t="shared" si="0"/>
        <v>-</v>
      </c>
      <c r="N24" s="65">
        <f t="shared" si="0"/>
        <v>100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1053</v>
      </c>
      <c r="E30" s="82">
        <v>0</v>
      </c>
      <c r="F30" s="82">
        <v>1053</v>
      </c>
      <c r="G30" s="82">
        <v>0</v>
      </c>
      <c r="H30" s="82">
        <v>1053</v>
      </c>
      <c r="I30" s="82">
        <v>0</v>
      </c>
      <c r="J30" s="82">
        <v>1053</v>
      </c>
      <c r="K30" s="82">
        <v>0</v>
      </c>
      <c r="L30" s="64">
        <f t="shared" si="0"/>
        <v>100</v>
      </c>
      <c r="M30" s="64" t="str">
        <f t="shared" si="0"/>
        <v>-</v>
      </c>
      <c r="N30" s="65">
        <f t="shared" si="0"/>
        <v>100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1053</v>
      </c>
      <c r="E31" s="82">
        <f t="shared" si="2"/>
        <v>0</v>
      </c>
      <c r="F31" s="82">
        <f t="shared" si="2"/>
        <v>1053</v>
      </c>
      <c r="G31" s="82">
        <f t="shared" si="2"/>
        <v>0</v>
      </c>
      <c r="H31" s="82">
        <f t="shared" si="2"/>
        <v>1053</v>
      </c>
      <c r="I31" s="82">
        <f t="shared" si="2"/>
        <v>0</v>
      </c>
      <c r="J31" s="82">
        <f t="shared" si="2"/>
        <v>1053</v>
      </c>
      <c r="K31" s="82">
        <f t="shared" si="2"/>
        <v>0</v>
      </c>
      <c r="L31" s="64">
        <f t="shared" si="0"/>
        <v>100</v>
      </c>
      <c r="M31" s="64" t="str">
        <f t="shared" si="0"/>
        <v>-</v>
      </c>
      <c r="N31" s="65">
        <f t="shared" si="0"/>
        <v>100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6864</v>
      </c>
      <c r="E32" s="82">
        <f t="shared" si="3"/>
        <v>0</v>
      </c>
      <c r="F32" s="82">
        <f t="shared" si="3"/>
        <v>6864</v>
      </c>
      <c r="G32" s="82">
        <f t="shared" si="3"/>
        <v>0</v>
      </c>
      <c r="H32" s="82">
        <f t="shared" si="3"/>
        <v>6864</v>
      </c>
      <c r="I32" s="82">
        <f t="shared" si="3"/>
        <v>0</v>
      </c>
      <c r="J32" s="82">
        <f t="shared" si="3"/>
        <v>6864</v>
      </c>
      <c r="K32" s="82">
        <f t="shared" si="3"/>
        <v>0</v>
      </c>
      <c r="L32" s="64">
        <f t="shared" si="0"/>
        <v>100</v>
      </c>
      <c r="M32" s="64" t="str">
        <f t="shared" si="0"/>
        <v>-</v>
      </c>
      <c r="N32" s="65">
        <f t="shared" si="0"/>
        <v>100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7" t="s">
        <v>46</v>
      </c>
      <c r="C6" s="78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28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  <c r="U7" s="89"/>
      <c r="V7" s="89"/>
      <c r="W7" s="89"/>
      <c r="X7" s="89"/>
      <c r="Y7" s="89"/>
      <c r="Z7" s="89"/>
      <c r="AA7" s="89"/>
      <c r="AB7" s="89"/>
    </row>
    <row r="8" spans="1:28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  <c r="U8" s="90"/>
      <c r="V8" s="90"/>
      <c r="W8" s="90"/>
      <c r="X8" s="91"/>
      <c r="Y8" s="90"/>
      <c r="Z8" s="90"/>
      <c r="AA8" s="90"/>
      <c r="AB8" s="91"/>
    </row>
    <row r="9" spans="1:28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  <c r="U9" s="90"/>
      <c r="V9" s="90"/>
      <c r="W9" s="90"/>
      <c r="X9" s="90"/>
      <c r="Y9" s="90"/>
      <c r="Z9" s="90"/>
      <c r="AA9" s="90"/>
      <c r="AB9" s="90"/>
    </row>
    <row r="10" spans="1:28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  <c r="U10" s="92"/>
      <c r="V10" s="92"/>
      <c r="W10" s="92"/>
      <c r="X10" s="90"/>
      <c r="Y10" s="92"/>
      <c r="Z10" s="92"/>
      <c r="AA10" s="92"/>
      <c r="AB10" s="90"/>
    </row>
    <row r="11" spans="1:34" ht="52.5" customHeight="1">
      <c r="A11" s="7"/>
      <c r="B11" s="58" t="s">
        <v>25</v>
      </c>
      <c r="C11" s="26"/>
      <c r="D11" s="59">
        <v>18537</v>
      </c>
      <c r="E11" s="59">
        <v>38997</v>
      </c>
      <c r="F11" s="59">
        <v>57534</v>
      </c>
      <c r="G11" s="59">
        <v>0</v>
      </c>
      <c r="H11" s="59">
        <v>18537</v>
      </c>
      <c r="I11" s="59">
        <v>0</v>
      </c>
      <c r="J11" s="59">
        <v>18537</v>
      </c>
      <c r="K11" s="59">
        <v>0</v>
      </c>
      <c r="L11" s="60">
        <f>_xlfn.IFERROR(ROUND(H11/D11*100,1),"-")</f>
        <v>100</v>
      </c>
      <c r="M11" s="60">
        <f>_xlfn.IFERROR(ROUND(I11/E11*100,1),"-")</f>
        <v>0</v>
      </c>
      <c r="N11" s="61">
        <f>_xlfn.IFERROR(ROUND(J11/F11*100,1),"-")</f>
        <v>32.2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64" t="str">
        <f aca="true" t="shared" si="0" ref="L12:N32">_xlfn.IFERROR(ROUND(H12/D12*100,1),"-")</f>
        <v>-</v>
      </c>
      <c r="M12" s="64" t="str">
        <f t="shared" si="0"/>
        <v>-</v>
      </c>
      <c r="N12" s="65" t="str">
        <f t="shared" si="0"/>
        <v>-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64" t="str">
        <f t="shared" si="0"/>
        <v>-</v>
      </c>
      <c r="M13" s="64" t="str">
        <f t="shared" si="0"/>
        <v>-</v>
      </c>
      <c r="N13" s="65" t="str">
        <f t="shared" si="0"/>
        <v>-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4" t="str">
        <f t="shared" si="0"/>
        <v>-</v>
      </c>
      <c r="M14" s="64" t="str">
        <f t="shared" si="0"/>
        <v>-</v>
      </c>
      <c r="N14" s="65" t="str">
        <f t="shared" si="0"/>
        <v>-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0</v>
      </c>
      <c r="E15" s="82">
        <v>7129</v>
      </c>
      <c r="F15" s="82">
        <v>7129</v>
      </c>
      <c r="G15" s="82">
        <v>0</v>
      </c>
      <c r="H15" s="82">
        <v>0</v>
      </c>
      <c r="I15" s="82">
        <v>450</v>
      </c>
      <c r="J15" s="82">
        <v>450</v>
      </c>
      <c r="K15" s="82">
        <v>0</v>
      </c>
      <c r="L15" s="64" t="str">
        <f t="shared" si="0"/>
        <v>-</v>
      </c>
      <c r="M15" s="64">
        <f t="shared" si="0"/>
        <v>6.3</v>
      </c>
      <c r="N15" s="65">
        <f t="shared" si="0"/>
        <v>6.3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64" t="str">
        <f t="shared" si="0"/>
        <v>-</v>
      </c>
      <c r="M16" s="64" t="str">
        <f t="shared" si="0"/>
        <v>-</v>
      </c>
      <c r="N16" s="65" t="str">
        <f t="shared" si="0"/>
        <v>-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64" t="str">
        <f t="shared" si="0"/>
        <v>-</v>
      </c>
      <c r="M17" s="64" t="str">
        <f t="shared" si="0"/>
        <v>-</v>
      </c>
      <c r="N17" s="65" t="str">
        <f t="shared" si="0"/>
        <v>-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64" t="str">
        <f t="shared" si="0"/>
        <v>-</v>
      </c>
      <c r="M18" s="64" t="str">
        <f t="shared" si="0"/>
        <v>-</v>
      </c>
      <c r="N18" s="65" t="str">
        <f t="shared" si="0"/>
        <v>-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64" t="str">
        <f t="shared" si="0"/>
        <v>-</v>
      </c>
      <c r="M22" s="64" t="str">
        <f t="shared" si="0"/>
        <v>-</v>
      </c>
      <c r="N22" s="65" t="str">
        <f t="shared" si="0"/>
        <v>-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64" t="str">
        <f t="shared" si="0"/>
        <v>-</v>
      </c>
      <c r="M23" s="64" t="str">
        <f t="shared" si="0"/>
        <v>-</v>
      </c>
      <c r="N23" s="65" t="str">
        <f t="shared" si="0"/>
        <v>-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18537</v>
      </c>
      <c r="E24" s="82">
        <f t="shared" si="1"/>
        <v>46126</v>
      </c>
      <c r="F24" s="82">
        <f t="shared" si="1"/>
        <v>64663</v>
      </c>
      <c r="G24" s="82">
        <f t="shared" si="1"/>
        <v>0</v>
      </c>
      <c r="H24" s="82">
        <f t="shared" si="1"/>
        <v>18537</v>
      </c>
      <c r="I24" s="82">
        <f t="shared" si="1"/>
        <v>450</v>
      </c>
      <c r="J24" s="82">
        <f t="shared" si="1"/>
        <v>18987</v>
      </c>
      <c r="K24" s="82">
        <f t="shared" si="1"/>
        <v>0</v>
      </c>
      <c r="L24" s="64">
        <f t="shared" si="0"/>
        <v>100</v>
      </c>
      <c r="M24" s="64">
        <f t="shared" si="0"/>
        <v>1</v>
      </c>
      <c r="N24" s="65">
        <f t="shared" si="0"/>
        <v>29.4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18537</v>
      </c>
      <c r="E32" s="82">
        <f t="shared" si="3"/>
        <v>46126</v>
      </c>
      <c r="F32" s="82">
        <f t="shared" si="3"/>
        <v>64663</v>
      </c>
      <c r="G32" s="82">
        <f t="shared" si="3"/>
        <v>0</v>
      </c>
      <c r="H32" s="82">
        <f t="shared" si="3"/>
        <v>18537</v>
      </c>
      <c r="I32" s="82">
        <f t="shared" si="3"/>
        <v>450</v>
      </c>
      <c r="J32" s="82">
        <f t="shared" si="3"/>
        <v>18987</v>
      </c>
      <c r="K32" s="82">
        <f t="shared" si="3"/>
        <v>0</v>
      </c>
      <c r="L32" s="64">
        <f t="shared" si="0"/>
        <v>100</v>
      </c>
      <c r="M32" s="64">
        <f t="shared" si="0"/>
        <v>1</v>
      </c>
      <c r="N32" s="65">
        <f t="shared" si="0"/>
        <v>29.4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8"/>
      <c r="C6" s="78"/>
      <c r="D6" s="77" t="s">
        <v>47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18537</v>
      </c>
      <c r="E11" s="59">
        <v>38997</v>
      </c>
      <c r="F11" s="59">
        <v>57534</v>
      </c>
      <c r="G11" s="59">
        <v>0</v>
      </c>
      <c r="H11" s="59">
        <v>18537</v>
      </c>
      <c r="I11" s="59">
        <v>0</v>
      </c>
      <c r="J11" s="59">
        <v>18537</v>
      </c>
      <c r="K11" s="59">
        <v>0</v>
      </c>
      <c r="L11" s="60">
        <f>_xlfn.IFERROR(ROUND(H11/D11*100,1),"-")</f>
        <v>100</v>
      </c>
      <c r="M11" s="60">
        <f>_xlfn.IFERROR(ROUND(I11/E11*100,1),"-")</f>
        <v>0</v>
      </c>
      <c r="N11" s="61">
        <f>_xlfn.IFERROR(ROUND(J11/F11*100,1),"-")</f>
        <v>32.2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64" t="str">
        <f aca="true" t="shared" si="0" ref="L12:N32">_xlfn.IFERROR(ROUND(H12/D12*100,1),"-")</f>
        <v>-</v>
      </c>
      <c r="M12" s="64" t="str">
        <f t="shared" si="0"/>
        <v>-</v>
      </c>
      <c r="N12" s="65" t="str">
        <f t="shared" si="0"/>
        <v>-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64" t="str">
        <f t="shared" si="0"/>
        <v>-</v>
      </c>
      <c r="M13" s="64" t="str">
        <f t="shared" si="0"/>
        <v>-</v>
      </c>
      <c r="N13" s="65" t="str">
        <f t="shared" si="0"/>
        <v>-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4" t="str">
        <f t="shared" si="0"/>
        <v>-</v>
      </c>
      <c r="M14" s="64" t="str">
        <f t="shared" si="0"/>
        <v>-</v>
      </c>
      <c r="N14" s="65" t="str">
        <f t="shared" si="0"/>
        <v>-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0</v>
      </c>
      <c r="E15" s="82">
        <v>7129</v>
      </c>
      <c r="F15" s="82">
        <v>7129</v>
      </c>
      <c r="G15" s="82">
        <v>0</v>
      </c>
      <c r="H15" s="82">
        <v>0</v>
      </c>
      <c r="I15" s="82">
        <v>450</v>
      </c>
      <c r="J15" s="82">
        <v>450</v>
      </c>
      <c r="K15" s="82">
        <v>0</v>
      </c>
      <c r="L15" s="64" t="str">
        <f t="shared" si="0"/>
        <v>-</v>
      </c>
      <c r="M15" s="64">
        <f t="shared" si="0"/>
        <v>6.3</v>
      </c>
      <c r="N15" s="65">
        <f t="shared" si="0"/>
        <v>6.3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64" t="str">
        <f t="shared" si="0"/>
        <v>-</v>
      </c>
      <c r="M16" s="64" t="str">
        <f t="shared" si="0"/>
        <v>-</v>
      </c>
      <c r="N16" s="65" t="str">
        <f t="shared" si="0"/>
        <v>-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64" t="str">
        <f t="shared" si="0"/>
        <v>-</v>
      </c>
      <c r="M17" s="64" t="str">
        <f t="shared" si="0"/>
        <v>-</v>
      </c>
      <c r="N17" s="65" t="str">
        <f t="shared" si="0"/>
        <v>-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64" t="str">
        <f t="shared" si="0"/>
        <v>-</v>
      </c>
      <c r="M18" s="64" t="str">
        <f t="shared" si="0"/>
        <v>-</v>
      </c>
      <c r="N18" s="65" t="str">
        <f t="shared" si="0"/>
        <v>-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64" t="str">
        <f t="shared" si="0"/>
        <v>-</v>
      </c>
      <c r="M22" s="64" t="str">
        <f t="shared" si="0"/>
        <v>-</v>
      </c>
      <c r="N22" s="65" t="str">
        <f t="shared" si="0"/>
        <v>-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64" t="str">
        <f t="shared" si="0"/>
        <v>-</v>
      </c>
      <c r="M23" s="64" t="str">
        <f t="shared" si="0"/>
        <v>-</v>
      </c>
      <c r="N23" s="65" t="str">
        <f t="shared" si="0"/>
        <v>-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18537</v>
      </c>
      <c r="E24" s="82">
        <f t="shared" si="1"/>
        <v>46126</v>
      </c>
      <c r="F24" s="82">
        <f t="shared" si="1"/>
        <v>64663</v>
      </c>
      <c r="G24" s="82">
        <f t="shared" si="1"/>
        <v>0</v>
      </c>
      <c r="H24" s="82">
        <f t="shared" si="1"/>
        <v>18537</v>
      </c>
      <c r="I24" s="82">
        <f t="shared" si="1"/>
        <v>450</v>
      </c>
      <c r="J24" s="82">
        <f t="shared" si="1"/>
        <v>18987</v>
      </c>
      <c r="K24" s="82">
        <f t="shared" si="1"/>
        <v>0</v>
      </c>
      <c r="L24" s="64">
        <f t="shared" si="0"/>
        <v>100</v>
      </c>
      <c r="M24" s="64">
        <f t="shared" si="0"/>
        <v>1</v>
      </c>
      <c r="N24" s="65">
        <f t="shared" si="0"/>
        <v>29.4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18537</v>
      </c>
      <c r="E32" s="82">
        <f t="shared" si="3"/>
        <v>46126</v>
      </c>
      <c r="F32" s="82">
        <f t="shared" si="3"/>
        <v>64663</v>
      </c>
      <c r="G32" s="82">
        <f t="shared" si="3"/>
        <v>0</v>
      </c>
      <c r="H32" s="82">
        <f t="shared" si="3"/>
        <v>18537</v>
      </c>
      <c r="I32" s="82">
        <f t="shared" si="3"/>
        <v>450</v>
      </c>
      <c r="J32" s="82">
        <f t="shared" si="3"/>
        <v>18987</v>
      </c>
      <c r="K32" s="82">
        <f t="shared" si="3"/>
        <v>0</v>
      </c>
      <c r="L32" s="64">
        <f t="shared" si="0"/>
        <v>100</v>
      </c>
      <c r="M32" s="64">
        <f t="shared" si="0"/>
        <v>1</v>
      </c>
      <c r="N32" s="65">
        <f t="shared" si="0"/>
        <v>29.4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46" customWidth="1"/>
    <col min="2" max="2" width="13.375" style="46" customWidth="1"/>
    <col min="3" max="3" width="1.75390625" style="46" customWidth="1"/>
    <col min="4" max="11" width="18.125" style="46" customWidth="1"/>
    <col min="12" max="14" width="12.375" style="101" customWidth="1"/>
    <col min="15" max="15" width="1.75390625" style="46" customWidth="1"/>
    <col min="16" max="16" width="13.375" style="46" customWidth="1"/>
    <col min="17" max="17" width="1.75390625" style="46" customWidth="1"/>
    <col min="18" max="16384" width="9.00390625" style="46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ht="15" thickBot="1">
      <c r="A6" s="76"/>
      <c r="B6" s="76"/>
      <c r="C6" s="76"/>
      <c r="D6" s="77" t="s">
        <v>48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6"/>
      <c r="P6" s="76"/>
      <c r="Q6" s="52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60" t="str">
        <f>_xlfn.IFERROR(ROUND(H11/D11*100,1),"-")</f>
        <v>-</v>
      </c>
      <c r="M11" s="60" t="str">
        <f>_xlfn.IFERROR(ROUND(I11/E11*100,1),"-")</f>
        <v>-</v>
      </c>
      <c r="N11" s="61" t="str">
        <f>_xlfn.IFERROR(ROUND(J11/F11*100,1),"-")</f>
        <v>-</v>
      </c>
      <c r="O11" s="36"/>
      <c r="P11" s="58" t="s">
        <v>25</v>
      </c>
      <c r="Q11" s="7"/>
      <c r="AC11" s="101"/>
      <c r="AD11" s="101"/>
      <c r="AE11" s="101"/>
      <c r="AF11" s="102"/>
      <c r="AG11" s="102"/>
      <c r="AH11" s="102"/>
    </row>
    <row r="12" spans="2:34" ht="34.5" customHeight="1">
      <c r="B12" s="58" t="s">
        <v>26</v>
      </c>
      <c r="C12" s="103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64" t="str">
        <f aca="true" t="shared" si="0" ref="L12:N32">_xlfn.IFERROR(ROUND(H12/D12*100,1),"-")</f>
        <v>-</v>
      </c>
      <c r="M12" s="64" t="str">
        <f t="shared" si="0"/>
        <v>-</v>
      </c>
      <c r="N12" s="65" t="str">
        <f t="shared" si="0"/>
        <v>-</v>
      </c>
      <c r="O12" s="104"/>
      <c r="P12" s="58" t="s">
        <v>26</v>
      </c>
      <c r="AC12" s="101"/>
      <c r="AD12" s="101"/>
      <c r="AE12" s="101"/>
      <c r="AF12" s="102"/>
      <c r="AG12" s="102"/>
      <c r="AH12" s="102"/>
    </row>
    <row r="13" spans="2:34" ht="34.5" customHeight="1">
      <c r="B13" s="58" t="s">
        <v>27</v>
      </c>
      <c r="C13" s="103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64" t="str">
        <f t="shared" si="0"/>
        <v>-</v>
      </c>
      <c r="M13" s="64" t="str">
        <f t="shared" si="0"/>
        <v>-</v>
      </c>
      <c r="N13" s="65" t="str">
        <f t="shared" si="0"/>
        <v>-</v>
      </c>
      <c r="O13" s="104"/>
      <c r="P13" s="58" t="s">
        <v>27</v>
      </c>
      <c r="AC13" s="101"/>
      <c r="AD13" s="101"/>
      <c r="AE13" s="101"/>
      <c r="AF13" s="102"/>
      <c r="AG13" s="102"/>
      <c r="AH13" s="102"/>
    </row>
    <row r="14" spans="2:34" ht="34.5" customHeight="1">
      <c r="B14" s="58" t="s">
        <v>28</v>
      </c>
      <c r="C14" s="103"/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4" t="str">
        <f t="shared" si="0"/>
        <v>-</v>
      </c>
      <c r="M14" s="64" t="str">
        <f t="shared" si="0"/>
        <v>-</v>
      </c>
      <c r="N14" s="65" t="str">
        <f t="shared" si="0"/>
        <v>-</v>
      </c>
      <c r="O14" s="104"/>
      <c r="P14" s="58" t="s">
        <v>28</v>
      </c>
      <c r="AC14" s="101"/>
      <c r="AD14" s="101"/>
      <c r="AE14" s="101"/>
      <c r="AF14" s="102"/>
      <c r="AG14" s="102"/>
      <c r="AH14" s="102"/>
    </row>
    <row r="15" spans="2:34" ht="34.5" customHeight="1">
      <c r="B15" s="58" t="s">
        <v>29</v>
      </c>
      <c r="C15" s="103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64" t="str">
        <f t="shared" si="0"/>
        <v>-</v>
      </c>
      <c r="M15" s="64" t="str">
        <f t="shared" si="0"/>
        <v>-</v>
      </c>
      <c r="N15" s="65" t="str">
        <f t="shared" si="0"/>
        <v>-</v>
      </c>
      <c r="O15" s="104"/>
      <c r="P15" s="58" t="s">
        <v>29</v>
      </c>
      <c r="AC15" s="101"/>
      <c r="AD15" s="101"/>
      <c r="AE15" s="101"/>
      <c r="AF15" s="102"/>
      <c r="AG15" s="102"/>
      <c r="AH15" s="102"/>
    </row>
    <row r="16" spans="2:34" ht="34.5" customHeight="1">
      <c r="B16" s="58" t="s">
        <v>30</v>
      </c>
      <c r="C16" s="103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64" t="str">
        <f t="shared" si="0"/>
        <v>-</v>
      </c>
      <c r="M16" s="64" t="str">
        <f t="shared" si="0"/>
        <v>-</v>
      </c>
      <c r="N16" s="65" t="str">
        <f t="shared" si="0"/>
        <v>-</v>
      </c>
      <c r="O16" s="104"/>
      <c r="P16" s="58" t="s">
        <v>30</v>
      </c>
      <c r="AC16" s="101"/>
      <c r="AD16" s="101"/>
      <c r="AE16" s="101"/>
      <c r="AF16" s="102"/>
      <c r="AG16" s="102"/>
      <c r="AH16" s="102"/>
    </row>
    <row r="17" spans="2:34" ht="34.5" customHeight="1">
      <c r="B17" s="58" t="s">
        <v>60</v>
      </c>
      <c r="C17" s="103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64" t="str">
        <f t="shared" si="0"/>
        <v>-</v>
      </c>
      <c r="M17" s="64" t="str">
        <f t="shared" si="0"/>
        <v>-</v>
      </c>
      <c r="N17" s="65" t="str">
        <f t="shared" si="0"/>
        <v>-</v>
      </c>
      <c r="O17" s="104"/>
      <c r="P17" s="58" t="s">
        <v>60</v>
      </c>
      <c r="AC17" s="101"/>
      <c r="AD17" s="101"/>
      <c r="AE17" s="101"/>
      <c r="AF17" s="102"/>
      <c r="AG17" s="102"/>
      <c r="AH17" s="102"/>
    </row>
    <row r="18" spans="2:34" ht="34.5" customHeight="1">
      <c r="B18" s="58" t="s">
        <v>61</v>
      </c>
      <c r="C18" s="103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64" t="str">
        <f t="shared" si="0"/>
        <v>-</v>
      </c>
      <c r="M18" s="64" t="str">
        <f t="shared" si="0"/>
        <v>-</v>
      </c>
      <c r="N18" s="65" t="str">
        <f t="shared" si="0"/>
        <v>-</v>
      </c>
      <c r="O18" s="104"/>
      <c r="P18" s="58" t="s">
        <v>61</v>
      </c>
      <c r="AC18" s="101"/>
      <c r="AD18" s="101"/>
      <c r="AE18" s="101"/>
      <c r="AF18" s="102"/>
      <c r="AG18" s="102"/>
      <c r="AH18" s="102"/>
    </row>
    <row r="19" spans="2:34" ht="34.5" customHeight="1">
      <c r="B19" s="58" t="s">
        <v>62</v>
      </c>
      <c r="C19" s="103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104"/>
      <c r="P19" s="58" t="s">
        <v>62</v>
      </c>
      <c r="AC19" s="101"/>
      <c r="AD19" s="101"/>
      <c r="AE19" s="101"/>
      <c r="AF19" s="102"/>
      <c r="AG19" s="102"/>
      <c r="AH19" s="102"/>
    </row>
    <row r="20" spans="2:34" ht="34.5" customHeight="1">
      <c r="B20" s="58" t="s">
        <v>63</v>
      </c>
      <c r="C20" s="103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104"/>
      <c r="P20" s="58" t="s">
        <v>63</v>
      </c>
      <c r="AC20" s="101"/>
      <c r="AD20" s="101"/>
      <c r="AE20" s="101"/>
      <c r="AF20" s="102"/>
      <c r="AG20" s="102"/>
      <c r="AH20" s="102"/>
    </row>
    <row r="21" spans="2:34" ht="34.5" customHeight="1">
      <c r="B21" s="58" t="s">
        <v>64</v>
      </c>
      <c r="C21" s="103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104"/>
      <c r="P21" s="58" t="s">
        <v>64</v>
      </c>
      <c r="AC21" s="101"/>
      <c r="AD21" s="101"/>
      <c r="AE21" s="101"/>
      <c r="AF21" s="102"/>
      <c r="AG21" s="102"/>
      <c r="AH21" s="102"/>
    </row>
    <row r="22" spans="2:34" ht="34.5" customHeight="1">
      <c r="B22" s="58" t="s">
        <v>65</v>
      </c>
      <c r="C22" s="103"/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64" t="str">
        <f t="shared" si="0"/>
        <v>-</v>
      </c>
      <c r="M22" s="64" t="str">
        <f t="shared" si="0"/>
        <v>-</v>
      </c>
      <c r="N22" s="65" t="str">
        <f t="shared" si="0"/>
        <v>-</v>
      </c>
      <c r="O22" s="104"/>
      <c r="P22" s="58" t="s">
        <v>65</v>
      </c>
      <c r="AC22" s="101"/>
      <c r="AD22" s="101"/>
      <c r="AE22" s="101"/>
      <c r="AF22" s="102"/>
      <c r="AG22" s="102"/>
      <c r="AH22" s="102"/>
    </row>
    <row r="23" spans="2:34" ht="34.5" customHeight="1">
      <c r="B23" s="58" t="s">
        <v>66</v>
      </c>
      <c r="C23" s="103"/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64" t="str">
        <f t="shared" si="0"/>
        <v>-</v>
      </c>
      <c r="M23" s="64" t="str">
        <f t="shared" si="0"/>
        <v>-</v>
      </c>
      <c r="N23" s="65" t="str">
        <f t="shared" si="0"/>
        <v>-</v>
      </c>
      <c r="O23" s="104"/>
      <c r="P23" s="58" t="s">
        <v>66</v>
      </c>
      <c r="AC23" s="101"/>
      <c r="AD23" s="101"/>
      <c r="AE23" s="101"/>
      <c r="AF23" s="102"/>
      <c r="AG23" s="102"/>
      <c r="AH23" s="102"/>
    </row>
    <row r="24" spans="2:34" ht="52.5" customHeight="1">
      <c r="B24" s="67" t="s">
        <v>67</v>
      </c>
      <c r="C24" s="103"/>
      <c r="D24" s="82">
        <f aca="true" t="shared" si="1" ref="D24:K24">SUM(D11:D23)</f>
        <v>0</v>
      </c>
      <c r="E24" s="82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64" t="str">
        <f t="shared" si="0"/>
        <v>-</v>
      </c>
      <c r="M24" s="64" t="str">
        <f t="shared" si="0"/>
        <v>-</v>
      </c>
      <c r="N24" s="65" t="str">
        <f t="shared" si="0"/>
        <v>-</v>
      </c>
      <c r="O24" s="104"/>
      <c r="P24" s="67" t="s">
        <v>67</v>
      </c>
      <c r="AC24" s="101"/>
      <c r="AD24" s="101"/>
      <c r="AE24" s="101"/>
      <c r="AF24" s="102"/>
      <c r="AG24" s="102"/>
      <c r="AH24" s="102"/>
    </row>
    <row r="25" spans="2:34" ht="52.5" customHeight="1">
      <c r="B25" s="58" t="s">
        <v>31</v>
      </c>
      <c r="C25" s="103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104"/>
      <c r="P25" s="58" t="s">
        <v>31</v>
      </c>
      <c r="AC25" s="101"/>
      <c r="AD25" s="101"/>
      <c r="AE25" s="101"/>
      <c r="AF25" s="102"/>
      <c r="AG25" s="102"/>
      <c r="AH25" s="102"/>
    </row>
    <row r="26" spans="2:34" ht="34.5" customHeight="1">
      <c r="B26" s="58" t="s">
        <v>32</v>
      </c>
      <c r="C26" s="103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104"/>
      <c r="P26" s="58" t="s">
        <v>32</v>
      </c>
      <c r="AC26" s="101"/>
      <c r="AD26" s="101"/>
      <c r="AE26" s="101"/>
      <c r="AF26" s="102"/>
      <c r="AG26" s="102"/>
      <c r="AH26" s="102"/>
    </row>
    <row r="27" spans="2:34" ht="34.5" customHeight="1">
      <c r="B27" s="58" t="s">
        <v>71</v>
      </c>
      <c r="C27" s="103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104"/>
      <c r="P27" s="58" t="s">
        <v>71</v>
      </c>
      <c r="AC27" s="101"/>
      <c r="AD27" s="101"/>
      <c r="AE27" s="101"/>
      <c r="AF27" s="102"/>
      <c r="AG27" s="102"/>
      <c r="AH27" s="102"/>
    </row>
    <row r="28" spans="2:34" ht="34.5" customHeight="1">
      <c r="B28" s="58" t="s">
        <v>33</v>
      </c>
      <c r="C28" s="103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104"/>
      <c r="P28" s="58" t="s">
        <v>33</v>
      </c>
      <c r="AC28" s="101"/>
      <c r="AD28" s="101"/>
      <c r="AE28" s="101"/>
      <c r="AF28" s="102"/>
      <c r="AG28" s="102"/>
      <c r="AH28" s="102"/>
    </row>
    <row r="29" spans="2:34" ht="34.5" customHeight="1">
      <c r="B29" s="58" t="s">
        <v>34</v>
      </c>
      <c r="C29" s="103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104"/>
      <c r="P29" s="58" t="s">
        <v>34</v>
      </c>
      <c r="AC29" s="101"/>
      <c r="AD29" s="101"/>
      <c r="AE29" s="101"/>
      <c r="AF29" s="102"/>
      <c r="AG29" s="102"/>
      <c r="AH29" s="102"/>
    </row>
    <row r="30" spans="2:34" ht="34.5" customHeight="1">
      <c r="B30" s="58" t="s">
        <v>35</v>
      </c>
      <c r="C30" s="103"/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104"/>
      <c r="P30" s="58" t="s">
        <v>35</v>
      </c>
      <c r="AC30" s="101"/>
      <c r="AD30" s="101"/>
      <c r="AE30" s="101"/>
      <c r="AF30" s="102"/>
      <c r="AG30" s="102"/>
      <c r="AH30" s="102"/>
    </row>
    <row r="31" spans="2:34" ht="52.5" customHeight="1">
      <c r="B31" s="67" t="s">
        <v>68</v>
      </c>
      <c r="C31" s="103"/>
      <c r="D31" s="82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104"/>
      <c r="P31" s="67" t="s">
        <v>68</v>
      </c>
      <c r="AC31" s="101"/>
      <c r="AD31" s="101"/>
      <c r="AE31" s="101"/>
      <c r="AF31" s="102"/>
      <c r="AG31" s="102"/>
      <c r="AH31" s="102"/>
    </row>
    <row r="32" spans="2:34" ht="52.5" customHeight="1">
      <c r="B32" s="67" t="s">
        <v>69</v>
      </c>
      <c r="C32" s="103"/>
      <c r="D32" s="82">
        <f aca="true" t="shared" si="3" ref="D32:K32">D24+D31</f>
        <v>0</v>
      </c>
      <c r="E32" s="82">
        <f t="shared" si="3"/>
        <v>0</v>
      </c>
      <c r="F32" s="82">
        <f t="shared" si="3"/>
        <v>0</v>
      </c>
      <c r="G32" s="82">
        <f t="shared" si="3"/>
        <v>0</v>
      </c>
      <c r="H32" s="82">
        <f t="shared" si="3"/>
        <v>0</v>
      </c>
      <c r="I32" s="82">
        <f t="shared" si="3"/>
        <v>0</v>
      </c>
      <c r="J32" s="82">
        <f t="shared" si="3"/>
        <v>0</v>
      </c>
      <c r="K32" s="82">
        <f t="shared" si="3"/>
        <v>0</v>
      </c>
      <c r="L32" s="64" t="str">
        <f t="shared" si="0"/>
        <v>-</v>
      </c>
      <c r="M32" s="64" t="str">
        <f t="shared" si="0"/>
        <v>-</v>
      </c>
      <c r="N32" s="65" t="str">
        <f t="shared" si="0"/>
        <v>-</v>
      </c>
      <c r="O32" s="104"/>
      <c r="P32" s="67" t="s">
        <v>69</v>
      </c>
      <c r="AC32" s="101"/>
      <c r="AD32" s="101"/>
      <c r="AE32" s="101"/>
      <c r="AF32" s="102"/>
      <c r="AG32" s="102"/>
      <c r="AH32" s="102"/>
    </row>
    <row r="33" spans="1:16" ht="25.5" customHeight="1" thickBot="1">
      <c r="A33" s="76"/>
      <c r="B33" s="69"/>
      <c r="C33" s="10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10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H7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7" t="s">
        <v>49</v>
      </c>
      <c r="C6" s="77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28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  <c r="U7" s="89"/>
      <c r="V7" s="89"/>
      <c r="W7" s="89"/>
      <c r="X7" s="89"/>
      <c r="Y7" s="89"/>
      <c r="Z7" s="89"/>
      <c r="AA7" s="89"/>
      <c r="AB7" s="89"/>
    </row>
    <row r="8" spans="1:28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  <c r="U8" s="90"/>
      <c r="V8" s="90"/>
      <c r="W8" s="90"/>
      <c r="X8" s="91"/>
      <c r="Y8" s="90"/>
      <c r="Z8" s="90"/>
      <c r="AA8" s="90"/>
      <c r="AB8" s="91"/>
    </row>
    <row r="9" spans="1:28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  <c r="U9" s="90"/>
      <c r="V9" s="90"/>
      <c r="W9" s="90"/>
      <c r="X9" s="90"/>
      <c r="Y9" s="90"/>
      <c r="Z9" s="90"/>
      <c r="AA9" s="90"/>
      <c r="AB9" s="90"/>
    </row>
    <row r="10" spans="1:28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  <c r="U10" s="92"/>
      <c r="V10" s="92"/>
      <c r="W10" s="92"/>
      <c r="X10" s="90"/>
      <c r="Y10" s="92"/>
      <c r="Z10" s="92"/>
      <c r="AA10" s="92"/>
      <c r="AB10" s="90"/>
    </row>
    <row r="11" spans="1:34" ht="52.5" customHeight="1">
      <c r="A11" s="7"/>
      <c r="B11" s="58" t="s">
        <v>25</v>
      </c>
      <c r="C11" s="26"/>
      <c r="D11" s="93">
        <v>5270429</v>
      </c>
      <c r="E11" s="59">
        <v>222812</v>
      </c>
      <c r="F11" s="59">
        <v>5493241</v>
      </c>
      <c r="G11" s="59">
        <v>0</v>
      </c>
      <c r="H11" s="59">
        <v>5219225</v>
      </c>
      <c r="I11" s="59">
        <v>57923</v>
      </c>
      <c r="J11" s="59">
        <v>5277148</v>
      </c>
      <c r="K11" s="59">
        <v>0</v>
      </c>
      <c r="L11" s="60">
        <f>_xlfn.IFERROR(ROUND(H11/D11*100,1),"-")</f>
        <v>99</v>
      </c>
      <c r="M11" s="60">
        <f>_xlfn.IFERROR(ROUND(I11/E11*100,1),"-")</f>
        <v>26</v>
      </c>
      <c r="N11" s="61">
        <f>_xlfn.IFERROR(ROUND(J11/F11*100,1),"-")</f>
        <v>96.1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59">
        <v>1263418</v>
      </c>
      <c r="E12" s="82">
        <v>45783</v>
      </c>
      <c r="F12" s="82">
        <v>1309201</v>
      </c>
      <c r="G12" s="82">
        <v>0</v>
      </c>
      <c r="H12" s="82">
        <v>1260477</v>
      </c>
      <c r="I12" s="82">
        <v>2926</v>
      </c>
      <c r="J12" s="82">
        <v>1263403</v>
      </c>
      <c r="K12" s="82">
        <v>0</v>
      </c>
      <c r="L12" s="64">
        <f aca="true" t="shared" si="0" ref="L12:N32">_xlfn.IFERROR(ROUND(H12/D12*100,1),"-")</f>
        <v>99.8</v>
      </c>
      <c r="M12" s="64">
        <f t="shared" si="0"/>
        <v>6.4</v>
      </c>
      <c r="N12" s="65">
        <f t="shared" si="0"/>
        <v>96.5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59">
        <v>758687</v>
      </c>
      <c r="E13" s="82">
        <v>22361</v>
      </c>
      <c r="F13" s="82">
        <v>781048</v>
      </c>
      <c r="G13" s="82">
        <v>0</v>
      </c>
      <c r="H13" s="82">
        <v>754092</v>
      </c>
      <c r="I13" s="82">
        <v>11365</v>
      </c>
      <c r="J13" s="82">
        <v>765457</v>
      </c>
      <c r="K13" s="82">
        <v>0</v>
      </c>
      <c r="L13" s="64">
        <f t="shared" si="0"/>
        <v>99.4</v>
      </c>
      <c r="M13" s="64">
        <f t="shared" si="0"/>
        <v>50.8</v>
      </c>
      <c r="N13" s="65">
        <f t="shared" si="0"/>
        <v>98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59">
        <v>668063</v>
      </c>
      <c r="E14" s="82">
        <v>21573</v>
      </c>
      <c r="F14" s="82">
        <v>689636</v>
      </c>
      <c r="G14" s="82">
        <v>0</v>
      </c>
      <c r="H14" s="82">
        <v>663284</v>
      </c>
      <c r="I14" s="82">
        <v>5317</v>
      </c>
      <c r="J14" s="82">
        <v>668601</v>
      </c>
      <c r="K14" s="82">
        <v>0</v>
      </c>
      <c r="L14" s="64">
        <f t="shared" si="0"/>
        <v>99.3</v>
      </c>
      <c r="M14" s="64">
        <f t="shared" si="0"/>
        <v>24.6</v>
      </c>
      <c r="N14" s="65">
        <f t="shared" si="0"/>
        <v>96.9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59">
        <v>1641685</v>
      </c>
      <c r="E15" s="82">
        <v>56120</v>
      </c>
      <c r="F15" s="82">
        <v>1697805</v>
      </c>
      <c r="G15" s="82">
        <v>0</v>
      </c>
      <c r="H15" s="82">
        <v>1629761</v>
      </c>
      <c r="I15" s="82">
        <v>12903</v>
      </c>
      <c r="J15" s="82">
        <v>1642664</v>
      </c>
      <c r="K15" s="82">
        <v>0</v>
      </c>
      <c r="L15" s="64">
        <f t="shared" si="0"/>
        <v>99.3</v>
      </c>
      <c r="M15" s="64">
        <f t="shared" si="0"/>
        <v>23</v>
      </c>
      <c r="N15" s="65">
        <f t="shared" si="0"/>
        <v>96.8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59">
        <v>603261</v>
      </c>
      <c r="E16" s="82">
        <v>38705</v>
      </c>
      <c r="F16" s="82">
        <v>641966</v>
      </c>
      <c r="G16" s="82">
        <v>0</v>
      </c>
      <c r="H16" s="82">
        <v>596272</v>
      </c>
      <c r="I16" s="82">
        <v>7929</v>
      </c>
      <c r="J16" s="82">
        <v>604201</v>
      </c>
      <c r="K16" s="82">
        <v>0</v>
      </c>
      <c r="L16" s="64">
        <f t="shared" si="0"/>
        <v>98.8</v>
      </c>
      <c r="M16" s="64">
        <f t="shared" si="0"/>
        <v>20.5</v>
      </c>
      <c r="N16" s="65">
        <f t="shared" si="0"/>
        <v>94.1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59">
        <v>638533</v>
      </c>
      <c r="E17" s="82">
        <v>20757</v>
      </c>
      <c r="F17" s="82">
        <v>659290</v>
      </c>
      <c r="G17" s="82">
        <v>0</v>
      </c>
      <c r="H17" s="82">
        <v>633931</v>
      </c>
      <c r="I17" s="82">
        <v>4223</v>
      </c>
      <c r="J17" s="82">
        <v>638154</v>
      </c>
      <c r="K17" s="82">
        <v>0</v>
      </c>
      <c r="L17" s="64">
        <f t="shared" si="0"/>
        <v>99.3</v>
      </c>
      <c r="M17" s="64">
        <f t="shared" si="0"/>
        <v>20.3</v>
      </c>
      <c r="N17" s="65">
        <f t="shared" si="0"/>
        <v>96.8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59">
        <v>15576</v>
      </c>
      <c r="E18" s="82">
        <v>0</v>
      </c>
      <c r="F18" s="82">
        <v>15576</v>
      </c>
      <c r="G18" s="82">
        <v>0</v>
      </c>
      <c r="H18" s="82">
        <v>15576</v>
      </c>
      <c r="I18" s="82">
        <v>0</v>
      </c>
      <c r="J18" s="82">
        <v>15576</v>
      </c>
      <c r="K18" s="82">
        <v>0</v>
      </c>
      <c r="L18" s="64">
        <f t="shared" si="0"/>
        <v>100</v>
      </c>
      <c r="M18" s="64" t="str">
        <f t="shared" si="0"/>
        <v>-</v>
      </c>
      <c r="N18" s="65">
        <f t="shared" si="0"/>
        <v>100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59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59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59">
        <v>14218</v>
      </c>
      <c r="E21" s="82">
        <v>0</v>
      </c>
      <c r="F21" s="82">
        <v>14218</v>
      </c>
      <c r="G21" s="82">
        <v>0</v>
      </c>
      <c r="H21" s="82">
        <v>14218</v>
      </c>
      <c r="I21" s="82">
        <v>0</v>
      </c>
      <c r="J21" s="82">
        <v>14218</v>
      </c>
      <c r="K21" s="82">
        <v>0</v>
      </c>
      <c r="L21" s="64">
        <f t="shared" si="0"/>
        <v>100</v>
      </c>
      <c r="M21" s="64" t="str">
        <f t="shared" si="0"/>
        <v>-</v>
      </c>
      <c r="N21" s="65">
        <f t="shared" si="0"/>
        <v>100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59">
        <v>499451</v>
      </c>
      <c r="E22" s="82">
        <v>8111</v>
      </c>
      <c r="F22" s="82">
        <v>507562</v>
      </c>
      <c r="G22" s="82">
        <v>0</v>
      </c>
      <c r="H22" s="82">
        <v>495255</v>
      </c>
      <c r="I22" s="82">
        <v>2799</v>
      </c>
      <c r="J22" s="82">
        <v>498054</v>
      </c>
      <c r="K22" s="82">
        <v>0</v>
      </c>
      <c r="L22" s="64">
        <f t="shared" si="0"/>
        <v>99.2</v>
      </c>
      <c r="M22" s="64">
        <f t="shared" si="0"/>
        <v>34.5</v>
      </c>
      <c r="N22" s="65">
        <f t="shared" si="0"/>
        <v>98.1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59">
        <v>112603</v>
      </c>
      <c r="E23" s="82">
        <v>3963</v>
      </c>
      <c r="F23" s="82">
        <v>116566</v>
      </c>
      <c r="G23" s="82">
        <v>0</v>
      </c>
      <c r="H23" s="82">
        <v>112183</v>
      </c>
      <c r="I23" s="82">
        <v>1440</v>
      </c>
      <c r="J23" s="82">
        <v>113623</v>
      </c>
      <c r="K23" s="82">
        <v>0</v>
      </c>
      <c r="L23" s="64">
        <f t="shared" si="0"/>
        <v>99.6</v>
      </c>
      <c r="M23" s="64">
        <f t="shared" si="0"/>
        <v>36.3</v>
      </c>
      <c r="N23" s="65">
        <f t="shared" si="0"/>
        <v>97.5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59">
        <f aca="true" t="shared" si="1" ref="D24:K24">SUM(D11:D23)</f>
        <v>11485924</v>
      </c>
      <c r="E24" s="82">
        <f t="shared" si="1"/>
        <v>440185</v>
      </c>
      <c r="F24" s="82">
        <f t="shared" si="1"/>
        <v>11926109</v>
      </c>
      <c r="G24" s="82">
        <f t="shared" si="1"/>
        <v>0</v>
      </c>
      <c r="H24" s="82">
        <f t="shared" si="1"/>
        <v>11394274</v>
      </c>
      <c r="I24" s="82">
        <f t="shared" si="1"/>
        <v>106825</v>
      </c>
      <c r="J24" s="82">
        <f t="shared" si="1"/>
        <v>11501099</v>
      </c>
      <c r="K24" s="82">
        <f t="shared" si="1"/>
        <v>0</v>
      </c>
      <c r="L24" s="64">
        <f t="shared" si="0"/>
        <v>99.2</v>
      </c>
      <c r="M24" s="64">
        <f t="shared" si="0"/>
        <v>24.3</v>
      </c>
      <c r="N24" s="65">
        <f t="shared" si="0"/>
        <v>96.4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s="46" customFormat="1" ht="52.5" customHeight="1">
      <c r="B25" s="58" t="s">
        <v>31</v>
      </c>
      <c r="C25" s="103"/>
      <c r="D25" s="59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104"/>
      <c r="P25" s="58" t="s">
        <v>31</v>
      </c>
      <c r="AC25" s="101"/>
      <c r="AD25" s="101"/>
      <c r="AE25" s="101"/>
      <c r="AF25" s="102"/>
      <c r="AG25" s="102"/>
      <c r="AH25" s="102"/>
    </row>
    <row r="26" spans="2:34" s="46" customFormat="1" ht="34.5" customHeight="1">
      <c r="B26" s="58" t="s">
        <v>32</v>
      </c>
      <c r="C26" s="103"/>
      <c r="D26" s="59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104"/>
      <c r="P26" s="58" t="s">
        <v>32</v>
      </c>
      <c r="AC26" s="101"/>
      <c r="AD26" s="101"/>
      <c r="AE26" s="101"/>
      <c r="AF26" s="102"/>
      <c r="AG26" s="102"/>
      <c r="AH26" s="102"/>
    </row>
    <row r="27" spans="2:34" s="46" customFormat="1" ht="34.5" customHeight="1">
      <c r="B27" s="58" t="s">
        <v>71</v>
      </c>
      <c r="C27" s="103"/>
      <c r="D27" s="59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104"/>
      <c r="P27" s="58" t="s">
        <v>71</v>
      </c>
      <c r="AC27" s="101"/>
      <c r="AD27" s="101"/>
      <c r="AE27" s="101"/>
      <c r="AF27" s="102"/>
      <c r="AG27" s="102"/>
      <c r="AH27" s="102"/>
    </row>
    <row r="28" spans="2:34" s="46" customFormat="1" ht="34.5" customHeight="1">
      <c r="B28" s="58" t="s">
        <v>33</v>
      </c>
      <c r="C28" s="103"/>
      <c r="D28" s="59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104"/>
      <c r="P28" s="58" t="s">
        <v>33</v>
      </c>
      <c r="AC28" s="101"/>
      <c r="AD28" s="101"/>
      <c r="AE28" s="101"/>
      <c r="AF28" s="102"/>
      <c r="AG28" s="102"/>
      <c r="AH28" s="102"/>
    </row>
    <row r="29" spans="2:34" s="46" customFormat="1" ht="34.5" customHeight="1">
      <c r="B29" s="58" t="s">
        <v>34</v>
      </c>
      <c r="C29" s="103"/>
      <c r="D29" s="59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104"/>
      <c r="P29" s="58" t="s">
        <v>34</v>
      </c>
      <c r="AC29" s="101"/>
      <c r="AD29" s="101"/>
      <c r="AE29" s="101"/>
      <c r="AF29" s="102"/>
      <c r="AG29" s="102"/>
      <c r="AH29" s="102"/>
    </row>
    <row r="30" spans="2:34" s="46" customFormat="1" ht="34.5" customHeight="1">
      <c r="B30" s="58" t="s">
        <v>35</v>
      </c>
      <c r="C30" s="103"/>
      <c r="D30" s="59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104"/>
      <c r="P30" s="58" t="s">
        <v>35</v>
      </c>
      <c r="AC30" s="101"/>
      <c r="AD30" s="101"/>
      <c r="AE30" s="101"/>
      <c r="AF30" s="102"/>
      <c r="AG30" s="102"/>
      <c r="AH30" s="102"/>
    </row>
    <row r="31" spans="2:34" ht="52.5" customHeight="1">
      <c r="B31" s="67" t="s">
        <v>68</v>
      </c>
      <c r="C31" s="81"/>
      <c r="D31" s="59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59">
        <f aca="true" t="shared" si="3" ref="D32:K32">D24+D31</f>
        <v>11485924</v>
      </c>
      <c r="E32" s="82">
        <f t="shared" si="3"/>
        <v>440185</v>
      </c>
      <c r="F32" s="82">
        <f t="shared" si="3"/>
        <v>11926109</v>
      </c>
      <c r="G32" s="82">
        <f t="shared" si="3"/>
        <v>0</v>
      </c>
      <c r="H32" s="82">
        <f t="shared" si="3"/>
        <v>11394274</v>
      </c>
      <c r="I32" s="82">
        <f t="shared" si="3"/>
        <v>106825</v>
      </c>
      <c r="J32" s="82">
        <f t="shared" si="3"/>
        <v>11501099</v>
      </c>
      <c r="K32" s="82">
        <f t="shared" si="3"/>
        <v>0</v>
      </c>
      <c r="L32" s="64">
        <f t="shared" si="0"/>
        <v>99.2</v>
      </c>
      <c r="M32" s="64">
        <f t="shared" si="0"/>
        <v>24.3</v>
      </c>
      <c r="N32" s="65">
        <f t="shared" si="0"/>
        <v>96.4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54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  <row r="34" ht="13.5">
      <c r="D34" s="3"/>
    </row>
    <row r="35" ht="13.5">
      <c r="D35" s="3"/>
    </row>
    <row r="36" ht="13.5">
      <c r="D36" s="3"/>
    </row>
    <row r="37" ht="13.5">
      <c r="D37" s="3"/>
    </row>
    <row r="38" ht="13.5">
      <c r="D38" s="3"/>
    </row>
    <row r="39" ht="13.5">
      <c r="D39" s="3"/>
    </row>
    <row r="40" ht="13.5">
      <c r="D40" s="3"/>
    </row>
    <row r="41" ht="13.5">
      <c r="D41" s="3"/>
    </row>
    <row r="42" ht="13.5">
      <c r="D42" s="3"/>
    </row>
    <row r="43" ht="13.5">
      <c r="D43" s="3"/>
    </row>
    <row r="44" ht="13.5">
      <c r="D44" s="3"/>
    </row>
    <row r="45" ht="13.5">
      <c r="D45" s="3"/>
    </row>
    <row r="46" ht="13.5">
      <c r="D46" s="3"/>
    </row>
    <row r="47" ht="13.5">
      <c r="D47" s="3"/>
    </row>
    <row r="48" ht="13.5">
      <c r="D48" s="3"/>
    </row>
    <row r="49" ht="13.5">
      <c r="D49" s="3"/>
    </row>
    <row r="50" ht="13.5">
      <c r="D50" s="3"/>
    </row>
    <row r="51" ht="13.5">
      <c r="D51" s="3"/>
    </row>
    <row r="52" ht="13.5">
      <c r="D52" s="3"/>
    </row>
    <row r="53" ht="13.5">
      <c r="D53" s="3"/>
    </row>
    <row r="54" ht="13.5">
      <c r="D54" s="3"/>
    </row>
    <row r="55" ht="13.5">
      <c r="D55" s="3"/>
    </row>
    <row r="56" ht="13.5">
      <c r="D56" s="3"/>
    </row>
    <row r="57" ht="13.5">
      <c r="D57" s="3"/>
    </row>
    <row r="58" ht="13.5">
      <c r="D58" s="3"/>
    </row>
    <row r="59" ht="13.5">
      <c r="D59" s="3"/>
    </row>
    <row r="60" ht="13.5">
      <c r="D60" s="3"/>
    </row>
    <row r="61" ht="13.5">
      <c r="D61" s="3"/>
    </row>
    <row r="62" ht="13.5">
      <c r="D62" s="3"/>
    </row>
    <row r="63" ht="13.5">
      <c r="D63" s="3"/>
    </row>
    <row r="64" ht="13.5">
      <c r="D64" s="3"/>
    </row>
    <row r="65" ht="13.5">
      <c r="D65" s="3"/>
    </row>
    <row r="66" ht="13.5">
      <c r="D66" s="3"/>
    </row>
    <row r="67" ht="13.5">
      <c r="D67" s="3"/>
    </row>
    <row r="68" ht="13.5">
      <c r="D68" s="3"/>
    </row>
    <row r="69" ht="13.5">
      <c r="D69" s="3"/>
    </row>
    <row r="70" ht="13.5">
      <c r="D70" s="3"/>
    </row>
    <row r="71" ht="13.5">
      <c r="D71" s="3"/>
    </row>
    <row r="72" ht="13.5">
      <c r="D72" s="3"/>
    </row>
    <row r="73" ht="13.5">
      <c r="D73" s="3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L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28" s="80" customFormat="1" ht="15" thickBot="1">
      <c r="A6" s="76"/>
      <c r="B6" s="77" t="s">
        <v>73</v>
      </c>
      <c r="C6" s="78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  <c r="T6" s="87"/>
      <c r="U6" s="88"/>
      <c r="V6" s="87"/>
      <c r="W6" s="87"/>
      <c r="X6" s="87"/>
      <c r="Y6" s="87"/>
      <c r="Z6" s="87"/>
      <c r="AA6" s="87"/>
      <c r="AB6" s="87"/>
    </row>
    <row r="7" spans="1:28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  <c r="T7" s="88"/>
      <c r="U7" s="89"/>
      <c r="V7" s="89"/>
      <c r="W7" s="89"/>
      <c r="X7" s="89"/>
      <c r="Y7" s="89"/>
      <c r="Z7" s="89"/>
      <c r="AA7" s="89"/>
      <c r="AB7" s="89"/>
    </row>
    <row r="8" spans="1:28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  <c r="T8" s="88"/>
      <c r="U8" s="90"/>
      <c r="V8" s="90"/>
      <c r="W8" s="90"/>
      <c r="X8" s="91"/>
      <c r="Y8" s="90"/>
      <c r="Z8" s="90"/>
      <c r="AA8" s="90"/>
      <c r="AB8" s="91"/>
    </row>
    <row r="9" spans="1:28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40"/>
      <c r="P9" s="22"/>
      <c r="Q9" s="7"/>
      <c r="T9" s="88"/>
      <c r="U9" s="90"/>
      <c r="V9" s="90"/>
      <c r="W9" s="90"/>
      <c r="X9" s="90"/>
      <c r="Y9" s="90"/>
      <c r="Z9" s="90"/>
      <c r="AA9" s="90"/>
      <c r="AB9" s="90"/>
    </row>
    <row r="10" spans="1:28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41"/>
      <c r="P10" s="9"/>
      <c r="Q10" s="9"/>
      <c r="T10" s="88"/>
      <c r="U10" s="92"/>
      <c r="V10" s="92"/>
      <c r="W10" s="92"/>
      <c r="X10" s="90"/>
      <c r="Y10" s="92"/>
      <c r="Z10" s="92"/>
      <c r="AA10" s="92"/>
      <c r="AB10" s="90"/>
    </row>
    <row r="11" spans="1:34" ht="52.5" customHeight="1">
      <c r="A11" s="7"/>
      <c r="B11" s="58" t="s">
        <v>25</v>
      </c>
      <c r="C11" s="26"/>
      <c r="D11" s="59">
        <v>23530696</v>
      </c>
      <c r="E11" s="59">
        <v>1094752</v>
      </c>
      <c r="F11" s="59">
        <v>24625448</v>
      </c>
      <c r="G11" s="59">
        <v>435188</v>
      </c>
      <c r="H11" s="59">
        <v>23290883</v>
      </c>
      <c r="I11" s="59">
        <v>240362</v>
      </c>
      <c r="J11" s="59">
        <v>23531245</v>
      </c>
      <c r="K11" s="59">
        <v>436929</v>
      </c>
      <c r="L11" s="60">
        <f>_xlfn.IFERROR(ROUND(H11/D11*100,1),"-")</f>
        <v>99</v>
      </c>
      <c r="M11" s="60">
        <f>_xlfn.IFERROR(ROUND(I11/E11*100,1),"-")</f>
        <v>22</v>
      </c>
      <c r="N11" s="61">
        <f>_xlfn.IFERROR(ROUND(J11/F11*100,1),"-")</f>
        <v>95.6</v>
      </c>
      <c r="O11" s="36"/>
      <c r="P11" s="58" t="s">
        <v>25</v>
      </c>
      <c r="Q11" s="7"/>
      <c r="T11" s="88"/>
      <c r="U11" s="88"/>
      <c r="V11" s="88"/>
      <c r="W11" s="88"/>
      <c r="X11" s="88"/>
      <c r="Y11" s="88"/>
      <c r="Z11" s="88"/>
      <c r="AA11" s="88"/>
      <c r="AB11" s="88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8344825</v>
      </c>
      <c r="E12" s="82">
        <v>74455</v>
      </c>
      <c r="F12" s="82">
        <v>8419280</v>
      </c>
      <c r="G12" s="82">
        <v>394727</v>
      </c>
      <c r="H12" s="82">
        <v>8319280</v>
      </c>
      <c r="I12" s="82">
        <v>33568</v>
      </c>
      <c r="J12" s="82">
        <v>8352848</v>
      </c>
      <c r="K12" s="82">
        <v>394727</v>
      </c>
      <c r="L12" s="64">
        <f aca="true" t="shared" si="0" ref="L12:N32">_xlfn.IFERROR(ROUND(H12/D12*100,1),"-")</f>
        <v>99.7</v>
      </c>
      <c r="M12" s="64">
        <f t="shared" si="0"/>
        <v>45.1</v>
      </c>
      <c r="N12" s="65">
        <f t="shared" si="0"/>
        <v>99.2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6888856</v>
      </c>
      <c r="E13" s="82">
        <v>278218</v>
      </c>
      <c r="F13" s="82">
        <v>7167074</v>
      </c>
      <c r="G13" s="82">
        <v>183196</v>
      </c>
      <c r="H13" s="82">
        <v>6825472</v>
      </c>
      <c r="I13" s="82">
        <v>61693</v>
      </c>
      <c r="J13" s="82">
        <v>6887165</v>
      </c>
      <c r="K13" s="82">
        <v>183137</v>
      </c>
      <c r="L13" s="64">
        <f t="shared" si="0"/>
        <v>99.1</v>
      </c>
      <c r="M13" s="64">
        <f t="shared" si="0"/>
        <v>22.2</v>
      </c>
      <c r="N13" s="65">
        <f t="shared" si="0"/>
        <v>96.1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4929534</v>
      </c>
      <c r="E14" s="82">
        <v>163119</v>
      </c>
      <c r="F14" s="82">
        <v>5092653</v>
      </c>
      <c r="G14" s="82">
        <v>109629</v>
      </c>
      <c r="H14" s="82">
        <v>4896402</v>
      </c>
      <c r="I14" s="82">
        <v>42089</v>
      </c>
      <c r="J14" s="82">
        <v>4938491</v>
      </c>
      <c r="K14" s="82">
        <v>109519</v>
      </c>
      <c r="L14" s="64">
        <f t="shared" si="0"/>
        <v>99.3</v>
      </c>
      <c r="M14" s="64">
        <f t="shared" si="0"/>
        <v>25.8</v>
      </c>
      <c r="N14" s="65">
        <f t="shared" si="0"/>
        <v>97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11082235</v>
      </c>
      <c r="E15" s="82">
        <v>371016</v>
      </c>
      <c r="F15" s="82">
        <v>11453251</v>
      </c>
      <c r="G15" s="82">
        <v>434630</v>
      </c>
      <c r="H15" s="82">
        <v>10975432</v>
      </c>
      <c r="I15" s="82">
        <v>82573</v>
      </c>
      <c r="J15" s="82">
        <v>11058005</v>
      </c>
      <c r="K15" s="82">
        <v>434195</v>
      </c>
      <c r="L15" s="64">
        <f t="shared" si="0"/>
        <v>99</v>
      </c>
      <c r="M15" s="64">
        <f t="shared" si="0"/>
        <v>22.3</v>
      </c>
      <c r="N15" s="65">
        <f t="shared" si="0"/>
        <v>96.5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5979752</v>
      </c>
      <c r="E16" s="82">
        <v>183513</v>
      </c>
      <c r="F16" s="82">
        <v>6163265</v>
      </c>
      <c r="G16" s="82">
        <v>192822</v>
      </c>
      <c r="H16" s="82">
        <v>5940332</v>
      </c>
      <c r="I16" s="82">
        <v>51091</v>
      </c>
      <c r="J16" s="82">
        <v>5991423</v>
      </c>
      <c r="K16" s="82">
        <v>192629</v>
      </c>
      <c r="L16" s="64">
        <f t="shared" si="0"/>
        <v>99.3</v>
      </c>
      <c r="M16" s="64">
        <f t="shared" si="0"/>
        <v>27.8</v>
      </c>
      <c r="N16" s="65">
        <f t="shared" si="0"/>
        <v>97.2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5520687</v>
      </c>
      <c r="E17" s="82">
        <v>228633</v>
      </c>
      <c r="F17" s="82">
        <v>5749320</v>
      </c>
      <c r="G17" s="82">
        <v>182135</v>
      </c>
      <c r="H17" s="82">
        <v>5458446</v>
      </c>
      <c r="I17" s="82">
        <v>56797</v>
      </c>
      <c r="J17" s="82">
        <v>5515243</v>
      </c>
      <c r="K17" s="82">
        <v>180496</v>
      </c>
      <c r="L17" s="64">
        <f t="shared" si="0"/>
        <v>98.9</v>
      </c>
      <c r="M17" s="64">
        <f t="shared" si="0"/>
        <v>24.8</v>
      </c>
      <c r="N17" s="65">
        <f t="shared" si="0"/>
        <v>95.9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6503038</v>
      </c>
      <c r="E18" s="82">
        <v>276756</v>
      </c>
      <c r="F18" s="82">
        <v>6779794</v>
      </c>
      <c r="G18" s="82">
        <v>293203</v>
      </c>
      <c r="H18" s="82">
        <v>6450089</v>
      </c>
      <c r="I18" s="82">
        <v>57047</v>
      </c>
      <c r="J18" s="82">
        <v>6507136</v>
      </c>
      <c r="K18" s="82">
        <v>293203</v>
      </c>
      <c r="L18" s="64">
        <f t="shared" si="0"/>
        <v>99.2</v>
      </c>
      <c r="M18" s="64">
        <f t="shared" si="0"/>
        <v>20.6</v>
      </c>
      <c r="N18" s="65">
        <f t="shared" si="0"/>
        <v>96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3830988</v>
      </c>
      <c r="E19" s="82">
        <v>109834</v>
      </c>
      <c r="F19" s="82">
        <v>3940822</v>
      </c>
      <c r="G19" s="82">
        <v>128466</v>
      </c>
      <c r="H19" s="82">
        <v>3802469</v>
      </c>
      <c r="I19" s="82">
        <v>24841</v>
      </c>
      <c r="J19" s="82">
        <v>3827310</v>
      </c>
      <c r="K19" s="82">
        <v>128466</v>
      </c>
      <c r="L19" s="64">
        <f t="shared" si="0"/>
        <v>99.3</v>
      </c>
      <c r="M19" s="64">
        <f t="shared" si="0"/>
        <v>22.6</v>
      </c>
      <c r="N19" s="65">
        <f t="shared" si="0"/>
        <v>97.1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3711884</v>
      </c>
      <c r="E20" s="82">
        <v>142425</v>
      </c>
      <c r="F20" s="82">
        <v>3854309</v>
      </c>
      <c r="G20" s="82">
        <v>91781</v>
      </c>
      <c r="H20" s="82">
        <v>3663016</v>
      </c>
      <c r="I20" s="82">
        <v>49525</v>
      </c>
      <c r="J20" s="82">
        <v>3712541</v>
      </c>
      <c r="K20" s="82">
        <v>91781</v>
      </c>
      <c r="L20" s="64">
        <f t="shared" si="0"/>
        <v>98.7</v>
      </c>
      <c r="M20" s="64">
        <f t="shared" si="0"/>
        <v>34.8</v>
      </c>
      <c r="N20" s="65">
        <f t="shared" si="0"/>
        <v>96.3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2355632</v>
      </c>
      <c r="E21" s="82">
        <v>104760</v>
      </c>
      <c r="F21" s="82">
        <v>2460392</v>
      </c>
      <c r="G21" s="82">
        <v>30299</v>
      </c>
      <c r="H21" s="82">
        <v>2334049</v>
      </c>
      <c r="I21" s="82">
        <v>20742</v>
      </c>
      <c r="J21" s="82">
        <v>2354791</v>
      </c>
      <c r="K21" s="82">
        <v>30299</v>
      </c>
      <c r="L21" s="64">
        <f t="shared" si="0"/>
        <v>99.1</v>
      </c>
      <c r="M21" s="64">
        <f t="shared" si="0"/>
        <v>19.8</v>
      </c>
      <c r="N21" s="65">
        <f t="shared" si="0"/>
        <v>95.7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7046954</v>
      </c>
      <c r="E22" s="82">
        <v>148493</v>
      </c>
      <c r="F22" s="82">
        <v>7195447</v>
      </c>
      <c r="G22" s="82">
        <v>225415</v>
      </c>
      <c r="H22" s="82">
        <v>6981153</v>
      </c>
      <c r="I22" s="82">
        <v>58856</v>
      </c>
      <c r="J22" s="82">
        <v>7040009</v>
      </c>
      <c r="K22" s="82">
        <v>225190</v>
      </c>
      <c r="L22" s="64">
        <f t="shared" si="0"/>
        <v>99.1</v>
      </c>
      <c r="M22" s="64">
        <f t="shared" si="0"/>
        <v>39.6</v>
      </c>
      <c r="N22" s="65">
        <f t="shared" si="0"/>
        <v>97.8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2502254</v>
      </c>
      <c r="E23" s="82">
        <v>80666</v>
      </c>
      <c r="F23" s="82">
        <v>2582920</v>
      </c>
      <c r="G23" s="82">
        <v>71560</v>
      </c>
      <c r="H23" s="82">
        <v>2492040</v>
      </c>
      <c r="I23" s="82">
        <v>19602</v>
      </c>
      <c r="J23" s="82">
        <v>2511642</v>
      </c>
      <c r="K23" s="82">
        <v>71560</v>
      </c>
      <c r="L23" s="64">
        <f t="shared" si="0"/>
        <v>99.6</v>
      </c>
      <c r="M23" s="64">
        <f t="shared" si="0"/>
        <v>24.3</v>
      </c>
      <c r="N23" s="65">
        <f t="shared" si="0"/>
        <v>97.2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92227335</v>
      </c>
      <c r="E24" s="82">
        <f t="shared" si="1"/>
        <v>3256640</v>
      </c>
      <c r="F24" s="82">
        <f t="shared" si="1"/>
        <v>95483975</v>
      </c>
      <c r="G24" s="82">
        <f t="shared" si="1"/>
        <v>2773051</v>
      </c>
      <c r="H24" s="82">
        <f t="shared" si="1"/>
        <v>91429063</v>
      </c>
      <c r="I24" s="82">
        <f t="shared" si="1"/>
        <v>798786</v>
      </c>
      <c r="J24" s="82">
        <f t="shared" si="1"/>
        <v>92227849</v>
      </c>
      <c r="K24" s="82">
        <f t="shared" si="1"/>
        <v>2772131</v>
      </c>
      <c r="L24" s="64">
        <f t="shared" si="0"/>
        <v>99.1</v>
      </c>
      <c r="M24" s="64">
        <f t="shared" si="0"/>
        <v>24.5</v>
      </c>
      <c r="N24" s="65">
        <f t="shared" si="0"/>
        <v>96.6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1369126</v>
      </c>
      <c r="E25" s="82">
        <v>44236</v>
      </c>
      <c r="F25" s="82">
        <v>1413362</v>
      </c>
      <c r="G25" s="82">
        <v>56413</v>
      </c>
      <c r="H25" s="82">
        <v>1357081</v>
      </c>
      <c r="I25" s="82">
        <v>12456</v>
      </c>
      <c r="J25" s="82">
        <v>1369537</v>
      </c>
      <c r="K25" s="82">
        <v>56343</v>
      </c>
      <c r="L25" s="64">
        <f t="shared" si="0"/>
        <v>99.1</v>
      </c>
      <c r="M25" s="64">
        <f t="shared" si="0"/>
        <v>28.2</v>
      </c>
      <c r="N25" s="65">
        <f t="shared" si="0"/>
        <v>96.9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1849624</v>
      </c>
      <c r="E26" s="82">
        <v>24059</v>
      </c>
      <c r="F26" s="82">
        <v>1873683</v>
      </c>
      <c r="G26" s="82">
        <v>143672</v>
      </c>
      <c r="H26" s="82">
        <v>1841571</v>
      </c>
      <c r="I26" s="82">
        <v>6750</v>
      </c>
      <c r="J26" s="82">
        <v>1848321</v>
      </c>
      <c r="K26" s="82">
        <v>143672</v>
      </c>
      <c r="L26" s="64">
        <f t="shared" si="0"/>
        <v>99.6</v>
      </c>
      <c r="M26" s="64">
        <f t="shared" si="0"/>
        <v>28.1</v>
      </c>
      <c r="N26" s="65">
        <f t="shared" si="0"/>
        <v>98.6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1203907</v>
      </c>
      <c r="E27" s="82">
        <v>74143</v>
      </c>
      <c r="F27" s="82">
        <v>1278050</v>
      </c>
      <c r="G27" s="82">
        <v>23279</v>
      </c>
      <c r="H27" s="82">
        <v>1194129</v>
      </c>
      <c r="I27" s="82">
        <v>18443</v>
      </c>
      <c r="J27" s="82">
        <v>1212572</v>
      </c>
      <c r="K27" s="82">
        <v>23256</v>
      </c>
      <c r="L27" s="64">
        <f t="shared" si="0"/>
        <v>99.2</v>
      </c>
      <c r="M27" s="64">
        <f t="shared" si="0"/>
        <v>24.9</v>
      </c>
      <c r="N27" s="65">
        <f t="shared" si="0"/>
        <v>94.9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340640</v>
      </c>
      <c r="E28" s="82">
        <v>14963</v>
      </c>
      <c r="F28" s="82">
        <v>355603</v>
      </c>
      <c r="G28" s="82">
        <v>64</v>
      </c>
      <c r="H28" s="82">
        <v>335910</v>
      </c>
      <c r="I28" s="82">
        <v>3822</v>
      </c>
      <c r="J28" s="82">
        <v>339732</v>
      </c>
      <c r="K28" s="82">
        <v>64</v>
      </c>
      <c r="L28" s="64">
        <f t="shared" si="0"/>
        <v>98.6</v>
      </c>
      <c r="M28" s="64">
        <f t="shared" si="0"/>
        <v>25.5</v>
      </c>
      <c r="N28" s="65">
        <f t="shared" si="0"/>
        <v>95.5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322456</v>
      </c>
      <c r="E29" s="82">
        <v>20292</v>
      </c>
      <c r="F29" s="82">
        <v>342748</v>
      </c>
      <c r="G29" s="82">
        <v>5332</v>
      </c>
      <c r="H29" s="82">
        <v>318010</v>
      </c>
      <c r="I29" s="82">
        <v>1938</v>
      </c>
      <c r="J29" s="82">
        <v>319948</v>
      </c>
      <c r="K29" s="82">
        <v>5327</v>
      </c>
      <c r="L29" s="64">
        <f t="shared" si="0"/>
        <v>98.6</v>
      </c>
      <c r="M29" s="64">
        <f t="shared" si="0"/>
        <v>9.6</v>
      </c>
      <c r="N29" s="65">
        <f t="shared" si="0"/>
        <v>93.3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664514</v>
      </c>
      <c r="E30" s="82">
        <v>4670</v>
      </c>
      <c r="F30" s="82">
        <v>669184</v>
      </c>
      <c r="G30" s="82">
        <v>36684</v>
      </c>
      <c r="H30" s="82">
        <v>661129</v>
      </c>
      <c r="I30" s="82">
        <v>937</v>
      </c>
      <c r="J30" s="82">
        <v>662066</v>
      </c>
      <c r="K30" s="82">
        <v>36684</v>
      </c>
      <c r="L30" s="64">
        <f t="shared" si="0"/>
        <v>99.5</v>
      </c>
      <c r="M30" s="64">
        <f t="shared" si="0"/>
        <v>20.1</v>
      </c>
      <c r="N30" s="65">
        <f t="shared" si="0"/>
        <v>98.9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5750267</v>
      </c>
      <c r="E31" s="82">
        <f t="shared" si="2"/>
        <v>182363</v>
      </c>
      <c r="F31" s="82">
        <f t="shared" si="2"/>
        <v>5932630</v>
      </c>
      <c r="G31" s="82">
        <f t="shared" si="2"/>
        <v>265444</v>
      </c>
      <c r="H31" s="82">
        <f t="shared" si="2"/>
        <v>5707830</v>
      </c>
      <c r="I31" s="82">
        <f t="shared" si="2"/>
        <v>44346</v>
      </c>
      <c r="J31" s="82">
        <f t="shared" si="2"/>
        <v>5752176</v>
      </c>
      <c r="K31" s="82">
        <f t="shared" si="2"/>
        <v>265346</v>
      </c>
      <c r="L31" s="64">
        <f t="shared" si="0"/>
        <v>99.3</v>
      </c>
      <c r="M31" s="64">
        <f t="shared" si="0"/>
        <v>24.3</v>
      </c>
      <c r="N31" s="65">
        <f t="shared" si="0"/>
        <v>97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97977602</v>
      </c>
      <c r="E32" s="82">
        <f t="shared" si="3"/>
        <v>3439003</v>
      </c>
      <c r="F32" s="82">
        <f t="shared" si="3"/>
        <v>101416605</v>
      </c>
      <c r="G32" s="82">
        <f t="shared" si="3"/>
        <v>3038495</v>
      </c>
      <c r="H32" s="82">
        <f t="shared" si="3"/>
        <v>97136893</v>
      </c>
      <c r="I32" s="82">
        <f t="shared" si="3"/>
        <v>843132</v>
      </c>
      <c r="J32" s="82">
        <f t="shared" si="3"/>
        <v>97980025</v>
      </c>
      <c r="K32" s="82">
        <f t="shared" si="3"/>
        <v>3037477</v>
      </c>
      <c r="L32" s="64">
        <f t="shared" si="0"/>
        <v>99.1</v>
      </c>
      <c r="M32" s="64">
        <f t="shared" si="0"/>
        <v>24.5</v>
      </c>
      <c r="N32" s="65">
        <f t="shared" si="0"/>
        <v>96.6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47" customWidth="1"/>
    <col min="2" max="2" width="13.375" style="48" customWidth="1"/>
    <col min="3" max="3" width="1.75390625" style="48" customWidth="1"/>
    <col min="4" max="11" width="18.125" style="47" customWidth="1"/>
    <col min="12" max="14" width="12.375" style="107" customWidth="1"/>
    <col min="15" max="15" width="1.75390625" style="47" customWidth="1"/>
    <col min="16" max="16" width="13.375" style="47" customWidth="1"/>
    <col min="17" max="17" width="1.75390625" style="47" customWidth="1"/>
    <col min="18" max="16384" width="9.00390625" style="47" customWidth="1"/>
  </cols>
  <sheetData>
    <row r="1" ht="14.25">
      <c r="B1" s="94" t="s">
        <v>72</v>
      </c>
    </row>
    <row r="4" spans="1:17" ht="24">
      <c r="A4" s="49"/>
      <c r="B4" s="50" t="s">
        <v>0</v>
      </c>
      <c r="C4" s="49"/>
      <c r="D4" s="1"/>
      <c r="E4" s="1"/>
      <c r="F4" s="1"/>
      <c r="G4" s="1"/>
      <c r="H4" s="1"/>
      <c r="I4" s="1"/>
      <c r="J4" s="1"/>
      <c r="K4" s="1"/>
      <c r="L4" s="51"/>
      <c r="M4" s="51"/>
      <c r="N4" s="51"/>
      <c r="O4" s="1"/>
      <c r="P4" s="1"/>
      <c r="Q4" s="1"/>
    </row>
    <row r="5" spans="1:17" ht="17.25">
      <c r="A5" s="49"/>
      <c r="B5" s="49"/>
      <c r="C5" s="49"/>
      <c r="D5" s="1"/>
      <c r="E5" s="1"/>
      <c r="F5" s="1"/>
      <c r="G5" s="1"/>
      <c r="H5" s="1"/>
      <c r="I5" s="1"/>
      <c r="J5" s="1"/>
      <c r="K5" s="1"/>
      <c r="L5" s="51"/>
      <c r="M5" s="51"/>
      <c r="N5" s="51"/>
      <c r="O5" s="1"/>
      <c r="P5" s="1"/>
      <c r="Q5" s="1"/>
    </row>
    <row r="6" spans="1:17" ht="15" thickBot="1">
      <c r="A6" s="52"/>
      <c r="B6" s="53" t="s">
        <v>50</v>
      </c>
      <c r="C6" s="108"/>
      <c r="D6" s="53"/>
      <c r="E6" s="54"/>
      <c r="F6" s="54"/>
      <c r="G6" s="54"/>
      <c r="H6" s="54"/>
      <c r="I6" s="54"/>
      <c r="J6" s="54"/>
      <c r="K6" s="54"/>
      <c r="L6" s="55"/>
      <c r="M6" s="55"/>
      <c r="N6" s="55"/>
      <c r="O6" s="52"/>
      <c r="P6" s="52"/>
      <c r="Q6" s="52" t="s">
        <v>2</v>
      </c>
    </row>
    <row r="7" spans="1:17" ht="27" customHeight="1">
      <c r="A7" s="1"/>
      <c r="B7" s="2"/>
      <c r="C7" s="42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5"/>
      <c r="P7" s="2"/>
      <c r="Q7" s="1"/>
    </row>
    <row r="8" spans="1:17" ht="13.5">
      <c r="A8" s="1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36"/>
      <c r="P8" s="25" t="s">
        <v>59</v>
      </c>
      <c r="Q8" s="1"/>
    </row>
    <row r="9" spans="1:17" s="48" customFormat="1" ht="13.5">
      <c r="A9" s="4"/>
      <c r="B9" s="2"/>
      <c r="C9" s="10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"/>
      <c r="Q9" s="4"/>
    </row>
    <row r="10" spans="1:17" ht="14.25" thickBot="1">
      <c r="A10" s="6"/>
      <c r="B10" s="18"/>
      <c r="C10" s="19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18"/>
      <c r="Q10" s="6"/>
    </row>
    <row r="11" spans="1:34" ht="52.5" customHeight="1">
      <c r="A11" s="1"/>
      <c r="B11" s="58" t="s">
        <v>25</v>
      </c>
      <c r="C11" s="26"/>
      <c r="D11" s="59">
        <v>102290</v>
      </c>
      <c r="E11" s="59">
        <v>0</v>
      </c>
      <c r="F11" s="59">
        <v>102290</v>
      </c>
      <c r="G11" s="59">
        <v>0</v>
      </c>
      <c r="H11" s="59">
        <v>102061</v>
      </c>
      <c r="I11" s="59">
        <v>0</v>
      </c>
      <c r="J11" s="59">
        <v>102061</v>
      </c>
      <c r="K11" s="59">
        <v>0</v>
      </c>
      <c r="L11" s="60">
        <f>_xlfn.IFERROR(ROUND(H11/D11*100,1),"-")</f>
        <v>99.8</v>
      </c>
      <c r="M11" s="60" t="str">
        <f>_xlfn.IFERROR(ROUND(I11/E11*100,1),"-")</f>
        <v>-</v>
      </c>
      <c r="N11" s="61">
        <f>_xlfn.IFERROR(ROUND(J11/F11*100,1),"-")</f>
        <v>99.8</v>
      </c>
      <c r="O11" s="36"/>
      <c r="P11" s="58" t="s">
        <v>25</v>
      </c>
      <c r="Q11" s="1"/>
      <c r="AC11" s="107"/>
      <c r="AD11" s="107"/>
      <c r="AE11" s="107"/>
      <c r="AF11" s="109"/>
      <c r="AG11" s="109"/>
      <c r="AH11" s="109"/>
    </row>
    <row r="12" spans="2:34" ht="34.5" customHeight="1">
      <c r="B12" s="58" t="s">
        <v>26</v>
      </c>
      <c r="C12" s="110"/>
      <c r="D12" s="59">
        <v>4486</v>
      </c>
      <c r="E12" s="59">
        <v>0</v>
      </c>
      <c r="F12" s="59">
        <v>4486</v>
      </c>
      <c r="G12" s="59">
        <v>0</v>
      </c>
      <c r="H12" s="59">
        <v>4486</v>
      </c>
      <c r="I12" s="59">
        <v>0</v>
      </c>
      <c r="J12" s="59">
        <v>4486</v>
      </c>
      <c r="K12" s="59">
        <v>0</v>
      </c>
      <c r="L12" s="64">
        <f aca="true" t="shared" si="0" ref="L12:N32">_xlfn.IFERROR(ROUND(H12/D12*100,1),"-")</f>
        <v>100</v>
      </c>
      <c r="M12" s="64" t="str">
        <f t="shared" si="0"/>
        <v>-</v>
      </c>
      <c r="N12" s="65">
        <f t="shared" si="0"/>
        <v>100</v>
      </c>
      <c r="O12" s="111"/>
      <c r="P12" s="58" t="s">
        <v>26</v>
      </c>
      <c r="AC12" s="107"/>
      <c r="AD12" s="107"/>
      <c r="AE12" s="107"/>
      <c r="AF12" s="109"/>
      <c r="AG12" s="109"/>
      <c r="AH12" s="109"/>
    </row>
    <row r="13" spans="2:34" ht="34.5" customHeight="1">
      <c r="B13" s="58" t="s">
        <v>27</v>
      </c>
      <c r="C13" s="110"/>
      <c r="D13" s="59">
        <v>40988</v>
      </c>
      <c r="E13" s="59">
        <v>0</v>
      </c>
      <c r="F13" s="59">
        <v>40988</v>
      </c>
      <c r="G13" s="59">
        <v>0</v>
      </c>
      <c r="H13" s="59">
        <v>40988</v>
      </c>
      <c r="I13" s="59">
        <v>0</v>
      </c>
      <c r="J13" s="59">
        <v>40988</v>
      </c>
      <c r="K13" s="59">
        <v>0</v>
      </c>
      <c r="L13" s="64">
        <f t="shared" si="0"/>
        <v>100</v>
      </c>
      <c r="M13" s="64" t="str">
        <f t="shared" si="0"/>
        <v>-</v>
      </c>
      <c r="N13" s="65">
        <f t="shared" si="0"/>
        <v>100</v>
      </c>
      <c r="O13" s="111"/>
      <c r="P13" s="58" t="s">
        <v>27</v>
      </c>
      <c r="AC13" s="107"/>
      <c r="AD13" s="107"/>
      <c r="AE13" s="107"/>
      <c r="AF13" s="109"/>
      <c r="AG13" s="109"/>
      <c r="AH13" s="109"/>
    </row>
    <row r="14" spans="2:34" ht="34.5" customHeight="1">
      <c r="B14" s="58" t="s">
        <v>28</v>
      </c>
      <c r="C14" s="110"/>
      <c r="D14" s="59">
        <v>18994</v>
      </c>
      <c r="E14" s="59">
        <v>0</v>
      </c>
      <c r="F14" s="59">
        <v>18994</v>
      </c>
      <c r="G14" s="59">
        <v>0</v>
      </c>
      <c r="H14" s="59">
        <v>18994</v>
      </c>
      <c r="I14" s="59">
        <v>0</v>
      </c>
      <c r="J14" s="59">
        <v>18994</v>
      </c>
      <c r="K14" s="59">
        <v>0</v>
      </c>
      <c r="L14" s="64">
        <f t="shared" si="0"/>
        <v>100</v>
      </c>
      <c r="M14" s="64" t="str">
        <f t="shared" si="0"/>
        <v>-</v>
      </c>
      <c r="N14" s="65">
        <f t="shared" si="0"/>
        <v>100</v>
      </c>
      <c r="O14" s="111"/>
      <c r="P14" s="58" t="s">
        <v>28</v>
      </c>
      <c r="AC14" s="107"/>
      <c r="AD14" s="107"/>
      <c r="AE14" s="107"/>
      <c r="AF14" s="109"/>
      <c r="AG14" s="109"/>
      <c r="AH14" s="109"/>
    </row>
    <row r="15" spans="2:34" ht="34.5" customHeight="1">
      <c r="B15" s="58" t="s">
        <v>29</v>
      </c>
      <c r="C15" s="110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64" t="str">
        <f t="shared" si="0"/>
        <v>-</v>
      </c>
      <c r="M15" s="64" t="str">
        <f t="shared" si="0"/>
        <v>-</v>
      </c>
      <c r="N15" s="65" t="str">
        <f t="shared" si="0"/>
        <v>-</v>
      </c>
      <c r="O15" s="111"/>
      <c r="P15" s="58" t="s">
        <v>29</v>
      </c>
      <c r="AC15" s="107"/>
      <c r="AD15" s="107"/>
      <c r="AE15" s="107"/>
      <c r="AF15" s="109"/>
      <c r="AG15" s="109"/>
      <c r="AH15" s="109"/>
    </row>
    <row r="16" spans="2:34" ht="34.5" customHeight="1">
      <c r="B16" s="58" t="s">
        <v>30</v>
      </c>
      <c r="C16" s="110"/>
      <c r="D16" s="59">
        <v>2285</v>
      </c>
      <c r="E16" s="59">
        <v>0</v>
      </c>
      <c r="F16" s="59">
        <v>2285</v>
      </c>
      <c r="G16" s="59">
        <v>0</v>
      </c>
      <c r="H16" s="59">
        <v>2285</v>
      </c>
      <c r="I16" s="59">
        <v>0</v>
      </c>
      <c r="J16" s="59">
        <v>2285</v>
      </c>
      <c r="K16" s="59">
        <v>0</v>
      </c>
      <c r="L16" s="64">
        <f t="shared" si="0"/>
        <v>100</v>
      </c>
      <c r="M16" s="64" t="str">
        <f t="shared" si="0"/>
        <v>-</v>
      </c>
      <c r="N16" s="65">
        <f t="shared" si="0"/>
        <v>100</v>
      </c>
      <c r="O16" s="111"/>
      <c r="P16" s="58" t="s">
        <v>30</v>
      </c>
      <c r="AC16" s="107"/>
      <c r="AD16" s="107"/>
      <c r="AE16" s="107"/>
      <c r="AF16" s="109"/>
      <c r="AG16" s="109"/>
      <c r="AH16" s="109"/>
    </row>
    <row r="17" spans="2:34" ht="34.5" customHeight="1">
      <c r="B17" s="58" t="s">
        <v>60</v>
      </c>
      <c r="C17" s="110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64" t="str">
        <f t="shared" si="0"/>
        <v>-</v>
      </c>
      <c r="M17" s="64" t="str">
        <f t="shared" si="0"/>
        <v>-</v>
      </c>
      <c r="N17" s="65" t="str">
        <f t="shared" si="0"/>
        <v>-</v>
      </c>
      <c r="O17" s="111"/>
      <c r="P17" s="58" t="s">
        <v>60</v>
      </c>
      <c r="AC17" s="107"/>
      <c r="AD17" s="107"/>
      <c r="AE17" s="107"/>
      <c r="AF17" s="109"/>
      <c r="AG17" s="109"/>
      <c r="AH17" s="109"/>
    </row>
    <row r="18" spans="2:34" ht="34.5" customHeight="1">
      <c r="B18" s="58" t="s">
        <v>61</v>
      </c>
      <c r="C18" s="110"/>
      <c r="D18" s="59">
        <v>15576</v>
      </c>
      <c r="E18" s="59">
        <v>0</v>
      </c>
      <c r="F18" s="59">
        <v>15576</v>
      </c>
      <c r="G18" s="59">
        <v>0</v>
      </c>
      <c r="H18" s="59">
        <v>15576</v>
      </c>
      <c r="I18" s="59">
        <v>0</v>
      </c>
      <c r="J18" s="59">
        <v>15576</v>
      </c>
      <c r="K18" s="59">
        <v>0</v>
      </c>
      <c r="L18" s="64">
        <f t="shared" si="0"/>
        <v>100</v>
      </c>
      <c r="M18" s="64" t="str">
        <f t="shared" si="0"/>
        <v>-</v>
      </c>
      <c r="N18" s="65">
        <f t="shared" si="0"/>
        <v>100</v>
      </c>
      <c r="O18" s="111"/>
      <c r="P18" s="58" t="s">
        <v>61</v>
      </c>
      <c r="AC18" s="107"/>
      <c r="AD18" s="107"/>
      <c r="AE18" s="107"/>
      <c r="AF18" s="109"/>
      <c r="AG18" s="109"/>
      <c r="AH18" s="109"/>
    </row>
    <row r="19" spans="2:34" ht="34.5" customHeight="1">
      <c r="B19" s="58" t="s">
        <v>62</v>
      </c>
      <c r="C19" s="110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111"/>
      <c r="P19" s="58" t="s">
        <v>62</v>
      </c>
      <c r="AC19" s="107"/>
      <c r="AD19" s="107"/>
      <c r="AE19" s="107"/>
      <c r="AF19" s="109"/>
      <c r="AG19" s="109"/>
      <c r="AH19" s="109"/>
    </row>
    <row r="20" spans="2:34" ht="34.5" customHeight="1">
      <c r="B20" s="58" t="s">
        <v>63</v>
      </c>
      <c r="C20" s="110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111"/>
      <c r="P20" s="58" t="s">
        <v>63</v>
      </c>
      <c r="AC20" s="107"/>
      <c r="AD20" s="107"/>
      <c r="AE20" s="107"/>
      <c r="AF20" s="109"/>
      <c r="AG20" s="109"/>
      <c r="AH20" s="109"/>
    </row>
    <row r="21" spans="2:34" ht="34.5" customHeight="1">
      <c r="B21" s="58" t="s">
        <v>64</v>
      </c>
      <c r="C21" s="110"/>
      <c r="D21" s="59">
        <v>14218</v>
      </c>
      <c r="E21" s="59">
        <v>0</v>
      </c>
      <c r="F21" s="59">
        <v>14218</v>
      </c>
      <c r="G21" s="59">
        <v>0</v>
      </c>
      <c r="H21" s="59">
        <v>14218</v>
      </c>
      <c r="I21" s="59">
        <v>0</v>
      </c>
      <c r="J21" s="59">
        <v>14218</v>
      </c>
      <c r="K21" s="59">
        <v>0</v>
      </c>
      <c r="L21" s="64">
        <f t="shared" si="0"/>
        <v>100</v>
      </c>
      <c r="M21" s="64" t="str">
        <f t="shared" si="0"/>
        <v>-</v>
      </c>
      <c r="N21" s="65">
        <f t="shared" si="0"/>
        <v>100</v>
      </c>
      <c r="O21" s="111"/>
      <c r="P21" s="58" t="s">
        <v>64</v>
      </c>
      <c r="AC21" s="107"/>
      <c r="AD21" s="107"/>
      <c r="AE21" s="107"/>
      <c r="AF21" s="109"/>
      <c r="AG21" s="109"/>
      <c r="AH21" s="109"/>
    </row>
    <row r="22" spans="2:34" ht="34.5" customHeight="1">
      <c r="B22" s="58" t="s">
        <v>65</v>
      </c>
      <c r="C22" s="110"/>
      <c r="D22" s="59">
        <v>9304</v>
      </c>
      <c r="E22" s="59">
        <v>0</v>
      </c>
      <c r="F22" s="59">
        <v>9304</v>
      </c>
      <c r="G22" s="59">
        <v>0</v>
      </c>
      <c r="H22" s="59">
        <v>9304</v>
      </c>
      <c r="I22" s="59">
        <v>0</v>
      </c>
      <c r="J22" s="59">
        <v>9304</v>
      </c>
      <c r="K22" s="59">
        <v>0</v>
      </c>
      <c r="L22" s="64">
        <f t="shared" si="0"/>
        <v>100</v>
      </c>
      <c r="M22" s="64" t="str">
        <f t="shared" si="0"/>
        <v>-</v>
      </c>
      <c r="N22" s="65">
        <f t="shared" si="0"/>
        <v>100</v>
      </c>
      <c r="O22" s="111"/>
      <c r="P22" s="58" t="s">
        <v>65</v>
      </c>
      <c r="AC22" s="107"/>
      <c r="AD22" s="107"/>
      <c r="AE22" s="107"/>
      <c r="AF22" s="109"/>
      <c r="AG22" s="109"/>
      <c r="AH22" s="109"/>
    </row>
    <row r="23" spans="2:34" ht="34.5" customHeight="1">
      <c r="B23" s="58" t="s">
        <v>66</v>
      </c>
      <c r="C23" s="110"/>
      <c r="D23" s="59">
        <v>18074</v>
      </c>
      <c r="E23" s="59">
        <v>0</v>
      </c>
      <c r="F23" s="59">
        <v>18074</v>
      </c>
      <c r="G23" s="59">
        <v>0</v>
      </c>
      <c r="H23" s="59">
        <v>18074</v>
      </c>
      <c r="I23" s="59">
        <v>0</v>
      </c>
      <c r="J23" s="59">
        <v>18074</v>
      </c>
      <c r="K23" s="59">
        <v>0</v>
      </c>
      <c r="L23" s="64">
        <f t="shared" si="0"/>
        <v>100</v>
      </c>
      <c r="M23" s="64" t="str">
        <f t="shared" si="0"/>
        <v>-</v>
      </c>
      <c r="N23" s="65">
        <f t="shared" si="0"/>
        <v>100</v>
      </c>
      <c r="O23" s="111"/>
      <c r="P23" s="58" t="s">
        <v>66</v>
      </c>
      <c r="AC23" s="107"/>
      <c r="AD23" s="107"/>
      <c r="AE23" s="107"/>
      <c r="AF23" s="109"/>
      <c r="AG23" s="109"/>
      <c r="AH23" s="109"/>
    </row>
    <row r="24" spans="2:34" ht="52.5" customHeight="1">
      <c r="B24" s="67" t="s">
        <v>67</v>
      </c>
      <c r="C24" s="110"/>
      <c r="D24" s="59">
        <f aca="true" t="shared" si="1" ref="D24:K24">SUM(D11:D23)</f>
        <v>226215</v>
      </c>
      <c r="E24" s="59">
        <f t="shared" si="1"/>
        <v>0</v>
      </c>
      <c r="F24" s="59">
        <f t="shared" si="1"/>
        <v>226215</v>
      </c>
      <c r="G24" s="59">
        <f t="shared" si="1"/>
        <v>0</v>
      </c>
      <c r="H24" s="59">
        <f t="shared" si="1"/>
        <v>225986</v>
      </c>
      <c r="I24" s="59">
        <f t="shared" si="1"/>
        <v>0</v>
      </c>
      <c r="J24" s="59">
        <f t="shared" si="1"/>
        <v>225986</v>
      </c>
      <c r="K24" s="59">
        <f t="shared" si="1"/>
        <v>0</v>
      </c>
      <c r="L24" s="64">
        <f t="shared" si="0"/>
        <v>99.9</v>
      </c>
      <c r="M24" s="64" t="str">
        <f t="shared" si="0"/>
        <v>-</v>
      </c>
      <c r="N24" s="65">
        <f t="shared" si="0"/>
        <v>99.9</v>
      </c>
      <c r="O24" s="111"/>
      <c r="P24" s="67" t="s">
        <v>67</v>
      </c>
      <c r="AC24" s="107"/>
      <c r="AD24" s="107"/>
      <c r="AE24" s="107"/>
      <c r="AF24" s="109"/>
      <c r="AG24" s="109"/>
      <c r="AH24" s="109"/>
    </row>
    <row r="25" spans="2:34" ht="52.5" customHeight="1">
      <c r="B25" s="58" t="s">
        <v>31</v>
      </c>
      <c r="C25" s="110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111"/>
      <c r="P25" s="58" t="s">
        <v>31</v>
      </c>
      <c r="AC25" s="107"/>
      <c r="AD25" s="107"/>
      <c r="AE25" s="107"/>
      <c r="AF25" s="109"/>
      <c r="AG25" s="109"/>
      <c r="AH25" s="109"/>
    </row>
    <row r="26" spans="2:34" ht="34.5" customHeight="1">
      <c r="B26" s="58" t="s">
        <v>32</v>
      </c>
      <c r="C26" s="110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111"/>
      <c r="P26" s="58" t="s">
        <v>32</v>
      </c>
      <c r="AC26" s="107"/>
      <c r="AD26" s="107"/>
      <c r="AE26" s="107"/>
      <c r="AF26" s="109"/>
      <c r="AG26" s="109"/>
      <c r="AH26" s="109"/>
    </row>
    <row r="27" spans="2:34" ht="34.5" customHeight="1">
      <c r="B27" s="58" t="s">
        <v>71</v>
      </c>
      <c r="C27" s="110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111"/>
      <c r="P27" s="58" t="s">
        <v>71</v>
      </c>
      <c r="AC27" s="107"/>
      <c r="AD27" s="107"/>
      <c r="AE27" s="107"/>
      <c r="AF27" s="109"/>
      <c r="AG27" s="109"/>
      <c r="AH27" s="109"/>
    </row>
    <row r="28" spans="2:34" ht="34.5" customHeight="1">
      <c r="B28" s="58" t="s">
        <v>33</v>
      </c>
      <c r="C28" s="110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111"/>
      <c r="P28" s="58" t="s">
        <v>33</v>
      </c>
      <c r="AC28" s="107"/>
      <c r="AD28" s="107"/>
      <c r="AE28" s="107"/>
      <c r="AF28" s="109"/>
      <c r="AG28" s="109"/>
      <c r="AH28" s="109"/>
    </row>
    <row r="29" spans="2:34" ht="34.5" customHeight="1">
      <c r="B29" s="58" t="s">
        <v>34</v>
      </c>
      <c r="C29" s="110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111"/>
      <c r="P29" s="58" t="s">
        <v>34</v>
      </c>
      <c r="AC29" s="107"/>
      <c r="AD29" s="107"/>
      <c r="AE29" s="107"/>
      <c r="AF29" s="109"/>
      <c r="AG29" s="109"/>
      <c r="AH29" s="109"/>
    </row>
    <row r="30" spans="2:34" ht="34.5" customHeight="1">
      <c r="B30" s="58" t="s">
        <v>35</v>
      </c>
      <c r="C30" s="110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111"/>
      <c r="P30" s="58" t="s">
        <v>35</v>
      </c>
      <c r="AC30" s="107"/>
      <c r="AD30" s="107"/>
      <c r="AE30" s="107"/>
      <c r="AF30" s="109"/>
      <c r="AG30" s="109"/>
      <c r="AH30" s="109"/>
    </row>
    <row r="31" spans="2:34" ht="52.5" customHeight="1">
      <c r="B31" s="67" t="s">
        <v>68</v>
      </c>
      <c r="C31" s="110"/>
      <c r="D31" s="59">
        <f aca="true" t="shared" si="2" ref="D31:K31">SUM(D25:D30)</f>
        <v>0</v>
      </c>
      <c r="E31" s="59">
        <f t="shared" si="2"/>
        <v>0</v>
      </c>
      <c r="F31" s="59">
        <f t="shared" si="2"/>
        <v>0</v>
      </c>
      <c r="G31" s="59">
        <f t="shared" si="2"/>
        <v>0</v>
      </c>
      <c r="H31" s="59">
        <f t="shared" si="2"/>
        <v>0</v>
      </c>
      <c r="I31" s="59">
        <f t="shared" si="2"/>
        <v>0</v>
      </c>
      <c r="J31" s="59">
        <f t="shared" si="2"/>
        <v>0</v>
      </c>
      <c r="K31" s="59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111"/>
      <c r="P31" s="67" t="s">
        <v>68</v>
      </c>
      <c r="AC31" s="107"/>
      <c r="AD31" s="107"/>
      <c r="AE31" s="107"/>
      <c r="AF31" s="109"/>
      <c r="AG31" s="109"/>
      <c r="AH31" s="109"/>
    </row>
    <row r="32" spans="2:34" ht="52.5" customHeight="1">
      <c r="B32" s="67" t="s">
        <v>69</v>
      </c>
      <c r="C32" s="110"/>
      <c r="D32" s="59">
        <f aca="true" t="shared" si="3" ref="D32:K32">D24+D31</f>
        <v>226215</v>
      </c>
      <c r="E32" s="59">
        <f t="shared" si="3"/>
        <v>0</v>
      </c>
      <c r="F32" s="59">
        <f t="shared" si="3"/>
        <v>226215</v>
      </c>
      <c r="G32" s="59">
        <f t="shared" si="3"/>
        <v>0</v>
      </c>
      <c r="H32" s="59">
        <f t="shared" si="3"/>
        <v>225986</v>
      </c>
      <c r="I32" s="59">
        <f t="shared" si="3"/>
        <v>0</v>
      </c>
      <c r="J32" s="59">
        <f t="shared" si="3"/>
        <v>225986</v>
      </c>
      <c r="K32" s="59">
        <f t="shared" si="3"/>
        <v>0</v>
      </c>
      <c r="L32" s="64">
        <f t="shared" si="0"/>
        <v>99.9</v>
      </c>
      <c r="M32" s="64" t="str">
        <f t="shared" si="0"/>
        <v>-</v>
      </c>
      <c r="N32" s="65">
        <f t="shared" si="0"/>
        <v>99.9</v>
      </c>
      <c r="O32" s="111"/>
      <c r="P32" s="67" t="s">
        <v>69</v>
      </c>
      <c r="AC32" s="107"/>
      <c r="AD32" s="107"/>
      <c r="AE32" s="107"/>
      <c r="AF32" s="109"/>
      <c r="AG32" s="109"/>
      <c r="AH32" s="109"/>
    </row>
    <row r="33" spans="1:16" ht="25.5" customHeight="1" thickBot="1">
      <c r="A33" s="52"/>
      <c r="B33" s="69"/>
      <c r="C33" s="112"/>
      <c r="D33" s="54"/>
      <c r="E33" s="54"/>
      <c r="F33" s="54"/>
      <c r="G33" s="54"/>
      <c r="H33" s="54"/>
      <c r="I33" s="54"/>
      <c r="J33" s="54"/>
      <c r="K33" s="54"/>
      <c r="L33" s="55"/>
      <c r="M33" s="55"/>
      <c r="N33" s="55"/>
      <c r="O33" s="113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46" customWidth="1"/>
    <col min="2" max="2" width="13.375" style="46" customWidth="1"/>
    <col min="3" max="3" width="1.75390625" style="46" customWidth="1"/>
    <col min="4" max="11" width="18.125" style="46" customWidth="1"/>
    <col min="12" max="14" width="12.375" style="101" customWidth="1"/>
    <col min="15" max="15" width="1.75390625" style="46" customWidth="1"/>
    <col min="16" max="16" width="13.375" style="46" customWidth="1"/>
    <col min="17" max="17" width="1.75390625" style="46" customWidth="1"/>
    <col min="18" max="16384" width="9.00390625" style="46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ht="15" thickBot="1">
      <c r="A6" s="76"/>
      <c r="B6" s="77" t="s">
        <v>77</v>
      </c>
      <c r="C6" s="76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6"/>
      <c r="P6" s="76"/>
      <c r="Q6" s="52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75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75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40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41"/>
      <c r="P10" s="9"/>
      <c r="Q10" s="9"/>
    </row>
    <row r="11" spans="1:34" ht="52.5" customHeight="1">
      <c r="A11" s="7"/>
      <c r="B11" s="58" t="s">
        <v>25</v>
      </c>
      <c r="C11" s="26"/>
      <c r="D11" s="59">
        <v>1473049</v>
      </c>
      <c r="E11" s="59">
        <v>16114</v>
      </c>
      <c r="F11" s="59">
        <v>1489163</v>
      </c>
      <c r="G11" s="59">
        <v>0</v>
      </c>
      <c r="H11" s="59">
        <v>1469637</v>
      </c>
      <c r="I11" s="59">
        <v>14229</v>
      </c>
      <c r="J11" s="59">
        <v>1483866</v>
      </c>
      <c r="K11" s="59">
        <v>0</v>
      </c>
      <c r="L11" s="60">
        <f>_xlfn.IFERROR(ROUND(H11/D11*100,1),"-")</f>
        <v>99.8</v>
      </c>
      <c r="M11" s="60">
        <f>_xlfn.IFERROR(ROUND(I11/E11*100,1),"-")</f>
        <v>88.3</v>
      </c>
      <c r="N11" s="61">
        <f>_xlfn.IFERROR(ROUND(J11/F11*100,1),"-")</f>
        <v>99.6</v>
      </c>
      <c r="O11" s="36"/>
      <c r="P11" s="58" t="s">
        <v>25</v>
      </c>
      <c r="Q11" s="7"/>
      <c r="AC11" s="101"/>
      <c r="AD11" s="101"/>
      <c r="AE11" s="101"/>
      <c r="AF11" s="102"/>
      <c r="AG11" s="102"/>
      <c r="AH11" s="102"/>
    </row>
    <row r="12" spans="2:34" ht="34.5" customHeight="1">
      <c r="B12" s="58" t="s">
        <v>26</v>
      </c>
      <c r="C12" s="103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64" t="str">
        <f aca="true" t="shared" si="0" ref="L12:N32">_xlfn.IFERROR(ROUND(H12/D12*100,1),"-")</f>
        <v>-</v>
      </c>
      <c r="M12" s="64" t="str">
        <f t="shared" si="0"/>
        <v>-</v>
      </c>
      <c r="N12" s="65" t="str">
        <f t="shared" si="0"/>
        <v>-</v>
      </c>
      <c r="O12" s="104"/>
      <c r="P12" s="58" t="s">
        <v>26</v>
      </c>
      <c r="AC12" s="101"/>
      <c r="AD12" s="101"/>
      <c r="AE12" s="101"/>
      <c r="AF12" s="102"/>
      <c r="AG12" s="102"/>
      <c r="AH12" s="102"/>
    </row>
    <row r="13" spans="2:34" ht="34.5" customHeight="1">
      <c r="B13" s="58" t="s">
        <v>27</v>
      </c>
      <c r="C13" s="103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64" t="str">
        <f t="shared" si="0"/>
        <v>-</v>
      </c>
      <c r="M13" s="64" t="str">
        <f t="shared" si="0"/>
        <v>-</v>
      </c>
      <c r="N13" s="65" t="str">
        <f t="shared" si="0"/>
        <v>-</v>
      </c>
      <c r="O13" s="104"/>
      <c r="P13" s="58" t="s">
        <v>27</v>
      </c>
      <c r="AC13" s="101"/>
      <c r="AD13" s="101"/>
      <c r="AE13" s="101"/>
      <c r="AF13" s="102"/>
      <c r="AG13" s="102"/>
      <c r="AH13" s="102"/>
    </row>
    <row r="14" spans="2:34" ht="34.5" customHeight="1">
      <c r="B14" s="58" t="s">
        <v>28</v>
      </c>
      <c r="C14" s="103"/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4" t="str">
        <f t="shared" si="0"/>
        <v>-</v>
      </c>
      <c r="M14" s="64" t="str">
        <f t="shared" si="0"/>
        <v>-</v>
      </c>
      <c r="N14" s="65" t="str">
        <f t="shared" si="0"/>
        <v>-</v>
      </c>
      <c r="O14" s="104"/>
      <c r="P14" s="58" t="s">
        <v>28</v>
      </c>
      <c r="AC14" s="101"/>
      <c r="AD14" s="101"/>
      <c r="AE14" s="101"/>
      <c r="AF14" s="102"/>
      <c r="AG14" s="102"/>
      <c r="AH14" s="102"/>
    </row>
    <row r="15" spans="2:34" ht="34.5" customHeight="1">
      <c r="B15" s="58" t="s">
        <v>29</v>
      </c>
      <c r="C15" s="103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64" t="str">
        <f t="shared" si="0"/>
        <v>-</v>
      </c>
      <c r="M15" s="64" t="str">
        <f t="shared" si="0"/>
        <v>-</v>
      </c>
      <c r="N15" s="65" t="str">
        <f t="shared" si="0"/>
        <v>-</v>
      </c>
      <c r="O15" s="104"/>
      <c r="P15" s="58" t="s">
        <v>29</v>
      </c>
      <c r="AC15" s="101"/>
      <c r="AD15" s="101"/>
      <c r="AE15" s="101"/>
      <c r="AF15" s="102"/>
      <c r="AG15" s="102"/>
      <c r="AH15" s="102"/>
    </row>
    <row r="16" spans="2:34" ht="34.5" customHeight="1">
      <c r="B16" s="58" t="s">
        <v>30</v>
      </c>
      <c r="C16" s="103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64" t="str">
        <f t="shared" si="0"/>
        <v>-</v>
      </c>
      <c r="M16" s="64" t="str">
        <f t="shared" si="0"/>
        <v>-</v>
      </c>
      <c r="N16" s="65" t="str">
        <f t="shared" si="0"/>
        <v>-</v>
      </c>
      <c r="O16" s="104"/>
      <c r="P16" s="58" t="s">
        <v>30</v>
      </c>
      <c r="AC16" s="101"/>
      <c r="AD16" s="101"/>
      <c r="AE16" s="101"/>
      <c r="AF16" s="102"/>
      <c r="AG16" s="102"/>
      <c r="AH16" s="102"/>
    </row>
    <row r="17" spans="2:34" ht="34.5" customHeight="1">
      <c r="B17" s="58" t="s">
        <v>60</v>
      </c>
      <c r="C17" s="103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64" t="str">
        <f t="shared" si="0"/>
        <v>-</v>
      </c>
      <c r="M17" s="64" t="str">
        <f t="shared" si="0"/>
        <v>-</v>
      </c>
      <c r="N17" s="65" t="str">
        <f t="shared" si="0"/>
        <v>-</v>
      </c>
      <c r="O17" s="104"/>
      <c r="P17" s="58" t="s">
        <v>60</v>
      </c>
      <c r="AC17" s="101"/>
      <c r="AD17" s="101"/>
      <c r="AE17" s="101"/>
      <c r="AF17" s="102"/>
      <c r="AG17" s="102"/>
      <c r="AH17" s="102"/>
    </row>
    <row r="18" spans="2:34" ht="34.5" customHeight="1">
      <c r="B18" s="58" t="s">
        <v>61</v>
      </c>
      <c r="C18" s="103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64" t="str">
        <f t="shared" si="0"/>
        <v>-</v>
      </c>
      <c r="M18" s="64" t="str">
        <f t="shared" si="0"/>
        <v>-</v>
      </c>
      <c r="N18" s="65" t="str">
        <f t="shared" si="0"/>
        <v>-</v>
      </c>
      <c r="O18" s="104"/>
      <c r="P18" s="58" t="s">
        <v>61</v>
      </c>
      <c r="AC18" s="101"/>
      <c r="AD18" s="101"/>
      <c r="AE18" s="101"/>
      <c r="AF18" s="102"/>
      <c r="AG18" s="102"/>
      <c r="AH18" s="102"/>
    </row>
    <row r="19" spans="2:34" ht="34.5" customHeight="1">
      <c r="B19" s="58" t="s">
        <v>62</v>
      </c>
      <c r="C19" s="103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104"/>
      <c r="P19" s="58" t="s">
        <v>62</v>
      </c>
      <c r="AC19" s="101"/>
      <c r="AD19" s="101"/>
      <c r="AE19" s="101"/>
      <c r="AF19" s="102"/>
      <c r="AG19" s="102"/>
      <c r="AH19" s="102"/>
    </row>
    <row r="20" spans="2:34" ht="34.5" customHeight="1">
      <c r="B20" s="58" t="s">
        <v>63</v>
      </c>
      <c r="C20" s="103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104"/>
      <c r="P20" s="58" t="s">
        <v>63</v>
      </c>
      <c r="AC20" s="101"/>
      <c r="AD20" s="101"/>
      <c r="AE20" s="101"/>
      <c r="AF20" s="102"/>
      <c r="AG20" s="102"/>
      <c r="AH20" s="102"/>
    </row>
    <row r="21" spans="2:34" ht="34.5" customHeight="1">
      <c r="B21" s="58" t="s">
        <v>64</v>
      </c>
      <c r="C21" s="103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104"/>
      <c r="P21" s="58" t="s">
        <v>64</v>
      </c>
      <c r="AC21" s="101"/>
      <c r="AD21" s="101"/>
      <c r="AE21" s="101"/>
      <c r="AF21" s="102"/>
      <c r="AG21" s="102"/>
      <c r="AH21" s="102"/>
    </row>
    <row r="22" spans="2:34" ht="34.5" customHeight="1">
      <c r="B22" s="58" t="s">
        <v>65</v>
      </c>
      <c r="C22" s="103"/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64" t="str">
        <f t="shared" si="0"/>
        <v>-</v>
      </c>
      <c r="M22" s="64" t="str">
        <f t="shared" si="0"/>
        <v>-</v>
      </c>
      <c r="N22" s="65" t="str">
        <f t="shared" si="0"/>
        <v>-</v>
      </c>
      <c r="O22" s="104"/>
      <c r="P22" s="58" t="s">
        <v>65</v>
      </c>
      <c r="AC22" s="101"/>
      <c r="AD22" s="101"/>
      <c r="AE22" s="101"/>
      <c r="AF22" s="102"/>
      <c r="AG22" s="102"/>
      <c r="AH22" s="102"/>
    </row>
    <row r="23" spans="2:34" ht="34.5" customHeight="1">
      <c r="B23" s="58" t="s">
        <v>66</v>
      </c>
      <c r="C23" s="103"/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64" t="str">
        <f t="shared" si="0"/>
        <v>-</v>
      </c>
      <c r="M23" s="64" t="str">
        <f t="shared" si="0"/>
        <v>-</v>
      </c>
      <c r="N23" s="65" t="str">
        <f t="shared" si="0"/>
        <v>-</v>
      </c>
      <c r="O23" s="104"/>
      <c r="P23" s="58" t="s">
        <v>66</v>
      </c>
      <c r="AC23" s="101"/>
      <c r="AD23" s="101"/>
      <c r="AE23" s="101"/>
      <c r="AF23" s="102"/>
      <c r="AG23" s="102"/>
      <c r="AH23" s="102"/>
    </row>
    <row r="24" spans="2:34" ht="52.5" customHeight="1">
      <c r="B24" s="67" t="s">
        <v>67</v>
      </c>
      <c r="C24" s="103"/>
      <c r="D24" s="82">
        <f aca="true" t="shared" si="1" ref="D24:K24">SUM(D11:D23)</f>
        <v>1473049</v>
      </c>
      <c r="E24" s="82">
        <f t="shared" si="1"/>
        <v>16114</v>
      </c>
      <c r="F24" s="82">
        <f t="shared" si="1"/>
        <v>1489163</v>
      </c>
      <c r="G24" s="82">
        <f t="shared" si="1"/>
        <v>0</v>
      </c>
      <c r="H24" s="82">
        <f t="shared" si="1"/>
        <v>1469637</v>
      </c>
      <c r="I24" s="82">
        <f t="shared" si="1"/>
        <v>14229</v>
      </c>
      <c r="J24" s="82">
        <f t="shared" si="1"/>
        <v>1483866</v>
      </c>
      <c r="K24" s="82">
        <f t="shared" si="1"/>
        <v>0</v>
      </c>
      <c r="L24" s="64">
        <f t="shared" si="0"/>
        <v>99.8</v>
      </c>
      <c r="M24" s="64">
        <f t="shared" si="0"/>
        <v>88.3</v>
      </c>
      <c r="N24" s="65">
        <f t="shared" si="0"/>
        <v>99.6</v>
      </c>
      <c r="O24" s="104"/>
      <c r="P24" s="67" t="s">
        <v>67</v>
      </c>
      <c r="AC24" s="101"/>
      <c r="AD24" s="101"/>
      <c r="AE24" s="101"/>
      <c r="AF24" s="102"/>
      <c r="AG24" s="102"/>
      <c r="AH24" s="102"/>
    </row>
    <row r="25" spans="2:34" ht="52.5" customHeight="1">
      <c r="B25" s="58" t="s">
        <v>31</v>
      </c>
      <c r="C25" s="103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104"/>
      <c r="P25" s="58" t="s">
        <v>31</v>
      </c>
      <c r="AC25" s="101"/>
      <c r="AD25" s="101"/>
      <c r="AE25" s="101"/>
      <c r="AF25" s="102"/>
      <c r="AG25" s="102"/>
      <c r="AH25" s="102"/>
    </row>
    <row r="26" spans="2:34" ht="34.5" customHeight="1">
      <c r="B26" s="58" t="s">
        <v>32</v>
      </c>
      <c r="C26" s="103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104"/>
      <c r="P26" s="58" t="s">
        <v>32</v>
      </c>
      <c r="AC26" s="101"/>
      <c r="AD26" s="101"/>
      <c r="AE26" s="101"/>
      <c r="AF26" s="102"/>
      <c r="AG26" s="102"/>
      <c r="AH26" s="102"/>
    </row>
    <row r="27" spans="2:34" ht="34.5" customHeight="1">
      <c r="B27" s="58" t="s">
        <v>71</v>
      </c>
      <c r="C27" s="103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104"/>
      <c r="P27" s="58" t="s">
        <v>71</v>
      </c>
      <c r="AC27" s="101"/>
      <c r="AD27" s="101"/>
      <c r="AE27" s="101"/>
      <c r="AF27" s="102"/>
      <c r="AG27" s="102"/>
      <c r="AH27" s="102"/>
    </row>
    <row r="28" spans="2:34" ht="34.5" customHeight="1">
      <c r="B28" s="58" t="s">
        <v>33</v>
      </c>
      <c r="C28" s="103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104"/>
      <c r="P28" s="58" t="s">
        <v>33</v>
      </c>
      <c r="AC28" s="101"/>
      <c r="AD28" s="101"/>
      <c r="AE28" s="101"/>
      <c r="AF28" s="102"/>
      <c r="AG28" s="102"/>
      <c r="AH28" s="102"/>
    </row>
    <row r="29" spans="2:34" ht="34.5" customHeight="1">
      <c r="B29" s="58" t="s">
        <v>34</v>
      </c>
      <c r="C29" s="103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104"/>
      <c r="P29" s="58" t="s">
        <v>34</v>
      </c>
      <c r="AC29" s="101"/>
      <c r="AD29" s="101"/>
      <c r="AE29" s="101"/>
      <c r="AF29" s="102"/>
      <c r="AG29" s="102"/>
      <c r="AH29" s="102"/>
    </row>
    <row r="30" spans="2:34" ht="34.5" customHeight="1">
      <c r="B30" s="58" t="s">
        <v>35</v>
      </c>
      <c r="C30" s="103"/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104"/>
      <c r="P30" s="58" t="s">
        <v>35</v>
      </c>
      <c r="AC30" s="101"/>
      <c r="AD30" s="101"/>
      <c r="AE30" s="101"/>
      <c r="AF30" s="102"/>
      <c r="AG30" s="102"/>
      <c r="AH30" s="102"/>
    </row>
    <row r="31" spans="2:34" ht="52.5" customHeight="1">
      <c r="B31" s="67" t="s">
        <v>76</v>
      </c>
      <c r="C31" s="103"/>
      <c r="D31" s="82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104"/>
      <c r="P31" s="67" t="s">
        <v>76</v>
      </c>
      <c r="AC31" s="101"/>
      <c r="AD31" s="101"/>
      <c r="AE31" s="101"/>
      <c r="AF31" s="102"/>
      <c r="AG31" s="102"/>
      <c r="AH31" s="102"/>
    </row>
    <row r="32" spans="2:34" ht="52.5" customHeight="1">
      <c r="B32" s="67" t="s">
        <v>69</v>
      </c>
      <c r="C32" s="103"/>
      <c r="D32" s="82">
        <f aca="true" t="shared" si="3" ref="D32:K32">D24+D31</f>
        <v>1473049</v>
      </c>
      <c r="E32" s="82">
        <f t="shared" si="3"/>
        <v>16114</v>
      </c>
      <c r="F32" s="82">
        <f t="shared" si="3"/>
        <v>1489163</v>
      </c>
      <c r="G32" s="82">
        <f t="shared" si="3"/>
        <v>0</v>
      </c>
      <c r="H32" s="82">
        <f t="shared" si="3"/>
        <v>1469637</v>
      </c>
      <c r="I32" s="82">
        <f t="shared" si="3"/>
        <v>14229</v>
      </c>
      <c r="J32" s="82">
        <f t="shared" si="3"/>
        <v>1483866</v>
      </c>
      <c r="K32" s="82">
        <f t="shared" si="3"/>
        <v>0</v>
      </c>
      <c r="L32" s="64">
        <f t="shared" si="0"/>
        <v>99.8</v>
      </c>
      <c r="M32" s="64">
        <f t="shared" si="0"/>
        <v>88.3</v>
      </c>
      <c r="N32" s="65">
        <f t="shared" si="0"/>
        <v>99.6</v>
      </c>
      <c r="O32" s="104"/>
      <c r="P32" s="67" t="s">
        <v>69</v>
      </c>
      <c r="AC32" s="101"/>
      <c r="AD32" s="101"/>
      <c r="AE32" s="101"/>
      <c r="AF32" s="102"/>
      <c r="AG32" s="102"/>
      <c r="AH32" s="102"/>
    </row>
    <row r="33" spans="1:16" ht="25.5" customHeight="1" thickBot="1">
      <c r="A33" s="76"/>
      <c r="B33" s="69"/>
      <c r="C33" s="10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10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46" customWidth="1"/>
    <col min="2" max="2" width="13.375" style="46" customWidth="1"/>
    <col min="3" max="3" width="1.75390625" style="46" customWidth="1"/>
    <col min="4" max="11" width="18.125" style="46" customWidth="1"/>
    <col min="12" max="14" width="12.375" style="101" customWidth="1"/>
    <col min="15" max="15" width="1.75390625" style="46" customWidth="1"/>
    <col min="16" max="16" width="13.375" style="46" customWidth="1"/>
    <col min="17" max="17" width="1.75390625" style="46" customWidth="1"/>
    <col min="18" max="16384" width="9.00390625" style="46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ht="15" thickBot="1">
      <c r="A6" s="76"/>
      <c r="B6" s="77" t="s">
        <v>78</v>
      </c>
      <c r="C6" s="76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6"/>
      <c r="P6" s="76"/>
      <c r="Q6" s="52" t="s">
        <v>2</v>
      </c>
    </row>
    <row r="7" spans="1:28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  <c r="U7" s="89"/>
      <c r="V7" s="89"/>
      <c r="W7" s="89"/>
      <c r="X7" s="89"/>
      <c r="Y7" s="89"/>
      <c r="Z7" s="89"/>
      <c r="AA7" s="89"/>
      <c r="AB7" s="89"/>
    </row>
    <row r="8" spans="1:28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  <c r="U8" s="90"/>
      <c r="V8" s="90"/>
      <c r="W8" s="90"/>
      <c r="X8" s="91"/>
      <c r="Y8" s="90"/>
      <c r="Z8" s="90"/>
      <c r="AA8" s="90"/>
      <c r="AB8" s="91"/>
    </row>
    <row r="9" spans="1:28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40"/>
      <c r="P9" s="22"/>
      <c r="Q9" s="7"/>
      <c r="U9" s="90"/>
      <c r="V9" s="90"/>
      <c r="W9" s="90"/>
      <c r="X9" s="90"/>
      <c r="Y9" s="90"/>
      <c r="Z9" s="90"/>
      <c r="AA9" s="90"/>
      <c r="AB9" s="90"/>
    </row>
    <row r="10" spans="1:28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41"/>
      <c r="P10" s="9"/>
      <c r="Q10" s="9"/>
      <c r="U10" s="92"/>
      <c r="V10" s="92"/>
      <c r="W10" s="92"/>
      <c r="X10" s="90"/>
      <c r="Y10" s="92"/>
      <c r="Z10" s="92"/>
      <c r="AA10" s="92"/>
      <c r="AB10" s="90"/>
    </row>
    <row r="11" spans="1:34" ht="52.5" customHeight="1">
      <c r="A11" s="7"/>
      <c r="B11" s="58" t="s">
        <v>25</v>
      </c>
      <c r="C11" s="26"/>
      <c r="D11" s="59">
        <v>3695090</v>
      </c>
      <c r="E11" s="59">
        <v>206698</v>
      </c>
      <c r="F11" s="59">
        <v>3901788</v>
      </c>
      <c r="G11" s="59">
        <v>0</v>
      </c>
      <c r="H11" s="59">
        <v>3647527</v>
      </c>
      <c r="I11" s="59">
        <v>43694</v>
      </c>
      <c r="J11" s="59">
        <v>3691221</v>
      </c>
      <c r="K11" s="59">
        <v>0</v>
      </c>
      <c r="L11" s="60">
        <f>_xlfn.IFERROR(ROUND(H11/D11*100,1),"-")</f>
        <v>98.7</v>
      </c>
      <c r="M11" s="60">
        <f>_xlfn.IFERROR(ROUND(I11/E11*100,1),"-")</f>
        <v>21.1</v>
      </c>
      <c r="N11" s="61">
        <f>_xlfn.IFERROR(ROUND(J11/F11*100,1),"-")</f>
        <v>94.6</v>
      </c>
      <c r="O11" s="36"/>
      <c r="P11" s="58" t="s">
        <v>25</v>
      </c>
      <c r="Q11" s="7"/>
      <c r="AC11" s="101"/>
      <c r="AD11" s="101"/>
      <c r="AE11" s="101"/>
      <c r="AF11" s="102"/>
      <c r="AG11" s="102"/>
      <c r="AH11" s="102"/>
    </row>
    <row r="12" spans="2:34" ht="34.5" customHeight="1">
      <c r="B12" s="58" t="s">
        <v>26</v>
      </c>
      <c r="C12" s="103"/>
      <c r="D12" s="82">
        <v>1258932</v>
      </c>
      <c r="E12" s="82">
        <v>45783</v>
      </c>
      <c r="F12" s="82">
        <v>1304715</v>
      </c>
      <c r="G12" s="82">
        <v>0</v>
      </c>
      <c r="H12" s="82">
        <v>1255991</v>
      </c>
      <c r="I12" s="82">
        <v>2926</v>
      </c>
      <c r="J12" s="82">
        <v>1258917</v>
      </c>
      <c r="K12" s="82">
        <v>0</v>
      </c>
      <c r="L12" s="64">
        <f aca="true" t="shared" si="0" ref="L12:N32">_xlfn.IFERROR(ROUND(H12/D12*100,1),"-")</f>
        <v>99.8</v>
      </c>
      <c r="M12" s="64">
        <f t="shared" si="0"/>
        <v>6.4</v>
      </c>
      <c r="N12" s="65">
        <f t="shared" si="0"/>
        <v>96.5</v>
      </c>
      <c r="O12" s="104"/>
      <c r="P12" s="58" t="s">
        <v>26</v>
      </c>
      <c r="AC12" s="101"/>
      <c r="AD12" s="101"/>
      <c r="AE12" s="101"/>
      <c r="AF12" s="102"/>
      <c r="AG12" s="102"/>
      <c r="AH12" s="102"/>
    </row>
    <row r="13" spans="2:34" ht="34.5" customHeight="1">
      <c r="B13" s="58" t="s">
        <v>27</v>
      </c>
      <c r="C13" s="103"/>
      <c r="D13" s="82">
        <v>717699</v>
      </c>
      <c r="E13" s="82">
        <v>22361</v>
      </c>
      <c r="F13" s="82">
        <v>740060</v>
      </c>
      <c r="G13" s="82">
        <v>0</v>
      </c>
      <c r="H13" s="82">
        <v>713104</v>
      </c>
      <c r="I13" s="82">
        <v>11365</v>
      </c>
      <c r="J13" s="82">
        <v>724469</v>
      </c>
      <c r="K13" s="82">
        <v>0</v>
      </c>
      <c r="L13" s="64">
        <f t="shared" si="0"/>
        <v>99.4</v>
      </c>
      <c r="M13" s="64">
        <f t="shared" si="0"/>
        <v>50.8</v>
      </c>
      <c r="N13" s="65">
        <f t="shared" si="0"/>
        <v>97.9</v>
      </c>
      <c r="O13" s="104"/>
      <c r="P13" s="58" t="s">
        <v>27</v>
      </c>
      <c r="AC13" s="101"/>
      <c r="AD13" s="101"/>
      <c r="AE13" s="101"/>
      <c r="AF13" s="102"/>
      <c r="AG13" s="102"/>
      <c r="AH13" s="102"/>
    </row>
    <row r="14" spans="2:34" ht="34.5" customHeight="1">
      <c r="B14" s="58" t="s">
        <v>28</v>
      </c>
      <c r="C14" s="103"/>
      <c r="D14" s="82">
        <v>649069</v>
      </c>
      <c r="E14" s="82">
        <v>21573</v>
      </c>
      <c r="F14" s="82">
        <v>670642</v>
      </c>
      <c r="G14" s="82">
        <v>0</v>
      </c>
      <c r="H14" s="82">
        <v>644290</v>
      </c>
      <c r="I14" s="82">
        <v>5317</v>
      </c>
      <c r="J14" s="82">
        <v>649607</v>
      </c>
      <c r="K14" s="82">
        <v>0</v>
      </c>
      <c r="L14" s="64">
        <f t="shared" si="0"/>
        <v>99.3</v>
      </c>
      <c r="M14" s="64">
        <f t="shared" si="0"/>
        <v>24.6</v>
      </c>
      <c r="N14" s="65">
        <f t="shared" si="0"/>
        <v>96.9</v>
      </c>
      <c r="O14" s="104"/>
      <c r="P14" s="58" t="s">
        <v>28</v>
      </c>
      <c r="AC14" s="101"/>
      <c r="AD14" s="101"/>
      <c r="AE14" s="101"/>
      <c r="AF14" s="102"/>
      <c r="AG14" s="102"/>
      <c r="AH14" s="102"/>
    </row>
    <row r="15" spans="2:34" ht="34.5" customHeight="1">
      <c r="B15" s="58" t="s">
        <v>29</v>
      </c>
      <c r="C15" s="103"/>
      <c r="D15" s="82">
        <v>1641685</v>
      </c>
      <c r="E15" s="82">
        <v>56120</v>
      </c>
      <c r="F15" s="82">
        <v>1697805</v>
      </c>
      <c r="G15" s="82">
        <v>0</v>
      </c>
      <c r="H15" s="82">
        <v>1629761</v>
      </c>
      <c r="I15" s="82">
        <v>12903</v>
      </c>
      <c r="J15" s="82">
        <v>1642664</v>
      </c>
      <c r="K15" s="82">
        <v>0</v>
      </c>
      <c r="L15" s="64">
        <f t="shared" si="0"/>
        <v>99.3</v>
      </c>
      <c r="M15" s="64">
        <f t="shared" si="0"/>
        <v>23</v>
      </c>
      <c r="N15" s="65">
        <f t="shared" si="0"/>
        <v>96.8</v>
      </c>
      <c r="O15" s="104"/>
      <c r="P15" s="58" t="s">
        <v>29</v>
      </c>
      <c r="AC15" s="101"/>
      <c r="AD15" s="101"/>
      <c r="AE15" s="101"/>
      <c r="AF15" s="102"/>
      <c r="AG15" s="102"/>
      <c r="AH15" s="102"/>
    </row>
    <row r="16" spans="2:34" ht="34.5" customHeight="1">
      <c r="B16" s="58" t="s">
        <v>30</v>
      </c>
      <c r="C16" s="103"/>
      <c r="D16" s="82">
        <v>600976</v>
      </c>
      <c r="E16" s="82">
        <v>38705</v>
      </c>
      <c r="F16" s="82">
        <v>639681</v>
      </c>
      <c r="G16" s="82">
        <v>0</v>
      </c>
      <c r="H16" s="82">
        <v>593987</v>
      </c>
      <c r="I16" s="82">
        <v>7929</v>
      </c>
      <c r="J16" s="82">
        <v>601916</v>
      </c>
      <c r="K16" s="82">
        <v>0</v>
      </c>
      <c r="L16" s="64">
        <f t="shared" si="0"/>
        <v>98.8</v>
      </c>
      <c r="M16" s="64">
        <f t="shared" si="0"/>
        <v>20.5</v>
      </c>
      <c r="N16" s="65">
        <f t="shared" si="0"/>
        <v>94.1</v>
      </c>
      <c r="O16" s="104"/>
      <c r="P16" s="58" t="s">
        <v>30</v>
      </c>
      <c r="AC16" s="101"/>
      <c r="AD16" s="101"/>
      <c r="AE16" s="101"/>
      <c r="AF16" s="102"/>
      <c r="AG16" s="102"/>
      <c r="AH16" s="102"/>
    </row>
    <row r="17" spans="2:34" ht="34.5" customHeight="1">
      <c r="B17" s="58" t="s">
        <v>60</v>
      </c>
      <c r="C17" s="103"/>
      <c r="D17" s="82">
        <v>638533</v>
      </c>
      <c r="E17" s="82">
        <v>20757</v>
      </c>
      <c r="F17" s="82">
        <v>659290</v>
      </c>
      <c r="G17" s="82">
        <v>0</v>
      </c>
      <c r="H17" s="82">
        <v>633931</v>
      </c>
      <c r="I17" s="82">
        <v>4223</v>
      </c>
      <c r="J17" s="82">
        <v>638154</v>
      </c>
      <c r="K17" s="82">
        <v>0</v>
      </c>
      <c r="L17" s="64">
        <f t="shared" si="0"/>
        <v>99.3</v>
      </c>
      <c r="M17" s="64">
        <f t="shared" si="0"/>
        <v>20.3</v>
      </c>
      <c r="N17" s="65">
        <f t="shared" si="0"/>
        <v>96.8</v>
      </c>
      <c r="O17" s="104"/>
      <c r="P17" s="58" t="s">
        <v>60</v>
      </c>
      <c r="AC17" s="101"/>
      <c r="AD17" s="101"/>
      <c r="AE17" s="101"/>
      <c r="AF17" s="102"/>
      <c r="AG17" s="102"/>
      <c r="AH17" s="102"/>
    </row>
    <row r="18" spans="2:34" ht="34.5" customHeight="1">
      <c r="B18" s="58" t="s">
        <v>61</v>
      </c>
      <c r="C18" s="103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64" t="str">
        <f t="shared" si="0"/>
        <v>-</v>
      </c>
      <c r="M18" s="64" t="str">
        <f t="shared" si="0"/>
        <v>-</v>
      </c>
      <c r="N18" s="65" t="str">
        <f t="shared" si="0"/>
        <v>-</v>
      </c>
      <c r="O18" s="104"/>
      <c r="P18" s="58" t="s">
        <v>61</v>
      </c>
      <c r="AC18" s="101"/>
      <c r="AD18" s="101"/>
      <c r="AE18" s="101"/>
      <c r="AF18" s="102"/>
      <c r="AG18" s="102"/>
      <c r="AH18" s="102"/>
    </row>
    <row r="19" spans="2:34" ht="34.5" customHeight="1">
      <c r="B19" s="58" t="s">
        <v>62</v>
      </c>
      <c r="C19" s="103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104"/>
      <c r="P19" s="58" t="s">
        <v>62</v>
      </c>
      <c r="AC19" s="101"/>
      <c r="AD19" s="101"/>
      <c r="AE19" s="101"/>
      <c r="AF19" s="102"/>
      <c r="AG19" s="102"/>
      <c r="AH19" s="102"/>
    </row>
    <row r="20" spans="2:34" ht="34.5" customHeight="1">
      <c r="B20" s="58" t="s">
        <v>63</v>
      </c>
      <c r="C20" s="103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104"/>
      <c r="P20" s="58" t="s">
        <v>63</v>
      </c>
      <c r="AC20" s="101"/>
      <c r="AD20" s="101"/>
      <c r="AE20" s="101"/>
      <c r="AF20" s="102"/>
      <c r="AG20" s="102"/>
      <c r="AH20" s="102"/>
    </row>
    <row r="21" spans="2:34" ht="34.5" customHeight="1">
      <c r="B21" s="58" t="s">
        <v>64</v>
      </c>
      <c r="C21" s="103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104"/>
      <c r="P21" s="58" t="s">
        <v>64</v>
      </c>
      <c r="AC21" s="101"/>
      <c r="AD21" s="101"/>
      <c r="AE21" s="101"/>
      <c r="AF21" s="102"/>
      <c r="AG21" s="102"/>
      <c r="AH21" s="102"/>
    </row>
    <row r="22" spans="2:34" ht="34.5" customHeight="1">
      <c r="B22" s="58" t="s">
        <v>65</v>
      </c>
      <c r="C22" s="103"/>
      <c r="D22" s="82">
        <v>490147</v>
      </c>
      <c r="E22" s="82">
        <v>8111</v>
      </c>
      <c r="F22" s="82">
        <v>498258</v>
      </c>
      <c r="G22" s="82">
        <v>0</v>
      </c>
      <c r="H22" s="82">
        <v>485951</v>
      </c>
      <c r="I22" s="82">
        <v>2799</v>
      </c>
      <c r="J22" s="82">
        <v>488750</v>
      </c>
      <c r="K22" s="82">
        <v>0</v>
      </c>
      <c r="L22" s="64">
        <f t="shared" si="0"/>
        <v>99.1</v>
      </c>
      <c r="M22" s="64">
        <f t="shared" si="0"/>
        <v>34.5</v>
      </c>
      <c r="N22" s="65">
        <f t="shared" si="0"/>
        <v>98.1</v>
      </c>
      <c r="O22" s="104"/>
      <c r="P22" s="58" t="s">
        <v>65</v>
      </c>
      <c r="AC22" s="101"/>
      <c r="AD22" s="101"/>
      <c r="AE22" s="101"/>
      <c r="AF22" s="102"/>
      <c r="AG22" s="102"/>
      <c r="AH22" s="102"/>
    </row>
    <row r="23" spans="2:34" ht="34.5" customHeight="1">
      <c r="B23" s="58" t="s">
        <v>66</v>
      </c>
      <c r="C23" s="103"/>
      <c r="D23" s="82">
        <v>94529</v>
      </c>
      <c r="E23" s="82">
        <v>3963</v>
      </c>
      <c r="F23" s="82">
        <v>98492</v>
      </c>
      <c r="G23" s="82">
        <v>0</v>
      </c>
      <c r="H23" s="82">
        <v>94109</v>
      </c>
      <c r="I23" s="82">
        <v>1440</v>
      </c>
      <c r="J23" s="82">
        <v>95549</v>
      </c>
      <c r="K23" s="82">
        <v>0</v>
      </c>
      <c r="L23" s="64">
        <f t="shared" si="0"/>
        <v>99.6</v>
      </c>
      <c r="M23" s="64">
        <f t="shared" si="0"/>
        <v>36.3</v>
      </c>
      <c r="N23" s="65">
        <f t="shared" si="0"/>
        <v>97</v>
      </c>
      <c r="O23" s="104"/>
      <c r="P23" s="58" t="s">
        <v>66</v>
      </c>
      <c r="AC23" s="101"/>
      <c r="AD23" s="101"/>
      <c r="AE23" s="101"/>
      <c r="AF23" s="102"/>
      <c r="AG23" s="102"/>
      <c r="AH23" s="102"/>
    </row>
    <row r="24" spans="2:34" ht="52.5" customHeight="1">
      <c r="B24" s="67" t="s">
        <v>67</v>
      </c>
      <c r="C24" s="103"/>
      <c r="D24" s="82">
        <f aca="true" t="shared" si="1" ref="D24:K24">SUM(D11:D23)</f>
        <v>9786660</v>
      </c>
      <c r="E24" s="82">
        <f t="shared" si="1"/>
        <v>424071</v>
      </c>
      <c r="F24" s="82">
        <f t="shared" si="1"/>
        <v>10210731</v>
      </c>
      <c r="G24" s="82">
        <f t="shared" si="1"/>
        <v>0</v>
      </c>
      <c r="H24" s="82">
        <f t="shared" si="1"/>
        <v>9698651</v>
      </c>
      <c r="I24" s="82">
        <f t="shared" si="1"/>
        <v>92596</v>
      </c>
      <c r="J24" s="82">
        <f t="shared" si="1"/>
        <v>9791247</v>
      </c>
      <c r="K24" s="82">
        <f t="shared" si="1"/>
        <v>0</v>
      </c>
      <c r="L24" s="64">
        <f t="shared" si="0"/>
        <v>99.1</v>
      </c>
      <c r="M24" s="64">
        <f t="shared" si="0"/>
        <v>21.8</v>
      </c>
      <c r="N24" s="65">
        <f t="shared" si="0"/>
        <v>95.9</v>
      </c>
      <c r="O24" s="104"/>
      <c r="P24" s="67" t="s">
        <v>67</v>
      </c>
      <c r="AC24" s="101"/>
      <c r="AD24" s="101"/>
      <c r="AE24" s="101"/>
      <c r="AF24" s="102"/>
      <c r="AG24" s="102"/>
      <c r="AH24" s="102"/>
    </row>
    <row r="25" spans="2:34" ht="52.5" customHeight="1">
      <c r="B25" s="58" t="s">
        <v>31</v>
      </c>
      <c r="C25" s="103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104"/>
      <c r="P25" s="58" t="s">
        <v>31</v>
      </c>
      <c r="AC25" s="101"/>
      <c r="AD25" s="101"/>
      <c r="AE25" s="101"/>
      <c r="AF25" s="102"/>
      <c r="AG25" s="102"/>
      <c r="AH25" s="102"/>
    </row>
    <row r="26" spans="2:34" ht="34.5" customHeight="1">
      <c r="B26" s="58" t="s">
        <v>32</v>
      </c>
      <c r="C26" s="103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104"/>
      <c r="P26" s="58" t="s">
        <v>32</v>
      </c>
      <c r="AC26" s="101"/>
      <c r="AD26" s="101"/>
      <c r="AE26" s="101"/>
      <c r="AF26" s="102"/>
      <c r="AG26" s="102"/>
      <c r="AH26" s="102"/>
    </row>
    <row r="27" spans="2:34" ht="34.5" customHeight="1">
      <c r="B27" s="58" t="s">
        <v>71</v>
      </c>
      <c r="C27" s="103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104"/>
      <c r="P27" s="58" t="s">
        <v>71</v>
      </c>
      <c r="AC27" s="101"/>
      <c r="AD27" s="101"/>
      <c r="AE27" s="101"/>
      <c r="AF27" s="102"/>
      <c r="AG27" s="102"/>
      <c r="AH27" s="102"/>
    </row>
    <row r="28" spans="2:34" ht="34.5" customHeight="1">
      <c r="B28" s="58" t="s">
        <v>33</v>
      </c>
      <c r="C28" s="103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104"/>
      <c r="P28" s="58" t="s">
        <v>33</v>
      </c>
      <c r="AC28" s="101"/>
      <c r="AD28" s="101"/>
      <c r="AE28" s="101"/>
      <c r="AF28" s="102"/>
      <c r="AG28" s="102"/>
      <c r="AH28" s="102"/>
    </row>
    <row r="29" spans="2:34" ht="34.5" customHeight="1">
      <c r="B29" s="58" t="s">
        <v>34</v>
      </c>
      <c r="C29" s="103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104"/>
      <c r="P29" s="58" t="s">
        <v>34</v>
      </c>
      <c r="AC29" s="101"/>
      <c r="AD29" s="101"/>
      <c r="AE29" s="101"/>
      <c r="AF29" s="102"/>
      <c r="AG29" s="102"/>
      <c r="AH29" s="102"/>
    </row>
    <row r="30" spans="2:34" ht="34.5" customHeight="1">
      <c r="B30" s="58" t="s">
        <v>35</v>
      </c>
      <c r="C30" s="103"/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104"/>
      <c r="P30" s="58" t="s">
        <v>35</v>
      </c>
      <c r="AC30" s="101"/>
      <c r="AD30" s="101"/>
      <c r="AE30" s="101"/>
      <c r="AF30" s="102"/>
      <c r="AG30" s="102"/>
      <c r="AH30" s="102"/>
    </row>
    <row r="31" spans="2:34" ht="52.5" customHeight="1">
      <c r="B31" s="67" t="s">
        <v>68</v>
      </c>
      <c r="C31" s="103"/>
      <c r="D31" s="82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104"/>
      <c r="P31" s="67" t="s">
        <v>68</v>
      </c>
      <c r="AC31" s="101"/>
      <c r="AD31" s="101"/>
      <c r="AE31" s="101"/>
      <c r="AF31" s="102"/>
      <c r="AG31" s="102"/>
      <c r="AH31" s="102"/>
    </row>
    <row r="32" spans="2:34" ht="52.5" customHeight="1">
      <c r="B32" s="67" t="s">
        <v>69</v>
      </c>
      <c r="C32" s="103"/>
      <c r="D32" s="82">
        <f aca="true" t="shared" si="3" ref="D32:K32">D24+D31</f>
        <v>9786660</v>
      </c>
      <c r="E32" s="82">
        <f t="shared" si="3"/>
        <v>424071</v>
      </c>
      <c r="F32" s="82">
        <f t="shared" si="3"/>
        <v>10210731</v>
      </c>
      <c r="G32" s="82">
        <f t="shared" si="3"/>
        <v>0</v>
      </c>
      <c r="H32" s="82">
        <f t="shared" si="3"/>
        <v>9698651</v>
      </c>
      <c r="I32" s="82">
        <f t="shared" si="3"/>
        <v>92596</v>
      </c>
      <c r="J32" s="82">
        <f t="shared" si="3"/>
        <v>9791247</v>
      </c>
      <c r="K32" s="82">
        <f t="shared" si="3"/>
        <v>0</v>
      </c>
      <c r="L32" s="64">
        <f t="shared" si="0"/>
        <v>99.1</v>
      </c>
      <c r="M32" s="64">
        <f t="shared" si="0"/>
        <v>21.8</v>
      </c>
      <c r="N32" s="65">
        <f t="shared" si="0"/>
        <v>95.9</v>
      </c>
      <c r="O32" s="104"/>
      <c r="P32" s="67" t="s">
        <v>69</v>
      </c>
      <c r="AC32" s="101"/>
      <c r="AD32" s="101"/>
      <c r="AE32" s="101"/>
      <c r="AF32" s="102"/>
      <c r="AG32" s="102"/>
      <c r="AH32" s="102"/>
    </row>
    <row r="33" spans="1:16" ht="25.5" customHeight="1" thickBot="1">
      <c r="A33" s="76"/>
      <c r="B33" s="69"/>
      <c r="C33" s="10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106"/>
      <c r="P33" s="69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46" customWidth="1"/>
    <col min="2" max="2" width="13.375" style="46" customWidth="1"/>
    <col min="3" max="3" width="1.75390625" style="46" customWidth="1"/>
    <col min="4" max="11" width="18.125" style="46" customWidth="1"/>
    <col min="12" max="14" width="12.375" style="101" customWidth="1"/>
    <col min="15" max="15" width="1.75390625" style="46" customWidth="1"/>
    <col min="16" max="16" width="13.375" style="46" customWidth="1"/>
    <col min="17" max="17" width="1.75390625" style="46" customWidth="1"/>
    <col min="18" max="16384" width="9.00390625" style="46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ht="15" thickBot="1">
      <c r="A6" s="76"/>
      <c r="B6" s="76"/>
      <c r="C6" s="76"/>
      <c r="D6" s="77" t="s">
        <v>51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6"/>
      <c r="P6" s="76"/>
      <c r="Q6" s="52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1778529</v>
      </c>
      <c r="E11" s="59">
        <v>100647</v>
      </c>
      <c r="F11" s="59">
        <v>1879176</v>
      </c>
      <c r="G11" s="59">
        <v>0</v>
      </c>
      <c r="H11" s="59">
        <v>1755637</v>
      </c>
      <c r="I11" s="59">
        <v>21276</v>
      </c>
      <c r="J11" s="59">
        <v>1776913</v>
      </c>
      <c r="K11" s="59">
        <v>0</v>
      </c>
      <c r="L11" s="60">
        <f>_xlfn.IFERROR(ROUND(H11/D11*100,1),"-")</f>
        <v>98.7</v>
      </c>
      <c r="M11" s="60">
        <f>_xlfn.IFERROR(ROUND(I11/E11*100,1),"-")</f>
        <v>21.1</v>
      </c>
      <c r="N11" s="61">
        <f>_xlfn.IFERROR(ROUND(J11/F11*100,1),"-")</f>
        <v>94.6</v>
      </c>
      <c r="O11" s="36"/>
      <c r="P11" s="58" t="s">
        <v>25</v>
      </c>
      <c r="Q11" s="7"/>
      <c r="AC11" s="101"/>
      <c r="AD11" s="101"/>
      <c r="AE11" s="101"/>
      <c r="AF11" s="102"/>
      <c r="AG11" s="102"/>
      <c r="AH11" s="102"/>
    </row>
    <row r="12" spans="2:34" ht="34.5" customHeight="1">
      <c r="B12" s="58" t="s">
        <v>26</v>
      </c>
      <c r="C12" s="103"/>
      <c r="D12" s="82">
        <v>587176</v>
      </c>
      <c r="E12" s="82">
        <v>21729</v>
      </c>
      <c r="F12" s="82">
        <v>608905</v>
      </c>
      <c r="G12" s="82">
        <v>0</v>
      </c>
      <c r="H12" s="82">
        <v>585804</v>
      </c>
      <c r="I12" s="82">
        <v>1389</v>
      </c>
      <c r="J12" s="82">
        <v>587193</v>
      </c>
      <c r="K12" s="82">
        <v>0</v>
      </c>
      <c r="L12" s="64">
        <f aca="true" t="shared" si="0" ref="L12:N32">_xlfn.IFERROR(ROUND(H12/D12*100,1),"-")</f>
        <v>99.8</v>
      </c>
      <c r="M12" s="64">
        <f t="shared" si="0"/>
        <v>6.4</v>
      </c>
      <c r="N12" s="65">
        <f t="shared" si="0"/>
        <v>96.4</v>
      </c>
      <c r="O12" s="104"/>
      <c r="P12" s="58" t="s">
        <v>26</v>
      </c>
      <c r="AC12" s="101"/>
      <c r="AD12" s="101"/>
      <c r="AE12" s="101"/>
      <c r="AF12" s="102"/>
      <c r="AG12" s="102"/>
      <c r="AH12" s="102"/>
    </row>
    <row r="13" spans="2:34" ht="34.5" customHeight="1">
      <c r="B13" s="58" t="s">
        <v>27</v>
      </c>
      <c r="C13" s="103"/>
      <c r="D13" s="82">
        <v>382018</v>
      </c>
      <c r="E13" s="82">
        <v>11902</v>
      </c>
      <c r="F13" s="82">
        <v>393920</v>
      </c>
      <c r="G13" s="82">
        <v>0</v>
      </c>
      <c r="H13" s="82">
        <v>379572</v>
      </c>
      <c r="I13" s="82">
        <v>6049</v>
      </c>
      <c r="J13" s="82">
        <v>385621</v>
      </c>
      <c r="K13" s="82">
        <v>0</v>
      </c>
      <c r="L13" s="64">
        <f t="shared" si="0"/>
        <v>99.4</v>
      </c>
      <c r="M13" s="64">
        <f t="shared" si="0"/>
        <v>50.8</v>
      </c>
      <c r="N13" s="65">
        <f t="shared" si="0"/>
        <v>97.9</v>
      </c>
      <c r="O13" s="104"/>
      <c r="P13" s="58" t="s">
        <v>27</v>
      </c>
      <c r="AC13" s="101"/>
      <c r="AD13" s="101"/>
      <c r="AE13" s="101"/>
      <c r="AF13" s="102"/>
      <c r="AG13" s="102"/>
      <c r="AH13" s="102"/>
    </row>
    <row r="14" spans="2:34" ht="34.5" customHeight="1">
      <c r="B14" s="58" t="s">
        <v>28</v>
      </c>
      <c r="C14" s="103"/>
      <c r="D14" s="82">
        <v>320102</v>
      </c>
      <c r="E14" s="82">
        <v>10639</v>
      </c>
      <c r="F14" s="82">
        <v>330741</v>
      </c>
      <c r="G14" s="82">
        <v>0</v>
      </c>
      <c r="H14" s="82">
        <v>317745</v>
      </c>
      <c r="I14" s="82">
        <v>2622</v>
      </c>
      <c r="J14" s="82">
        <v>320367</v>
      </c>
      <c r="K14" s="82">
        <v>0</v>
      </c>
      <c r="L14" s="64">
        <f t="shared" si="0"/>
        <v>99.3</v>
      </c>
      <c r="M14" s="64">
        <f t="shared" si="0"/>
        <v>24.6</v>
      </c>
      <c r="N14" s="65">
        <f t="shared" si="0"/>
        <v>96.9</v>
      </c>
      <c r="O14" s="104"/>
      <c r="P14" s="58" t="s">
        <v>28</v>
      </c>
      <c r="AC14" s="101"/>
      <c r="AD14" s="101"/>
      <c r="AE14" s="101"/>
      <c r="AF14" s="102"/>
      <c r="AG14" s="102"/>
      <c r="AH14" s="102"/>
    </row>
    <row r="15" spans="2:34" ht="34.5" customHeight="1">
      <c r="B15" s="58" t="s">
        <v>29</v>
      </c>
      <c r="C15" s="103"/>
      <c r="D15" s="82">
        <v>739008</v>
      </c>
      <c r="E15" s="82">
        <v>25263</v>
      </c>
      <c r="F15" s="82">
        <v>764271</v>
      </c>
      <c r="G15" s="82">
        <v>0</v>
      </c>
      <c r="H15" s="82">
        <v>733640</v>
      </c>
      <c r="I15" s="82">
        <v>5808</v>
      </c>
      <c r="J15" s="82">
        <v>739448</v>
      </c>
      <c r="K15" s="82">
        <v>0</v>
      </c>
      <c r="L15" s="64">
        <f t="shared" si="0"/>
        <v>99.3</v>
      </c>
      <c r="M15" s="64">
        <f t="shared" si="0"/>
        <v>23</v>
      </c>
      <c r="N15" s="65">
        <f t="shared" si="0"/>
        <v>96.8</v>
      </c>
      <c r="O15" s="104"/>
      <c r="P15" s="58" t="s">
        <v>29</v>
      </c>
      <c r="AC15" s="101"/>
      <c r="AD15" s="101"/>
      <c r="AE15" s="101"/>
      <c r="AF15" s="102"/>
      <c r="AG15" s="102"/>
      <c r="AH15" s="102"/>
    </row>
    <row r="16" spans="2:34" ht="34.5" customHeight="1">
      <c r="B16" s="58" t="s">
        <v>30</v>
      </c>
      <c r="C16" s="103"/>
      <c r="D16" s="82">
        <v>298584</v>
      </c>
      <c r="E16" s="82">
        <v>19230</v>
      </c>
      <c r="F16" s="82">
        <v>317814</v>
      </c>
      <c r="G16" s="82">
        <v>0</v>
      </c>
      <c r="H16" s="82">
        <v>295093</v>
      </c>
      <c r="I16" s="82">
        <v>3938</v>
      </c>
      <c r="J16" s="82">
        <v>299031</v>
      </c>
      <c r="K16" s="82">
        <v>0</v>
      </c>
      <c r="L16" s="64">
        <f t="shared" si="0"/>
        <v>98.8</v>
      </c>
      <c r="M16" s="64">
        <f t="shared" si="0"/>
        <v>20.5</v>
      </c>
      <c r="N16" s="65">
        <f t="shared" si="0"/>
        <v>94.1</v>
      </c>
      <c r="O16" s="104"/>
      <c r="P16" s="58" t="s">
        <v>30</v>
      </c>
      <c r="AC16" s="101"/>
      <c r="AD16" s="101"/>
      <c r="AE16" s="101"/>
      <c r="AF16" s="102"/>
      <c r="AG16" s="102"/>
      <c r="AH16" s="102"/>
    </row>
    <row r="17" spans="2:34" ht="34.5" customHeight="1">
      <c r="B17" s="58" t="s">
        <v>60</v>
      </c>
      <c r="C17" s="103"/>
      <c r="D17" s="82">
        <v>337803</v>
      </c>
      <c r="E17" s="82">
        <v>11099</v>
      </c>
      <c r="F17" s="82">
        <v>348902</v>
      </c>
      <c r="G17" s="82">
        <v>0</v>
      </c>
      <c r="H17" s="82">
        <v>335368</v>
      </c>
      <c r="I17" s="82">
        <v>2258</v>
      </c>
      <c r="J17" s="82">
        <v>337626</v>
      </c>
      <c r="K17" s="82">
        <v>0</v>
      </c>
      <c r="L17" s="64">
        <f t="shared" si="0"/>
        <v>99.3</v>
      </c>
      <c r="M17" s="64">
        <f t="shared" si="0"/>
        <v>20.3</v>
      </c>
      <c r="N17" s="65">
        <f t="shared" si="0"/>
        <v>96.8</v>
      </c>
      <c r="O17" s="104"/>
      <c r="P17" s="58" t="s">
        <v>60</v>
      </c>
      <c r="AC17" s="101"/>
      <c r="AD17" s="101"/>
      <c r="AE17" s="101"/>
      <c r="AF17" s="102"/>
      <c r="AG17" s="102"/>
      <c r="AH17" s="102"/>
    </row>
    <row r="18" spans="2:34" ht="34.5" customHeight="1">
      <c r="B18" s="58" t="s">
        <v>61</v>
      </c>
      <c r="C18" s="103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64" t="str">
        <f t="shared" si="0"/>
        <v>-</v>
      </c>
      <c r="M18" s="64" t="str">
        <f t="shared" si="0"/>
        <v>-</v>
      </c>
      <c r="N18" s="65" t="str">
        <f t="shared" si="0"/>
        <v>-</v>
      </c>
      <c r="O18" s="104"/>
      <c r="P18" s="58" t="s">
        <v>61</v>
      </c>
      <c r="AC18" s="101"/>
      <c r="AD18" s="101"/>
      <c r="AE18" s="101"/>
      <c r="AF18" s="102"/>
      <c r="AG18" s="102"/>
      <c r="AH18" s="102"/>
    </row>
    <row r="19" spans="2:34" ht="34.5" customHeight="1">
      <c r="B19" s="58" t="s">
        <v>62</v>
      </c>
      <c r="C19" s="103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104"/>
      <c r="P19" s="58" t="s">
        <v>62</v>
      </c>
      <c r="AC19" s="101"/>
      <c r="AD19" s="101"/>
      <c r="AE19" s="101"/>
      <c r="AF19" s="102"/>
      <c r="AG19" s="102"/>
      <c r="AH19" s="102"/>
    </row>
    <row r="20" spans="2:34" ht="34.5" customHeight="1">
      <c r="B20" s="58" t="s">
        <v>63</v>
      </c>
      <c r="C20" s="103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104"/>
      <c r="P20" s="58" t="s">
        <v>63</v>
      </c>
      <c r="AC20" s="101"/>
      <c r="AD20" s="101"/>
      <c r="AE20" s="101"/>
      <c r="AF20" s="102"/>
      <c r="AG20" s="102"/>
      <c r="AH20" s="102"/>
    </row>
    <row r="21" spans="2:34" ht="34.5" customHeight="1">
      <c r="B21" s="58" t="s">
        <v>64</v>
      </c>
      <c r="C21" s="103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104"/>
      <c r="P21" s="58" t="s">
        <v>64</v>
      </c>
      <c r="AC21" s="101"/>
      <c r="AD21" s="101"/>
      <c r="AE21" s="101"/>
      <c r="AF21" s="102"/>
      <c r="AG21" s="102"/>
      <c r="AH21" s="102"/>
    </row>
    <row r="22" spans="2:34" ht="34.5" customHeight="1">
      <c r="B22" s="58" t="s">
        <v>65</v>
      </c>
      <c r="C22" s="103"/>
      <c r="D22" s="82">
        <v>178603</v>
      </c>
      <c r="E22" s="82">
        <v>2956</v>
      </c>
      <c r="F22" s="82">
        <v>181559</v>
      </c>
      <c r="G22" s="82">
        <v>0</v>
      </c>
      <c r="H22" s="82">
        <v>177074</v>
      </c>
      <c r="I22" s="82">
        <v>1020</v>
      </c>
      <c r="J22" s="82">
        <v>178094</v>
      </c>
      <c r="K22" s="82">
        <v>0</v>
      </c>
      <c r="L22" s="64">
        <f t="shared" si="0"/>
        <v>99.1</v>
      </c>
      <c r="M22" s="64">
        <f t="shared" si="0"/>
        <v>34.5</v>
      </c>
      <c r="N22" s="65">
        <f t="shared" si="0"/>
        <v>98.1</v>
      </c>
      <c r="O22" s="104"/>
      <c r="P22" s="58" t="s">
        <v>65</v>
      </c>
      <c r="AC22" s="101"/>
      <c r="AD22" s="101"/>
      <c r="AE22" s="101"/>
      <c r="AF22" s="102"/>
      <c r="AG22" s="102"/>
      <c r="AH22" s="102"/>
    </row>
    <row r="23" spans="2:34" ht="34.5" customHeight="1">
      <c r="B23" s="58" t="s">
        <v>66</v>
      </c>
      <c r="C23" s="103"/>
      <c r="D23" s="82">
        <v>44948</v>
      </c>
      <c r="E23" s="82">
        <v>1884</v>
      </c>
      <c r="F23" s="82">
        <v>46832</v>
      </c>
      <c r="G23" s="82">
        <v>0</v>
      </c>
      <c r="H23" s="82">
        <v>44699</v>
      </c>
      <c r="I23" s="82">
        <v>684</v>
      </c>
      <c r="J23" s="82">
        <v>45383</v>
      </c>
      <c r="K23" s="82">
        <v>0</v>
      </c>
      <c r="L23" s="64">
        <f t="shared" si="0"/>
        <v>99.4</v>
      </c>
      <c r="M23" s="64">
        <f t="shared" si="0"/>
        <v>36.3</v>
      </c>
      <c r="N23" s="65">
        <f t="shared" si="0"/>
        <v>96.9</v>
      </c>
      <c r="O23" s="104"/>
      <c r="P23" s="58" t="s">
        <v>66</v>
      </c>
      <c r="AC23" s="101"/>
      <c r="AD23" s="101"/>
      <c r="AE23" s="101"/>
      <c r="AF23" s="102"/>
      <c r="AG23" s="102"/>
      <c r="AH23" s="102"/>
    </row>
    <row r="24" spans="2:34" ht="52.5" customHeight="1">
      <c r="B24" s="67" t="s">
        <v>67</v>
      </c>
      <c r="C24" s="103"/>
      <c r="D24" s="82">
        <f aca="true" t="shared" si="1" ref="D24:K24">SUM(D11:D23)</f>
        <v>4666771</v>
      </c>
      <c r="E24" s="82">
        <f t="shared" si="1"/>
        <v>205349</v>
      </c>
      <c r="F24" s="82">
        <f t="shared" si="1"/>
        <v>4872120</v>
      </c>
      <c r="G24" s="82">
        <f t="shared" si="1"/>
        <v>0</v>
      </c>
      <c r="H24" s="82">
        <f t="shared" si="1"/>
        <v>4624632</v>
      </c>
      <c r="I24" s="82">
        <f t="shared" si="1"/>
        <v>45044</v>
      </c>
      <c r="J24" s="82">
        <f t="shared" si="1"/>
        <v>4669676</v>
      </c>
      <c r="K24" s="82">
        <f t="shared" si="1"/>
        <v>0</v>
      </c>
      <c r="L24" s="64">
        <f t="shared" si="0"/>
        <v>99.1</v>
      </c>
      <c r="M24" s="64">
        <f t="shared" si="0"/>
        <v>21.9</v>
      </c>
      <c r="N24" s="65">
        <f t="shared" si="0"/>
        <v>95.8</v>
      </c>
      <c r="O24" s="104"/>
      <c r="P24" s="67" t="s">
        <v>67</v>
      </c>
      <c r="AC24" s="101"/>
      <c r="AD24" s="101"/>
      <c r="AE24" s="101"/>
      <c r="AF24" s="102"/>
      <c r="AG24" s="102"/>
      <c r="AH24" s="102"/>
    </row>
    <row r="25" spans="2:34" ht="52.5" customHeight="1">
      <c r="B25" s="58" t="s">
        <v>31</v>
      </c>
      <c r="C25" s="103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104"/>
      <c r="P25" s="58" t="s">
        <v>31</v>
      </c>
      <c r="AC25" s="101"/>
      <c r="AD25" s="101"/>
      <c r="AE25" s="101"/>
      <c r="AF25" s="102"/>
      <c r="AG25" s="102"/>
      <c r="AH25" s="102"/>
    </row>
    <row r="26" spans="2:34" ht="34.5" customHeight="1">
      <c r="B26" s="58" t="s">
        <v>32</v>
      </c>
      <c r="C26" s="103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104"/>
      <c r="P26" s="58" t="s">
        <v>32</v>
      </c>
      <c r="AC26" s="101"/>
      <c r="AD26" s="101"/>
      <c r="AE26" s="101"/>
      <c r="AF26" s="102"/>
      <c r="AG26" s="102"/>
      <c r="AH26" s="102"/>
    </row>
    <row r="27" spans="2:34" ht="34.5" customHeight="1">
      <c r="B27" s="58" t="s">
        <v>71</v>
      </c>
      <c r="C27" s="103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104"/>
      <c r="P27" s="58" t="s">
        <v>71</v>
      </c>
      <c r="AC27" s="101"/>
      <c r="AD27" s="101"/>
      <c r="AE27" s="101"/>
      <c r="AF27" s="102"/>
      <c r="AG27" s="102"/>
      <c r="AH27" s="102"/>
    </row>
    <row r="28" spans="2:34" ht="34.5" customHeight="1">
      <c r="B28" s="58" t="s">
        <v>33</v>
      </c>
      <c r="C28" s="103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104"/>
      <c r="P28" s="58" t="s">
        <v>33</v>
      </c>
      <c r="AC28" s="101"/>
      <c r="AD28" s="101"/>
      <c r="AE28" s="101"/>
      <c r="AF28" s="102"/>
      <c r="AG28" s="102"/>
      <c r="AH28" s="102"/>
    </row>
    <row r="29" spans="2:34" ht="34.5" customHeight="1">
      <c r="B29" s="58" t="s">
        <v>34</v>
      </c>
      <c r="C29" s="103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104"/>
      <c r="P29" s="58" t="s">
        <v>34</v>
      </c>
      <c r="AC29" s="101"/>
      <c r="AD29" s="101"/>
      <c r="AE29" s="101"/>
      <c r="AF29" s="102"/>
      <c r="AG29" s="102"/>
      <c r="AH29" s="102"/>
    </row>
    <row r="30" spans="2:34" ht="34.5" customHeight="1">
      <c r="B30" s="58" t="s">
        <v>35</v>
      </c>
      <c r="C30" s="103"/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104"/>
      <c r="P30" s="58" t="s">
        <v>35</v>
      </c>
      <c r="AC30" s="101"/>
      <c r="AD30" s="101"/>
      <c r="AE30" s="101"/>
      <c r="AF30" s="102"/>
      <c r="AG30" s="102"/>
      <c r="AH30" s="102"/>
    </row>
    <row r="31" spans="2:34" ht="52.5" customHeight="1">
      <c r="B31" s="67" t="s">
        <v>68</v>
      </c>
      <c r="C31" s="103"/>
      <c r="D31" s="82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104"/>
      <c r="P31" s="67" t="s">
        <v>68</v>
      </c>
      <c r="AC31" s="101"/>
      <c r="AD31" s="101"/>
      <c r="AE31" s="101"/>
      <c r="AF31" s="102"/>
      <c r="AG31" s="102"/>
      <c r="AH31" s="102"/>
    </row>
    <row r="32" spans="2:34" ht="52.5" customHeight="1">
      <c r="B32" s="67" t="s">
        <v>69</v>
      </c>
      <c r="C32" s="103"/>
      <c r="D32" s="82">
        <f aca="true" t="shared" si="3" ref="D32:K32">D24+D31</f>
        <v>4666771</v>
      </c>
      <c r="E32" s="82">
        <f t="shared" si="3"/>
        <v>205349</v>
      </c>
      <c r="F32" s="82">
        <f t="shared" si="3"/>
        <v>4872120</v>
      </c>
      <c r="G32" s="82">
        <f t="shared" si="3"/>
        <v>0</v>
      </c>
      <c r="H32" s="82">
        <f t="shared" si="3"/>
        <v>4624632</v>
      </c>
      <c r="I32" s="82">
        <f t="shared" si="3"/>
        <v>45044</v>
      </c>
      <c r="J32" s="82">
        <f t="shared" si="3"/>
        <v>4669676</v>
      </c>
      <c r="K32" s="82">
        <f t="shared" si="3"/>
        <v>0</v>
      </c>
      <c r="L32" s="64">
        <f t="shared" si="0"/>
        <v>99.1</v>
      </c>
      <c r="M32" s="64">
        <f t="shared" si="0"/>
        <v>21.9</v>
      </c>
      <c r="N32" s="65">
        <f t="shared" si="0"/>
        <v>95.8</v>
      </c>
      <c r="O32" s="104"/>
      <c r="P32" s="67" t="s">
        <v>69</v>
      </c>
      <c r="AC32" s="101"/>
      <c r="AD32" s="101"/>
      <c r="AE32" s="101"/>
      <c r="AF32" s="102"/>
      <c r="AG32" s="102"/>
      <c r="AH32" s="102"/>
    </row>
    <row r="33" spans="1:16" ht="25.5" customHeight="1" thickBot="1">
      <c r="A33" s="76"/>
      <c r="B33" s="69"/>
      <c r="C33" s="10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10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46" customWidth="1"/>
    <col min="2" max="2" width="13.375" style="46" customWidth="1"/>
    <col min="3" max="3" width="1.75390625" style="46" customWidth="1"/>
    <col min="4" max="11" width="18.125" style="46" customWidth="1"/>
    <col min="12" max="14" width="12.375" style="101" customWidth="1"/>
    <col min="15" max="15" width="1.75390625" style="46" customWidth="1"/>
    <col min="16" max="16" width="13.375" style="46" customWidth="1"/>
    <col min="17" max="17" width="1.75390625" style="46" customWidth="1"/>
    <col min="18" max="16384" width="9.00390625" style="46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ht="15" thickBot="1">
      <c r="A6" s="76"/>
      <c r="B6" s="76"/>
      <c r="C6" s="76"/>
      <c r="D6" s="77" t="s">
        <v>52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6"/>
      <c r="P6" s="76"/>
      <c r="Q6" s="52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1916561</v>
      </c>
      <c r="E11" s="59">
        <v>106051</v>
      </c>
      <c r="F11" s="59">
        <v>2022612</v>
      </c>
      <c r="G11" s="59">
        <v>0</v>
      </c>
      <c r="H11" s="59">
        <v>1891890</v>
      </c>
      <c r="I11" s="59">
        <v>22418</v>
      </c>
      <c r="J11" s="59">
        <v>1914308</v>
      </c>
      <c r="K11" s="59">
        <v>0</v>
      </c>
      <c r="L11" s="60">
        <f>_xlfn.IFERROR(ROUND(H11/D11*100,1),"-")</f>
        <v>98.7</v>
      </c>
      <c r="M11" s="60">
        <f>_xlfn.IFERROR(ROUND(I11/E11*100,1),"-")</f>
        <v>21.1</v>
      </c>
      <c r="N11" s="61">
        <f>_xlfn.IFERROR(ROUND(J11/F11*100,1),"-")</f>
        <v>94.6</v>
      </c>
      <c r="O11" s="36"/>
      <c r="P11" s="58" t="s">
        <v>25</v>
      </c>
      <c r="Q11" s="7"/>
      <c r="AC11" s="101"/>
      <c r="AD11" s="101"/>
      <c r="AE11" s="101"/>
      <c r="AF11" s="102"/>
      <c r="AG11" s="102"/>
      <c r="AH11" s="102"/>
    </row>
    <row r="12" spans="2:34" ht="34.5" customHeight="1">
      <c r="B12" s="58" t="s">
        <v>26</v>
      </c>
      <c r="C12" s="103"/>
      <c r="D12" s="82">
        <v>671756</v>
      </c>
      <c r="E12" s="82">
        <v>24054</v>
      </c>
      <c r="F12" s="82">
        <v>695810</v>
      </c>
      <c r="G12" s="82">
        <v>0</v>
      </c>
      <c r="H12" s="82">
        <v>670187</v>
      </c>
      <c r="I12" s="82">
        <v>1537</v>
      </c>
      <c r="J12" s="82">
        <v>671724</v>
      </c>
      <c r="K12" s="82">
        <v>0</v>
      </c>
      <c r="L12" s="64">
        <f aca="true" t="shared" si="0" ref="L12:N32">_xlfn.IFERROR(ROUND(H12/D12*100,1),"-")</f>
        <v>99.8</v>
      </c>
      <c r="M12" s="64">
        <f t="shared" si="0"/>
        <v>6.4</v>
      </c>
      <c r="N12" s="65">
        <f t="shared" si="0"/>
        <v>96.5</v>
      </c>
      <c r="O12" s="104"/>
      <c r="P12" s="58" t="s">
        <v>26</v>
      </c>
      <c r="AC12" s="101"/>
      <c r="AD12" s="101"/>
      <c r="AE12" s="101"/>
      <c r="AF12" s="102"/>
      <c r="AG12" s="102"/>
      <c r="AH12" s="102"/>
    </row>
    <row r="13" spans="2:34" ht="34.5" customHeight="1">
      <c r="B13" s="58" t="s">
        <v>27</v>
      </c>
      <c r="C13" s="103"/>
      <c r="D13" s="82">
        <v>335681</v>
      </c>
      <c r="E13" s="82">
        <v>10459</v>
      </c>
      <c r="F13" s="82">
        <v>346140</v>
      </c>
      <c r="G13" s="82">
        <v>0</v>
      </c>
      <c r="H13" s="82">
        <v>333532</v>
      </c>
      <c r="I13" s="82">
        <v>5316</v>
      </c>
      <c r="J13" s="82">
        <v>338848</v>
      </c>
      <c r="K13" s="82">
        <v>0</v>
      </c>
      <c r="L13" s="64">
        <f t="shared" si="0"/>
        <v>99.4</v>
      </c>
      <c r="M13" s="64">
        <f t="shared" si="0"/>
        <v>50.8</v>
      </c>
      <c r="N13" s="65">
        <f t="shared" si="0"/>
        <v>97.9</v>
      </c>
      <c r="O13" s="104"/>
      <c r="P13" s="58" t="s">
        <v>27</v>
      </c>
      <c r="AC13" s="101"/>
      <c r="AD13" s="101"/>
      <c r="AE13" s="101"/>
      <c r="AF13" s="102"/>
      <c r="AG13" s="102"/>
      <c r="AH13" s="102"/>
    </row>
    <row r="14" spans="2:34" ht="34.5" customHeight="1">
      <c r="B14" s="58" t="s">
        <v>28</v>
      </c>
      <c r="C14" s="103"/>
      <c r="D14" s="82">
        <v>328967</v>
      </c>
      <c r="E14" s="82">
        <v>10934</v>
      </c>
      <c r="F14" s="82">
        <v>339901</v>
      </c>
      <c r="G14" s="82">
        <v>0</v>
      </c>
      <c r="H14" s="82">
        <v>326545</v>
      </c>
      <c r="I14" s="82">
        <v>2695</v>
      </c>
      <c r="J14" s="82">
        <v>329240</v>
      </c>
      <c r="K14" s="82">
        <v>0</v>
      </c>
      <c r="L14" s="64">
        <f t="shared" si="0"/>
        <v>99.3</v>
      </c>
      <c r="M14" s="64">
        <f t="shared" si="0"/>
        <v>24.6</v>
      </c>
      <c r="N14" s="65">
        <f t="shared" si="0"/>
        <v>96.9</v>
      </c>
      <c r="O14" s="104"/>
      <c r="P14" s="58" t="s">
        <v>28</v>
      </c>
      <c r="AC14" s="101"/>
      <c r="AD14" s="101"/>
      <c r="AE14" s="101"/>
      <c r="AF14" s="102"/>
      <c r="AG14" s="102"/>
      <c r="AH14" s="102"/>
    </row>
    <row r="15" spans="2:34" ht="34.5" customHeight="1">
      <c r="B15" s="58" t="s">
        <v>29</v>
      </c>
      <c r="C15" s="103"/>
      <c r="D15" s="82">
        <v>902677</v>
      </c>
      <c r="E15" s="82">
        <v>30857</v>
      </c>
      <c r="F15" s="82">
        <v>933534</v>
      </c>
      <c r="G15" s="82">
        <v>0</v>
      </c>
      <c r="H15" s="82">
        <v>896121</v>
      </c>
      <c r="I15" s="82">
        <v>7095</v>
      </c>
      <c r="J15" s="82">
        <v>903216</v>
      </c>
      <c r="K15" s="82">
        <v>0</v>
      </c>
      <c r="L15" s="64">
        <f t="shared" si="0"/>
        <v>99.3</v>
      </c>
      <c r="M15" s="64">
        <f t="shared" si="0"/>
        <v>23</v>
      </c>
      <c r="N15" s="65">
        <f t="shared" si="0"/>
        <v>96.8</v>
      </c>
      <c r="O15" s="104"/>
      <c r="P15" s="58" t="s">
        <v>29</v>
      </c>
      <c r="AC15" s="101"/>
      <c r="AD15" s="101"/>
      <c r="AE15" s="101"/>
      <c r="AF15" s="102"/>
      <c r="AG15" s="102"/>
      <c r="AH15" s="102"/>
    </row>
    <row r="16" spans="2:34" ht="34.5" customHeight="1">
      <c r="B16" s="58" t="s">
        <v>30</v>
      </c>
      <c r="C16" s="103"/>
      <c r="D16" s="82">
        <v>302392</v>
      </c>
      <c r="E16" s="82">
        <v>19475</v>
      </c>
      <c r="F16" s="82">
        <v>321867</v>
      </c>
      <c r="G16" s="82">
        <v>0</v>
      </c>
      <c r="H16" s="82">
        <v>298894</v>
      </c>
      <c r="I16" s="82">
        <v>3991</v>
      </c>
      <c r="J16" s="82">
        <v>302885</v>
      </c>
      <c r="K16" s="82">
        <v>0</v>
      </c>
      <c r="L16" s="64">
        <f t="shared" si="0"/>
        <v>98.8</v>
      </c>
      <c r="M16" s="64">
        <f t="shared" si="0"/>
        <v>20.5</v>
      </c>
      <c r="N16" s="65">
        <f t="shared" si="0"/>
        <v>94.1</v>
      </c>
      <c r="O16" s="104"/>
      <c r="P16" s="58" t="s">
        <v>30</v>
      </c>
      <c r="AC16" s="101"/>
      <c r="AD16" s="101"/>
      <c r="AE16" s="101"/>
      <c r="AF16" s="102"/>
      <c r="AG16" s="102"/>
      <c r="AH16" s="102"/>
    </row>
    <row r="17" spans="2:34" ht="34.5" customHeight="1">
      <c r="B17" s="58" t="s">
        <v>60</v>
      </c>
      <c r="C17" s="103"/>
      <c r="D17" s="82">
        <v>300730</v>
      </c>
      <c r="E17" s="82">
        <v>9658</v>
      </c>
      <c r="F17" s="82">
        <v>310388</v>
      </c>
      <c r="G17" s="82">
        <v>0</v>
      </c>
      <c r="H17" s="82">
        <v>298563</v>
      </c>
      <c r="I17" s="82">
        <v>1965</v>
      </c>
      <c r="J17" s="82">
        <v>300528</v>
      </c>
      <c r="K17" s="82">
        <v>0</v>
      </c>
      <c r="L17" s="64">
        <f t="shared" si="0"/>
        <v>99.3</v>
      </c>
      <c r="M17" s="64">
        <f t="shared" si="0"/>
        <v>20.3</v>
      </c>
      <c r="N17" s="65">
        <f t="shared" si="0"/>
        <v>96.8</v>
      </c>
      <c r="O17" s="104"/>
      <c r="P17" s="58" t="s">
        <v>60</v>
      </c>
      <c r="AC17" s="101"/>
      <c r="AD17" s="101"/>
      <c r="AE17" s="101"/>
      <c r="AF17" s="102"/>
      <c r="AG17" s="102"/>
      <c r="AH17" s="102"/>
    </row>
    <row r="18" spans="2:34" ht="34.5" customHeight="1">
      <c r="B18" s="58" t="s">
        <v>61</v>
      </c>
      <c r="C18" s="103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64" t="str">
        <f t="shared" si="0"/>
        <v>-</v>
      </c>
      <c r="M18" s="64" t="str">
        <f t="shared" si="0"/>
        <v>-</v>
      </c>
      <c r="N18" s="65" t="str">
        <f t="shared" si="0"/>
        <v>-</v>
      </c>
      <c r="O18" s="104"/>
      <c r="P18" s="58" t="s">
        <v>61</v>
      </c>
      <c r="AC18" s="101"/>
      <c r="AD18" s="101"/>
      <c r="AE18" s="101"/>
      <c r="AF18" s="102"/>
      <c r="AG18" s="102"/>
      <c r="AH18" s="102"/>
    </row>
    <row r="19" spans="2:34" ht="34.5" customHeight="1">
      <c r="B19" s="58" t="s">
        <v>62</v>
      </c>
      <c r="C19" s="103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104"/>
      <c r="P19" s="58" t="s">
        <v>62</v>
      </c>
      <c r="AC19" s="101"/>
      <c r="AD19" s="101"/>
      <c r="AE19" s="101"/>
      <c r="AF19" s="102"/>
      <c r="AG19" s="102"/>
      <c r="AH19" s="102"/>
    </row>
    <row r="20" spans="2:34" ht="34.5" customHeight="1">
      <c r="B20" s="58" t="s">
        <v>63</v>
      </c>
      <c r="C20" s="103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104"/>
      <c r="P20" s="58" t="s">
        <v>63</v>
      </c>
      <c r="AC20" s="101"/>
      <c r="AD20" s="101"/>
      <c r="AE20" s="101"/>
      <c r="AF20" s="102"/>
      <c r="AG20" s="102"/>
      <c r="AH20" s="102"/>
    </row>
    <row r="21" spans="2:34" ht="34.5" customHeight="1">
      <c r="B21" s="58" t="s">
        <v>64</v>
      </c>
      <c r="C21" s="103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104"/>
      <c r="P21" s="58" t="s">
        <v>64</v>
      </c>
      <c r="AC21" s="101"/>
      <c r="AD21" s="101"/>
      <c r="AE21" s="101"/>
      <c r="AF21" s="102"/>
      <c r="AG21" s="102"/>
      <c r="AH21" s="102"/>
    </row>
    <row r="22" spans="2:34" ht="34.5" customHeight="1">
      <c r="B22" s="58" t="s">
        <v>65</v>
      </c>
      <c r="C22" s="103"/>
      <c r="D22" s="82">
        <v>311544</v>
      </c>
      <c r="E22" s="82">
        <v>5155</v>
      </c>
      <c r="F22" s="82">
        <v>316699</v>
      </c>
      <c r="G22" s="82">
        <v>0</v>
      </c>
      <c r="H22" s="82">
        <v>308877</v>
      </c>
      <c r="I22" s="82">
        <v>1779</v>
      </c>
      <c r="J22" s="82">
        <v>310656</v>
      </c>
      <c r="K22" s="82">
        <v>0</v>
      </c>
      <c r="L22" s="64">
        <f t="shared" si="0"/>
        <v>99.1</v>
      </c>
      <c r="M22" s="64">
        <f t="shared" si="0"/>
        <v>34.5</v>
      </c>
      <c r="N22" s="65">
        <f t="shared" si="0"/>
        <v>98.1</v>
      </c>
      <c r="O22" s="104"/>
      <c r="P22" s="58" t="s">
        <v>65</v>
      </c>
      <c r="AC22" s="101"/>
      <c r="AD22" s="101"/>
      <c r="AE22" s="101"/>
      <c r="AF22" s="102"/>
      <c r="AG22" s="102"/>
      <c r="AH22" s="102"/>
    </row>
    <row r="23" spans="2:34" ht="34.5" customHeight="1">
      <c r="B23" s="58" t="s">
        <v>66</v>
      </c>
      <c r="C23" s="103"/>
      <c r="D23" s="82">
        <v>49581</v>
      </c>
      <c r="E23" s="82">
        <v>2079</v>
      </c>
      <c r="F23" s="82">
        <v>51660</v>
      </c>
      <c r="G23" s="82">
        <v>0</v>
      </c>
      <c r="H23" s="82">
        <v>49410</v>
      </c>
      <c r="I23" s="82">
        <v>756</v>
      </c>
      <c r="J23" s="82">
        <v>50166</v>
      </c>
      <c r="K23" s="82">
        <v>0</v>
      </c>
      <c r="L23" s="64">
        <f t="shared" si="0"/>
        <v>99.7</v>
      </c>
      <c r="M23" s="64">
        <f t="shared" si="0"/>
        <v>36.4</v>
      </c>
      <c r="N23" s="65">
        <f t="shared" si="0"/>
        <v>97.1</v>
      </c>
      <c r="O23" s="104"/>
      <c r="P23" s="58" t="s">
        <v>66</v>
      </c>
      <c r="AC23" s="101"/>
      <c r="AD23" s="101"/>
      <c r="AE23" s="101"/>
      <c r="AF23" s="102"/>
      <c r="AG23" s="102"/>
      <c r="AH23" s="102"/>
    </row>
    <row r="24" spans="2:34" ht="52.5" customHeight="1">
      <c r="B24" s="67" t="s">
        <v>67</v>
      </c>
      <c r="C24" s="103"/>
      <c r="D24" s="82">
        <f aca="true" t="shared" si="1" ref="D24:K24">SUM(D11:D23)</f>
        <v>5119889</v>
      </c>
      <c r="E24" s="82">
        <f t="shared" si="1"/>
        <v>218722</v>
      </c>
      <c r="F24" s="82">
        <f t="shared" si="1"/>
        <v>5338611</v>
      </c>
      <c r="G24" s="82">
        <f t="shared" si="1"/>
        <v>0</v>
      </c>
      <c r="H24" s="82">
        <f t="shared" si="1"/>
        <v>5074019</v>
      </c>
      <c r="I24" s="82">
        <f t="shared" si="1"/>
        <v>47552</v>
      </c>
      <c r="J24" s="82">
        <f t="shared" si="1"/>
        <v>5121571</v>
      </c>
      <c r="K24" s="82">
        <f t="shared" si="1"/>
        <v>0</v>
      </c>
      <c r="L24" s="64">
        <f t="shared" si="0"/>
        <v>99.1</v>
      </c>
      <c r="M24" s="64">
        <f t="shared" si="0"/>
        <v>21.7</v>
      </c>
      <c r="N24" s="65">
        <f t="shared" si="0"/>
        <v>95.9</v>
      </c>
      <c r="O24" s="104"/>
      <c r="P24" s="67" t="s">
        <v>67</v>
      </c>
      <c r="AC24" s="101"/>
      <c r="AD24" s="101"/>
      <c r="AE24" s="101"/>
      <c r="AF24" s="102"/>
      <c r="AG24" s="102"/>
      <c r="AH24" s="102"/>
    </row>
    <row r="25" spans="2:34" ht="52.5" customHeight="1">
      <c r="B25" s="58" t="s">
        <v>31</v>
      </c>
      <c r="C25" s="103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104"/>
      <c r="P25" s="58" t="s">
        <v>31</v>
      </c>
      <c r="AC25" s="101"/>
      <c r="AD25" s="101"/>
      <c r="AE25" s="101"/>
      <c r="AF25" s="102"/>
      <c r="AG25" s="102"/>
      <c r="AH25" s="102"/>
    </row>
    <row r="26" spans="2:34" ht="34.5" customHeight="1">
      <c r="B26" s="58" t="s">
        <v>32</v>
      </c>
      <c r="C26" s="103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104"/>
      <c r="P26" s="58" t="s">
        <v>32</v>
      </c>
      <c r="AC26" s="101"/>
      <c r="AD26" s="101"/>
      <c r="AE26" s="101"/>
      <c r="AF26" s="102"/>
      <c r="AG26" s="102"/>
      <c r="AH26" s="102"/>
    </row>
    <row r="27" spans="2:34" ht="34.5" customHeight="1">
      <c r="B27" s="58" t="s">
        <v>71</v>
      </c>
      <c r="C27" s="103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104"/>
      <c r="P27" s="58" t="s">
        <v>71</v>
      </c>
      <c r="AC27" s="101"/>
      <c r="AD27" s="101"/>
      <c r="AE27" s="101"/>
      <c r="AF27" s="102"/>
      <c r="AG27" s="102"/>
      <c r="AH27" s="102"/>
    </row>
    <row r="28" spans="2:34" ht="34.5" customHeight="1">
      <c r="B28" s="58" t="s">
        <v>33</v>
      </c>
      <c r="C28" s="103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104"/>
      <c r="P28" s="58" t="s">
        <v>33</v>
      </c>
      <c r="AC28" s="101"/>
      <c r="AD28" s="101"/>
      <c r="AE28" s="101"/>
      <c r="AF28" s="102"/>
      <c r="AG28" s="102"/>
      <c r="AH28" s="102"/>
    </row>
    <row r="29" spans="2:34" ht="34.5" customHeight="1">
      <c r="B29" s="58" t="s">
        <v>34</v>
      </c>
      <c r="C29" s="103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104"/>
      <c r="P29" s="58" t="s">
        <v>34</v>
      </c>
      <c r="AC29" s="101"/>
      <c r="AD29" s="101"/>
      <c r="AE29" s="101"/>
      <c r="AF29" s="102"/>
      <c r="AG29" s="102"/>
      <c r="AH29" s="102"/>
    </row>
    <row r="30" spans="2:34" ht="34.5" customHeight="1">
      <c r="B30" s="58" t="s">
        <v>35</v>
      </c>
      <c r="C30" s="103"/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104"/>
      <c r="P30" s="58" t="s">
        <v>35</v>
      </c>
      <c r="AC30" s="101"/>
      <c r="AD30" s="101"/>
      <c r="AE30" s="101"/>
      <c r="AF30" s="102"/>
      <c r="AG30" s="102"/>
      <c r="AH30" s="102"/>
    </row>
    <row r="31" spans="2:34" ht="52.5" customHeight="1">
      <c r="B31" s="67" t="s">
        <v>68</v>
      </c>
      <c r="C31" s="103"/>
      <c r="D31" s="82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104"/>
      <c r="P31" s="67" t="s">
        <v>68</v>
      </c>
      <c r="AC31" s="101"/>
      <c r="AD31" s="101"/>
      <c r="AE31" s="101"/>
      <c r="AF31" s="102"/>
      <c r="AG31" s="102"/>
      <c r="AH31" s="102"/>
    </row>
    <row r="32" spans="2:34" ht="52.5" customHeight="1">
      <c r="B32" s="67" t="s">
        <v>69</v>
      </c>
      <c r="C32" s="103"/>
      <c r="D32" s="82">
        <f aca="true" t="shared" si="3" ref="D32:K32">D24+D31</f>
        <v>5119889</v>
      </c>
      <c r="E32" s="82">
        <f t="shared" si="3"/>
        <v>218722</v>
      </c>
      <c r="F32" s="82">
        <f t="shared" si="3"/>
        <v>5338611</v>
      </c>
      <c r="G32" s="82">
        <f t="shared" si="3"/>
        <v>0</v>
      </c>
      <c r="H32" s="82">
        <f t="shared" si="3"/>
        <v>5074019</v>
      </c>
      <c r="I32" s="82">
        <f t="shared" si="3"/>
        <v>47552</v>
      </c>
      <c r="J32" s="82">
        <f t="shared" si="3"/>
        <v>5121571</v>
      </c>
      <c r="K32" s="82">
        <f t="shared" si="3"/>
        <v>0</v>
      </c>
      <c r="L32" s="64">
        <f t="shared" si="0"/>
        <v>99.1</v>
      </c>
      <c r="M32" s="64">
        <f t="shared" si="0"/>
        <v>21.7</v>
      </c>
      <c r="N32" s="65">
        <f t="shared" si="0"/>
        <v>95.9</v>
      </c>
      <c r="O32" s="104"/>
      <c r="P32" s="67" t="s">
        <v>69</v>
      </c>
      <c r="AC32" s="101"/>
      <c r="AD32" s="101"/>
      <c r="AE32" s="101"/>
      <c r="AF32" s="102"/>
      <c r="AG32" s="102"/>
      <c r="AH32" s="102"/>
    </row>
    <row r="33" spans="1:16" ht="25.5" customHeight="1" thickBot="1">
      <c r="A33" s="76"/>
      <c r="B33" s="69"/>
      <c r="C33" s="10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10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46" customWidth="1"/>
    <col min="2" max="2" width="13.375" style="46" customWidth="1"/>
    <col min="3" max="3" width="1.75390625" style="46" customWidth="1"/>
    <col min="4" max="11" width="18.125" style="46" customWidth="1"/>
    <col min="12" max="14" width="12.375" style="101" customWidth="1"/>
    <col min="15" max="15" width="1.75390625" style="46" customWidth="1"/>
    <col min="16" max="16" width="13.375" style="46" customWidth="1"/>
    <col min="17" max="17" width="1.75390625" style="46" customWidth="1"/>
    <col min="18" max="16384" width="9.00390625" style="46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ht="15" thickBot="1">
      <c r="A6" s="76"/>
      <c r="B6" s="77" t="s">
        <v>53</v>
      </c>
      <c r="C6" s="77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6"/>
      <c r="P6" s="76"/>
      <c r="Q6" s="52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60" t="str">
        <f>_xlfn.IFERROR(ROUND(H11/D11*100,1),"-")</f>
        <v>-</v>
      </c>
      <c r="M11" s="60" t="str">
        <f>_xlfn.IFERROR(ROUND(I11/E11*100,1),"-")</f>
        <v>-</v>
      </c>
      <c r="N11" s="61" t="str">
        <f>_xlfn.IFERROR(ROUND(J11/F11*100,1),"-")</f>
        <v>-</v>
      </c>
      <c r="O11" s="36"/>
      <c r="P11" s="58" t="s">
        <v>25</v>
      </c>
      <c r="Q11" s="7"/>
      <c r="AC11" s="101"/>
      <c r="AD11" s="101"/>
      <c r="AE11" s="101"/>
      <c r="AF11" s="102"/>
      <c r="AG11" s="102"/>
      <c r="AH11" s="102"/>
    </row>
    <row r="12" spans="2:34" ht="34.5" customHeight="1">
      <c r="B12" s="58" t="s">
        <v>26</v>
      </c>
      <c r="C12" s="103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64" t="str">
        <f aca="true" t="shared" si="0" ref="L12:N32">_xlfn.IFERROR(ROUND(H12/D12*100,1),"-")</f>
        <v>-</v>
      </c>
      <c r="M12" s="64" t="str">
        <f t="shared" si="0"/>
        <v>-</v>
      </c>
      <c r="N12" s="65" t="str">
        <f t="shared" si="0"/>
        <v>-</v>
      </c>
      <c r="O12" s="104"/>
      <c r="P12" s="58" t="s">
        <v>26</v>
      </c>
      <c r="AC12" s="101"/>
      <c r="AD12" s="101"/>
      <c r="AE12" s="101"/>
      <c r="AF12" s="102"/>
      <c r="AG12" s="102"/>
      <c r="AH12" s="102"/>
    </row>
    <row r="13" spans="2:34" ht="34.5" customHeight="1">
      <c r="B13" s="58" t="s">
        <v>27</v>
      </c>
      <c r="C13" s="103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64" t="str">
        <f t="shared" si="0"/>
        <v>-</v>
      </c>
      <c r="M13" s="64" t="str">
        <f t="shared" si="0"/>
        <v>-</v>
      </c>
      <c r="N13" s="65" t="str">
        <f t="shared" si="0"/>
        <v>-</v>
      </c>
      <c r="O13" s="104"/>
      <c r="P13" s="58" t="s">
        <v>27</v>
      </c>
      <c r="AC13" s="101"/>
      <c r="AD13" s="101"/>
      <c r="AE13" s="101"/>
      <c r="AF13" s="102"/>
      <c r="AG13" s="102"/>
      <c r="AH13" s="102"/>
    </row>
    <row r="14" spans="2:34" ht="34.5" customHeight="1">
      <c r="B14" s="58" t="s">
        <v>28</v>
      </c>
      <c r="C14" s="103"/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4" t="str">
        <f t="shared" si="0"/>
        <v>-</v>
      </c>
      <c r="M14" s="64" t="str">
        <f t="shared" si="0"/>
        <v>-</v>
      </c>
      <c r="N14" s="65" t="str">
        <f t="shared" si="0"/>
        <v>-</v>
      </c>
      <c r="O14" s="104"/>
      <c r="P14" s="58" t="s">
        <v>28</v>
      </c>
      <c r="AC14" s="101"/>
      <c r="AD14" s="101"/>
      <c r="AE14" s="101"/>
      <c r="AF14" s="102"/>
      <c r="AG14" s="102"/>
      <c r="AH14" s="102"/>
    </row>
    <row r="15" spans="2:34" ht="34.5" customHeight="1">
      <c r="B15" s="58" t="s">
        <v>29</v>
      </c>
      <c r="C15" s="103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64" t="str">
        <f t="shared" si="0"/>
        <v>-</v>
      </c>
      <c r="M15" s="64" t="str">
        <f t="shared" si="0"/>
        <v>-</v>
      </c>
      <c r="N15" s="65" t="str">
        <f t="shared" si="0"/>
        <v>-</v>
      </c>
      <c r="O15" s="104"/>
      <c r="P15" s="58" t="s">
        <v>29</v>
      </c>
      <c r="AC15" s="101"/>
      <c r="AD15" s="101"/>
      <c r="AE15" s="101"/>
      <c r="AF15" s="102"/>
      <c r="AG15" s="102"/>
      <c r="AH15" s="102"/>
    </row>
    <row r="16" spans="2:34" ht="34.5" customHeight="1">
      <c r="B16" s="58" t="s">
        <v>30</v>
      </c>
      <c r="C16" s="103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64" t="str">
        <f t="shared" si="0"/>
        <v>-</v>
      </c>
      <c r="M16" s="64" t="str">
        <f t="shared" si="0"/>
        <v>-</v>
      </c>
      <c r="N16" s="65" t="str">
        <f t="shared" si="0"/>
        <v>-</v>
      </c>
      <c r="O16" s="104"/>
      <c r="P16" s="58" t="s">
        <v>30</v>
      </c>
      <c r="AC16" s="101"/>
      <c r="AD16" s="101"/>
      <c r="AE16" s="101"/>
      <c r="AF16" s="102"/>
      <c r="AG16" s="102"/>
      <c r="AH16" s="102"/>
    </row>
    <row r="17" spans="2:34" ht="34.5" customHeight="1">
      <c r="B17" s="58" t="s">
        <v>60</v>
      </c>
      <c r="C17" s="103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64" t="str">
        <f t="shared" si="0"/>
        <v>-</v>
      </c>
      <c r="M17" s="64" t="str">
        <f t="shared" si="0"/>
        <v>-</v>
      </c>
      <c r="N17" s="65" t="str">
        <f t="shared" si="0"/>
        <v>-</v>
      </c>
      <c r="O17" s="104"/>
      <c r="P17" s="58" t="s">
        <v>60</v>
      </c>
      <c r="AC17" s="101"/>
      <c r="AD17" s="101"/>
      <c r="AE17" s="101"/>
      <c r="AF17" s="102"/>
      <c r="AG17" s="102"/>
      <c r="AH17" s="102"/>
    </row>
    <row r="18" spans="2:34" ht="34.5" customHeight="1">
      <c r="B18" s="58" t="s">
        <v>61</v>
      </c>
      <c r="C18" s="103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64" t="str">
        <f t="shared" si="0"/>
        <v>-</v>
      </c>
      <c r="M18" s="64" t="str">
        <f t="shared" si="0"/>
        <v>-</v>
      </c>
      <c r="N18" s="65" t="str">
        <f t="shared" si="0"/>
        <v>-</v>
      </c>
      <c r="O18" s="104"/>
      <c r="P18" s="58" t="s">
        <v>61</v>
      </c>
      <c r="AC18" s="101"/>
      <c r="AD18" s="101"/>
      <c r="AE18" s="101"/>
      <c r="AF18" s="102"/>
      <c r="AG18" s="102"/>
      <c r="AH18" s="102"/>
    </row>
    <row r="19" spans="2:34" ht="34.5" customHeight="1">
      <c r="B19" s="58" t="s">
        <v>62</v>
      </c>
      <c r="C19" s="103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104"/>
      <c r="P19" s="58" t="s">
        <v>62</v>
      </c>
      <c r="AC19" s="101"/>
      <c r="AD19" s="101"/>
      <c r="AE19" s="101"/>
      <c r="AF19" s="102"/>
      <c r="AG19" s="102"/>
      <c r="AH19" s="102"/>
    </row>
    <row r="20" spans="2:34" ht="34.5" customHeight="1">
      <c r="B20" s="58" t="s">
        <v>63</v>
      </c>
      <c r="C20" s="103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104"/>
      <c r="P20" s="58" t="s">
        <v>63</v>
      </c>
      <c r="AC20" s="101"/>
      <c r="AD20" s="101"/>
      <c r="AE20" s="101"/>
      <c r="AF20" s="102"/>
      <c r="AG20" s="102"/>
      <c r="AH20" s="102"/>
    </row>
    <row r="21" spans="2:34" ht="34.5" customHeight="1">
      <c r="B21" s="58" t="s">
        <v>64</v>
      </c>
      <c r="C21" s="103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104"/>
      <c r="P21" s="58" t="s">
        <v>64</v>
      </c>
      <c r="AC21" s="101"/>
      <c r="AD21" s="101"/>
      <c r="AE21" s="101"/>
      <c r="AF21" s="102"/>
      <c r="AG21" s="102"/>
      <c r="AH21" s="102"/>
    </row>
    <row r="22" spans="2:34" ht="34.5" customHeight="1">
      <c r="B22" s="58" t="s">
        <v>65</v>
      </c>
      <c r="C22" s="103"/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64" t="str">
        <f t="shared" si="0"/>
        <v>-</v>
      </c>
      <c r="M22" s="64" t="str">
        <f t="shared" si="0"/>
        <v>-</v>
      </c>
      <c r="N22" s="65" t="str">
        <f t="shared" si="0"/>
        <v>-</v>
      </c>
      <c r="O22" s="104"/>
      <c r="P22" s="58" t="s">
        <v>65</v>
      </c>
      <c r="AC22" s="101"/>
      <c r="AD22" s="101"/>
      <c r="AE22" s="101"/>
      <c r="AF22" s="102"/>
      <c r="AG22" s="102"/>
      <c r="AH22" s="102"/>
    </row>
    <row r="23" spans="2:34" ht="34.5" customHeight="1">
      <c r="B23" s="58" t="s">
        <v>66</v>
      </c>
      <c r="C23" s="103"/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64" t="str">
        <f t="shared" si="0"/>
        <v>-</v>
      </c>
      <c r="M23" s="64" t="str">
        <f t="shared" si="0"/>
        <v>-</v>
      </c>
      <c r="N23" s="65" t="str">
        <f t="shared" si="0"/>
        <v>-</v>
      </c>
      <c r="O23" s="104"/>
      <c r="P23" s="58" t="s">
        <v>66</v>
      </c>
      <c r="AC23" s="101"/>
      <c r="AD23" s="101"/>
      <c r="AE23" s="101"/>
      <c r="AF23" s="102"/>
      <c r="AG23" s="102"/>
      <c r="AH23" s="102"/>
    </row>
    <row r="24" spans="2:34" ht="52.5" customHeight="1">
      <c r="B24" s="67" t="s">
        <v>67</v>
      </c>
      <c r="C24" s="103"/>
      <c r="D24" s="82">
        <f aca="true" t="shared" si="1" ref="D24:K24">SUM(D11:D23)</f>
        <v>0</v>
      </c>
      <c r="E24" s="82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64" t="str">
        <f t="shared" si="0"/>
        <v>-</v>
      </c>
      <c r="M24" s="64" t="str">
        <f t="shared" si="0"/>
        <v>-</v>
      </c>
      <c r="N24" s="65" t="str">
        <f t="shared" si="0"/>
        <v>-</v>
      </c>
      <c r="O24" s="104"/>
      <c r="P24" s="67" t="s">
        <v>67</v>
      </c>
      <c r="AC24" s="101"/>
      <c r="AD24" s="101"/>
      <c r="AE24" s="101"/>
      <c r="AF24" s="102"/>
      <c r="AG24" s="102"/>
      <c r="AH24" s="102"/>
    </row>
    <row r="25" spans="2:34" ht="52.5" customHeight="1">
      <c r="B25" s="58" t="s">
        <v>31</v>
      </c>
      <c r="C25" s="103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104"/>
      <c r="P25" s="58" t="s">
        <v>31</v>
      </c>
      <c r="AC25" s="101"/>
      <c r="AD25" s="101"/>
      <c r="AE25" s="101"/>
      <c r="AF25" s="102"/>
      <c r="AG25" s="102"/>
      <c r="AH25" s="102"/>
    </row>
    <row r="26" spans="2:34" ht="34.5" customHeight="1">
      <c r="B26" s="58" t="s">
        <v>32</v>
      </c>
      <c r="C26" s="103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104"/>
      <c r="P26" s="58" t="s">
        <v>32</v>
      </c>
      <c r="AC26" s="101"/>
      <c r="AD26" s="101"/>
      <c r="AE26" s="101"/>
      <c r="AF26" s="102"/>
      <c r="AG26" s="102"/>
      <c r="AH26" s="102"/>
    </row>
    <row r="27" spans="2:34" ht="34.5" customHeight="1">
      <c r="B27" s="58" t="s">
        <v>71</v>
      </c>
      <c r="C27" s="103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104"/>
      <c r="P27" s="58" t="s">
        <v>71</v>
      </c>
      <c r="AC27" s="101"/>
      <c r="AD27" s="101"/>
      <c r="AE27" s="101"/>
      <c r="AF27" s="102"/>
      <c r="AG27" s="102"/>
      <c r="AH27" s="102"/>
    </row>
    <row r="28" spans="2:34" ht="34.5" customHeight="1">
      <c r="B28" s="58" t="s">
        <v>33</v>
      </c>
      <c r="C28" s="103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104"/>
      <c r="P28" s="58" t="s">
        <v>33</v>
      </c>
      <c r="AC28" s="101"/>
      <c r="AD28" s="101"/>
      <c r="AE28" s="101"/>
      <c r="AF28" s="102"/>
      <c r="AG28" s="102"/>
      <c r="AH28" s="102"/>
    </row>
    <row r="29" spans="2:34" ht="34.5" customHeight="1">
      <c r="B29" s="58" t="s">
        <v>34</v>
      </c>
      <c r="C29" s="103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104"/>
      <c r="P29" s="58" t="s">
        <v>34</v>
      </c>
      <c r="AC29" s="101"/>
      <c r="AD29" s="101"/>
      <c r="AE29" s="101"/>
      <c r="AF29" s="102"/>
      <c r="AG29" s="102"/>
      <c r="AH29" s="102"/>
    </row>
    <row r="30" spans="2:34" ht="34.5" customHeight="1">
      <c r="B30" s="58" t="s">
        <v>35</v>
      </c>
      <c r="C30" s="103"/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104"/>
      <c r="P30" s="58" t="s">
        <v>35</v>
      </c>
      <c r="AC30" s="101"/>
      <c r="AD30" s="101"/>
      <c r="AE30" s="101"/>
      <c r="AF30" s="102"/>
      <c r="AG30" s="102"/>
      <c r="AH30" s="102"/>
    </row>
    <row r="31" spans="2:34" ht="52.5" customHeight="1">
      <c r="B31" s="67" t="s">
        <v>68</v>
      </c>
      <c r="C31" s="103"/>
      <c r="D31" s="82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104"/>
      <c r="P31" s="67" t="s">
        <v>68</v>
      </c>
      <c r="AC31" s="101"/>
      <c r="AD31" s="101"/>
      <c r="AE31" s="101"/>
      <c r="AF31" s="102"/>
      <c r="AG31" s="102"/>
      <c r="AH31" s="102"/>
    </row>
    <row r="32" spans="2:34" ht="52.5" customHeight="1">
      <c r="B32" s="67" t="s">
        <v>69</v>
      </c>
      <c r="C32" s="103"/>
      <c r="D32" s="82">
        <f aca="true" t="shared" si="3" ref="D32:K32">D24+D31</f>
        <v>0</v>
      </c>
      <c r="E32" s="82">
        <f t="shared" si="3"/>
        <v>0</v>
      </c>
      <c r="F32" s="82">
        <f t="shared" si="3"/>
        <v>0</v>
      </c>
      <c r="G32" s="82">
        <f t="shared" si="3"/>
        <v>0</v>
      </c>
      <c r="H32" s="82">
        <f t="shared" si="3"/>
        <v>0</v>
      </c>
      <c r="I32" s="82">
        <f t="shared" si="3"/>
        <v>0</v>
      </c>
      <c r="J32" s="82">
        <f t="shared" si="3"/>
        <v>0</v>
      </c>
      <c r="K32" s="82">
        <f t="shared" si="3"/>
        <v>0</v>
      </c>
      <c r="L32" s="64" t="str">
        <f t="shared" si="0"/>
        <v>-</v>
      </c>
      <c r="M32" s="64" t="str">
        <f t="shared" si="0"/>
        <v>-</v>
      </c>
      <c r="N32" s="65" t="str">
        <f t="shared" si="0"/>
        <v>-</v>
      </c>
      <c r="O32" s="104"/>
      <c r="P32" s="67" t="s">
        <v>69</v>
      </c>
      <c r="AC32" s="101"/>
      <c r="AD32" s="101"/>
      <c r="AE32" s="101"/>
      <c r="AF32" s="102"/>
      <c r="AG32" s="102"/>
      <c r="AH32" s="102"/>
    </row>
    <row r="33" spans="1:16" ht="25.5" customHeight="1" thickBot="1">
      <c r="A33" s="76"/>
      <c r="B33" s="69"/>
      <c r="C33" s="10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10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7" t="s">
        <v>54</v>
      </c>
      <c r="C6" s="77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28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  <c r="U7" s="89"/>
      <c r="V7" s="89"/>
      <c r="W7" s="89"/>
      <c r="X7" s="89"/>
      <c r="Y7" s="89"/>
      <c r="Z7" s="89"/>
      <c r="AA7" s="89"/>
      <c r="AB7" s="89"/>
    </row>
    <row r="8" spans="1:28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  <c r="U8" s="90"/>
      <c r="V8" s="90"/>
      <c r="W8" s="90"/>
      <c r="X8" s="91"/>
      <c r="Y8" s="90"/>
      <c r="Z8" s="90"/>
      <c r="AA8" s="90"/>
      <c r="AB8" s="91"/>
    </row>
    <row r="9" spans="1:28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  <c r="U9" s="90"/>
      <c r="V9" s="90"/>
      <c r="W9" s="90"/>
      <c r="X9" s="90"/>
      <c r="Y9" s="90"/>
      <c r="Z9" s="90"/>
      <c r="AA9" s="90"/>
      <c r="AB9" s="90"/>
    </row>
    <row r="10" spans="1:28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  <c r="U10" s="92"/>
      <c r="V10" s="92"/>
      <c r="W10" s="92"/>
      <c r="X10" s="90"/>
      <c r="Y10" s="92"/>
      <c r="Z10" s="92"/>
      <c r="AA10" s="92"/>
      <c r="AB10" s="90"/>
    </row>
    <row r="11" spans="1:34" ht="52.5" customHeight="1">
      <c r="A11" s="7"/>
      <c r="B11" s="58" t="s">
        <v>25</v>
      </c>
      <c r="C11" s="26"/>
      <c r="D11" s="59">
        <v>50414431</v>
      </c>
      <c r="E11" s="59">
        <v>2483503</v>
      </c>
      <c r="F11" s="59">
        <v>52897934</v>
      </c>
      <c r="G11" s="59">
        <v>435188</v>
      </c>
      <c r="H11" s="59">
        <v>49858034</v>
      </c>
      <c r="I11" s="59">
        <v>536642</v>
      </c>
      <c r="J11" s="59">
        <v>50394676</v>
      </c>
      <c r="K11" s="59">
        <v>436929</v>
      </c>
      <c r="L11" s="60">
        <f>_xlfn.IFERROR(ROUND(H11/D11*100,1),"-")</f>
        <v>98.9</v>
      </c>
      <c r="M11" s="60">
        <f>_xlfn.IFERROR(ROUND(I11/E11*100,1),"-")</f>
        <v>21.6</v>
      </c>
      <c r="N11" s="61">
        <f>_xlfn.IFERROR(ROUND(J11/F11*100,1),"-")</f>
        <v>95.3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18259491</v>
      </c>
      <c r="E12" s="82">
        <v>417252</v>
      </c>
      <c r="F12" s="82">
        <v>18676743</v>
      </c>
      <c r="G12" s="82">
        <v>394727</v>
      </c>
      <c r="H12" s="82">
        <v>18211011</v>
      </c>
      <c r="I12" s="82">
        <v>56828</v>
      </c>
      <c r="J12" s="82">
        <v>18267839</v>
      </c>
      <c r="K12" s="82">
        <v>394727</v>
      </c>
      <c r="L12" s="64">
        <f aca="true" t="shared" si="0" ref="L12:N32">_xlfn.IFERROR(ROUND(H12/D12*100,1),"-")</f>
        <v>99.7</v>
      </c>
      <c r="M12" s="64">
        <f t="shared" si="0"/>
        <v>13.6</v>
      </c>
      <c r="N12" s="65">
        <f t="shared" si="0"/>
        <v>97.8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16826099</v>
      </c>
      <c r="E13" s="82">
        <v>582211</v>
      </c>
      <c r="F13" s="82">
        <v>17408310</v>
      </c>
      <c r="G13" s="82">
        <v>183196</v>
      </c>
      <c r="H13" s="82">
        <v>16697010</v>
      </c>
      <c r="I13" s="82">
        <v>159081</v>
      </c>
      <c r="J13" s="82">
        <v>16856091</v>
      </c>
      <c r="K13" s="82">
        <v>183137</v>
      </c>
      <c r="L13" s="64">
        <f t="shared" si="0"/>
        <v>99.2</v>
      </c>
      <c r="M13" s="64">
        <f t="shared" si="0"/>
        <v>27.3</v>
      </c>
      <c r="N13" s="65">
        <f t="shared" si="0"/>
        <v>96.8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11266228</v>
      </c>
      <c r="E14" s="82">
        <v>371694</v>
      </c>
      <c r="F14" s="82">
        <v>11637922</v>
      </c>
      <c r="G14" s="82">
        <v>109629</v>
      </c>
      <c r="H14" s="82">
        <v>11188456</v>
      </c>
      <c r="I14" s="82">
        <v>94425</v>
      </c>
      <c r="J14" s="82">
        <v>11282881</v>
      </c>
      <c r="K14" s="82">
        <v>109519</v>
      </c>
      <c r="L14" s="64">
        <f t="shared" si="0"/>
        <v>99.3</v>
      </c>
      <c r="M14" s="64">
        <f t="shared" si="0"/>
        <v>25.4</v>
      </c>
      <c r="N14" s="65">
        <f t="shared" si="0"/>
        <v>96.9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23165193</v>
      </c>
      <c r="E15" s="82">
        <v>778270</v>
      </c>
      <c r="F15" s="82">
        <v>23943463</v>
      </c>
      <c r="G15" s="82">
        <v>434630</v>
      </c>
      <c r="H15" s="82">
        <v>22969924</v>
      </c>
      <c r="I15" s="82">
        <v>175081</v>
      </c>
      <c r="J15" s="82">
        <v>23145005</v>
      </c>
      <c r="K15" s="82">
        <v>434195</v>
      </c>
      <c r="L15" s="64">
        <f t="shared" si="0"/>
        <v>99.2</v>
      </c>
      <c r="M15" s="64">
        <f t="shared" si="0"/>
        <v>22.5</v>
      </c>
      <c r="N15" s="65">
        <f t="shared" si="0"/>
        <v>96.7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12615683</v>
      </c>
      <c r="E16" s="82">
        <v>578497</v>
      </c>
      <c r="F16" s="82">
        <v>13194180</v>
      </c>
      <c r="G16" s="82">
        <v>192822</v>
      </c>
      <c r="H16" s="82">
        <v>12503175</v>
      </c>
      <c r="I16" s="82">
        <v>131972</v>
      </c>
      <c r="J16" s="82">
        <v>12635147</v>
      </c>
      <c r="K16" s="82">
        <v>192629</v>
      </c>
      <c r="L16" s="64">
        <f t="shared" si="0"/>
        <v>99.1</v>
      </c>
      <c r="M16" s="64">
        <f t="shared" si="0"/>
        <v>22.8</v>
      </c>
      <c r="N16" s="65">
        <f t="shared" si="0"/>
        <v>95.8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12819747</v>
      </c>
      <c r="E17" s="82">
        <v>448669</v>
      </c>
      <c r="F17" s="82">
        <v>13268416</v>
      </c>
      <c r="G17" s="82">
        <v>182135</v>
      </c>
      <c r="H17" s="82">
        <v>12706773</v>
      </c>
      <c r="I17" s="82">
        <v>101569</v>
      </c>
      <c r="J17" s="82">
        <v>12808342</v>
      </c>
      <c r="K17" s="82">
        <v>180496</v>
      </c>
      <c r="L17" s="64">
        <f t="shared" si="0"/>
        <v>99.1</v>
      </c>
      <c r="M17" s="64">
        <f t="shared" si="0"/>
        <v>22.6</v>
      </c>
      <c r="N17" s="65">
        <f t="shared" si="0"/>
        <v>96.5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14459501</v>
      </c>
      <c r="E18" s="82">
        <v>649659</v>
      </c>
      <c r="F18" s="82">
        <v>15109160</v>
      </c>
      <c r="G18" s="82">
        <v>293203</v>
      </c>
      <c r="H18" s="82">
        <v>14336829</v>
      </c>
      <c r="I18" s="82">
        <v>128183</v>
      </c>
      <c r="J18" s="82">
        <v>14465012</v>
      </c>
      <c r="K18" s="82">
        <v>293203</v>
      </c>
      <c r="L18" s="64">
        <f t="shared" si="0"/>
        <v>99.2</v>
      </c>
      <c r="M18" s="64">
        <f t="shared" si="0"/>
        <v>19.7</v>
      </c>
      <c r="N18" s="65">
        <f t="shared" si="0"/>
        <v>95.7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8276218</v>
      </c>
      <c r="E19" s="82">
        <v>215410</v>
      </c>
      <c r="F19" s="82">
        <v>8491628</v>
      </c>
      <c r="G19" s="82">
        <v>128466</v>
      </c>
      <c r="H19" s="82">
        <v>8223519</v>
      </c>
      <c r="I19" s="82">
        <v>44671</v>
      </c>
      <c r="J19" s="82">
        <v>8268190</v>
      </c>
      <c r="K19" s="82">
        <v>128466</v>
      </c>
      <c r="L19" s="64">
        <f t="shared" si="0"/>
        <v>99.4</v>
      </c>
      <c r="M19" s="64">
        <f t="shared" si="0"/>
        <v>20.7</v>
      </c>
      <c r="N19" s="65">
        <f t="shared" si="0"/>
        <v>97.4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8507764</v>
      </c>
      <c r="E20" s="82">
        <v>289614</v>
      </c>
      <c r="F20" s="82">
        <v>8797378</v>
      </c>
      <c r="G20" s="82">
        <v>91781</v>
      </c>
      <c r="H20" s="82">
        <v>8430713</v>
      </c>
      <c r="I20" s="82">
        <v>79963</v>
      </c>
      <c r="J20" s="82">
        <v>8510676</v>
      </c>
      <c r="K20" s="82">
        <v>91781</v>
      </c>
      <c r="L20" s="64">
        <f t="shared" si="0"/>
        <v>99.1</v>
      </c>
      <c r="M20" s="64">
        <f t="shared" si="0"/>
        <v>27.6</v>
      </c>
      <c r="N20" s="65">
        <f t="shared" si="0"/>
        <v>96.7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5792897</v>
      </c>
      <c r="E21" s="82">
        <v>331219</v>
      </c>
      <c r="F21" s="82">
        <v>6124116</v>
      </c>
      <c r="G21" s="82">
        <v>30299</v>
      </c>
      <c r="H21" s="82">
        <v>5725117</v>
      </c>
      <c r="I21" s="82">
        <v>53647</v>
      </c>
      <c r="J21" s="82">
        <v>5778764</v>
      </c>
      <c r="K21" s="82">
        <v>30299</v>
      </c>
      <c r="L21" s="64">
        <f t="shared" si="0"/>
        <v>98.8</v>
      </c>
      <c r="M21" s="64">
        <f t="shared" si="0"/>
        <v>16.2</v>
      </c>
      <c r="N21" s="65">
        <f t="shared" si="0"/>
        <v>94.4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16761143</v>
      </c>
      <c r="E22" s="82">
        <v>317012</v>
      </c>
      <c r="F22" s="82">
        <v>17078155</v>
      </c>
      <c r="G22" s="82">
        <v>225415</v>
      </c>
      <c r="H22" s="82">
        <v>16610342</v>
      </c>
      <c r="I22" s="82">
        <v>116459</v>
      </c>
      <c r="J22" s="82">
        <v>16726801</v>
      </c>
      <c r="K22" s="82">
        <v>225190</v>
      </c>
      <c r="L22" s="64">
        <f t="shared" si="0"/>
        <v>99.1</v>
      </c>
      <c r="M22" s="64">
        <f t="shared" si="0"/>
        <v>36.7</v>
      </c>
      <c r="N22" s="65">
        <f t="shared" si="0"/>
        <v>97.9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6361057</v>
      </c>
      <c r="E23" s="82">
        <v>252824</v>
      </c>
      <c r="F23" s="82">
        <v>6613881</v>
      </c>
      <c r="G23" s="82">
        <v>71560</v>
      </c>
      <c r="H23" s="82">
        <v>6327382</v>
      </c>
      <c r="I23" s="82">
        <v>53457</v>
      </c>
      <c r="J23" s="82">
        <v>6380839</v>
      </c>
      <c r="K23" s="82">
        <v>71560</v>
      </c>
      <c r="L23" s="64">
        <f t="shared" si="0"/>
        <v>99.5</v>
      </c>
      <c r="M23" s="64">
        <f t="shared" si="0"/>
        <v>21.1</v>
      </c>
      <c r="N23" s="65">
        <f t="shared" si="0"/>
        <v>96.5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205525452</v>
      </c>
      <c r="E24" s="82">
        <f t="shared" si="1"/>
        <v>7715834</v>
      </c>
      <c r="F24" s="82">
        <f t="shared" si="1"/>
        <v>213241286</v>
      </c>
      <c r="G24" s="82">
        <f t="shared" si="1"/>
        <v>2773051</v>
      </c>
      <c r="H24" s="82">
        <f t="shared" si="1"/>
        <v>203788285</v>
      </c>
      <c r="I24" s="82">
        <f t="shared" si="1"/>
        <v>1731978</v>
      </c>
      <c r="J24" s="82">
        <f t="shared" si="1"/>
        <v>205520263</v>
      </c>
      <c r="K24" s="82">
        <f t="shared" si="1"/>
        <v>2772131</v>
      </c>
      <c r="L24" s="64">
        <f t="shared" si="0"/>
        <v>99.2</v>
      </c>
      <c r="M24" s="64">
        <f t="shared" si="0"/>
        <v>22.4</v>
      </c>
      <c r="N24" s="65">
        <f t="shared" si="0"/>
        <v>96.4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3467107</v>
      </c>
      <c r="E25" s="82">
        <v>97392</v>
      </c>
      <c r="F25" s="82">
        <v>3564499</v>
      </c>
      <c r="G25" s="82">
        <v>56413</v>
      </c>
      <c r="H25" s="82">
        <v>3444438</v>
      </c>
      <c r="I25" s="82">
        <v>20806</v>
      </c>
      <c r="J25" s="82">
        <v>3465244</v>
      </c>
      <c r="K25" s="82">
        <v>56343</v>
      </c>
      <c r="L25" s="64">
        <f t="shared" si="0"/>
        <v>99.3</v>
      </c>
      <c r="M25" s="64">
        <f t="shared" si="0"/>
        <v>21.4</v>
      </c>
      <c r="N25" s="65">
        <f t="shared" si="0"/>
        <v>97.2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3742838</v>
      </c>
      <c r="E26" s="82">
        <v>48379</v>
      </c>
      <c r="F26" s="82">
        <v>3791217</v>
      </c>
      <c r="G26" s="82">
        <v>143672</v>
      </c>
      <c r="H26" s="82">
        <v>3725616</v>
      </c>
      <c r="I26" s="82">
        <v>10687</v>
      </c>
      <c r="J26" s="82">
        <v>3736303</v>
      </c>
      <c r="K26" s="82">
        <v>143672</v>
      </c>
      <c r="L26" s="64">
        <f t="shared" si="0"/>
        <v>99.5</v>
      </c>
      <c r="M26" s="64">
        <f t="shared" si="0"/>
        <v>22.1</v>
      </c>
      <c r="N26" s="65">
        <f t="shared" si="0"/>
        <v>98.6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3006328</v>
      </c>
      <c r="E27" s="82">
        <v>179479</v>
      </c>
      <c r="F27" s="82">
        <v>3185807</v>
      </c>
      <c r="G27" s="82">
        <v>23279</v>
      </c>
      <c r="H27" s="82">
        <v>2983710</v>
      </c>
      <c r="I27" s="82">
        <v>31188</v>
      </c>
      <c r="J27" s="82">
        <v>3014898</v>
      </c>
      <c r="K27" s="82">
        <v>23256</v>
      </c>
      <c r="L27" s="64">
        <f t="shared" si="0"/>
        <v>99.2</v>
      </c>
      <c r="M27" s="64">
        <f t="shared" si="0"/>
        <v>17.4</v>
      </c>
      <c r="N27" s="65">
        <f t="shared" si="0"/>
        <v>94.6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961477</v>
      </c>
      <c r="E28" s="82">
        <v>35576</v>
      </c>
      <c r="F28" s="82">
        <v>997053</v>
      </c>
      <c r="G28" s="82">
        <v>64</v>
      </c>
      <c r="H28" s="82">
        <v>952362</v>
      </c>
      <c r="I28" s="82">
        <v>9293</v>
      </c>
      <c r="J28" s="82">
        <v>961655</v>
      </c>
      <c r="K28" s="82">
        <v>64</v>
      </c>
      <c r="L28" s="64">
        <f t="shared" si="0"/>
        <v>99.1</v>
      </c>
      <c r="M28" s="64">
        <f t="shared" si="0"/>
        <v>26.1</v>
      </c>
      <c r="N28" s="65">
        <f t="shared" si="0"/>
        <v>96.4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841608</v>
      </c>
      <c r="E29" s="82">
        <v>50443</v>
      </c>
      <c r="F29" s="82">
        <v>892051</v>
      </c>
      <c r="G29" s="82">
        <v>5332</v>
      </c>
      <c r="H29" s="82">
        <v>830572</v>
      </c>
      <c r="I29" s="82">
        <v>4460</v>
      </c>
      <c r="J29" s="82">
        <v>835032</v>
      </c>
      <c r="K29" s="82">
        <v>5327</v>
      </c>
      <c r="L29" s="64">
        <f t="shared" si="0"/>
        <v>98.7</v>
      </c>
      <c r="M29" s="64">
        <f t="shared" si="0"/>
        <v>8.8</v>
      </c>
      <c r="N29" s="65">
        <f t="shared" si="0"/>
        <v>93.6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1887802</v>
      </c>
      <c r="E30" s="82">
        <v>13411</v>
      </c>
      <c r="F30" s="82">
        <v>1901213</v>
      </c>
      <c r="G30" s="82">
        <v>36684</v>
      </c>
      <c r="H30" s="82">
        <v>1881949</v>
      </c>
      <c r="I30" s="82">
        <v>3548</v>
      </c>
      <c r="J30" s="82">
        <v>1885497</v>
      </c>
      <c r="K30" s="82">
        <v>36684</v>
      </c>
      <c r="L30" s="64">
        <f t="shared" si="0"/>
        <v>99.7</v>
      </c>
      <c r="M30" s="64">
        <f t="shared" si="0"/>
        <v>26.5</v>
      </c>
      <c r="N30" s="65">
        <f t="shared" si="0"/>
        <v>99.2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13907160</v>
      </c>
      <c r="E31" s="82">
        <f t="shared" si="2"/>
        <v>424680</v>
      </c>
      <c r="F31" s="82">
        <f t="shared" si="2"/>
        <v>14331840</v>
      </c>
      <c r="G31" s="82">
        <f t="shared" si="2"/>
        <v>265444</v>
      </c>
      <c r="H31" s="82">
        <f t="shared" si="2"/>
        <v>13818647</v>
      </c>
      <c r="I31" s="82">
        <f t="shared" si="2"/>
        <v>79982</v>
      </c>
      <c r="J31" s="82">
        <f t="shared" si="2"/>
        <v>13898629</v>
      </c>
      <c r="K31" s="82">
        <f t="shared" si="2"/>
        <v>265346</v>
      </c>
      <c r="L31" s="64">
        <f t="shared" si="0"/>
        <v>99.4</v>
      </c>
      <c r="M31" s="64">
        <f t="shared" si="0"/>
        <v>18.8</v>
      </c>
      <c r="N31" s="65">
        <f t="shared" si="0"/>
        <v>97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219432612</v>
      </c>
      <c r="E32" s="82">
        <f t="shared" si="3"/>
        <v>8140514</v>
      </c>
      <c r="F32" s="82">
        <f t="shared" si="3"/>
        <v>227573126</v>
      </c>
      <c r="G32" s="82">
        <f t="shared" si="3"/>
        <v>3038495</v>
      </c>
      <c r="H32" s="82">
        <f t="shared" si="3"/>
        <v>217606932</v>
      </c>
      <c r="I32" s="82">
        <f t="shared" si="3"/>
        <v>1811960</v>
      </c>
      <c r="J32" s="82">
        <f t="shared" si="3"/>
        <v>219418892</v>
      </c>
      <c r="K32" s="82">
        <f t="shared" si="3"/>
        <v>3037477</v>
      </c>
      <c r="L32" s="64">
        <f t="shared" si="0"/>
        <v>99.2</v>
      </c>
      <c r="M32" s="64">
        <f t="shared" si="0"/>
        <v>22.3</v>
      </c>
      <c r="N32" s="65">
        <f t="shared" si="0"/>
        <v>96.4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mergeCells count="2">
    <mergeCell ref="Y7:AB7"/>
    <mergeCell ref="U7:X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7" t="s">
        <v>55</v>
      </c>
      <c r="C6" s="77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0</v>
      </c>
      <c r="E11" s="59">
        <v>84</v>
      </c>
      <c r="F11" s="59">
        <v>84</v>
      </c>
      <c r="G11" s="59">
        <v>0</v>
      </c>
      <c r="H11" s="59">
        <v>0</v>
      </c>
      <c r="I11" s="59">
        <v>61</v>
      </c>
      <c r="J11" s="59">
        <v>61</v>
      </c>
      <c r="K11" s="59">
        <v>0</v>
      </c>
      <c r="L11" s="60" t="str">
        <f>_xlfn.IFERROR(ROUND(H11/D11*100,1),"-")</f>
        <v>-</v>
      </c>
      <c r="M11" s="60">
        <f>_xlfn.IFERROR(ROUND(I11/E11*100,1),"-")</f>
        <v>72.6</v>
      </c>
      <c r="N11" s="61">
        <f>_xlfn.IFERROR(ROUND(J11/F11*100,1),"-")</f>
        <v>72.6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64" t="str">
        <f aca="true" t="shared" si="0" ref="L12:N32">_xlfn.IFERROR(ROUND(H12/D12*100,1),"-")</f>
        <v>-</v>
      </c>
      <c r="M12" s="64" t="str">
        <f t="shared" si="0"/>
        <v>-</v>
      </c>
      <c r="N12" s="65" t="str">
        <f t="shared" si="0"/>
        <v>-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0</v>
      </c>
      <c r="E13" s="82">
        <v>15546</v>
      </c>
      <c r="F13" s="82">
        <v>15546</v>
      </c>
      <c r="G13" s="82">
        <v>0</v>
      </c>
      <c r="H13" s="82">
        <v>0</v>
      </c>
      <c r="I13" s="82">
        <v>1929</v>
      </c>
      <c r="J13" s="82">
        <v>1929</v>
      </c>
      <c r="K13" s="82">
        <v>0</v>
      </c>
      <c r="L13" s="64" t="str">
        <f t="shared" si="0"/>
        <v>-</v>
      </c>
      <c r="M13" s="64">
        <f t="shared" si="0"/>
        <v>12.4</v>
      </c>
      <c r="N13" s="65">
        <f t="shared" si="0"/>
        <v>12.4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0</v>
      </c>
      <c r="E14" s="82">
        <v>16356</v>
      </c>
      <c r="F14" s="82">
        <v>16356</v>
      </c>
      <c r="G14" s="82">
        <v>0</v>
      </c>
      <c r="H14" s="82">
        <v>0</v>
      </c>
      <c r="I14" s="82">
        <v>966</v>
      </c>
      <c r="J14" s="82">
        <v>966</v>
      </c>
      <c r="K14" s="82">
        <v>0</v>
      </c>
      <c r="L14" s="64" t="str">
        <f t="shared" si="0"/>
        <v>-</v>
      </c>
      <c r="M14" s="64">
        <f t="shared" si="0"/>
        <v>5.9</v>
      </c>
      <c r="N14" s="65">
        <f t="shared" si="0"/>
        <v>5.9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2384436</v>
      </c>
      <c r="E15" s="82">
        <v>571216</v>
      </c>
      <c r="F15" s="82">
        <v>2955652</v>
      </c>
      <c r="G15" s="82">
        <v>0</v>
      </c>
      <c r="H15" s="82">
        <v>2213095</v>
      </c>
      <c r="I15" s="82">
        <v>109475</v>
      </c>
      <c r="J15" s="82">
        <v>2322570</v>
      </c>
      <c r="K15" s="82">
        <v>0</v>
      </c>
      <c r="L15" s="64">
        <f t="shared" si="0"/>
        <v>92.8</v>
      </c>
      <c r="M15" s="64">
        <f t="shared" si="0"/>
        <v>19.2</v>
      </c>
      <c r="N15" s="65">
        <f t="shared" si="0"/>
        <v>78.6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1417383</v>
      </c>
      <c r="E16" s="82">
        <v>442477</v>
      </c>
      <c r="F16" s="82">
        <v>1859860</v>
      </c>
      <c r="G16" s="82">
        <v>0</v>
      </c>
      <c r="H16" s="82">
        <v>1343545</v>
      </c>
      <c r="I16" s="82">
        <v>90903</v>
      </c>
      <c r="J16" s="82">
        <v>1434448</v>
      </c>
      <c r="K16" s="82">
        <v>0</v>
      </c>
      <c r="L16" s="64">
        <f t="shared" si="0"/>
        <v>94.8</v>
      </c>
      <c r="M16" s="64">
        <f t="shared" si="0"/>
        <v>20.5</v>
      </c>
      <c r="N16" s="65">
        <f t="shared" si="0"/>
        <v>77.1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1317004</v>
      </c>
      <c r="E17" s="82">
        <v>504940</v>
      </c>
      <c r="F17" s="82">
        <v>1821944</v>
      </c>
      <c r="G17" s="82">
        <v>0</v>
      </c>
      <c r="H17" s="82">
        <v>1218716</v>
      </c>
      <c r="I17" s="82">
        <v>71980</v>
      </c>
      <c r="J17" s="82">
        <v>1290696</v>
      </c>
      <c r="K17" s="82">
        <v>0</v>
      </c>
      <c r="L17" s="64">
        <f t="shared" si="0"/>
        <v>92.5</v>
      </c>
      <c r="M17" s="64">
        <f t="shared" si="0"/>
        <v>14.3</v>
      </c>
      <c r="N17" s="65">
        <f t="shared" si="0"/>
        <v>70.8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1783969</v>
      </c>
      <c r="E18" s="82">
        <v>637872</v>
      </c>
      <c r="F18" s="82">
        <v>2421841</v>
      </c>
      <c r="G18" s="82">
        <v>0</v>
      </c>
      <c r="H18" s="82">
        <v>1704606</v>
      </c>
      <c r="I18" s="82">
        <v>91994</v>
      </c>
      <c r="J18" s="82">
        <v>1796600</v>
      </c>
      <c r="K18" s="82">
        <v>0</v>
      </c>
      <c r="L18" s="64">
        <f t="shared" si="0"/>
        <v>95.6</v>
      </c>
      <c r="M18" s="64">
        <f t="shared" si="0"/>
        <v>14.4</v>
      </c>
      <c r="N18" s="65">
        <f t="shared" si="0"/>
        <v>74.2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1065310</v>
      </c>
      <c r="E19" s="82">
        <v>268175</v>
      </c>
      <c r="F19" s="82">
        <v>1333485</v>
      </c>
      <c r="G19" s="82">
        <v>0</v>
      </c>
      <c r="H19" s="82">
        <v>1011172</v>
      </c>
      <c r="I19" s="82">
        <v>43080</v>
      </c>
      <c r="J19" s="82">
        <v>1054252</v>
      </c>
      <c r="K19" s="82">
        <v>0</v>
      </c>
      <c r="L19" s="64">
        <f t="shared" si="0"/>
        <v>94.9</v>
      </c>
      <c r="M19" s="64">
        <f t="shared" si="0"/>
        <v>16.1</v>
      </c>
      <c r="N19" s="65">
        <f t="shared" si="0"/>
        <v>79.1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1120209</v>
      </c>
      <c r="E20" s="82">
        <v>422997</v>
      </c>
      <c r="F20" s="82">
        <v>1543206</v>
      </c>
      <c r="G20" s="82">
        <v>0</v>
      </c>
      <c r="H20" s="82">
        <v>1054121</v>
      </c>
      <c r="I20" s="82">
        <v>63862</v>
      </c>
      <c r="J20" s="82">
        <v>1117983</v>
      </c>
      <c r="K20" s="82">
        <v>0</v>
      </c>
      <c r="L20" s="64">
        <f t="shared" si="0"/>
        <v>94.1</v>
      </c>
      <c r="M20" s="64">
        <f t="shared" si="0"/>
        <v>15.1</v>
      </c>
      <c r="N20" s="65">
        <f t="shared" si="0"/>
        <v>72.4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1253795</v>
      </c>
      <c r="E21" s="82">
        <v>314734</v>
      </c>
      <c r="F21" s="82">
        <v>1568529</v>
      </c>
      <c r="G21" s="82">
        <v>0</v>
      </c>
      <c r="H21" s="82">
        <v>1185494</v>
      </c>
      <c r="I21" s="82">
        <v>50929</v>
      </c>
      <c r="J21" s="82">
        <v>1236423</v>
      </c>
      <c r="K21" s="82">
        <v>0</v>
      </c>
      <c r="L21" s="64">
        <f t="shared" si="0"/>
        <v>94.6</v>
      </c>
      <c r="M21" s="64">
        <f t="shared" si="0"/>
        <v>16.2</v>
      </c>
      <c r="N21" s="65">
        <f t="shared" si="0"/>
        <v>78.8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0</v>
      </c>
      <c r="E22" s="82">
        <v>3633</v>
      </c>
      <c r="F22" s="82">
        <v>3633</v>
      </c>
      <c r="G22" s="82">
        <v>0</v>
      </c>
      <c r="H22" s="82">
        <v>0</v>
      </c>
      <c r="I22" s="82">
        <v>81</v>
      </c>
      <c r="J22" s="82">
        <v>81</v>
      </c>
      <c r="K22" s="82">
        <v>0</v>
      </c>
      <c r="L22" s="64" t="str">
        <f t="shared" si="0"/>
        <v>-</v>
      </c>
      <c r="M22" s="64">
        <f t="shared" si="0"/>
        <v>2.2</v>
      </c>
      <c r="N22" s="65">
        <f t="shared" si="0"/>
        <v>2.2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751915</v>
      </c>
      <c r="E23" s="82">
        <v>231322</v>
      </c>
      <c r="F23" s="82">
        <v>983237</v>
      </c>
      <c r="G23" s="82">
        <v>0</v>
      </c>
      <c r="H23" s="82">
        <v>721133</v>
      </c>
      <c r="I23" s="82">
        <v>39741</v>
      </c>
      <c r="J23" s="82">
        <v>760874</v>
      </c>
      <c r="K23" s="82">
        <v>0</v>
      </c>
      <c r="L23" s="64">
        <f t="shared" si="0"/>
        <v>95.9</v>
      </c>
      <c r="M23" s="64">
        <f t="shared" si="0"/>
        <v>17.2</v>
      </c>
      <c r="N23" s="65">
        <f t="shared" si="0"/>
        <v>77.4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11094021</v>
      </c>
      <c r="E24" s="82">
        <f t="shared" si="1"/>
        <v>3429352</v>
      </c>
      <c r="F24" s="82">
        <f t="shared" si="1"/>
        <v>14523373</v>
      </c>
      <c r="G24" s="82">
        <f t="shared" si="1"/>
        <v>0</v>
      </c>
      <c r="H24" s="82">
        <f t="shared" si="1"/>
        <v>10451882</v>
      </c>
      <c r="I24" s="82">
        <f t="shared" si="1"/>
        <v>565001</v>
      </c>
      <c r="J24" s="82">
        <f t="shared" si="1"/>
        <v>11016883</v>
      </c>
      <c r="K24" s="82">
        <f t="shared" si="1"/>
        <v>0</v>
      </c>
      <c r="L24" s="64">
        <f t="shared" si="0"/>
        <v>94.2</v>
      </c>
      <c r="M24" s="64">
        <f t="shared" si="0"/>
        <v>16.5</v>
      </c>
      <c r="N24" s="65">
        <f t="shared" si="0"/>
        <v>75.9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445006</v>
      </c>
      <c r="E25" s="82">
        <v>79922</v>
      </c>
      <c r="F25" s="82">
        <v>524928</v>
      </c>
      <c r="G25" s="82">
        <v>0</v>
      </c>
      <c r="H25" s="82">
        <v>428810</v>
      </c>
      <c r="I25" s="82">
        <v>14339</v>
      </c>
      <c r="J25" s="82">
        <v>443149</v>
      </c>
      <c r="K25" s="82">
        <v>0</v>
      </c>
      <c r="L25" s="64">
        <f t="shared" si="0"/>
        <v>96.4</v>
      </c>
      <c r="M25" s="64">
        <f t="shared" si="0"/>
        <v>17.9</v>
      </c>
      <c r="N25" s="65">
        <f t="shared" si="0"/>
        <v>84.4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250513</v>
      </c>
      <c r="E26" s="82">
        <v>29269</v>
      </c>
      <c r="F26" s="82">
        <v>279782</v>
      </c>
      <c r="G26" s="82">
        <v>0</v>
      </c>
      <c r="H26" s="82">
        <v>242579</v>
      </c>
      <c r="I26" s="82">
        <v>6435</v>
      </c>
      <c r="J26" s="82">
        <v>249014</v>
      </c>
      <c r="K26" s="82">
        <v>0</v>
      </c>
      <c r="L26" s="64">
        <f t="shared" si="0"/>
        <v>96.8</v>
      </c>
      <c r="M26" s="64">
        <f t="shared" si="0"/>
        <v>22</v>
      </c>
      <c r="N26" s="65">
        <f t="shared" si="0"/>
        <v>89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396890</v>
      </c>
      <c r="E27" s="82">
        <v>100453</v>
      </c>
      <c r="F27" s="82">
        <v>497343</v>
      </c>
      <c r="G27" s="82">
        <v>0</v>
      </c>
      <c r="H27" s="82">
        <v>378059</v>
      </c>
      <c r="I27" s="82">
        <v>21389</v>
      </c>
      <c r="J27" s="82">
        <v>399448</v>
      </c>
      <c r="K27" s="82">
        <v>0</v>
      </c>
      <c r="L27" s="64">
        <f t="shared" si="0"/>
        <v>95.3</v>
      </c>
      <c r="M27" s="64">
        <f t="shared" si="0"/>
        <v>21.3</v>
      </c>
      <c r="N27" s="65">
        <f t="shared" si="0"/>
        <v>80.3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161745</v>
      </c>
      <c r="E28" s="82">
        <v>29954</v>
      </c>
      <c r="F28" s="82">
        <v>191699</v>
      </c>
      <c r="G28" s="82">
        <v>0</v>
      </c>
      <c r="H28" s="82">
        <v>153730</v>
      </c>
      <c r="I28" s="82">
        <v>8786</v>
      </c>
      <c r="J28" s="82">
        <v>162516</v>
      </c>
      <c r="K28" s="82">
        <v>0</v>
      </c>
      <c r="L28" s="64">
        <f t="shared" si="0"/>
        <v>95</v>
      </c>
      <c r="M28" s="64">
        <f t="shared" si="0"/>
        <v>29.3</v>
      </c>
      <c r="N28" s="65">
        <f t="shared" si="0"/>
        <v>84.8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174392</v>
      </c>
      <c r="E29" s="82">
        <v>45440</v>
      </c>
      <c r="F29" s="82">
        <v>219832</v>
      </c>
      <c r="G29" s="82">
        <v>0</v>
      </c>
      <c r="H29" s="82">
        <v>165689</v>
      </c>
      <c r="I29" s="82">
        <v>4011</v>
      </c>
      <c r="J29" s="82">
        <v>169700</v>
      </c>
      <c r="K29" s="82">
        <v>0</v>
      </c>
      <c r="L29" s="64">
        <f t="shared" si="0"/>
        <v>95</v>
      </c>
      <c r="M29" s="64">
        <f t="shared" si="0"/>
        <v>8.8</v>
      </c>
      <c r="N29" s="65">
        <f t="shared" si="0"/>
        <v>77.2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150094</v>
      </c>
      <c r="E30" s="82">
        <v>4291</v>
      </c>
      <c r="F30" s="82">
        <v>154385</v>
      </c>
      <c r="G30" s="82">
        <v>0</v>
      </c>
      <c r="H30" s="82">
        <v>148139</v>
      </c>
      <c r="I30" s="82">
        <v>979</v>
      </c>
      <c r="J30" s="82">
        <v>149118</v>
      </c>
      <c r="K30" s="82">
        <v>0</v>
      </c>
      <c r="L30" s="64">
        <f t="shared" si="0"/>
        <v>98.7</v>
      </c>
      <c r="M30" s="64">
        <f t="shared" si="0"/>
        <v>22.8</v>
      </c>
      <c r="N30" s="65">
        <f t="shared" si="0"/>
        <v>96.6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1578640</v>
      </c>
      <c r="E31" s="82">
        <f t="shared" si="2"/>
        <v>289329</v>
      </c>
      <c r="F31" s="82">
        <f t="shared" si="2"/>
        <v>1867969</v>
      </c>
      <c r="G31" s="82">
        <f t="shared" si="2"/>
        <v>0</v>
      </c>
      <c r="H31" s="82">
        <f t="shared" si="2"/>
        <v>1517006</v>
      </c>
      <c r="I31" s="82">
        <f t="shared" si="2"/>
        <v>55939</v>
      </c>
      <c r="J31" s="82">
        <f t="shared" si="2"/>
        <v>1572945</v>
      </c>
      <c r="K31" s="82">
        <f t="shared" si="2"/>
        <v>0</v>
      </c>
      <c r="L31" s="64">
        <f t="shared" si="0"/>
        <v>96.1</v>
      </c>
      <c r="M31" s="64">
        <f t="shared" si="0"/>
        <v>19.3</v>
      </c>
      <c r="N31" s="65">
        <f t="shared" si="0"/>
        <v>84.2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12672661</v>
      </c>
      <c r="E32" s="82">
        <f t="shared" si="3"/>
        <v>3718681</v>
      </c>
      <c r="F32" s="82">
        <f t="shared" si="3"/>
        <v>16391342</v>
      </c>
      <c r="G32" s="82">
        <f t="shared" si="3"/>
        <v>0</v>
      </c>
      <c r="H32" s="82">
        <f t="shared" si="3"/>
        <v>11968888</v>
      </c>
      <c r="I32" s="82">
        <f t="shared" si="3"/>
        <v>620940</v>
      </c>
      <c r="J32" s="82">
        <f t="shared" si="3"/>
        <v>12589828</v>
      </c>
      <c r="K32" s="82">
        <f t="shared" si="3"/>
        <v>0</v>
      </c>
      <c r="L32" s="64">
        <f t="shared" si="0"/>
        <v>94.4</v>
      </c>
      <c r="M32" s="64">
        <f t="shared" si="0"/>
        <v>16.7</v>
      </c>
      <c r="N32" s="65">
        <f t="shared" si="0"/>
        <v>76.8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46" customWidth="1"/>
    <col min="2" max="2" width="13.375" style="46" customWidth="1"/>
    <col min="3" max="3" width="1.75390625" style="46" customWidth="1"/>
    <col min="4" max="11" width="18.125" style="46" customWidth="1"/>
    <col min="12" max="14" width="12.375" style="101" customWidth="1"/>
    <col min="15" max="15" width="1.75390625" style="46" customWidth="1"/>
    <col min="16" max="16" width="13.375" style="46" customWidth="1"/>
    <col min="17" max="17" width="1.75390625" style="46" customWidth="1"/>
    <col min="18" max="16384" width="9.00390625" style="46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ht="15" thickBot="1">
      <c r="A6" s="76"/>
      <c r="B6" s="77" t="s">
        <v>56</v>
      </c>
      <c r="C6" s="77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6"/>
      <c r="P6" s="76"/>
      <c r="Q6" s="52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6907624</v>
      </c>
      <c r="E11" s="59">
        <v>1541046</v>
      </c>
      <c r="F11" s="59">
        <v>8448670</v>
      </c>
      <c r="G11" s="59">
        <v>0</v>
      </c>
      <c r="H11" s="59">
        <v>6534330</v>
      </c>
      <c r="I11" s="59">
        <v>225399</v>
      </c>
      <c r="J11" s="59">
        <v>6759729</v>
      </c>
      <c r="K11" s="59">
        <v>0</v>
      </c>
      <c r="L11" s="60">
        <f>_xlfn.IFERROR(ROUND(H11/D11*100,1),"-")</f>
        <v>94.6</v>
      </c>
      <c r="M11" s="60">
        <f>_xlfn.IFERROR(ROUND(I11/E11*100,1),"-")</f>
        <v>14.6</v>
      </c>
      <c r="N11" s="61">
        <f>_xlfn.IFERROR(ROUND(J11/F11*100,1),"-")</f>
        <v>80</v>
      </c>
      <c r="O11" s="36"/>
      <c r="P11" s="58" t="s">
        <v>25</v>
      </c>
      <c r="Q11" s="7"/>
      <c r="AC11" s="101"/>
      <c r="AD11" s="101"/>
      <c r="AE11" s="101"/>
      <c r="AF11" s="102"/>
      <c r="AG11" s="102"/>
      <c r="AH11" s="102"/>
    </row>
    <row r="12" spans="2:34" ht="34.5" customHeight="1">
      <c r="B12" s="58" t="s">
        <v>26</v>
      </c>
      <c r="C12" s="103"/>
      <c r="D12" s="82">
        <v>2219692</v>
      </c>
      <c r="E12" s="82">
        <v>296937</v>
      </c>
      <c r="F12" s="82">
        <v>2516629</v>
      </c>
      <c r="G12" s="82">
        <v>0</v>
      </c>
      <c r="H12" s="82">
        <v>2124039</v>
      </c>
      <c r="I12" s="82">
        <v>94026</v>
      </c>
      <c r="J12" s="82">
        <v>2218065</v>
      </c>
      <c r="K12" s="82">
        <v>0</v>
      </c>
      <c r="L12" s="64">
        <f aca="true" t="shared" si="0" ref="L12:N32">_xlfn.IFERROR(ROUND(H12/D12*100,1),"-")</f>
        <v>95.7</v>
      </c>
      <c r="M12" s="64">
        <f t="shared" si="0"/>
        <v>31.7</v>
      </c>
      <c r="N12" s="65">
        <f t="shared" si="0"/>
        <v>88.1</v>
      </c>
      <c r="O12" s="104"/>
      <c r="P12" s="58" t="s">
        <v>26</v>
      </c>
      <c r="AC12" s="101"/>
      <c r="AD12" s="101"/>
      <c r="AE12" s="101"/>
      <c r="AF12" s="102"/>
      <c r="AG12" s="102"/>
      <c r="AH12" s="102"/>
    </row>
    <row r="13" spans="2:34" ht="34.5" customHeight="1">
      <c r="B13" s="58" t="s">
        <v>27</v>
      </c>
      <c r="C13" s="103"/>
      <c r="D13" s="82">
        <v>2546720</v>
      </c>
      <c r="E13" s="82">
        <v>326653</v>
      </c>
      <c r="F13" s="82">
        <v>2873373</v>
      </c>
      <c r="G13" s="82">
        <v>0</v>
      </c>
      <c r="H13" s="82">
        <v>2417437</v>
      </c>
      <c r="I13" s="82">
        <v>82252</v>
      </c>
      <c r="J13" s="82">
        <v>2499689</v>
      </c>
      <c r="K13" s="82">
        <v>0</v>
      </c>
      <c r="L13" s="64">
        <f t="shared" si="0"/>
        <v>94.9</v>
      </c>
      <c r="M13" s="64">
        <f t="shared" si="0"/>
        <v>25.2</v>
      </c>
      <c r="N13" s="65">
        <f t="shared" si="0"/>
        <v>87</v>
      </c>
      <c r="O13" s="104"/>
      <c r="P13" s="58" t="s">
        <v>27</v>
      </c>
      <c r="AC13" s="101"/>
      <c r="AD13" s="101"/>
      <c r="AE13" s="101"/>
      <c r="AF13" s="102"/>
      <c r="AG13" s="102"/>
      <c r="AH13" s="102"/>
    </row>
    <row r="14" spans="2:34" ht="34.5" customHeight="1">
      <c r="B14" s="58" t="s">
        <v>28</v>
      </c>
      <c r="C14" s="103"/>
      <c r="D14" s="82">
        <v>1671398</v>
      </c>
      <c r="E14" s="82">
        <v>236583</v>
      </c>
      <c r="F14" s="82">
        <v>1907981</v>
      </c>
      <c r="G14" s="82">
        <v>0</v>
      </c>
      <c r="H14" s="82">
        <v>1594561</v>
      </c>
      <c r="I14" s="82">
        <v>67953</v>
      </c>
      <c r="J14" s="82">
        <v>1662514</v>
      </c>
      <c r="K14" s="82">
        <v>0</v>
      </c>
      <c r="L14" s="64">
        <f t="shared" si="0"/>
        <v>95.4</v>
      </c>
      <c r="M14" s="64">
        <f t="shared" si="0"/>
        <v>28.7</v>
      </c>
      <c r="N14" s="65">
        <f t="shared" si="0"/>
        <v>87.1</v>
      </c>
      <c r="O14" s="104"/>
      <c r="P14" s="58" t="s">
        <v>28</v>
      </c>
      <c r="AC14" s="101"/>
      <c r="AD14" s="101"/>
      <c r="AE14" s="101"/>
      <c r="AF14" s="102"/>
      <c r="AG14" s="102"/>
      <c r="AH14" s="102"/>
    </row>
    <row r="15" spans="2:34" ht="34.5" customHeight="1">
      <c r="B15" s="58" t="s">
        <v>29</v>
      </c>
      <c r="C15" s="103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64" t="str">
        <f t="shared" si="0"/>
        <v>-</v>
      </c>
      <c r="M15" s="64" t="str">
        <f t="shared" si="0"/>
        <v>-</v>
      </c>
      <c r="N15" s="65" t="str">
        <f t="shared" si="0"/>
        <v>-</v>
      </c>
      <c r="O15" s="104"/>
      <c r="P15" s="58" t="s">
        <v>29</v>
      </c>
      <c r="AC15" s="101"/>
      <c r="AD15" s="101"/>
      <c r="AE15" s="101"/>
      <c r="AF15" s="102"/>
      <c r="AG15" s="102"/>
      <c r="AH15" s="102"/>
    </row>
    <row r="16" spans="2:34" ht="34.5" customHeight="1">
      <c r="B16" s="58" t="s">
        <v>30</v>
      </c>
      <c r="C16" s="103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64" t="str">
        <f t="shared" si="0"/>
        <v>-</v>
      </c>
      <c r="M16" s="64" t="str">
        <f t="shared" si="0"/>
        <v>-</v>
      </c>
      <c r="N16" s="65" t="str">
        <f t="shared" si="0"/>
        <v>-</v>
      </c>
      <c r="O16" s="104"/>
      <c r="P16" s="58" t="s">
        <v>30</v>
      </c>
      <c r="AC16" s="101"/>
      <c r="AD16" s="101"/>
      <c r="AE16" s="101"/>
      <c r="AF16" s="102"/>
      <c r="AG16" s="102"/>
      <c r="AH16" s="102"/>
    </row>
    <row r="17" spans="2:34" ht="34.5" customHeight="1">
      <c r="B17" s="58" t="s">
        <v>60</v>
      </c>
      <c r="C17" s="103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64" t="str">
        <f t="shared" si="0"/>
        <v>-</v>
      </c>
      <c r="M17" s="64" t="str">
        <f t="shared" si="0"/>
        <v>-</v>
      </c>
      <c r="N17" s="65" t="str">
        <f t="shared" si="0"/>
        <v>-</v>
      </c>
      <c r="O17" s="104"/>
      <c r="P17" s="58" t="s">
        <v>60</v>
      </c>
      <c r="AC17" s="101"/>
      <c r="AD17" s="101"/>
      <c r="AE17" s="101"/>
      <c r="AF17" s="102"/>
      <c r="AG17" s="102"/>
      <c r="AH17" s="102"/>
    </row>
    <row r="18" spans="2:34" ht="34.5" customHeight="1">
      <c r="B18" s="58" t="s">
        <v>61</v>
      </c>
      <c r="C18" s="103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64" t="str">
        <f t="shared" si="0"/>
        <v>-</v>
      </c>
      <c r="M18" s="64" t="str">
        <f t="shared" si="0"/>
        <v>-</v>
      </c>
      <c r="N18" s="65" t="str">
        <f t="shared" si="0"/>
        <v>-</v>
      </c>
      <c r="O18" s="104"/>
      <c r="P18" s="58" t="s">
        <v>61</v>
      </c>
      <c r="AC18" s="101"/>
      <c r="AD18" s="101"/>
      <c r="AE18" s="101"/>
      <c r="AF18" s="102"/>
      <c r="AG18" s="102"/>
      <c r="AH18" s="102"/>
    </row>
    <row r="19" spans="2:34" ht="34.5" customHeight="1">
      <c r="B19" s="58" t="s">
        <v>62</v>
      </c>
      <c r="C19" s="103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4" t="str">
        <f t="shared" si="0"/>
        <v>-</v>
      </c>
      <c r="M19" s="64" t="str">
        <f t="shared" si="0"/>
        <v>-</v>
      </c>
      <c r="N19" s="65" t="str">
        <f t="shared" si="0"/>
        <v>-</v>
      </c>
      <c r="O19" s="104"/>
      <c r="P19" s="58" t="s">
        <v>62</v>
      </c>
      <c r="AC19" s="101"/>
      <c r="AD19" s="101"/>
      <c r="AE19" s="101"/>
      <c r="AF19" s="102"/>
      <c r="AG19" s="102"/>
      <c r="AH19" s="102"/>
    </row>
    <row r="20" spans="2:34" ht="34.5" customHeight="1">
      <c r="B20" s="58" t="s">
        <v>63</v>
      </c>
      <c r="C20" s="103"/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64" t="str">
        <f t="shared" si="0"/>
        <v>-</v>
      </c>
      <c r="M20" s="64" t="str">
        <f t="shared" si="0"/>
        <v>-</v>
      </c>
      <c r="N20" s="65" t="str">
        <f t="shared" si="0"/>
        <v>-</v>
      </c>
      <c r="O20" s="104"/>
      <c r="P20" s="58" t="s">
        <v>63</v>
      </c>
      <c r="AC20" s="101"/>
      <c r="AD20" s="101"/>
      <c r="AE20" s="101"/>
      <c r="AF20" s="102"/>
      <c r="AG20" s="102"/>
      <c r="AH20" s="102"/>
    </row>
    <row r="21" spans="2:34" ht="34.5" customHeight="1">
      <c r="B21" s="58" t="s">
        <v>64</v>
      </c>
      <c r="C21" s="103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64" t="str">
        <f t="shared" si="0"/>
        <v>-</v>
      </c>
      <c r="M21" s="64" t="str">
        <f t="shared" si="0"/>
        <v>-</v>
      </c>
      <c r="N21" s="65" t="str">
        <f t="shared" si="0"/>
        <v>-</v>
      </c>
      <c r="O21" s="104"/>
      <c r="P21" s="58" t="s">
        <v>64</v>
      </c>
      <c r="AC21" s="101"/>
      <c r="AD21" s="101"/>
      <c r="AE21" s="101"/>
      <c r="AF21" s="102"/>
      <c r="AG21" s="102"/>
      <c r="AH21" s="102"/>
    </row>
    <row r="22" spans="2:34" ht="34.5" customHeight="1">
      <c r="B22" s="58" t="s">
        <v>65</v>
      </c>
      <c r="C22" s="103"/>
      <c r="D22" s="82">
        <v>2339034</v>
      </c>
      <c r="E22" s="82">
        <v>276017</v>
      </c>
      <c r="F22" s="82">
        <v>2615051</v>
      </c>
      <c r="G22" s="82">
        <v>0</v>
      </c>
      <c r="H22" s="82">
        <v>2235317</v>
      </c>
      <c r="I22" s="82">
        <v>65987</v>
      </c>
      <c r="J22" s="82">
        <v>2301304</v>
      </c>
      <c r="K22" s="82">
        <v>0</v>
      </c>
      <c r="L22" s="64">
        <f t="shared" si="0"/>
        <v>95.6</v>
      </c>
      <c r="M22" s="64">
        <f t="shared" si="0"/>
        <v>23.9</v>
      </c>
      <c r="N22" s="65">
        <f t="shared" si="0"/>
        <v>88</v>
      </c>
      <c r="O22" s="104"/>
      <c r="P22" s="58" t="s">
        <v>65</v>
      </c>
      <c r="AC22" s="101"/>
      <c r="AD22" s="101"/>
      <c r="AE22" s="101"/>
      <c r="AF22" s="102"/>
      <c r="AG22" s="102"/>
      <c r="AH22" s="102"/>
    </row>
    <row r="23" spans="2:34" ht="34.5" customHeight="1">
      <c r="B23" s="58" t="s">
        <v>66</v>
      </c>
      <c r="C23" s="103"/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64" t="str">
        <f t="shared" si="0"/>
        <v>-</v>
      </c>
      <c r="M23" s="64" t="str">
        <f t="shared" si="0"/>
        <v>-</v>
      </c>
      <c r="N23" s="65" t="str">
        <f t="shared" si="0"/>
        <v>-</v>
      </c>
      <c r="O23" s="104"/>
      <c r="P23" s="58" t="s">
        <v>66</v>
      </c>
      <c r="AC23" s="101"/>
      <c r="AD23" s="101"/>
      <c r="AE23" s="101"/>
      <c r="AF23" s="102"/>
      <c r="AG23" s="102"/>
      <c r="AH23" s="102"/>
    </row>
    <row r="24" spans="2:34" ht="52.5" customHeight="1">
      <c r="B24" s="67" t="s">
        <v>67</v>
      </c>
      <c r="C24" s="103"/>
      <c r="D24" s="82">
        <f aca="true" t="shared" si="1" ref="D24:K24">SUM(D11:D23)</f>
        <v>15684468</v>
      </c>
      <c r="E24" s="82">
        <f t="shared" si="1"/>
        <v>2677236</v>
      </c>
      <c r="F24" s="82">
        <f t="shared" si="1"/>
        <v>18361704</v>
      </c>
      <c r="G24" s="82">
        <f t="shared" si="1"/>
        <v>0</v>
      </c>
      <c r="H24" s="82">
        <f t="shared" si="1"/>
        <v>14905684</v>
      </c>
      <c r="I24" s="82">
        <f t="shared" si="1"/>
        <v>535617</v>
      </c>
      <c r="J24" s="82">
        <f t="shared" si="1"/>
        <v>15441301</v>
      </c>
      <c r="K24" s="82">
        <f t="shared" si="1"/>
        <v>0</v>
      </c>
      <c r="L24" s="64">
        <f t="shared" si="0"/>
        <v>95</v>
      </c>
      <c r="M24" s="64">
        <f t="shared" si="0"/>
        <v>20</v>
      </c>
      <c r="N24" s="65">
        <f t="shared" si="0"/>
        <v>84.1</v>
      </c>
      <c r="O24" s="104"/>
      <c r="P24" s="67" t="s">
        <v>67</v>
      </c>
      <c r="AC24" s="101"/>
      <c r="AD24" s="101"/>
      <c r="AE24" s="101"/>
      <c r="AF24" s="102"/>
      <c r="AG24" s="102"/>
      <c r="AH24" s="102"/>
    </row>
    <row r="25" spans="2:34" ht="52.5" customHeight="1">
      <c r="B25" s="58" t="s">
        <v>31</v>
      </c>
      <c r="C25" s="103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64" t="str">
        <f t="shared" si="0"/>
        <v>-</v>
      </c>
      <c r="M25" s="64" t="str">
        <f t="shared" si="0"/>
        <v>-</v>
      </c>
      <c r="N25" s="65" t="str">
        <f t="shared" si="0"/>
        <v>-</v>
      </c>
      <c r="O25" s="104"/>
      <c r="P25" s="58" t="s">
        <v>31</v>
      </c>
      <c r="AC25" s="101"/>
      <c r="AD25" s="101"/>
      <c r="AE25" s="101"/>
      <c r="AF25" s="102"/>
      <c r="AG25" s="102"/>
      <c r="AH25" s="102"/>
    </row>
    <row r="26" spans="2:34" ht="34.5" customHeight="1">
      <c r="B26" s="58" t="s">
        <v>32</v>
      </c>
      <c r="C26" s="103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64" t="str">
        <f t="shared" si="0"/>
        <v>-</v>
      </c>
      <c r="M26" s="64" t="str">
        <f t="shared" si="0"/>
        <v>-</v>
      </c>
      <c r="N26" s="65" t="str">
        <f t="shared" si="0"/>
        <v>-</v>
      </c>
      <c r="O26" s="104"/>
      <c r="P26" s="58" t="s">
        <v>32</v>
      </c>
      <c r="AC26" s="101"/>
      <c r="AD26" s="101"/>
      <c r="AE26" s="101"/>
      <c r="AF26" s="102"/>
      <c r="AG26" s="102"/>
      <c r="AH26" s="102"/>
    </row>
    <row r="27" spans="2:34" ht="34.5" customHeight="1">
      <c r="B27" s="58" t="s">
        <v>71</v>
      </c>
      <c r="C27" s="103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64" t="str">
        <f t="shared" si="0"/>
        <v>-</v>
      </c>
      <c r="M27" s="64" t="str">
        <f t="shared" si="0"/>
        <v>-</v>
      </c>
      <c r="N27" s="65" t="str">
        <f t="shared" si="0"/>
        <v>-</v>
      </c>
      <c r="O27" s="104"/>
      <c r="P27" s="58" t="s">
        <v>71</v>
      </c>
      <c r="AC27" s="101"/>
      <c r="AD27" s="101"/>
      <c r="AE27" s="101"/>
      <c r="AF27" s="102"/>
      <c r="AG27" s="102"/>
      <c r="AH27" s="102"/>
    </row>
    <row r="28" spans="2:34" ht="34.5" customHeight="1">
      <c r="B28" s="58" t="s">
        <v>33</v>
      </c>
      <c r="C28" s="103"/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64" t="str">
        <f t="shared" si="0"/>
        <v>-</v>
      </c>
      <c r="M28" s="64" t="str">
        <f t="shared" si="0"/>
        <v>-</v>
      </c>
      <c r="N28" s="65" t="str">
        <f t="shared" si="0"/>
        <v>-</v>
      </c>
      <c r="O28" s="104"/>
      <c r="P28" s="58" t="s">
        <v>33</v>
      </c>
      <c r="AC28" s="101"/>
      <c r="AD28" s="101"/>
      <c r="AE28" s="101"/>
      <c r="AF28" s="102"/>
      <c r="AG28" s="102"/>
      <c r="AH28" s="102"/>
    </row>
    <row r="29" spans="2:34" ht="34.5" customHeight="1">
      <c r="B29" s="58" t="s">
        <v>34</v>
      </c>
      <c r="C29" s="103"/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64" t="str">
        <f t="shared" si="0"/>
        <v>-</v>
      </c>
      <c r="M29" s="64" t="str">
        <f t="shared" si="0"/>
        <v>-</v>
      </c>
      <c r="N29" s="65" t="str">
        <f t="shared" si="0"/>
        <v>-</v>
      </c>
      <c r="O29" s="104"/>
      <c r="P29" s="58" t="s">
        <v>34</v>
      </c>
      <c r="AC29" s="101"/>
      <c r="AD29" s="101"/>
      <c r="AE29" s="101"/>
      <c r="AF29" s="102"/>
      <c r="AG29" s="102"/>
      <c r="AH29" s="102"/>
    </row>
    <row r="30" spans="2:34" ht="34.5" customHeight="1">
      <c r="B30" s="58" t="s">
        <v>35</v>
      </c>
      <c r="C30" s="103"/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64" t="str">
        <f t="shared" si="0"/>
        <v>-</v>
      </c>
      <c r="M30" s="64" t="str">
        <f t="shared" si="0"/>
        <v>-</v>
      </c>
      <c r="N30" s="65" t="str">
        <f t="shared" si="0"/>
        <v>-</v>
      </c>
      <c r="O30" s="104"/>
      <c r="P30" s="58" t="s">
        <v>35</v>
      </c>
      <c r="AC30" s="101"/>
      <c r="AD30" s="101"/>
      <c r="AE30" s="101"/>
      <c r="AF30" s="102"/>
      <c r="AG30" s="102"/>
      <c r="AH30" s="102"/>
    </row>
    <row r="31" spans="2:34" ht="52.5" customHeight="1">
      <c r="B31" s="67" t="s">
        <v>68</v>
      </c>
      <c r="C31" s="103"/>
      <c r="D31" s="82">
        <f aca="true" t="shared" si="2" ref="D31:K31">SUM(D25:D30)</f>
        <v>0</v>
      </c>
      <c r="E31" s="82">
        <f t="shared" si="2"/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64" t="str">
        <f t="shared" si="0"/>
        <v>-</v>
      </c>
      <c r="M31" s="64" t="str">
        <f t="shared" si="0"/>
        <v>-</v>
      </c>
      <c r="N31" s="65" t="str">
        <f t="shared" si="0"/>
        <v>-</v>
      </c>
      <c r="O31" s="104"/>
      <c r="P31" s="67" t="s">
        <v>68</v>
      </c>
      <c r="AC31" s="101"/>
      <c r="AD31" s="101"/>
      <c r="AE31" s="101"/>
      <c r="AF31" s="102"/>
      <c r="AG31" s="102"/>
      <c r="AH31" s="102"/>
    </row>
    <row r="32" spans="2:34" ht="52.5" customHeight="1">
      <c r="B32" s="67" t="s">
        <v>69</v>
      </c>
      <c r="C32" s="103"/>
      <c r="D32" s="82">
        <f aca="true" t="shared" si="3" ref="D32:K32">D24+D31</f>
        <v>15684468</v>
      </c>
      <c r="E32" s="82">
        <f t="shared" si="3"/>
        <v>2677236</v>
      </c>
      <c r="F32" s="82">
        <f t="shared" si="3"/>
        <v>18361704</v>
      </c>
      <c r="G32" s="82">
        <f t="shared" si="3"/>
        <v>0</v>
      </c>
      <c r="H32" s="82">
        <f t="shared" si="3"/>
        <v>14905684</v>
      </c>
      <c r="I32" s="82">
        <f t="shared" si="3"/>
        <v>535617</v>
      </c>
      <c r="J32" s="82">
        <f t="shared" si="3"/>
        <v>15441301</v>
      </c>
      <c r="K32" s="82">
        <f t="shared" si="3"/>
        <v>0</v>
      </c>
      <c r="L32" s="64">
        <f t="shared" si="0"/>
        <v>95</v>
      </c>
      <c r="M32" s="64">
        <f t="shared" si="0"/>
        <v>20</v>
      </c>
      <c r="N32" s="65">
        <f t="shared" si="0"/>
        <v>84.1</v>
      </c>
      <c r="O32" s="104"/>
      <c r="P32" s="67" t="s">
        <v>69</v>
      </c>
      <c r="AC32" s="101"/>
      <c r="AD32" s="101"/>
      <c r="AE32" s="101"/>
      <c r="AF32" s="102"/>
      <c r="AG32" s="102"/>
      <c r="AH32" s="102"/>
    </row>
    <row r="33" spans="1:16" ht="25.5" customHeight="1" thickBot="1">
      <c r="A33" s="76"/>
      <c r="B33" s="69"/>
      <c r="C33" s="10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10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8"/>
      <c r="C6" s="78"/>
      <c r="D6" s="77" t="s">
        <v>36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559427</v>
      </c>
      <c r="E11" s="59">
        <v>27490</v>
      </c>
      <c r="F11" s="59">
        <v>586917</v>
      </c>
      <c r="G11" s="59">
        <v>0</v>
      </c>
      <c r="H11" s="59">
        <v>552507</v>
      </c>
      <c r="I11" s="59">
        <v>6121</v>
      </c>
      <c r="J11" s="59">
        <v>558628</v>
      </c>
      <c r="K11" s="59">
        <v>0</v>
      </c>
      <c r="L11" s="60">
        <f>_xlfn.IFERROR(ROUND(H11/D11*100,1),"-")</f>
        <v>98.8</v>
      </c>
      <c r="M11" s="60">
        <f>_xlfn.IFERROR(ROUND(I11/E11*100,1),"-")</f>
        <v>22.3</v>
      </c>
      <c r="N11" s="61">
        <f>_xlfn.IFERROR(ROUND(J11/F11*100,1),"-")</f>
        <v>95.2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197105</v>
      </c>
      <c r="E12" s="82">
        <v>2138</v>
      </c>
      <c r="F12" s="82">
        <v>199243</v>
      </c>
      <c r="G12" s="82">
        <v>0</v>
      </c>
      <c r="H12" s="82">
        <v>196291</v>
      </c>
      <c r="I12" s="82">
        <v>978</v>
      </c>
      <c r="J12" s="82">
        <v>197269</v>
      </c>
      <c r="K12" s="82">
        <v>0</v>
      </c>
      <c r="L12" s="64">
        <f aca="true" t="shared" si="0" ref="L12:N32">_xlfn.IFERROR(ROUND(H12/D12*100,1),"-")</f>
        <v>99.6</v>
      </c>
      <c r="M12" s="64">
        <f t="shared" si="0"/>
        <v>45.7</v>
      </c>
      <c r="N12" s="65">
        <f t="shared" si="0"/>
        <v>99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207403</v>
      </c>
      <c r="E13" s="82">
        <v>9895</v>
      </c>
      <c r="F13" s="82">
        <v>217298</v>
      </c>
      <c r="G13" s="82">
        <v>0</v>
      </c>
      <c r="H13" s="82">
        <v>205181</v>
      </c>
      <c r="I13" s="82">
        <v>2174</v>
      </c>
      <c r="J13" s="82">
        <v>207355</v>
      </c>
      <c r="K13" s="82">
        <v>0</v>
      </c>
      <c r="L13" s="64">
        <f t="shared" si="0"/>
        <v>98.9</v>
      </c>
      <c r="M13" s="64">
        <f t="shared" si="0"/>
        <v>22</v>
      </c>
      <c r="N13" s="65">
        <f t="shared" si="0"/>
        <v>95.4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142783</v>
      </c>
      <c r="E14" s="82">
        <v>5314</v>
      </c>
      <c r="F14" s="82">
        <v>148097</v>
      </c>
      <c r="G14" s="82">
        <v>0</v>
      </c>
      <c r="H14" s="82">
        <v>141668</v>
      </c>
      <c r="I14" s="82">
        <v>1408</v>
      </c>
      <c r="J14" s="82">
        <v>143076</v>
      </c>
      <c r="K14" s="82">
        <v>0</v>
      </c>
      <c r="L14" s="64">
        <f t="shared" si="0"/>
        <v>99.2</v>
      </c>
      <c r="M14" s="64">
        <f t="shared" si="0"/>
        <v>26.5</v>
      </c>
      <c r="N14" s="65">
        <f t="shared" si="0"/>
        <v>96.6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229224</v>
      </c>
      <c r="E15" s="82">
        <v>9676</v>
      </c>
      <c r="F15" s="82">
        <v>238900</v>
      </c>
      <c r="G15" s="82">
        <v>0</v>
      </c>
      <c r="H15" s="82">
        <v>226388</v>
      </c>
      <c r="I15" s="82">
        <v>2196</v>
      </c>
      <c r="J15" s="82">
        <v>228584</v>
      </c>
      <c r="K15" s="82">
        <v>0</v>
      </c>
      <c r="L15" s="64">
        <f t="shared" si="0"/>
        <v>98.8</v>
      </c>
      <c r="M15" s="64">
        <f t="shared" si="0"/>
        <v>22.7</v>
      </c>
      <c r="N15" s="65">
        <f t="shared" si="0"/>
        <v>95.7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143116</v>
      </c>
      <c r="E16" s="82">
        <v>5325</v>
      </c>
      <c r="F16" s="82">
        <v>148441</v>
      </c>
      <c r="G16" s="82">
        <v>0</v>
      </c>
      <c r="H16" s="82">
        <v>141656</v>
      </c>
      <c r="I16" s="82">
        <v>1512</v>
      </c>
      <c r="J16" s="82">
        <v>143168</v>
      </c>
      <c r="K16" s="82">
        <v>0</v>
      </c>
      <c r="L16" s="64">
        <f t="shared" si="0"/>
        <v>99</v>
      </c>
      <c r="M16" s="64">
        <f t="shared" si="0"/>
        <v>28.4</v>
      </c>
      <c r="N16" s="65">
        <f t="shared" si="0"/>
        <v>96.4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118670</v>
      </c>
      <c r="E17" s="82">
        <v>5920</v>
      </c>
      <c r="F17" s="82">
        <v>124590</v>
      </c>
      <c r="G17" s="82">
        <v>0</v>
      </c>
      <c r="H17" s="82">
        <v>117238</v>
      </c>
      <c r="I17" s="82">
        <v>1598</v>
      </c>
      <c r="J17" s="82">
        <v>118836</v>
      </c>
      <c r="K17" s="82">
        <v>0</v>
      </c>
      <c r="L17" s="64">
        <f t="shared" si="0"/>
        <v>98.8</v>
      </c>
      <c r="M17" s="64">
        <f t="shared" si="0"/>
        <v>27</v>
      </c>
      <c r="N17" s="65">
        <f t="shared" si="0"/>
        <v>95.4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164848</v>
      </c>
      <c r="E18" s="82">
        <v>10055</v>
      </c>
      <c r="F18" s="82">
        <v>174903</v>
      </c>
      <c r="G18" s="82">
        <v>0</v>
      </c>
      <c r="H18" s="82">
        <v>162951</v>
      </c>
      <c r="I18" s="82">
        <v>2078</v>
      </c>
      <c r="J18" s="82">
        <v>165029</v>
      </c>
      <c r="K18" s="82">
        <v>0</v>
      </c>
      <c r="L18" s="64">
        <f t="shared" si="0"/>
        <v>98.8</v>
      </c>
      <c r="M18" s="64">
        <f t="shared" si="0"/>
        <v>20.7</v>
      </c>
      <c r="N18" s="65">
        <f t="shared" si="0"/>
        <v>94.4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90062</v>
      </c>
      <c r="E19" s="82">
        <v>3335</v>
      </c>
      <c r="F19" s="82">
        <v>93397</v>
      </c>
      <c r="G19" s="82">
        <v>0</v>
      </c>
      <c r="H19" s="82">
        <v>89199</v>
      </c>
      <c r="I19" s="82">
        <v>761</v>
      </c>
      <c r="J19" s="82">
        <v>89960</v>
      </c>
      <c r="K19" s="82">
        <v>0</v>
      </c>
      <c r="L19" s="64">
        <f t="shared" si="0"/>
        <v>99</v>
      </c>
      <c r="M19" s="64">
        <f t="shared" si="0"/>
        <v>22.8</v>
      </c>
      <c r="N19" s="65">
        <f t="shared" si="0"/>
        <v>96.3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102138</v>
      </c>
      <c r="E20" s="82">
        <v>4930</v>
      </c>
      <c r="F20" s="82">
        <v>107068</v>
      </c>
      <c r="G20" s="82">
        <v>0</v>
      </c>
      <c r="H20" s="82">
        <v>100463</v>
      </c>
      <c r="I20" s="82">
        <v>1728</v>
      </c>
      <c r="J20" s="82">
        <v>102191</v>
      </c>
      <c r="K20" s="82">
        <v>0</v>
      </c>
      <c r="L20" s="64">
        <f t="shared" si="0"/>
        <v>98.4</v>
      </c>
      <c r="M20" s="64">
        <f t="shared" si="0"/>
        <v>35.1</v>
      </c>
      <c r="N20" s="65">
        <f t="shared" si="0"/>
        <v>95.4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89530</v>
      </c>
      <c r="E21" s="82">
        <v>4421</v>
      </c>
      <c r="F21" s="82">
        <v>93951</v>
      </c>
      <c r="G21" s="82">
        <v>0</v>
      </c>
      <c r="H21" s="82">
        <v>88583</v>
      </c>
      <c r="I21" s="82">
        <v>906</v>
      </c>
      <c r="J21" s="82">
        <v>89489</v>
      </c>
      <c r="K21" s="82">
        <v>0</v>
      </c>
      <c r="L21" s="64">
        <f t="shared" si="0"/>
        <v>98.9</v>
      </c>
      <c r="M21" s="64">
        <f t="shared" si="0"/>
        <v>20.5</v>
      </c>
      <c r="N21" s="65">
        <f t="shared" si="0"/>
        <v>95.3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201542</v>
      </c>
      <c r="E22" s="82">
        <v>5164</v>
      </c>
      <c r="F22" s="82">
        <v>206706</v>
      </c>
      <c r="G22" s="82">
        <v>0</v>
      </c>
      <c r="H22" s="82">
        <v>199215</v>
      </c>
      <c r="I22" s="82">
        <v>2133</v>
      </c>
      <c r="J22" s="82">
        <v>201348</v>
      </c>
      <c r="K22" s="82">
        <v>0</v>
      </c>
      <c r="L22" s="64">
        <f t="shared" si="0"/>
        <v>98.8</v>
      </c>
      <c r="M22" s="64">
        <f t="shared" si="0"/>
        <v>41.3</v>
      </c>
      <c r="N22" s="65">
        <f t="shared" si="0"/>
        <v>97.4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69704</v>
      </c>
      <c r="E23" s="82">
        <v>2879</v>
      </c>
      <c r="F23" s="82">
        <v>72583</v>
      </c>
      <c r="G23" s="82">
        <v>0</v>
      </c>
      <c r="H23" s="82">
        <v>69332</v>
      </c>
      <c r="I23" s="82">
        <v>700</v>
      </c>
      <c r="J23" s="82">
        <v>70032</v>
      </c>
      <c r="K23" s="82">
        <v>0</v>
      </c>
      <c r="L23" s="64">
        <f t="shared" si="0"/>
        <v>99.5</v>
      </c>
      <c r="M23" s="64">
        <f t="shared" si="0"/>
        <v>24.3</v>
      </c>
      <c r="N23" s="65">
        <f t="shared" si="0"/>
        <v>96.5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2315552</v>
      </c>
      <c r="E24" s="82">
        <f t="shared" si="1"/>
        <v>96542</v>
      </c>
      <c r="F24" s="82">
        <f t="shared" si="1"/>
        <v>2412094</v>
      </c>
      <c r="G24" s="82">
        <f t="shared" si="1"/>
        <v>0</v>
      </c>
      <c r="H24" s="82">
        <f t="shared" si="1"/>
        <v>2290672</v>
      </c>
      <c r="I24" s="82">
        <f t="shared" si="1"/>
        <v>24293</v>
      </c>
      <c r="J24" s="82">
        <f t="shared" si="1"/>
        <v>2314965</v>
      </c>
      <c r="K24" s="82">
        <f t="shared" si="1"/>
        <v>0</v>
      </c>
      <c r="L24" s="64">
        <f t="shared" si="0"/>
        <v>98.9</v>
      </c>
      <c r="M24" s="64">
        <f t="shared" si="0"/>
        <v>25.2</v>
      </c>
      <c r="N24" s="65">
        <f t="shared" si="0"/>
        <v>96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39149</v>
      </c>
      <c r="E25" s="82">
        <v>1841</v>
      </c>
      <c r="F25" s="82">
        <v>40990</v>
      </c>
      <c r="G25" s="82">
        <v>0</v>
      </c>
      <c r="H25" s="82">
        <v>35678</v>
      </c>
      <c r="I25" s="82">
        <v>515</v>
      </c>
      <c r="J25" s="82">
        <v>36193</v>
      </c>
      <c r="K25" s="82">
        <v>0</v>
      </c>
      <c r="L25" s="64">
        <f t="shared" si="0"/>
        <v>91.1</v>
      </c>
      <c r="M25" s="64">
        <f t="shared" si="0"/>
        <v>28</v>
      </c>
      <c r="N25" s="65">
        <f t="shared" si="0"/>
        <v>88.3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22145</v>
      </c>
      <c r="E26" s="82">
        <v>741</v>
      </c>
      <c r="F26" s="82">
        <v>22886</v>
      </c>
      <c r="G26" s="82">
        <v>0</v>
      </c>
      <c r="H26" s="82">
        <v>21879</v>
      </c>
      <c r="I26" s="82">
        <v>218</v>
      </c>
      <c r="J26" s="82">
        <v>22097</v>
      </c>
      <c r="K26" s="82">
        <v>0</v>
      </c>
      <c r="L26" s="64">
        <f t="shared" si="0"/>
        <v>98.8</v>
      </c>
      <c r="M26" s="64">
        <f t="shared" si="0"/>
        <v>29.4</v>
      </c>
      <c r="N26" s="65">
        <f t="shared" si="0"/>
        <v>96.6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36012</v>
      </c>
      <c r="E27" s="82">
        <v>2628</v>
      </c>
      <c r="F27" s="82">
        <v>38640</v>
      </c>
      <c r="G27" s="82">
        <v>0</v>
      </c>
      <c r="H27" s="82">
        <v>35717</v>
      </c>
      <c r="I27" s="82">
        <v>651</v>
      </c>
      <c r="J27" s="82">
        <v>36368</v>
      </c>
      <c r="K27" s="82">
        <v>0</v>
      </c>
      <c r="L27" s="64">
        <f t="shared" si="0"/>
        <v>99.2</v>
      </c>
      <c r="M27" s="64">
        <f t="shared" si="0"/>
        <v>24.8</v>
      </c>
      <c r="N27" s="65">
        <f t="shared" si="0"/>
        <v>94.1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11616</v>
      </c>
      <c r="E28" s="82">
        <v>423</v>
      </c>
      <c r="F28" s="82">
        <v>12039</v>
      </c>
      <c r="G28" s="82">
        <v>0</v>
      </c>
      <c r="H28" s="82">
        <v>11417</v>
      </c>
      <c r="I28" s="82">
        <v>95</v>
      </c>
      <c r="J28" s="82">
        <v>11512</v>
      </c>
      <c r="K28" s="82">
        <v>0</v>
      </c>
      <c r="L28" s="64">
        <f t="shared" si="0"/>
        <v>98.3</v>
      </c>
      <c r="M28" s="64">
        <f t="shared" si="0"/>
        <v>22.5</v>
      </c>
      <c r="N28" s="65">
        <f t="shared" si="0"/>
        <v>95.6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11508</v>
      </c>
      <c r="E29" s="82">
        <v>836</v>
      </c>
      <c r="F29" s="82">
        <v>12344</v>
      </c>
      <c r="G29" s="82">
        <v>0</v>
      </c>
      <c r="H29" s="82">
        <v>11322</v>
      </c>
      <c r="I29" s="82">
        <v>82</v>
      </c>
      <c r="J29" s="82">
        <v>11404</v>
      </c>
      <c r="K29" s="82">
        <v>0</v>
      </c>
      <c r="L29" s="64">
        <f t="shared" si="0"/>
        <v>98.4</v>
      </c>
      <c r="M29" s="64">
        <f t="shared" si="0"/>
        <v>9.8</v>
      </c>
      <c r="N29" s="65">
        <f t="shared" si="0"/>
        <v>92.4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12798</v>
      </c>
      <c r="E30" s="82">
        <v>210</v>
      </c>
      <c r="F30" s="82">
        <v>13008</v>
      </c>
      <c r="G30" s="82">
        <v>0</v>
      </c>
      <c r="H30" s="82">
        <v>12655</v>
      </c>
      <c r="I30" s="82">
        <v>25</v>
      </c>
      <c r="J30" s="82">
        <v>12680</v>
      </c>
      <c r="K30" s="82">
        <v>0</v>
      </c>
      <c r="L30" s="64">
        <f t="shared" si="0"/>
        <v>98.9</v>
      </c>
      <c r="M30" s="64">
        <f t="shared" si="0"/>
        <v>11.9</v>
      </c>
      <c r="N30" s="65">
        <f t="shared" si="0"/>
        <v>97.5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133228</v>
      </c>
      <c r="E31" s="82">
        <f t="shared" si="2"/>
        <v>6679</v>
      </c>
      <c r="F31" s="82">
        <f t="shared" si="2"/>
        <v>139907</v>
      </c>
      <c r="G31" s="82">
        <f t="shared" si="2"/>
        <v>0</v>
      </c>
      <c r="H31" s="82">
        <f t="shared" si="2"/>
        <v>128668</v>
      </c>
      <c r="I31" s="82">
        <f t="shared" si="2"/>
        <v>1586</v>
      </c>
      <c r="J31" s="82">
        <f t="shared" si="2"/>
        <v>130254</v>
      </c>
      <c r="K31" s="82">
        <f t="shared" si="2"/>
        <v>0</v>
      </c>
      <c r="L31" s="64">
        <f t="shared" si="0"/>
        <v>96.6</v>
      </c>
      <c r="M31" s="64">
        <f t="shared" si="0"/>
        <v>23.7</v>
      </c>
      <c r="N31" s="65">
        <f t="shared" si="0"/>
        <v>93.1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2448780</v>
      </c>
      <c r="E32" s="82">
        <f t="shared" si="3"/>
        <v>103221</v>
      </c>
      <c r="F32" s="82">
        <f t="shared" si="3"/>
        <v>2552001</v>
      </c>
      <c r="G32" s="82">
        <f t="shared" si="3"/>
        <v>0</v>
      </c>
      <c r="H32" s="82">
        <f t="shared" si="3"/>
        <v>2419340</v>
      </c>
      <c r="I32" s="82">
        <f t="shared" si="3"/>
        <v>25879</v>
      </c>
      <c r="J32" s="82">
        <f t="shared" si="3"/>
        <v>2445219</v>
      </c>
      <c r="K32" s="82">
        <f t="shared" si="3"/>
        <v>0</v>
      </c>
      <c r="L32" s="64">
        <f t="shared" si="0"/>
        <v>98.8</v>
      </c>
      <c r="M32" s="64">
        <f t="shared" si="0"/>
        <v>25.1</v>
      </c>
      <c r="N32" s="65">
        <f t="shared" si="0"/>
        <v>95.8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8"/>
      <c r="C6" s="78"/>
      <c r="D6" s="77" t="s">
        <v>37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19804266</v>
      </c>
      <c r="E11" s="59">
        <v>1018970</v>
      </c>
      <c r="F11" s="59">
        <v>20823236</v>
      </c>
      <c r="G11" s="59">
        <v>0</v>
      </c>
      <c r="H11" s="59">
        <v>19559304</v>
      </c>
      <c r="I11" s="59">
        <v>226896</v>
      </c>
      <c r="J11" s="59">
        <v>19786200</v>
      </c>
      <c r="K11" s="59">
        <v>0</v>
      </c>
      <c r="L11" s="60">
        <f>_xlfn.IFERROR(ROUND(H11/D11*100,1),"-")</f>
        <v>98.8</v>
      </c>
      <c r="M11" s="60">
        <f>_xlfn.IFERROR(ROUND(I11/E11*100,1),"-")</f>
        <v>22.3</v>
      </c>
      <c r="N11" s="61">
        <f>_xlfn.IFERROR(ROUND(J11/F11*100,1),"-")</f>
        <v>95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5785783</v>
      </c>
      <c r="E12" s="82">
        <v>69636</v>
      </c>
      <c r="F12" s="82">
        <v>5855419</v>
      </c>
      <c r="G12" s="82">
        <v>0</v>
      </c>
      <c r="H12" s="82">
        <v>5761893</v>
      </c>
      <c r="I12" s="82">
        <v>31853</v>
      </c>
      <c r="J12" s="82">
        <v>5793746</v>
      </c>
      <c r="K12" s="82">
        <v>0</v>
      </c>
      <c r="L12" s="64">
        <f aca="true" t="shared" si="0" ref="L12:N32">_xlfn.IFERROR(ROUND(H12/D12*100,1),"-")</f>
        <v>99.6</v>
      </c>
      <c r="M12" s="64">
        <f t="shared" si="0"/>
        <v>45.7</v>
      </c>
      <c r="N12" s="65">
        <f t="shared" si="0"/>
        <v>98.9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5430648</v>
      </c>
      <c r="E13" s="82">
        <v>259082</v>
      </c>
      <c r="F13" s="82">
        <v>5689730</v>
      </c>
      <c r="G13" s="82">
        <v>0</v>
      </c>
      <c r="H13" s="82">
        <v>5372456</v>
      </c>
      <c r="I13" s="82">
        <v>56942</v>
      </c>
      <c r="J13" s="82">
        <v>5429398</v>
      </c>
      <c r="K13" s="82">
        <v>0</v>
      </c>
      <c r="L13" s="64">
        <f t="shared" si="0"/>
        <v>98.9</v>
      </c>
      <c r="M13" s="64">
        <f t="shared" si="0"/>
        <v>22</v>
      </c>
      <c r="N13" s="65">
        <f t="shared" si="0"/>
        <v>95.4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4005976</v>
      </c>
      <c r="E14" s="82">
        <v>149078</v>
      </c>
      <c r="F14" s="82">
        <v>4155054</v>
      </c>
      <c r="G14" s="82">
        <v>0</v>
      </c>
      <c r="H14" s="82">
        <v>3974686</v>
      </c>
      <c r="I14" s="82">
        <v>39504</v>
      </c>
      <c r="J14" s="82">
        <v>4014190</v>
      </c>
      <c r="K14" s="82">
        <v>0</v>
      </c>
      <c r="L14" s="64">
        <f t="shared" si="0"/>
        <v>99.2</v>
      </c>
      <c r="M14" s="64">
        <f t="shared" si="0"/>
        <v>26.5</v>
      </c>
      <c r="N14" s="65">
        <f t="shared" si="0"/>
        <v>96.6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8155431</v>
      </c>
      <c r="E15" s="82">
        <v>344251</v>
      </c>
      <c r="F15" s="82">
        <v>8499682</v>
      </c>
      <c r="G15" s="82">
        <v>0</v>
      </c>
      <c r="H15" s="82">
        <v>8054505</v>
      </c>
      <c r="I15" s="82">
        <v>78116</v>
      </c>
      <c r="J15" s="82">
        <v>8132621</v>
      </c>
      <c r="K15" s="82">
        <v>0</v>
      </c>
      <c r="L15" s="64">
        <f t="shared" si="0"/>
        <v>98.8</v>
      </c>
      <c r="M15" s="64">
        <f t="shared" si="0"/>
        <v>22.7</v>
      </c>
      <c r="N15" s="65">
        <f t="shared" si="0"/>
        <v>95.7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4616561</v>
      </c>
      <c r="E16" s="82">
        <v>172162</v>
      </c>
      <c r="F16" s="82">
        <v>4788723</v>
      </c>
      <c r="G16" s="82">
        <v>0</v>
      </c>
      <c r="H16" s="82">
        <v>4580207</v>
      </c>
      <c r="I16" s="82">
        <v>48892</v>
      </c>
      <c r="J16" s="82">
        <v>4629099</v>
      </c>
      <c r="K16" s="82">
        <v>0</v>
      </c>
      <c r="L16" s="64">
        <f t="shared" si="0"/>
        <v>99.2</v>
      </c>
      <c r="M16" s="64">
        <f t="shared" si="0"/>
        <v>28.4</v>
      </c>
      <c r="N16" s="65">
        <f t="shared" si="0"/>
        <v>96.7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3993824</v>
      </c>
      <c r="E17" s="82">
        <v>198011</v>
      </c>
      <c r="F17" s="82">
        <v>4191835</v>
      </c>
      <c r="G17" s="82">
        <v>0</v>
      </c>
      <c r="H17" s="82">
        <v>3945933</v>
      </c>
      <c r="I17" s="82">
        <v>53466</v>
      </c>
      <c r="J17" s="82">
        <v>3999399</v>
      </c>
      <c r="K17" s="82">
        <v>0</v>
      </c>
      <c r="L17" s="64">
        <f t="shared" si="0"/>
        <v>98.8</v>
      </c>
      <c r="M17" s="64">
        <f t="shared" si="0"/>
        <v>27</v>
      </c>
      <c r="N17" s="65">
        <f t="shared" si="0"/>
        <v>95.4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4269705</v>
      </c>
      <c r="E18" s="82">
        <v>260445</v>
      </c>
      <c r="F18" s="82">
        <v>4530150</v>
      </c>
      <c r="G18" s="82">
        <v>0</v>
      </c>
      <c r="H18" s="82">
        <v>4220566</v>
      </c>
      <c r="I18" s="82">
        <v>53814</v>
      </c>
      <c r="J18" s="82">
        <v>4274380</v>
      </c>
      <c r="K18" s="82">
        <v>0</v>
      </c>
      <c r="L18" s="64">
        <f t="shared" si="0"/>
        <v>98.8</v>
      </c>
      <c r="M18" s="64">
        <f t="shared" si="0"/>
        <v>20.7</v>
      </c>
      <c r="N18" s="65">
        <f t="shared" si="0"/>
        <v>94.4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2775822</v>
      </c>
      <c r="E19" s="82">
        <v>102790</v>
      </c>
      <c r="F19" s="82">
        <v>2878612</v>
      </c>
      <c r="G19" s="82">
        <v>0</v>
      </c>
      <c r="H19" s="82">
        <v>2749235</v>
      </c>
      <c r="I19" s="82">
        <v>23457</v>
      </c>
      <c r="J19" s="82">
        <v>2772692</v>
      </c>
      <c r="K19" s="82">
        <v>0</v>
      </c>
      <c r="L19" s="64">
        <f t="shared" si="0"/>
        <v>99</v>
      </c>
      <c r="M19" s="64">
        <f t="shared" si="0"/>
        <v>22.8</v>
      </c>
      <c r="N19" s="65">
        <f t="shared" si="0"/>
        <v>96.3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2809580</v>
      </c>
      <c r="E20" s="82">
        <v>134936</v>
      </c>
      <c r="F20" s="82">
        <v>2944516</v>
      </c>
      <c r="G20" s="82">
        <v>0</v>
      </c>
      <c r="H20" s="82">
        <v>2763738</v>
      </c>
      <c r="I20" s="82">
        <v>47302</v>
      </c>
      <c r="J20" s="82">
        <v>2811040</v>
      </c>
      <c r="K20" s="82">
        <v>0</v>
      </c>
      <c r="L20" s="64">
        <f t="shared" si="0"/>
        <v>98.4</v>
      </c>
      <c r="M20" s="64">
        <f t="shared" si="0"/>
        <v>35.1</v>
      </c>
      <c r="N20" s="65">
        <f t="shared" si="0"/>
        <v>95.5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1936999</v>
      </c>
      <c r="E21" s="82">
        <v>95545</v>
      </c>
      <c r="F21" s="82">
        <v>2032544</v>
      </c>
      <c r="G21" s="82">
        <v>0</v>
      </c>
      <c r="H21" s="82">
        <v>1916938</v>
      </c>
      <c r="I21" s="82">
        <v>19390</v>
      </c>
      <c r="J21" s="82">
        <v>1936328</v>
      </c>
      <c r="K21" s="82">
        <v>0</v>
      </c>
      <c r="L21" s="64">
        <f t="shared" si="0"/>
        <v>99</v>
      </c>
      <c r="M21" s="64">
        <f t="shared" si="0"/>
        <v>20.3</v>
      </c>
      <c r="N21" s="65">
        <f t="shared" si="0"/>
        <v>95.3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5319207</v>
      </c>
      <c r="E22" s="82">
        <v>136301</v>
      </c>
      <c r="F22" s="82">
        <v>5455508</v>
      </c>
      <c r="G22" s="82">
        <v>0</v>
      </c>
      <c r="H22" s="82">
        <v>5257811</v>
      </c>
      <c r="I22" s="82">
        <v>56305</v>
      </c>
      <c r="J22" s="82">
        <v>5314116</v>
      </c>
      <c r="K22" s="82">
        <v>0</v>
      </c>
      <c r="L22" s="64">
        <f t="shared" si="0"/>
        <v>98.8</v>
      </c>
      <c r="M22" s="64">
        <f t="shared" si="0"/>
        <v>41.3</v>
      </c>
      <c r="N22" s="65">
        <f t="shared" si="0"/>
        <v>97.4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1819534</v>
      </c>
      <c r="E23" s="82">
        <v>74745</v>
      </c>
      <c r="F23" s="82">
        <v>1894279</v>
      </c>
      <c r="G23" s="82">
        <v>0</v>
      </c>
      <c r="H23" s="82">
        <v>1809808</v>
      </c>
      <c r="I23" s="82">
        <v>18182</v>
      </c>
      <c r="J23" s="82">
        <v>1827990</v>
      </c>
      <c r="K23" s="82">
        <v>0</v>
      </c>
      <c r="L23" s="64">
        <f t="shared" si="0"/>
        <v>99.5</v>
      </c>
      <c r="M23" s="64">
        <f t="shared" si="0"/>
        <v>24.3</v>
      </c>
      <c r="N23" s="65">
        <f t="shared" si="0"/>
        <v>96.5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70723336</v>
      </c>
      <c r="E24" s="82">
        <f t="shared" si="1"/>
        <v>3015952</v>
      </c>
      <c r="F24" s="82">
        <f t="shared" si="1"/>
        <v>73739288</v>
      </c>
      <c r="G24" s="82">
        <f t="shared" si="1"/>
        <v>0</v>
      </c>
      <c r="H24" s="82">
        <f t="shared" si="1"/>
        <v>69967080</v>
      </c>
      <c r="I24" s="82">
        <f t="shared" si="1"/>
        <v>754119</v>
      </c>
      <c r="J24" s="82">
        <f t="shared" si="1"/>
        <v>70721199</v>
      </c>
      <c r="K24" s="82">
        <f t="shared" si="1"/>
        <v>0</v>
      </c>
      <c r="L24" s="64">
        <f t="shared" si="0"/>
        <v>98.9</v>
      </c>
      <c r="M24" s="64">
        <f t="shared" si="0"/>
        <v>25</v>
      </c>
      <c r="N24" s="65">
        <f t="shared" si="0"/>
        <v>95.9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949182</v>
      </c>
      <c r="E25" s="82">
        <v>41978</v>
      </c>
      <c r="F25" s="82">
        <v>991160</v>
      </c>
      <c r="G25" s="82">
        <v>0</v>
      </c>
      <c r="H25" s="82">
        <v>941187</v>
      </c>
      <c r="I25" s="82">
        <v>11761</v>
      </c>
      <c r="J25" s="82">
        <v>952948</v>
      </c>
      <c r="K25" s="82">
        <v>0</v>
      </c>
      <c r="L25" s="64">
        <f t="shared" si="0"/>
        <v>99.2</v>
      </c>
      <c r="M25" s="64">
        <f t="shared" si="0"/>
        <v>28</v>
      </c>
      <c r="N25" s="65">
        <f t="shared" si="0"/>
        <v>96.1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607919</v>
      </c>
      <c r="E26" s="82">
        <v>20368</v>
      </c>
      <c r="F26" s="82">
        <v>628287</v>
      </c>
      <c r="G26" s="82">
        <v>0</v>
      </c>
      <c r="H26" s="82">
        <v>600459</v>
      </c>
      <c r="I26" s="82">
        <v>6021</v>
      </c>
      <c r="J26" s="82">
        <v>606480</v>
      </c>
      <c r="K26" s="82">
        <v>0</v>
      </c>
      <c r="L26" s="64">
        <f t="shared" si="0"/>
        <v>98.8</v>
      </c>
      <c r="M26" s="64">
        <f t="shared" si="0"/>
        <v>29.6</v>
      </c>
      <c r="N26" s="65">
        <f t="shared" si="0"/>
        <v>96.5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917471</v>
      </c>
      <c r="E27" s="82">
        <v>45441</v>
      </c>
      <c r="F27" s="82">
        <v>962912</v>
      </c>
      <c r="G27" s="82">
        <v>0</v>
      </c>
      <c r="H27" s="82">
        <v>908715</v>
      </c>
      <c r="I27" s="82">
        <v>11157</v>
      </c>
      <c r="J27" s="82">
        <v>919872</v>
      </c>
      <c r="K27" s="82">
        <v>0</v>
      </c>
      <c r="L27" s="64">
        <f t="shared" si="0"/>
        <v>99</v>
      </c>
      <c r="M27" s="64">
        <f t="shared" si="0"/>
        <v>24.6</v>
      </c>
      <c r="N27" s="65">
        <f t="shared" si="0"/>
        <v>95.5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265439</v>
      </c>
      <c r="E28" s="82">
        <v>14409</v>
      </c>
      <c r="F28" s="82">
        <v>279848</v>
      </c>
      <c r="G28" s="82">
        <v>0</v>
      </c>
      <c r="H28" s="82">
        <v>260969</v>
      </c>
      <c r="I28" s="82">
        <v>3596</v>
      </c>
      <c r="J28" s="82">
        <v>264565</v>
      </c>
      <c r="K28" s="82">
        <v>0</v>
      </c>
      <c r="L28" s="64">
        <f t="shared" si="0"/>
        <v>98.3</v>
      </c>
      <c r="M28" s="64">
        <f t="shared" si="0"/>
        <v>25</v>
      </c>
      <c r="N28" s="65">
        <f t="shared" si="0"/>
        <v>94.5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254525</v>
      </c>
      <c r="E29" s="82">
        <v>18481</v>
      </c>
      <c r="F29" s="82">
        <v>273006</v>
      </c>
      <c r="G29" s="82">
        <v>0</v>
      </c>
      <c r="H29" s="82">
        <v>250423</v>
      </c>
      <c r="I29" s="82">
        <v>1806</v>
      </c>
      <c r="J29" s="82">
        <v>252229</v>
      </c>
      <c r="K29" s="82">
        <v>0</v>
      </c>
      <c r="L29" s="64">
        <f t="shared" si="0"/>
        <v>98.4</v>
      </c>
      <c r="M29" s="64">
        <f t="shared" si="0"/>
        <v>9.8</v>
      </c>
      <c r="N29" s="65">
        <f t="shared" si="0"/>
        <v>92.4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305536</v>
      </c>
      <c r="E30" s="82">
        <v>4248</v>
      </c>
      <c r="F30" s="82">
        <v>309784</v>
      </c>
      <c r="G30" s="82">
        <v>0</v>
      </c>
      <c r="H30" s="82">
        <v>302427</v>
      </c>
      <c r="I30" s="82">
        <v>912</v>
      </c>
      <c r="J30" s="82">
        <v>303339</v>
      </c>
      <c r="K30" s="82">
        <v>0</v>
      </c>
      <c r="L30" s="64">
        <f t="shared" si="0"/>
        <v>99</v>
      </c>
      <c r="M30" s="64">
        <f t="shared" si="0"/>
        <v>21.5</v>
      </c>
      <c r="N30" s="65">
        <f t="shared" si="0"/>
        <v>97.9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3300072</v>
      </c>
      <c r="E31" s="82">
        <f t="shared" si="2"/>
        <v>144925</v>
      </c>
      <c r="F31" s="82">
        <f t="shared" si="2"/>
        <v>3444997</v>
      </c>
      <c r="G31" s="82">
        <f t="shared" si="2"/>
        <v>0</v>
      </c>
      <c r="H31" s="82">
        <f t="shared" si="2"/>
        <v>3264180</v>
      </c>
      <c r="I31" s="82">
        <f t="shared" si="2"/>
        <v>35253</v>
      </c>
      <c r="J31" s="82">
        <f t="shared" si="2"/>
        <v>3299433</v>
      </c>
      <c r="K31" s="82">
        <f t="shared" si="2"/>
        <v>0</v>
      </c>
      <c r="L31" s="64">
        <f t="shared" si="0"/>
        <v>98.9</v>
      </c>
      <c r="M31" s="64">
        <f t="shared" si="0"/>
        <v>24.3</v>
      </c>
      <c r="N31" s="65">
        <f t="shared" si="0"/>
        <v>95.8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74023408</v>
      </c>
      <c r="E32" s="82">
        <f t="shared" si="3"/>
        <v>3160877</v>
      </c>
      <c r="F32" s="82">
        <f t="shared" si="3"/>
        <v>77184285</v>
      </c>
      <c r="G32" s="82">
        <f t="shared" si="3"/>
        <v>0</v>
      </c>
      <c r="H32" s="82">
        <f t="shared" si="3"/>
        <v>73231260</v>
      </c>
      <c r="I32" s="82">
        <f t="shared" si="3"/>
        <v>789372</v>
      </c>
      <c r="J32" s="82">
        <f t="shared" si="3"/>
        <v>74020632</v>
      </c>
      <c r="K32" s="82">
        <f t="shared" si="3"/>
        <v>0</v>
      </c>
      <c r="L32" s="64">
        <f t="shared" si="0"/>
        <v>98.9</v>
      </c>
      <c r="M32" s="64">
        <f t="shared" si="0"/>
        <v>25</v>
      </c>
      <c r="N32" s="65">
        <f t="shared" si="0"/>
        <v>95.9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8"/>
      <c r="C6" s="78"/>
      <c r="D6" s="77" t="s">
        <v>38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787046</v>
      </c>
      <c r="E11" s="59">
        <v>10420</v>
      </c>
      <c r="F11" s="59">
        <v>797466</v>
      </c>
      <c r="G11" s="59">
        <v>0</v>
      </c>
      <c r="H11" s="59">
        <v>790046</v>
      </c>
      <c r="I11" s="59">
        <v>1585</v>
      </c>
      <c r="J11" s="93">
        <v>791631</v>
      </c>
      <c r="K11" s="59">
        <v>0</v>
      </c>
      <c r="L11" s="60">
        <f>_xlfn.IFERROR(ROUND(H11/D11*100,1),"-")</f>
        <v>100.4</v>
      </c>
      <c r="M11" s="60">
        <f>_xlfn.IFERROR(ROUND(I11/E11*100,1),"-")</f>
        <v>15.2</v>
      </c>
      <c r="N11" s="61">
        <f>_xlfn.IFERROR(ROUND(J11/F11*100,1),"-")</f>
        <v>99.3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349425</v>
      </c>
      <c r="E12" s="82">
        <v>499</v>
      </c>
      <c r="F12" s="82">
        <v>349924</v>
      </c>
      <c r="G12" s="82">
        <v>0</v>
      </c>
      <c r="H12" s="82">
        <v>349300</v>
      </c>
      <c r="I12" s="82">
        <v>137</v>
      </c>
      <c r="J12" s="82">
        <v>349437</v>
      </c>
      <c r="K12" s="82">
        <v>0</v>
      </c>
      <c r="L12" s="64">
        <f aca="true" t="shared" si="0" ref="L12:N32">_xlfn.IFERROR(ROUND(H12/D12*100,1),"-")</f>
        <v>100</v>
      </c>
      <c r="M12" s="64">
        <f t="shared" si="0"/>
        <v>27.5</v>
      </c>
      <c r="N12" s="65">
        <f t="shared" si="0"/>
        <v>99.9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299183</v>
      </c>
      <c r="E13" s="82">
        <v>8558</v>
      </c>
      <c r="F13" s="82">
        <v>307741</v>
      </c>
      <c r="G13" s="82">
        <v>0</v>
      </c>
      <c r="H13" s="82">
        <v>296521</v>
      </c>
      <c r="I13" s="82">
        <v>2475</v>
      </c>
      <c r="J13" s="82">
        <v>298996</v>
      </c>
      <c r="K13" s="82">
        <v>0</v>
      </c>
      <c r="L13" s="64">
        <f t="shared" si="0"/>
        <v>99.1</v>
      </c>
      <c r="M13" s="64">
        <f t="shared" si="0"/>
        <v>28.9</v>
      </c>
      <c r="N13" s="65">
        <f t="shared" si="0"/>
        <v>97.2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216421</v>
      </c>
      <c r="E14" s="82">
        <v>2419</v>
      </c>
      <c r="F14" s="82">
        <v>218840</v>
      </c>
      <c r="G14" s="82">
        <v>0</v>
      </c>
      <c r="H14" s="82">
        <v>216219</v>
      </c>
      <c r="I14" s="82">
        <v>326</v>
      </c>
      <c r="J14" s="82">
        <v>216545</v>
      </c>
      <c r="K14" s="82">
        <v>0</v>
      </c>
      <c r="L14" s="64">
        <f t="shared" si="0"/>
        <v>99.9</v>
      </c>
      <c r="M14" s="64">
        <f t="shared" si="0"/>
        <v>13.5</v>
      </c>
      <c r="N14" s="65">
        <f t="shared" si="0"/>
        <v>99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479200</v>
      </c>
      <c r="E15" s="82">
        <v>3036</v>
      </c>
      <c r="F15" s="82">
        <v>482236</v>
      </c>
      <c r="G15" s="82">
        <v>0</v>
      </c>
      <c r="H15" s="82">
        <v>478660</v>
      </c>
      <c r="I15" s="82">
        <v>402</v>
      </c>
      <c r="J15" s="82">
        <v>479062</v>
      </c>
      <c r="K15" s="82">
        <v>0</v>
      </c>
      <c r="L15" s="64">
        <f t="shared" si="0"/>
        <v>99.9</v>
      </c>
      <c r="M15" s="64">
        <f t="shared" si="0"/>
        <v>13.2</v>
      </c>
      <c r="N15" s="65">
        <f t="shared" si="0"/>
        <v>99.3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227495</v>
      </c>
      <c r="E16" s="82">
        <v>1124</v>
      </c>
      <c r="F16" s="82">
        <v>228619</v>
      </c>
      <c r="G16" s="82">
        <v>0</v>
      </c>
      <c r="H16" s="82">
        <v>227244</v>
      </c>
      <c r="I16" s="82">
        <v>128</v>
      </c>
      <c r="J16" s="82">
        <v>227372</v>
      </c>
      <c r="K16" s="82">
        <v>0</v>
      </c>
      <c r="L16" s="64">
        <f t="shared" si="0"/>
        <v>99.9</v>
      </c>
      <c r="M16" s="64">
        <f t="shared" si="0"/>
        <v>11.4</v>
      </c>
      <c r="N16" s="65">
        <f t="shared" si="0"/>
        <v>99.5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270381</v>
      </c>
      <c r="E17" s="82">
        <v>4743</v>
      </c>
      <c r="F17" s="82">
        <v>275124</v>
      </c>
      <c r="G17" s="82">
        <v>0</v>
      </c>
      <c r="H17" s="82">
        <v>267901</v>
      </c>
      <c r="I17" s="82">
        <v>333</v>
      </c>
      <c r="J17" s="82">
        <v>268234</v>
      </c>
      <c r="K17" s="82">
        <v>0</v>
      </c>
      <c r="L17" s="64">
        <f t="shared" si="0"/>
        <v>99.1</v>
      </c>
      <c r="M17" s="64">
        <f t="shared" si="0"/>
        <v>7</v>
      </c>
      <c r="N17" s="65">
        <f t="shared" si="0"/>
        <v>97.5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286065</v>
      </c>
      <c r="E18" s="82">
        <v>5712</v>
      </c>
      <c r="F18" s="82">
        <v>291777</v>
      </c>
      <c r="G18" s="82">
        <v>0</v>
      </c>
      <c r="H18" s="82">
        <v>284518</v>
      </c>
      <c r="I18" s="82">
        <v>920</v>
      </c>
      <c r="J18" s="82">
        <v>285438</v>
      </c>
      <c r="K18" s="82">
        <v>0</v>
      </c>
      <c r="L18" s="64">
        <f t="shared" si="0"/>
        <v>99.5</v>
      </c>
      <c r="M18" s="64">
        <f t="shared" si="0"/>
        <v>16.1</v>
      </c>
      <c r="N18" s="65">
        <f t="shared" si="0"/>
        <v>97.8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178247</v>
      </c>
      <c r="E19" s="82">
        <v>3623</v>
      </c>
      <c r="F19" s="82">
        <v>181870</v>
      </c>
      <c r="G19" s="82">
        <v>0</v>
      </c>
      <c r="H19" s="82">
        <v>177282</v>
      </c>
      <c r="I19" s="82">
        <v>594</v>
      </c>
      <c r="J19" s="82">
        <v>177876</v>
      </c>
      <c r="K19" s="82">
        <v>0</v>
      </c>
      <c r="L19" s="64">
        <f t="shared" si="0"/>
        <v>99.5</v>
      </c>
      <c r="M19" s="64">
        <f t="shared" si="0"/>
        <v>16.4</v>
      </c>
      <c r="N19" s="65">
        <f t="shared" si="0"/>
        <v>97.8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185337</v>
      </c>
      <c r="E20" s="82">
        <v>2370</v>
      </c>
      <c r="F20" s="82">
        <v>187707</v>
      </c>
      <c r="G20" s="82">
        <v>0</v>
      </c>
      <c r="H20" s="82">
        <v>184230</v>
      </c>
      <c r="I20" s="82">
        <v>493</v>
      </c>
      <c r="J20" s="82">
        <v>184723</v>
      </c>
      <c r="K20" s="82">
        <v>0</v>
      </c>
      <c r="L20" s="64">
        <f t="shared" si="0"/>
        <v>99.4</v>
      </c>
      <c r="M20" s="64">
        <f t="shared" si="0"/>
        <v>20.8</v>
      </c>
      <c r="N20" s="65">
        <f t="shared" si="0"/>
        <v>98.4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123924</v>
      </c>
      <c r="E21" s="82">
        <v>4784</v>
      </c>
      <c r="F21" s="82">
        <v>128708</v>
      </c>
      <c r="G21" s="82">
        <v>0</v>
      </c>
      <c r="H21" s="82">
        <v>122394</v>
      </c>
      <c r="I21" s="82">
        <v>436</v>
      </c>
      <c r="J21" s="82">
        <v>122830</v>
      </c>
      <c r="K21" s="82">
        <v>0</v>
      </c>
      <c r="L21" s="64">
        <f t="shared" si="0"/>
        <v>98.8</v>
      </c>
      <c r="M21" s="64">
        <f t="shared" si="0"/>
        <v>9.1</v>
      </c>
      <c r="N21" s="65">
        <f t="shared" si="0"/>
        <v>95.4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298536</v>
      </c>
      <c r="E22" s="82">
        <v>1375</v>
      </c>
      <c r="F22" s="82">
        <v>299911</v>
      </c>
      <c r="G22" s="82">
        <v>0</v>
      </c>
      <c r="H22" s="82">
        <v>298129</v>
      </c>
      <c r="I22" s="82">
        <v>82</v>
      </c>
      <c r="J22" s="82">
        <v>298211</v>
      </c>
      <c r="K22" s="82">
        <v>0</v>
      </c>
      <c r="L22" s="64">
        <f t="shared" si="0"/>
        <v>99.9</v>
      </c>
      <c r="M22" s="64">
        <f t="shared" si="0"/>
        <v>6</v>
      </c>
      <c r="N22" s="65">
        <f t="shared" si="0"/>
        <v>99.4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108552</v>
      </c>
      <c r="E23" s="82">
        <v>2933</v>
      </c>
      <c r="F23" s="82">
        <v>111485</v>
      </c>
      <c r="G23" s="82">
        <v>0</v>
      </c>
      <c r="H23" s="82">
        <v>108552</v>
      </c>
      <c r="I23" s="82">
        <v>637</v>
      </c>
      <c r="J23" s="82">
        <v>109189</v>
      </c>
      <c r="K23" s="82">
        <v>0</v>
      </c>
      <c r="L23" s="64">
        <f t="shared" si="0"/>
        <v>100</v>
      </c>
      <c r="M23" s="64">
        <f t="shared" si="0"/>
        <v>21.7</v>
      </c>
      <c r="N23" s="65">
        <f t="shared" si="0"/>
        <v>97.9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3809812</v>
      </c>
      <c r="E24" s="82">
        <f t="shared" si="1"/>
        <v>51596</v>
      </c>
      <c r="F24" s="82">
        <f t="shared" si="1"/>
        <v>3861408</v>
      </c>
      <c r="G24" s="82">
        <f t="shared" si="1"/>
        <v>0</v>
      </c>
      <c r="H24" s="82">
        <f t="shared" si="1"/>
        <v>3800996</v>
      </c>
      <c r="I24" s="82">
        <f t="shared" si="1"/>
        <v>8548</v>
      </c>
      <c r="J24" s="82">
        <f t="shared" si="1"/>
        <v>3809544</v>
      </c>
      <c r="K24" s="82">
        <f t="shared" si="1"/>
        <v>0</v>
      </c>
      <c r="L24" s="64">
        <f t="shared" si="0"/>
        <v>99.8</v>
      </c>
      <c r="M24" s="64">
        <f t="shared" si="0"/>
        <v>16.6</v>
      </c>
      <c r="N24" s="65">
        <f t="shared" si="0"/>
        <v>98.7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83327</v>
      </c>
      <c r="E25" s="82">
        <v>417</v>
      </c>
      <c r="F25" s="82">
        <v>83744</v>
      </c>
      <c r="G25" s="82">
        <v>13957</v>
      </c>
      <c r="H25" s="82">
        <v>83147</v>
      </c>
      <c r="I25" s="82">
        <v>180</v>
      </c>
      <c r="J25" s="82">
        <v>83327</v>
      </c>
      <c r="K25" s="82">
        <v>13929</v>
      </c>
      <c r="L25" s="64">
        <f t="shared" si="0"/>
        <v>99.8</v>
      </c>
      <c r="M25" s="64">
        <f t="shared" si="0"/>
        <v>43.2</v>
      </c>
      <c r="N25" s="65">
        <f t="shared" si="0"/>
        <v>99.5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82424</v>
      </c>
      <c r="E26" s="82">
        <v>972</v>
      </c>
      <c r="F26" s="82">
        <v>83396</v>
      </c>
      <c r="G26" s="82">
        <v>0</v>
      </c>
      <c r="H26" s="82">
        <v>82169</v>
      </c>
      <c r="I26" s="82">
        <v>321</v>
      </c>
      <c r="J26" s="82">
        <v>82490</v>
      </c>
      <c r="K26" s="82">
        <v>0</v>
      </c>
      <c r="L26" s="64">
        <f t="shared" si="0"/>
        <v>99.7</v>
      </c>
      <c r="M26" s="64">
        <f t="shared" si="0"/>
        <v>33</v>
      </c>
      <c r="N26" s="65">
        <f t="shared" si="0"/>
        <v>98.9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75941</v>
      </c>
      <c r="E27" s="82">
        <v>2795</v>
      </c>
      <c r="F27" s="82">
        <v>78736</v>
      </c>
      <c r="G27" s="82">
        <v>0</v>
      </c>
      <c r="H27" s="82">
        <v>75382</v>
      </c>
      <c r="I27" s="82">
        <v>532</v>
      </c>
      <c r="J27" s="82">
        <v>75914</v>
      </c>
      <c r="K27" s="82">
        <v>0</v>
      </c>
      <c r="L27" s="64">
        <f t="shared" si="0"/>
        <v>99.3</v>
      </c>
      <c r="M27" s="64">
        <f t="shared" si="0"/>
        <v>19</v>
      </c>
      <c r="N27" s="65">
        <f t="shared" si="0"/>
        <v>96.4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23243</v>
      </c>
      <c r="E28" s="82">
        <v>131</v>
      </c>
      <c r="F28" s="82">
        <v>23374</v>
      </c>
      <c r="G28" s="82">
        <v>0</v>
      </c>
      <c r="H28" s="82">
        <v>23199</v>
      </c>
      <c r="I28" s="82">
        <v>131</v>
      </c>
      <c r="J28" s="82">
        <v>23330</v>
      </c>
      <c r="K28" s="82">
        <v>0</v>
      </c>
      <c r="L28" s="64">
        <f t="shared" si="0"/>
        <v>99.8</v>
      </c>
      <c r="M28" s="64">
        <f t="shared" si="0"/>
        <v>100</v>
      </c>
      <c r="N28" s="65">
        <f t="shared" si="0"/>
        <v>99.8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20667</v>
      </c>
      <c r="E29" s="82">
        <v>975</v>
      </c>
      <c r="F29" s="82">
        <v>21642</v>
      </c>
      <c r="G29" s="82">
        <v>0</v>
      </c>
      <c r="H29" s="82">
        <v>20542</v>
      </c>
      <c r="I29" s="82">
        <v>50</v>
      </c>
      <c r="J29" s="82">
        <v>20592</v>
      </c>
      <c r="K29" s="82">
        <v>0</v>
      </c>
      <c r="L29" s="64">
        <f t="shared" si="0"/>
        <v>99.4</v>
      </c>
      <c r="M29" s="64">
        <f t="shared" si="0"/>
        <v>5.1</v>
      </c>
      <c r="N29" s="65">
        <f t="shared" si="0"/>
        <v>95.1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52273</v>
      </c>
      <c r="E30" s="82">
        <v>200</v>
      </c>
      <c r="F30" s="82">
        <v>52473</v>
      </c>
      <c r="G30" s="82">
        <v>0</v>
      </c>
      <c r="H30" s="82">
        <v>52173</v>
      </c>
      <c r="I30" s="82">
        <v>0</v>
      </c>
      <c r="J30" s="82">
        <v>52173</v>
      </c>
      <c r="K30" s="82">
        <v>0</v>
      </c>
      <c r="L30" s="64">
        <f t="shared" si="0"/>
        <v>99.8</v>
      </c>
      <c r="M30" s="64">
        <f t="shared" si="0"/>
        <v>0</v>
      </c>
      <c r="N30" s="65">
        <f t="shared" si="0"/>
        <v>99.4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>SUM(D25:D30)</f>
        <v>337875</v>
      </c>
      <c r="E31" s="82">
        <f aca="true" t="shared" si="2" ref="E31:K31">SUM(E25:E30)</f>
        <v>5490</v>
      </c>
      <c r="F31" s="82">
        <f t="shared" si="2"/>
        <v>343365</v>
      </c>
      <c r="G31" s="82">
        <f t="shared" si="2"/>
        <v>13957</v>
      </c>
      <c r="H31" s="82">
        <f t="shared" si="2"/>
        <v>336612</v>
      </c>
      <c r="I31" s="82">
        <f>SUM(I25:I30)</f>
        <v>1214</v>
      </c>
      <c r="J31" s="82">
        <f t="shared" si="2"/>
        <v>337826</v>
      </c>
      <c r="K31" s="82">
        <f t="shared" si="2"/>
        <v>13929</v>
      </c>
      <c r="L31" s="64">
        <f t="shared" si="0"/>
        <v>99.6</v>
      </c>
      <c r="M31" s="64">
        <f t="shared" si="0"/>
        <v>22.1</v>
      </c>
      <c r="N31" s="65">
        <f t="shared" si="0"/>
        <v>98.4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4147687</v>
      </c>
      <c r="E32" s="82">
        <f t="shared" si="3"/>
        <v>57086</v>
      </c>
      <c r="F32" s="82">
        <f t="shared" si="3"/>
        <v>4204773</v>
      </c>
      <c r="G32" s="82">
        <f t="shared" si="3"/>
        <v>13957</v>
      </c>
      <c r="H32" s="82">
        <f t="shared" si="3"/>
        <v>4137608</v>
      </c>
      <c r="I32" s="82">
        <f t="shared" si="3"/>
        <v>9762</v>
      </c>
      <c r="J32" s="82">
        <f t="shared" si="3"/>
        <v>4147370</v>
      </c>
      <c r="K32" s="82">
        <f t="shared" si="3"/>
        <v>13929</v>
      </c>
      <c r="L32" s="64">
        <f t="shared" si="0"/>
        <v>99.8</v>
      </c>
      <c r="M32" s="64">
        <f t="shared" si="0"/>
        <v>17.1</v>
      </c>
      <c r="N32" s="65">
        <f t="shared" si="0"/>
        <v>98.6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8"/>
      <c r="C6" s="78"/>
      <c r="D6" s="77" t="s">
        <v>70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2379957</v>
      </c>
      <c r="E11" s="59">
        <v>37872</v>
      </c>
      <c r="F11" s="59">
        <v>2417829</v>
      </c>
      <c r="G11" s="59">
        <v>435188</v>
      </c>
      <c r="H11" s="59">
        <v>2389026</v>
      </c>
      <c r="I11" s="59">
        <v>5760</v>
      </c>
      <c r="J11" s="59">
        <v>2394786</v>
      </c>
      <c r="K11" s="59">
        <v>436929</v>
      </c>
      <c r="L11" s="60">
        <f>_xlfn.IFERROR(ROUND(H11/D11*100,1),"-")</f>
        <v>100.4</v>
      </c>
      <c r="M11" s="60">
        <f>_xlfn.IFERROR(ROUND(I11/E11*100,1),"-")</f>
        <v>15.2</v>
      </c>
      <c r="N11" s="61">
        <f>_xlfn.IFERROR(ROUND(J11/F11*100,1),"-")</f>
        <v>99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2012512</v>
      </c>
      <c r="E12" s="82">
        <v>2182</v>
      </c>
      <c r="F12" s="82">
        <v>2014694</v>
      </c>
      <c r="G12" s="82">
        <v>394727</v>
      </c>
      <c r="H12" s="82">
        <v>2011796</v>
      </c>
      <c r="I12" s="82">
        <v>600</v>
      </c>
      <c r="J12" s="82">
        <v>2012396</v>
      </c>
      <c r="K12" s="82">
        <v>394727</v>
      </c>
      <c r="L12" s="64">
        <f aca="true" t="shared" si="0" ref="L12:N32">_xlfn.IFERROR(ROUND(H12/D12*100,1),"-")</f>
        <v>100</v>
      </c>
      <c r="M12" s="64">
        <f t="shared" si="0"/>
        <v>27.5</v>
      </c>
      <c r="N12" s="65">
        <f t="shared" si="0"/>
        <v>99.9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951622</v>
      </c>
      <c r="E13" s="82">
        <v>683</v>
      </c>
      <c r="F13" s="82">
        <v>952305</v>
      </c>
      <c r="G13" s="82">
        <v>183196</v>
      </c>
      <c r="H13" s="82">
        <v>951314</v>
      </c>
      <c r="I13" s="82">
        <v>102</v>
      </c>
      <c r="J13" s="82">
        <v>951416</v>
      </c>
      <c r="K13" s="82">
        <v>183137</v>
      </c>
      <c r="L13" s="64">
        <f t="shared" si="0"/>
        <v>100</v>
      </c>
      <c r="M13" s="64">
        <f t="shared" si="0"/>
        <v>14.9</v>
      </c>
      <c r="N13" s="65">
        <f t="shared" si="0"/>
        <v>99.9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564354</v>
      </c>
      <c r="E14" s="82">
        <v>6308</v>
      </c>
      <c r="F14" s="82">
        <v>570662</v>
      </c>
      <c r="G14" s="82">
        <v>109629</v>
      </c>
      <c r="H14" s="82">
        <v>563829</v>
      </c>
      <c r="I14" s="82">
        <v>851</v>
      </c>
      <c r="J14" s="82">
        <v>564680</v>
      </c>
      <c r="K14" s="82">
        <v>109519</v>
      </c>
      <c r="L14" s="64">
        <f t="shared" si="0"/>
        <v>99.9</v>
      </c>
      <c r="M14" s="64">
        <f t="shared" si="0"/>
        <v>13.5</v>
      </c>
      <c r="N14" s="65">
        <f t="shared" si="0"/>
        <v>99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2218380</v>
      </c>
      <c r="E15" s="82">
        <v>14053</v>
      </c>
      <c r="F15" s="82">
        <v>2232433</v>
      </c>
      <c r="G15" s="82">
        <v>434630</v>
      </c>
      <c r="H15" s="82">
        <v>2215879</v>
      </c>
      <c r="I15" s="82">
        <v>1859</v>
      </c>
      <c r="J15" s="82">
        <v>2217738</v>
      </c>
      <c r="K15" s="82">
        <v>434195</v>
      </c>
      <c r="L15" s="64">
        <f t="shared" si="0"/>
        <v>99.9</v>
      </c>
      <c r="M15" s="64">
        <f t="shared" si="0"/>
        <v>13.2</v>
      </c>
      <c r="N15" s="65">
        <f t="shared" si="0"/>
        <v>99.3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992580</v>
      </c>
      <c r="E16" s="82">
        <v>4902</v>
      </c>
      <c r="F16" s="82">
        <v>997482</v>
      </c>
      <c r="G16" s="82">
        <v>192822</v>
      </c>
      <c r="H16" s="82">
        <v>991225</v>
      </c>
      <c r="I16" s="82">
        <v>559</v>
      </c>
      <c r="J16" s="82">
        <v>991784</v>
      </c>
      <c r="K16" s="82">
        <v>192629</v>
      </c>
      <c r="L16" s="64">
        <f t="shared" si="0"/>
        <v>99.9</v>
      </c>
      <c r="M16" s="64">
        <f t="shared" si="0"/>
        <v>11.4</v>
      </c>
      <c r="N16" s="65">
        <f t="shared" si="0"/>
        <v>99.4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1137812</v>
      </c>
      <c r="E17" s="82">
        <v>19959</v>
      </c>
      <c r="F17" s="82">
        <v>1157771</v>
      </c>
      <c r="G17" s="82">
        <v>182135</v>
      </c>
      <c r="H17" s="82">
        <v>1127374</v>
      </c>
      <c r="I17" s="82">
        <v>1400</v>
      </c>
      <c r="J17" s="82">
        <v>1128774</v>
      </c>
      <c r="K17" s="82">
        <v>180496</v>
      </c>
      <c r="L17" s="64">
        <f t="shared" si="0"/>
        <v>99.1</v>
      </c>
      <c r="M17" s="64">
        <f t="shared" si="0"/>
        <v>7</v>
      </c>
      <c r="N17" s="65">
        <f t="shared" si="0"/>
        <v>97.5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1782420</v>
      </c>
      <c r="E18" s="82">
        <v>544</v>
      </c>
      <c r="F18" s="82">
        <v>1782964</v>
      </c>
      <c r="G18" s="82">
        <v>293203</v>
      </c>
      <c r="H18" s="82">
        <v>1782054</v>
      </c>
      <c r="I18" s="82">
        <v>235</v>
      </c>
      <c r="J18" s="82">
        <v>1782289</v>
      </c>
      <c r="K18" s="82">
        <v>293203</v>
      </c>
      <c r="L18" s="64">
        <f t="shared" si="0"/>
        <v>100</v>
      </c>
      <c r="M18" s="64">
        <f t="shared" si="0"/>
        <v>43.2</v>
      </c>
      <c r="N18" s="65">
        <f t="shared" si="0"/>
        <v>100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786857</v>
      </c>
      <c r="E19" s="82">
        <v>86</v>
      </c>
      <c r="F19" s="82">
        <v>786943</v>
      </c>
      <c r="G19" s="82">
        <v>128466</v>
      </c>
      <c r="H19" s="82">
        <v>786753</v>
      </c>
      <c r="I19" s="82">
        <v>29</v>
      </c>
      <c r="J19" s="82">
        <v>786782</v>
      </c>
      <c r="K19" s="82">
        <v>128466</v>
      </c>
      <c r="L19" s="64">
        <f t="shared" si="0"/>
        <v>100</v>
      </c>
      <c r="M19" s="64">
        <f t="shared" si="0"/>
        <v>33.7</v>
      </c>
      <c r="N19" s="65">
        <f t="shared" si="0"/>
        <v>100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614829</v>
      </c>
      <c r="E20" s="82">
        <v>189</v>
      </c>
      <c r="F20" s="82">
        <v>615018</v>
      </c>
      <c r="G20" s="82">
        <v>91781</v>
      </c>
      <c r="H20" s="82">
        <v>614585</v>
      </c>
      <c r="I20" s="82">
        <v>2</v>
      </c>
      <c r="J20" s="82">
        <v>614587</v>
      </c>
      <c r="K20" s="82">
        <v>91781</v>
      </c>
      <c r="L20" s="64">
        <f t="shared" si="0"/>
        <v>100</v>
      </c>
      <c r="M20" s="64">
        <f t="shared" si="0"/>
        <v>1.1</v>
      </c>
      <c r="N20" s="65">
        <f t="shared" si="0"/>
        <v>99.9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205179</v>
      </c>
      <c r="E21" s="82">
        <v>10</v>
      </c>
      <c r="F21" s="82">
        <v>205189</v>
      </c>
      <c r="G21" s="82">
        <v>30299</v>
      </c>
      <c r="H21" s="82">
        <v>206134</v>
      </c>
      <c r="I21" s="82">
        <v>10</v>
      </c>
      <c r="J21" s="82">
        <v>206144</v>
      </c>
      <c r="K21" s="82">
        <v>30299</v>
      </c>
      <c r="L21" s="64">
        <f t="shared" si="0"/>
        <v>100.5</v>
      </c>
      <c r="M21" s="64">
        <f t="shared" si="0"/>
        <v>100</v>
      </c>
      <c r="N21" s="65">
        <f t="shared" si="0"/>
        <v>100.5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1227669</v>
      </c>
      <c r="E22" s="82">
        <v>5653</v>
      </c>
      <c r="F22" s="82">
        <v>1233322</v>
      </c>
      <c r="G22" s="82">
        <v>225415</v>
      </c>
      <c r="H22" s="82">
        <v>1225998</v>
      </c>
      <c r="I22" s="82">
        <v>336</v>
      </c>
      <c r="J22" s="82">
        <v>1226334</v>
      </c>
      <c r="K22" s="82">
        <v>225190</v>
      </c>
      <c r="L22" s="64">
        <f t="shared" si="0"/>
        <v>99.9</v>
      </c>
      <c r="M22" s="64">
        <f t="shared" si="0"/>
        <v>5.9</v>
      </c>
      <c r="N22" s="65">
        <f t="shared" si="0"/>
        <v>99.4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504464</v>
      </c>
      <c r="E23" s="82">
        <v>109</v>
      </c>
      <c r="F23" s="82">
        <v>504573</v>
      </c>
      <c r="G23" s="82">
        <v>71560</v>
      </c>
      <c r="H23" s="82">
        <v>504348</v>
      </c>
      <c r="I23" s="82">
        <v>83</v>
      </c>
      <c r="J23" s="82">
        <v>504431</v>
      </c>
      <c r="K23" s="82">
        <v>71560</v>
      </c>
      <c r="L23" s="64">
        <f t="shared" si="0"/>
        <v>100</v>
      </c>
      <c r="M23" s="64">
        <f t="shared" si="0"/>
        <v>76.1</v>
      </c>
      <c r="N23" s="65">
        <f t="shared" si="0"/>
        <v>100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15378635</v>
      </c>
      <c r="E24" s="82">
        <f t="shared" si="1"/>
        <v>92550</v>
      </c>
      <c r="F24" s="82">
        <f t="shared" si="1"/>
        <v>15471185</v>
      </c>
      <c r="G24" s="82">
        <f t="shared" si="1"/>
        <v>2773051</v>
      </c>
      <c r="H24" s="82">
        <f t="shared" si="1"/>
        <v>15370315</v>
      </c>
      <c r="I24" s="82">
        <f t="shared" si="1"/>
        <v>11826</v>
      </c>
      <c r="J24" s="82">
        <f t="shared" si="1"/>
        <v>15382141</v>
      </c>
      <c r="K24" s="82">
        <f t="shared" si="1"/>
        <v>2772131</v>
      </c>
      <c r="L24" s="64">
        <f t="shared" si="0"/>
        <v>99.9</v>
      </c>
      <c r="M24" s="64">
        <f t="shared" si="0"/>
        <v>12.8</v>
      </c>
      <c r="N24" s="65">
        <f t="shared" si="0"/>
        <v>99.4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297468</v>
      </c>
      <c r="E25" s="82">
        <v>0</v>
      </c>
      <c r="F25" s="82">
        <v>297468</v>
      </c>
      <c r="G25" s="82">
        <v>42456</v>
      </c>
      <c r="H25" s="82">
        <v>297069</v>
      </c>
      <c r="I25" s="82">
        <v>0</v>
      </c>
      <c r="J25" s="82">
        <v>297069</v>
      </c>
      <c r="K25" s="82">
        <v>42414</v>
      </c>
      <c r="L25" s="64">
        <f t="shared" si="0"/>
        <v>99.9</v>
      </c>
      <c r="M25" s="64" t="str">
        <f t="shared" si="0"/>
        <v>-</v>
      </c>
      <c r="N25" s="65">
        <f t="shared" si="0"/>
        <v>99.9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1137136</v>
      </c>
      <c r="E26" s="82">
        <v>1978</v>
      </c>
      <c r="F26" s="82">
        <v>1139114</v>
      </c>
      <c r="G26" s="82">
        <v>143672</v>
      </c>
      <c r="H26" s="82">
        <v>1137064</v>
      </c>
      <c r="I26" s="82">
        <v>190</v>
      </c>
      <c r="J26" s="82">
        <v>1137254</v>
      </c>
      <c r="K26" s="82">
        <v>143672</v>
      </c>
      <c r="L26" s="64">
        <f t="shared" si="0"/>
        <v>100</v>
      </c>
      <c r="M26" s="64">
        <f t="shared" si="0"/>
        <v>9.6</v>
      </c>
      <c r="N26" s="65">
        <f t="shared" si="0"/>
        <v>99.8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174483</v>
      </c>
      <c r="E27" s="82">
        <v>23279</v>
      </c>
      <c r="F27" s="82">
        <v>197762</v>
      </c>
      <c r="G27" s="82">
        <v>23279</v>
      </c>
      <c r="H27" s="82">
        <v>174315</v>
      </c>
      <c r="I27" s="82">
        <v>6103</v>
      </c>
      <c r="J27" s="82">
        <v>180418</v>
      </c>
      <c r="K27" s="82">
        <v>23256</v>
      </c>
      <c r="L27" s="64">
        <f t="shared" si="0"/>
        <v>99.9</v>
      </c>
      <c r="M27" s="64">
        <f t="shared" si="0"/>
        <v>26.2</v>
      </c>
      <c r="N27" s="65">
        <f t="shared" si="0"/>
        <v>91.2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40342</v>
      </c>
      <c r="E28" s="82">
        <v>0</v>
      </c>
      <c r="F28" s="82">
        <v>40342</v>
      </c>
      <c r="G28" s="82">
        <v>64</v>
      </c>
      <c r="H28" s="82">
        <v>40325</v>
      </c>
      <c r="I28" s="82">
        <v>0</v>
      </c>
      <c r="J28" s="82">
        <v>40325</v>
      </c>
      <c r="K28" s="82">
        <v>64</v>
      </c>
      <c r="L28" s="64">
        <f t="shared" si="0"/>
        <v>100</v>
      </c>
      <c r="M28" s="64" t="str">
        <f t="shared" si="0"/>
        <v>-</v>
      </c>
      <c r="N28" s="65">
        <f t="shared" si="0"/>
        <v>100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35756</v>
      </c>
      <c r="E29" s="82">
        <v>0</v>
      </c>
      <c r="F29" s="82">
        <v>35756</v>
      </c>
      <c r="G29" s="82">
        <v>5332</v>
      </c>
      <c r="H29" s="82">
        <v>35723</v>
      </c>
      <c r="I29" s="82">
        <v>0</v>
      </c>
      <c r="J29" s="82">
        <v>35723</v>
      </c>
      <c r="K29" s="82">
        <v>5327</v>
      </c>
      <c r="L29" s="64">
        <f t="shared" si="0"/>
        <v>99.9</v>
      </c>
      <c r="M29" s="64" t="str">
        <f t="shared" si="0"/>
        <v>-</v>
      </c>
      <c r="N29" s="65">
        <f t="shared" si="0"/>
        <v>99.9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293907</v>
      </c>
      <c r="E30" s="82">
        <v>12</v>
      </c>
      <c r="F30" s="82">
        <v>293919</v>
      </c>
      <c r="G30" s="82">
        <v>36684</v>
      </c>
      <c r="H30" s="82">
        <v>293874</v>
      </c>
      <c r="I30" s="82">
        <v>0</v>
      </c>
      <c r="J30" s="82">
        <v>293874</v>
      </c>
      <c r="K30" s="82">
        <v>36684</v>
      </c>
      <c r="L30" s="64">
        <f t="shared" si="0"/>
        <v>100</v>
      </c>
      <c r="M30" s="64">
        <f t="shared" si="0"/>
        <v>0</v>
      </c>
      <c r="N30" s="65">
        <f t="shared" si="0"/>
        <v>100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1979092</v>
      </c>
      <c r="E31" s="82">
        <f t="shared" si="2"/>
        <v>25269</v>
      </c>
      <c r="F31" s="82">
        <f t="shared" si="2"/>
        <v>2004361</v>
      </c>
      <c r="G31" s="82">
        <f t="shared" si="2"/>
        <v>251487</v>
      </c>
      <c r="H31" s="82">
        <f t="shared" si="2"/>
        <v>1978370</v>
      </c>
      <c r="I31" s="82">
        <f t="shared" si="2"/>
        <v>6293</v>
      </c>
      <c r="J31" s="82">
        <f t="shared" si="2"/>
        <v>1984663</v>
      </c>
      <c r="K31" s="82">
        <f t="shared" si="2"/>
        <v>251417</v>
      </c>
      <c r="L31" s="64">
        <f t="shared" si="0"/>
        <v>100</v>
      </c>
      <c r="M31" s="64">
        <f t="shared" si="0"/>
        <v>24.9</v>
      </c>
      <c r="N31" s="65">
        <f t="shared" si="0"/>
        <v>99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17357727</v>
      </c>
      <c r="E32" s="82">
        <f t="shared" si="3"/>
        <v>117819</v>
      </c>
      <c r="F32" s="82">
        <f t="shared" si="3"/>
        <v>17475546</v>
      </c>
      <c r="G32" s="82">
        <f t="shared" si="3"/>
        <v>3024538</v>
      </c>
      <c r="H32" s="82">
        <f t="shared" si="3"/>
        <v>17348685</v>
      </c>
      <c r="I32" s="82">
        <f t="shared" si="3"/>
        <v>18119</v>
      </c>
      <c r="J32" s="82">
        <f t="shared" si="3"/>
        <v>17366804</v>
      </c>
      <c r="K32" s="82">
        <f t="shared" si="3"/>
        <v>3023548</v>
      </c>
      <c r="L32" s="64">
        <f t="shared" si="0"/>
        <v>99.9</v>
      </c>
      <c r="M32" s="64">
        <f t="shared" si="0"/>
        <v>15.4</v>
      </c>
      <c r="N32" s="65">
        <f t="shared" si="0"/>
        <v>99.4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7" t="s">
        <v>39</v>
      </c>
      <c r="C6" s="78"/>
      <c r="D6" s="77"/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28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  <c r="U7" s="89"/>
      <c r="V7" s="89"/>
      <c r="W7" s="89"/>
      <c r="X7" s="89"/>
      <c r="Y7" s="89"/>
      <c r="Z7" s="89"/>
      <c r="AA7" s="89"/>
      <c r="AB7" s="89"/>
    </row>
    <row r="8" spans="1:28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  <c r="U8" s="90"/>
      <c r="V8" s="90"/>
      <c r="W8" s="90"/>
      <c r="X8" s="91"/>
      <c r="Y8" s="90"/>
      <c r="Z8" s="90"/>
      <c r="AA8" s="90"/>
      <c r="AB8" s="91"/>
    </row>
    <row r="9" spans="1:28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  <c r="U9" s="90"/>
      <c r="V9" s="90"/>
      <c r="W9" s="90"/>
      <c r="X9" s="90"/>
      <c r="Y9" s="90"/>
      <c r="Z9" s="90"/>
      <c r="AA9" s="90"/>
      <c r="AB9" s="90"/>
    </row>
    <row r="10" spans="1:28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  <c r="U10" s="92"/>
      <c r="V10" s="92"/>
      <c r="W10" s="92"/>
      <c r="X10" s="90"/>
      <c r="Y10" s="92"/>
      <c r="Z10" s="92"/>
      <c r="AA10" s="92"/>
      <c r="AB10" s="90"/>
    </row>
    <row r="11" spans="1:34" ht="52.5" customHeight="1">
      <c r="A11" s="7"/>
      <c r="B11" s="58" t="s">
        <v>25</v>
      </c>
      <c r="C11" s="26"/>
      <c r="D11" s="59">
        <v>19295382</v>
      </c>
      <c r="E11" s="59">
        <v>1074088</v>
      </c>
      <c r="F11" s="59">
        <v>20369470</v>
      </c>
      <c r="G11" s="59">
        <v>0</v>
      </c>
      <c r="H11" s="59">
        <v>19048879</v>
      </c>
      <c r="I11" s="59">
        <v>227792</v>
      </c>
      <c r="J11" s="59">
        <v>19276671</v>
      </c>
      <c r="K11" s="59">
        <v>0</v>
      </c>
      <c r="L11" s="60">
        <f>_xlfn.IFERROR(ROUND(H11/D11*100,1),"-")</f>
        <v>98.7</v>
      </c>
      <c r="M11" s="60">
        <f>_xlfn.IFERROR(ROUND(I11/E11*100,1),"-")</f>
        <v>21.2</v>
      </c>
      <c r="N11" s="61">
        <f>_xlfn.IFERROR(ROUND(J11/F11*100,1),"-")</f>
        <v>94.6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7582431</v>
      </c>
      <c r="E12" s="82">
        <v>291599</v>
      </c>
      <c r="F12" s="82">
        <v>7874030</v>
      </c>
      <c r="G12" s="82">
        <v>0</v>
      </c>
      <c r="H12" s="82">
        <v>7564772</v>
      </c>
      <c r="I12" s="82">
        <v>18633</v>
      </c>
      <c r="J12" s="82">
        <v>7583405</v>
      </c>
      <c r="K12" s="82">
        <v>0</v>
      </c>
      <c r="L12" s="64">
        <f aca="true" t="shared" si="0" ref="L12:N32">_xlfn.IFERROR(ROUND(H12/D12*100,1),"-")</f>
        <v>99.8</v>
      </c>
      <c r="M12" s="64">
        <f t="shared" si="0"/>
        <v>6.4</v>
      </c>
      <c r="N12" s="65">
        <f t="shared" si="0"/>
        <v>96.3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8069062</v>
      </c>
      <c r="E13" s="82">
        <v>265013</v>
      </c>
      <c r="F13" s="82">
        <v>8334075</v>
      </c>
      <c r="G13" s="82">
        <v>0</v>
      </c>
      <c r="H13" s="82">
        <v>8014347</v>
      </c>
      <c r="I13" s="82">
        <v>82348</v>
      </c>
      <c r="J13" s="82">
        <v>8096695</v>
      </c>
      <c r="K13" s="82">
        <v>0</v>
      </c>
      <c r="L13" s="64">
        <f t="shared" si="0"/>
        <v>99.3</v>
      </c>
      <c r="M13" s="64">
        <f t="shared" si="0"/>
        <v>31.1</v>
      </c>
      <c r="N13" s="65">
        <f t="shared" si="0"/>
        <v>97.2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4982979</v>
      </c>
      <c r="E14" s="82">
        <v>177870</v>
      </c>
      <c r="F14" s="82">
        <v>5160849</v>
      </c>
      <c r="G14" s="82">
        <v>0</v>
      </c>
      <c r="H14" s="82">
        <v>4946371</v>
      </c>
      <c r="I14" s="82">
        <v>43842</v>
      </c>
      <c r="J14" s="82">
        <v>4990213</v>
      </c>
      <c r="K14" s="82">
        <v>0</v>
      </c>
      <c r="L14" s="64">
        <f t="shared" si="0"/>
        <v>99.3</v>
      </c>
      <c r="M14" s="64">
        <f t="shared" si="0"/>
        <v>24.6</v>
      </c>
      <c r="N14" s="65">
        <f t="shared" si="0"/>
        <v>96.7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9400963</v>
      </c>
      <c r="E15" s="82">
        <v>329839</v>
      </c>
      <c r="F15" s="82">
        <v>9730802</v>
      </c>
      <c r="G15" s="82">
        <v>0</v>
      </c>
      <c r="H15" s="82">
        <v>9332827</v>
      </c>
      <c r="I15" s="82">
        <v>75837</v>
      </c>
      <c r="J15" s="82">
        <v>9408664</v>
      </c>
      <c r="K15" s="82">
        <v>0</v>
      </c>
      <c r="L15" s="64">
        <f t="shared" si="0"/>
        <v>99.3</v>
      </c>
      <c r="M15" s="64">
        <f t="shared" si="0"/>
        <v>23</v>
      </c>
      <c r="N15" s="65">
        <f t="shared" si="0"/>
        <v>96.7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5335430</v>
      </c>
      <c r="E16" s="82">
        <v>344491</v>
      </c>
      <c r="F16" s="82">
        <v>5679921</v>
      </c>
      <c r="G16" s="82">
        <v>0</v>
      </c>
      <c r="H16" s="82">
        <v>5273456</v>
      </c>
      <c r="I16" s="82">
        <v>70298</v>
      </c>
      <c r="J16" s="82">
        <v>5343754</v>
      </c>
      <c r="K16" s="82">
        <v>0</v>
      </c>
      <c r="L16" s="64">
        <f t="shared" si="0"/>
        <v>98.8</v>
      </c>
      <c r="M16" s="64">
        <f t="shared" si="0"/>
        <v>20.4</v>
      </c>
      <c r="N16" s="65">
        <f t="shared" si="0"/>
        <v>94.1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5680486</v>
      </c>
      <c r="E17" s="82">
        <v>185958</v>
      </c>
      <c r="F17" s="82">
        <v>5866444</v>
      </c>
      <c r="G17" s="82">
        <v>0</v>
      </c>
      <c r="H17" s="82">
        <v>5639649</v>
      </c>
      <c r="I17" s="82">
        <v>37831</v>
      </c>
      <c r="J17" s="82">
        <v>5677480</v>
      </c>
      <c r="K17" s="82">
        <v>0</v>
      </c>
      <c r="L17" s="64">
        <f t="shared" si="0"/>
        <v>99.3</v>
      </c>
      <c r="M17" s="64">
        <f t="shared" si="0"/>
        <v>20.3</v>
      </c>
      <c r="N17" s="65">
        <f t="shared" si="0"/>
        <v>96.8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7032737</v>
      </c>
      <c r="E18" s="82">
        <v>358100</v>
      </c>
      <c r="F18" s="82">
        <v>7390837</v>
      </c>
      <c r="G18" s="82">
        <v>0</v>
      </c>
      <c r="H18" s="82">
        <v>6966905</v>
      </c>
      <c r="I18" s="82">
        <v>67468</v>
      </c>
      <c r="J18" s="82">
        <v>7034373</v>
      </c>
      <c r="K18" s="82">
        <v>0</v>
      </c>
      <c r="L18" s="64">
        <f t="shared" si="0"/>
        <v>99.1</v>
      </c>
      <c r="M18" s="64">
        <f t="shared" si="0"/>
        <v>18.8</v>
      </c>
      <c r="N18" s="65">
        <f t="shared" si="0"/>
        <v>95.2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4027847</v>
      </c>
      <c r="E19" s="82">
        <v>98025</v>
      </c>
      <c r="F19" s="82">
        <v>4125872</v>
      </c>
      <c r="G19" s="82">
        <v>0</v>
      </c>
      <c r="H19" s="82">
        <v>4006321</v>
      </c>
      <c r="I19" s="82">
        <v>17830</v>
      </c>
      <c r="J19" s="82">
        <v>4024151</v>
      </c>
      <c r="K19" s="82">
        <v>0</v>
      </c>
      <c r="L19" s="64">
        <f t="shared" si="0"/>
        <v>99.5</v>
      </c>
      <c r="M19" s="64">
        <f t="shared" si="0"/>
        <v>18.2</v>
      </c>
      <c r="N19" s="65">
        <f t="shared" si="0"/>
        <v>97.5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4252251</v>
      </c>
      <c r="E20" s="82">
        <v>132700</v>
      </c>
      <c r="F20" s="82">
        <v>4384951</v>
      </c>
      <c r="G20" s="82">
        <v>0</v>
      </c>
      <c r="H20" s="82">
        <v>4228682</v>
      </c>
      <c r="I20" s="82">
        <v>27480</v>
      </c>
      <c r="J20" s="82">
        <v>4256162</v>
      </c>
      <c r="K20" s="82">
        <v>0</v>
      </c>
      <c r="L20" s="64">
        <f t="shared" si="0"/>
        <v>99.4</v>
      </c>
      <c r="M20" s="64">
        <f t="shared" si="0"/>
        <v>20.7</v>
      </c>
      <c r="N20" s="65">
        <f t="shared" si="0"/>
        <v>97.1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2975333</v>
      </c>
      <c r="E21" s="82">
        <v>215196</v>
      </c>
      <c r="F21" s="82">
        <v>3190529</v>
      </c>
      <c r="G21" s="82">
        <v>0</v>
      </c>
      <c r="H21" s="82">
        <v>2932598</v>
      </c>
      <c r="I21" s="82">
        <v>30591</v>
      </c>
      <c r="J21" s="82">
        <v>2963189</v>
      </c>
      <c r="K21" s="82">
        <v>0</v>
      </c>
      <c r="L21" s="64">
        <f t="shared" si="0"/>
        <v>98.6</v>
      </c>
      <c r="M21" s="64">
        <f t="shared" si="0"/>
        <v>14.2</v>
      </c>
      <c r="N21" s="65">
        <f t="shared" si="0"/>
        <v>92.9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8155497</v>
      </c>
      <c r="E22" s="82">
        <v>139466</v>
      </c>
      <c r="F22" s="82">
        <v>8294963</v>
      </c>
      <c r="G22" s="82">
        <v>0</v>
      </c>
      <c r="H22" s="82">
        <v>8085722</v>
      </c>
      <c r="I22" s="82">
        <v>48134</v>
      </c>
      <c r="J22" s="82">
        <v>8133856</v>
      </c>
      <c r="K22" s="82">
        <v>0</v>
      </c>
      <c r="L22" s="64">
        <f t="shared" si="0"/>
        <v>99.1</v>
      </c>
      <c r="M22" s="64">
        <f t="shared" si="0"/>
        <v>34.5</v>
      </c>
      <c r="N22" s="65">
        <f t="shared" si="0"/>
        <v>98.1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3389942</v>
      </c>
      <c r="E23" s="82">
        <v>160838</v>
      </c>
      <c r="F23" s="82">
        <v>3550780</v>
      </c>
      <c r="G23" s="82">
        <v>0</v>
      </c>
      <c r="H23" s="82">
        <v>3368839</v>
      </c>
      <c r="I23" s="82">
        <v>31248</v>
      </c>
      <c r="J23" s="82">
        <v>3400087</v>
      </c>
      <c r="K23" s="82">
        <v>0</v>
      </c>
      <c r="L23" s="64">
        <f t="shared" si="0"/>
        <v>99.4</v>
      </c>
      <c r="M23" s="64">
        <f t="shared" si="0"/>
        <v>19.4</v>
      </c>
      <c r="N23" s="65">
        <f t="shared" si="0"/>
        <v>95.8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90180340</v>
      </c>
      <c r="E24" s="82">
        <f t="shared" si="1"/>
        <v>3773183</v>
      </c>
      <c r="F24" s="82">
        <f t="shared" si="1"/>
        <v>93953523</v>
      </c>
      <c r="G24" s="82">
        <f t="shared" si="1"/>
        <v>0</v>
      </c>
      <c r="H24" s="82">
        <f t="shared" si="1"/>
        <v>89409368</v>
      </c>
      <c r="I24" s="82">
        <f t="shared" si="1"/>
        <v>779332</v>
      </c>
      <c r="J24" s="82">
        <f t="shared" si="1"/>
        <v>90188700</v>
      </c>
      <c r="K24" s="82">
        <f t="shared" si="1"/>
        <v>0</v>
      </c>
      <c r="L24" s="64">
        <f t="shared" si="0"/>
        <v>99.1</v>
      </c>
      <c r="M24" s="64">
        <f t="shared" si="0"/>
        <v>20.7</v>
      </c>
      <c r="N24" s="65">
        <f t="shared" si="0"/>
        <v>96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1898980</v>
      </c>
      <c r="E25" s="82">
        <v>49740</v>
      </c>
      <c r="F25" s="82">
        <v>1948720</v>
      </c>
      <c r="G25" s="82">
        <v>0</v>
      </c>
      <c r="H25" s="82">
        <v>1889436</v>
      </c>
      <c r="I25" s="82">
        <v>7529</v>
      </c>
      <c r="J25" s="82">
        <v>1896965</v>
      </c>
      <c r="K25" s="82">
        <v>0</v>
      </c>
      <c r="L25" s="64">
        <f t="shared" si="0"/>
        <v>99.5</v>
      </c>
      <c r="M25" s="64">
        <f t="shared" si="0"/>
        <v>15.1</v>
      </c>
      <c r="N25" s="65">
        <f t="shared" si="0"/>
        <v>97.3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1717679</v>
      </c>
      <c r="E26" s="82">
        <v>22548</v>
      </c>
      <c r="F26" s="82">
        <v>1740227</v>
      </c>
      <c r="G26" s="82">
        <v>0</v>
      </c>
      <c r="H26" s="82">
        <v>1709280</v>
      </c>
      <c r="I26" s="82">
        <v>3608</v>
      </c>
      <c r="J26" s="82">
        <v>1712888</v>
      </c>
      <c r="K26" s="82">
        <v>0</v>
      </c>
      <c r="L26" s="64">
        <f t="shared" si="0"/>
        <v>99.5</v>
      </c>
      <c r="M26" s="64">
        <f t="shared" si="0"/>
        <v>16</v>
      </c>
      <c r="N26" s="65">
        <f t="shared" si="0"/>
        <v>98.4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1599696</v>
      </c>
      <c r="E27" s="82">
        <v>102073</v>
      </c>
      <c r="F27" s="82">
        <v>1701769</v>
      </c>
      <c r="G27" s="82">
        <v>0</v>
      </c>
      <c r="H27" s="82">
        <v>1587946</v>
      </c>
      <c r="I27" s="82">
        <v>11812</v>
      </c>
      <c r="J27" s="82">
        <v>1599758</v>
      </c>
      <c r="K27" s="82">
        <v>0</v>
      </c>
      <c r="L27" s="64">
        <f t="shared" si="0"/>
        <v>99.3</v>
      </c>
      <c r="M27" s="64">
        <f t="shared" si="0"/>
        <v>11.6</v>
      </c>
      <c r="N27" s="65">
        <f t="shared" si="0"/>
        <v>94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511282</v>
      </c>
      <c r="E28" s="82">
        <v>18653</v>
      </c>
      <c r="F28" s="82">
        <v>529935</v>
      </c>
      <c r="G28" s="82">
        <v>0</v>
      </c>
      <c r="H28" s="82">
        <v>507413</v>
      </c>
      <c r="I28" s="82">
        <v>5129</v>
      </c>
      <c r="J28" s="82">
        <v>512542</v>
      </c>
      <c r="K28" s="82">
        <v>0</v>
      </c>
      <c r="L28" s="64">
        <f t="shared" si="0"/>
        <v>99.2</v>
      </c>
      <c r="M28" s="64">
        <f t="shared" si="0"/>
        <v>27.5</v>
      </c>
      <c r="N28" s="65">
        <f t="shared" si="0"/>
        <v>96.7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451043</v>
      </c>
      <c r="E29" s="82">
        <v>26949</v>
      </c>
      <c r="F29" s="82">
        <v>477992</v>
      </c>
      <c r="G29" s="82">
        <v>0</v>
      </c>
      <c r="H29" s="82">
        <v>445558</v>
      </c>
      <c r="I29" s="82">
        <v>1956</v>
      </c>
      <c r="J29" s="82">
        <v>447514</v>
      </c>
      <c r="K29" s="82">
        <v>0</v>
      </c>
      <c r="L29" s="64">
        <f t="shared" si="0"/>
        <v>98.8</v>
      </c>
      <c r="M29" s="64">
        <f t="shared" si="0"/>
        <v>7.3</v>
      </c>
      <c r="N29" s="65">
        <f t="shared" si="0"/>
        <v>93.6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1144763</v>
      </c>
      <c r="E30" s="82">
        <v>8323</v>
      </c>
      <c r="F30" s="82">
        <v>1153086</v>
      </c>
      <c r="G30" s="82">
        <v>0</v>
      </c>
      <c r="H30" s="82">
        <v>1142404</v>
      </c>
      <c r="I30" s="82">
        <v>2426</v>
      </c>
      <c r="J30" s="82">
        <v>1144830</v>
      </c>
      <c r="K30" s="82">
        <v>0</v>
      </c>
      <c r="L30" s="64">
        <f t="shared" si="0"/>
        <v>99.8</v>
      </c>
      <c r="M30" s="64">
        <f t="shared" si="0"/>
        <v>29.1</v>
      </c>
      <c r="N30" s="65">
        <f t="shared" si="0"/>
        <v>99.3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7323443</v>
      </c>
      <c r="E31" s="82">
        <f t="shared" si="2"/>
        <v>228286</v>
      </c>
      <c r="F31" s="82">
        <f t="shared" si="2"/>
        <v>7551729</v>
      </c>
      <c r="G31" s="82">
        <f t="shared" si="2"/>
        <v>0</v>
      </c>
      <c r="H31" s="82">
        <f t="shared" si="2"/>
        <v>7282037</v>
      </c>
      <c r="I31" s="82">
        <f t="shared" si="2"/>
        <v>32460</v>
      </c>
      <c r="J31" s="82">
        <f t="shared" si="2"/>
        <v>7314497</v>
      </c>
      <c r="K31" s="82">
        <f t="shared" si="2"/>
        <v>0</v>
      </c>
      <c r="L31" s="64">
        <f t="shared" si="0"/>
        <v>99.4</v>
      </c>
      <c r="M31" s="64">
        <f t="shared" si="0"/>
        <v>14.2</v>
      </c>
      <c r="N31" s="65">
        <f t="shared" si="0"/>
        <v>96.9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97503783</v>
      </c>
      <c r="E32" s="82">
        <f t="shared" si="3"/>
        <v>4001469</v>
      </c>
      <c r="F32" s="82">
        <f t="shared" si="3"/>
        <v>101505252</v>
      </c>
      <c r="G32" s="82">
        <f t="shared" si="3"/>
        <v>0</v>
      </c>
      <c r="H32" s="82">
        <f t="shared" si="3"/>
        <v>96691405</v>
      </c>
      <c r="I32" s="82">
        <f t="shared" si="3"/>
        <v>811792</v>
      </c>
      <c r="J32" s="82">
        <f t="shared" si="3"/>
        <v>97503197</v>
      </c>
      <c r="K32" s="82">
        <f t="shared" si="3"/>
        <v>0</v>
      </c>
      <c r="L32" s="64">
        <f t="shared" si="0"/>
        <v>99.2</v>
      </c>
      <c r="M32" s="64">
        <f t="shared" si="0"/>
        <v>20.3</v>
      </c>
      <c r="N32" s="65">
        <f t="shared" si="0"/>
        <v>96.1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2" sqref="B2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8"/>
      <c r="C6" s="78"/>
      <c r="D6" s="77" t="s">
        <v>40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28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  <c r="U7" s="89"/>
      <c r="V7" s="89"/>
      <c r="W7" s="89"/>
      <c r="X7" s="89"/>
      <c r="Y7" s="89"/>
      <c r="Z7" s="89"/>
      <c r="AA7" s="89"/>
      <c r="AB7" s="89"/>
    </row>
    <row r="8" spans="1:28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  <c r="U8" s="90"/>
      <c r="V8" s="90"/>
      <c r="W8" s="90"/>
      <c r="X8" s="91"/>
      <c r="Y8" s="90"/>
      <c r="Z8" s="90"/>
      <c r="AA8" s="90"/>
      <c r="AB8" s="91"/>
    </row>
    <row r="9" spans="1:28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  <c r="U9" s="90"/>
      <c r="V9" s="90"/>
      <c r="W9" s="90"/>
      <c r="X9" s="90"/>
      <c r="Y9" s="90"/>
      <c r="Z9" s="90"/>
      <c r="AA9" s="90"/>
      <c r="AB9" s="90"/>
    </row>
    <row r="10" spans="1:28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  <c r="U10" s="92"/>
      <c r="V10" s="92"/>
      <c r="W10" s="92"/>
      <c r="X10" s="90"/>
      <c r="Y10" s="92"/>
      <c r="Z10" s="92"/>
      <c r="AA10" s="92"/>
      <c r="AB10" s="90"/>
    </row>
    <row r="11" spans="1:34" ht="52.5" customHeight="1">
      <c r="A11" s="7"/>
      <c r="B11" s="58" t="s">
        <v>25</v>
      </c>
      <c r="C11" s="26"/>
      <c r="D11" s="59">
        <v>19150547</v>
      </c>
      <c r="E11" s="59">
        <v>1074088</v>
      </c>
      <c r="F11" s="59">
        <v>20224635</v>
      </c>
      <c r="G11" s="59">
        <v>0</v>
      </c>
      <c r="H11" s="59">
        <v>18904044</v>
      </c>
      <c r="I11" s="59">
        <v>227792</v>
      </c>
      <c r="J11" s="59">
        <v>19131836</v>
      </c>
      <c r="K11" s="59">
        <v>0</v>
      </c>
      <c r="L11" s="60">
        <f>_xlfn.IFERROR(ROUND(H11/D11*100,1),"-")</f>
        <v>98.7</v>
      </c>
      <c r="M11" s="60">
        <f>_xlfn.IFERROR(ROUND(I11/E11*100,1),"-")</f>
        <v>21.2</v>
      </c>
      <c r="N11" s="61">
        <f>_xlfn.IFERROR(ROUND(J11/F11*100,1),"-")</f>
        <v>94.6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7559041</v>
      </c>
      <c r="E12" s="82">
        <v>291599</v>
      </c>
      <c r="F12" s="82">
        <v>7850640</v>
      </c>
      <c r="G12" s="82">
        <v>0</v>
      </c>
      <c r="H12" s="82">
        <v>7541382</v>
      </c>
      <c r="I12" s="82">
        <v>18633</v>
      </c>
      <c r="J12" s="82">
        <v>7560015</v>
      </c>
      <c r="K12" s="82">
        <v>0</v>
      </c>
      <c r="L12" s="64">
        <f aca="true" t="shared" si="0" ref="L12:N32">_xlfn.IFERROR(ROUND(H12/D12*100,1),"-")</f>
        <v>99.8</v>
      </c>
      <c r="M12" s="64">
        <f t="shared" si="0"/>
        <v>6.4</v>
      </c>
      <c r="N12" s="65">
        <f t="shared" si="0"/>
        <v>96.3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8056088</v>
      </c>
      <c r="E13" s="82">
        <v>265013</v>
      </c>
      <c r="F13" s="82">
        <v>8321101</v>
      </c>
      <c r="G13" s="82">
        <v>0</v>
      </c>
      <c r="H13" s="82">
        <v>8001373</v>
      </c>
      <c r="I13" s="82">
        <v>82348</v>
      </c>
      <c r="J13" s="82">
        <v>8083721</v>
      </c>
      <c r="K13" s="82">
        <v>0</v>
      </c>
      <c r="L13" s="64">
        <f t="shared" si="0"/>
        <v>99.3</v>
      </c>
      <c r="M13" s="64">
        <f t="shared" si="0"/>
        <v>31.1</v>
      </c>
      <c r="N13" s="65">
        <f t="shared" si="0"/>
        <v>97.1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4971881</v>
      </c>
      <c r="E14" s="82">
        <v>177870</v>
      </c>
      <c r="F14" s="82">
        <v>5149751</v>
      </c>
      <c r="G14" s="82">
        <v>0</v>
      </c>
      <c r="H14" s="82">
        <v>4935273</v>
      </c>
      <c r="I14" s="82">
        <v>43842</v>
      </c>
      <c r="J14" s="82">
        <v>4979115</v>
      </c>
      <c r="K14" s="82">
        <v>0</v>
      </c>
      <c r="L14" s="64">
        <f t="shared" si="0"/>
        <v>99.3</v>
      </c>
      <c r="M14" s="64">
        <f t="shared" si="0"/>
        <v>24.6</v>
      </c>
      <c r="N14" s="65">
        <f t="shared" si="0"/>
        <v>96.7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9380588</v>
      </c>
      <c r="E15" s="82">
        <v>329839</v>
      </c>
      <c r="F15" s="82">
        <v>9710427</v>
      </c>
      <c r="G15" s="82">
        <v>0</v>
      </c>
      <c r="H15" s="82">
        <v>9312452</v>
      </c>
      <c r="I15" s="82">
        <v>75837</v>
      </c>
      <c r="J15" s="82">
        <v>9388289</v>
      </c>
      <c r="K15" s="82">
        <v>0</v>
      </c>
      <c r="L15" s="64">
        <f t="shared" si="0"/>
        <v>99.3</v>
      </c>
      <c r="M15" s="64">
        <f t="shared" si="0"/>
        <v>23</v>
      </c>
      <c r="N15" s="65">
        <f t="shared" si="0"/>
        <v>96.7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5327883</v>
      </c>
      <c r="E16" s="82">
        <v>344491</v>
      </c>
      <c r="F16" s="82">
        <v>5672374</v>
      </c>
      <c r="G16" s="82">
        <v>0</v>
      </c>
      <c r="H16" s="82">
        <v>5265909</v>
      </c>
      <c r="I16" s="82">
        <v>70298</v>
      </c>
      <c r="J16" s="82">
        <v>5336207</v>
      </c>
      <c r="K16" s="82">
        <v>0</v>
      </c>
      <c r="L16" s="64">
        <f t="shared" si="0"/>
        <v>98.8</v>
      </c>
      <c r="M16" s="64">
        <f t="shared" si="0"/>
        <v>20.4</v>
      </c>
      <c r="N16" s="65">
        <f t="shared" si="0"/>
        <v>94.1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5666622</v>
      </c>
      <c r="E17" s="82">
        <v>185958</v>
      </c>
      <c r="F17" s="82">
        <v>5852580</v>
      </c>
      <c r="G17" s="82">
        <v>0</v>
      </c>
      <c r="H17" s="82">
        <v>5625785</v>
      </c>
      <c r="I17" s="82">
        <v>37831</v>
      </c>
      <c r="J17" s="82">
        <v>5663616</v>
      </c>
      <c r="K17" s="82">
        <v>0</v>
      </c>
      <c r="L17" s="64">
        <f t="shared" si="0"/>
        <v>99.3</v>
      </c>
      <c r="M17" s="64">
        <f t="shared" si="0"/>
        <v>20.3</v>
      </c>
      <c r="N17" s="65">
        <f t="shared" si="0"/>
        <v>96.8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7024908</v>
      </c>
      <c r="E18" s="82">
        <v>358100</v>
      </c>
      <c r="F18" s="82">
        <v>7383008</v>
      </c>
      <c r="G18" s="82">
        <v>0</v>
      </c>
      <c r="H18" s="82">
        <v>6959076</v>
      </c>
      <c r="I18" s="82">
        <v>67468</v>
      </c>
      <c r="J18" s="82">
        <v>7026544</v>
      </c>
      <c r="K18" s="82">
        <v>0</v>
      </c>
      <c r="L18" s="64">
        <f t="shared" si="0"/>
        <v>99.1</v>
      </c>
      <c r="M18" s="64">
        <f t="shared" si="0"/>
        <v>18.8</v>
      </c>
      <c r="N18" s="65">
        <f t="shared" si="0"/>
        <v>95.2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4012043</v>
      </c>
      <c r="E19" s="82">
        <v>98025</v>
      </c>
      <c r="F19" s="82">
        <v>4110068</v>
      </c>
      <c r="G19" s="82">
        <v>0</v>
      </c>
      <c r="H19" s="82">
        <v>3990517</v>
      </c>
      <c r="I19" s="82">
        <v>17830</v>
      </c>
      <c r="J19" s="82">
        <v>4008347</v>
      </c>
      <c r="K19" s="82">
        <v>0</v>
      </c>
      <c r="L19" s="64">
        <f t="shared" si="0"/>
        <v>99.5</v>
      </c>
      <c r="M19" s="64">
        <f t="shared" si="0"/>
        <v>18.2</v>
      </c>
      <c r="N19" s="65">
        <f t="shared" si="0"/>
        <v>97.5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4249868</v>
      </c>
      <c r="E20" s="82">
        <v>132700</v>
      </c>
      <c r="F20" s="82">
        <v>4382568</v>
      </c>
      <c r="G20" s="82">
        <v>0</v>
      </c>
      <c r="H20" s="82">
        <v>4226299</v>
      </c>
      <c r="I20" s="82">
        <v>27480</v>
      </c>
      <c r="J20" s="82">
        <v>4253779</v>
      </c>
      <c r="K20" s="82">
        <v>0</v>
      </c>
      <c r="L20" s="64">
        <f t="shared" si="0"/>
        <v>99.4</v>
      </c>
      <c r="M20" s="64">
        <f t="shared" si="0"/>
        <v>20.7</v>
      </c>
      <c r="N20" s="65">
        <f t="shared" si="0"/>
        <v>97.1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2960680</v>
      </c>
      <c r="E21" s="82">
        <v>215196</v>
      </c>
      <c r="F21" s="82">
        <v>3175876</v>
      </c>
      <c r="G21" s="82">
        <v>0</v>
      </c>
      <c r="H21" s="82">
        <v>2917945</v>
      </c>
      <c r="I21" s="82">
        <v>30591</v>
      </c>
      <c r="J21" s="82">
        <v>2948536</v>
      </c>
      <c r="K21" s="82">
        <v>0</v>
      </c>
      <c r="L21" s="64">
        <f t="shared" si="0"/>
        <v>98.6</v>
      </c>
      <c r="M21" s="64">
        <f t="shared" si="0"/>
        <v>14.2</v>
      </c>
      <c r="N21" s="65">
        <f t="shared" si="0"/>
        <v>92.8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8150152</v>
      </c>
      <c r="E22" s="82">
        <v>139466</v>
      </c>
      <c r="F22" s="82">
        <v>8289618</v>
      </c>
      <c r="G22" s="82">
        <v>0</v>
      </c>
      <c r="H22" s="82">
        <v>8080377</v>
      </c>
      <c r="I22" s="82">
        <v>48134</v>
      </c>
      <c r="J22" s="82">
        <v>8128511</v>
      </c>
      <c r="K22" s="82">
        <v>0</v>
      </c>
      <c r="L22" s="64">
        <f t="shared" si="0"/>
        <v>99.1</v>
      </c>
      <c r="M22" s="64">
        <f t="shared" si="0"/>
        <v>34.5</v>
      </c>
      <c r="N22" s="65">
        <f t="shared" si="0"/>
        <v>98.1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3388061</v>
      </c>
      <c r="E23" s="82">
        <v>160838</v>
      </c>
      <c r="F23" s="82">
        <v>3548899</v>
      </c>
      <c r="G23" s="82">
        <v>0</v>
      </c>
      <c r="H23" s="82">
        <v>3366958</v>
      </c>
      <c r="I23" s="82">
        <v>31248</v>
      </c>
      <c r="J23" s="82">
        <v>3398206</v>
      </c>
      <c r="K23" s="82">
        <v>0</v>
      </c>
      <c r="L23" s="64">
        <f t="shared" si="0"/>
        <v>99.4</v>
      </c>
      <c r="M23" s="64">
        <f t="shared" si="0"/>
        <v>19.4</v>
      </c>
      <c r="N23" s="65">
        <f t="shared" si="0"/>
        <v>95.8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89898362</v>
      </c>
      <c r="E24" s="82">
        <f t="shared" si="1"/>
        <v>3773183</v>
      </c>
      <c r="F24" s="82">
        <f t="shared" si="1"/>
        <v>93671545</v>
      </c>
      <c r="G24" s="82">
        <f t="shared" si="1"/>
        <v>0</v>
      </c>
      <c r="H24" s="82">
        <f t="shared" si="1"/>
        <v>89127390</v>
      </c>
      <c r="I24" s="82">
        <f t="shared" si="1"/>
        <v>779332</v>
      </c>
      <c r="J24" s="82">
        <f t="shared" si="1"/>
        <v>89906722</v>
      </c>
      <c r="K24" s="82">
        <f t="shared" si="1"/>
        <v>0</v>
      </c>
      <c r="L24" s="64">
        <f t="shared" si="0"/>
        <v>99.1</v>
      </c>
      <c r="M24" s="64">
        <f t="shared" si="0"/>
        <v>20.7</v>
      </c>
      <c r="N24" s="65">
        <f t="shared" si="0"/>
        <v>96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1898907</v>
      </c>
      <c r="E25" s="82">
        <v>49740</v>
      </c>
      <c r="F25" s="82">
        <v>1948647</v>
      </c>
      <c r="G25" s="82">
        <v>0</v>
      </c>
      <c r="H25" s="82">
        <v>1889363</v>
      </c>
      <c r="I25" s="82">
        <v>7529</v>
      </c>
      <c r="J25" s="82">
        <v>1896892</v>
      </c>
      <c r="K25" s="82">
        <v>0</v>
      </c>
      <c r="L25" s="64">
        <f t="shared" si="0"/>
        <v>99.5</v>
      </c>
      <c r="M25" s="64">
        <f t="shared" si="0"/>
        <v>15.1</v>
      </c>
      <c r="N25" s="65">
        <f t="shared" si="0"/>
        <v>97.3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1717476</v>
      </c>
      <c r="E26" s="82">
        <v>22548</v>
      </c>
      <c r="F26" s="82">
        <v>1740024</v>
      </c>
      <c r="G26" s="82">
        <v>0</v>
      </c>
      <c r="H26" s="82">
        <v>1709077</v>
      </c>
      <c r="I26" s="82">
        <v>3608</v>
      </c>
      <c r="J26" s="82">
        <v>1712685</v>
      </c>
      <c r="K26" s="82">
        <v>0</v>
      </c>
      <c r="L26" s="64">
        <f t="shared" si="0"/>
        <v>99.5</v>
      </c>
      <c r="M26" s="64">
        <f t="shared" si="0"/>
        <v>16</v>
      </c>
      <c r="N26" s="65">
        <f t="shared" si="0"/>
        <v>98.4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1599696</v>
      </c>
      <c r="E27" s="82">
        <v>102073</v>
      </c>
      <c r="F27" s="82">
        <v>1701769</v>
      </c>
      <c r="G27" s="82">
        <v>0</v>
      </c>
      <c r="H27" s="82">
        <v>1587946</v>
      </c>
      <c r="I27" s="82">
        <v>11812</v>
      </c>
      <c r="J27" s="82">
        <v>1599758</v>
      </c>
      <c r="K27" s="82">
        <v>0</v>
      </c>
      <c r="L27" s="64">
        <f t="shared" si="0"/>
        <v>99.3</v>
      </c>
      <c r="M27" s="64">
        <f t="shared" si="0"/>
        <v>11.6</v>
      </c>
      <c r="N27" s="65">
        <f t="shared" si="0"/>
        <v>94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511282</v>
      </c>
      <c r="E28" s="82">
        <v>18653</v>
      </c>
      <c r="F28" s="82">
        <v>529935</v>
      </c>
      <c r="G28" s="82">
        <v>0</v>
      </c>
      <c r="H28" s="82">
        <v>507413</v>
      </c>
      <c r="I28" s="82">
        <v>5129</v>
      </c>
      <c r="J28" s="82">
        <v>512542</v>
      </c>
      <c r="K28" s="82">
        <v>0</v>
      </c>
      <c r="L28" s="64">
        <f t="shared" si="0"/>
        <v>99.2</v>
      </c>
      <c r="M28" s="64">
        <f t="shared" si="0"/>
        <v>27.5</v>
      </c>
      <c r="N28" s="65">
        <f t="shared" si="0"/>
        <v>96.7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450972</v>
      </c>
      <c r="E29" s="82">
        <v>26949</v>
      </c>
      <c r="F29" s="82">
        <v>477921</v>
      </c>
      <c r="G29" s="82">
        <v>0</v>
      </c>
      <c r="H29" s="82">
        <v>445487</v>
      </c>
      <c r="I29" s="82">
        <v>1956</v>
      </c>
      <c r="J29" s="82">
        <v>447443</v>
      </c>
      <c r="K29" s="82">
        <v>0</v>
      </c>
      <c r="L29" s="64">
        <f t="shared" si="0"/>
        <v>98.8</v>
      </c>
      <c r="M29" s="64">
        <f t="shared" si="0"/>
        <v>7.3</v>
      </c>
      <c r="N29" s="65">
        <f t="shared" si="0"/>
        <v>93.6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1144048</v>
      </c>
      <c r="E30" s="82">
        <v>8323</v>
      </c>
      <c r="F30" s="82">
        <v>1152371</v>
      </c>
      <c r="G30" s="82">
        <v>0</v>
      </c>
      <c r="H30" s="82">
        <v>1141689</v>
      </c>
      <c r="I30" s="82">
        <v>2426</v>
      </c>
      <c r="J30" s="82">
        <v>1144115</v>
      </c>
      <c r="K30" s="82">
        <v>0</v>
      </c>
      <c r="L30" s="64">
        <f t="shared" si="0"/>
        <v>99.8</v>
      </c>
      <c r="M30" s="64">
        <f t="shared" si="0"/>
        <v>29.1</v>
      </c>
      <c r="N30" s="65">
        <f t="shared" si="0"/>
        <v>99.3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7322381</v>
      </c>
      <c r="E31" s="82">
        <f t="shared" si="2"/>
        <v>228286</v>
      </c>
      <c r="F31" s="82">
        <f t="shared" si="2"/>
        <v>7550667</v>
      </c>
      <c r="G31" s="82">
        <f t="shared" si="2"/>
        <v>0</v>
      </c>
      <c r="H31" s="82">
        <f t="shared" si="2"/>
        <v>7280975</v>
      </c>
      <c r="I31" s="82">
        <f t="shared" si="2"/>
        <v>32460</v>
      </c>
      <c r="J31" s="82">
        <f t="shared" si="2"/>
        <v>7313435</v>
      </c>
      <c r="K31" s="82">
        <f t="shared" si="2"/>
        <v>0</v>
      </c>
      <c r="L31" s="64">
        <f t="shared" si="0"/>
        <v>99.4</v>
      </c>
      <c r="M31" s="64">
        <f t="shared" si="0"/>
        <v>14.2</v>
      </c>
      <c r="N31" s="65">
        <f t="shared" si="0"/>
        <v>96.9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97220743</v>
      </c>
      <c r="E32" s="82">
        <f t="shared" si="3"/>
        <v>4001469</v>
      </c>
      <c r="F32" s="82">
        <f t="shared" si="3"/>
        <v>101222212</v>
      </c>
      <c r="G32" s="82">
        <f t="shared" si="3"/>
        <v>0</v>
      </c>
      <c r="H32" s="82">
        <f t="shared" si="3"/>
        <v>96408365</v>
      </c>
      <c r="I32" s="82">
        <f t="shared" si="3"/>
        <v>811792</v>
      </c>
      <c r="J32" s="82">
        <f t="shared" si="3"/>
        <v>97220157</v>
      </c>
      <c r="K32" s="82">
        <f t="shared" si="3"/>
        <v>0</v>
      </c>
      <c r="L32" s="64">
        <f t="shared" si="0"/>
        <v>99.2</v>
      </c>
      <c r="M32" s="64">
        <f t="shared" si="0"/>
        <v>20.3</v>
      </c>
      <c r="N32" s="65">
        <f t="shared" si="0"/>
        <v>96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8" customWidth="1"/>
    <col min="3" max="3" width="1.75390625" style="8" customWidth="1"/>
    <col min="4" max="11" width="18.125" style="8" customWidth="1"/>
    <col min="12" max="14" width="12.375" style="44" customWidth="1"/>
    <col min="15" max="15" width="1.75390625" style="8" customWidth="1"/>
    <col min="16" max="16" width="13.375" style="8" customWidth="1"/>
    <col min="17" max="17" width="1.75390625" style="8" customWidth="1"/>
    <col min="18" max="16384" width="9.00390625" style="8" customWidth="1"/>
  </cols>
  <sheetData>
    <row r="1" ht="14.25">
      <c r="B1" s="72" t="s">
        <v>72</v>
      </c>
    </row>
    <row r="4" spans="1:17" ht="24">
      <c r="A4" s="73"/>
      <c r="B4" s="74" t="s">
        <v>0</v>
      </c>
      <c r="C4" s="73"/>
      <c r="D4" s="7"/>
      <c r="E4" s="7"/>
      <c r="F4" s="7"/>
      <c r="G4" s="7"/>
      <c r="H4" s="7"/>
      <c r="I4" s="7"/>
      <c r="J4" s="7"/>
      <c r="K4" s="7"/>
      <c r="L4" s="75"/>
      <c r="M4" s="75"/>
      <c r="N4" s="75"/>
      <c r="O4" s="7"/>
      <c r="P4" s="7"/>
      <c r="Q4" s="7"/>
    </row>
    <row r="5" spans="1:17" ht="17.25">
      <c r="A5" s="73"/>
      <c r="B5" s="73"/>
      <c r="C5" s="73"/>
      <c r="D5" s="7"/>
      <c r="E5" s="7"/>
      <c r="F5" s="7"/>
      <c r="G5" s="7"/>
      <c r="H5" s="7"/>
      <c r="I5" s="7"/>
      <c r="J5" s="7"/>
      <c r="K5" s="7"/>
      <c r="L5" s="75"/>
      <c r="M5" s="75"/>
      <c r="N5" s="75"/>
      <c r="O5" s="7"/>
      <c r="P5" s="7"/>
      <c r="Q5" s="7"/>
    </row>
    <row r="6" spans="1:17" s="80" customFormat="1" ht="15" thickBot="1">
      <c r="A6" s="78"/>
      <c r="B6" s="78"/>
      <c r="C6" s="78"/>
      <c r="D6" s="77" t="s">
        <v>41</v>
      </c>
      <c r="E6" s="77"/>
      <c r="F6" s="77"/>
      <c r="G6" s="77"/>
      <c r="H6" s="77"/>
      <c r="I6" s="77"/>
      <c r="J6" s="77"/>
      <c r="K6" s="77"/>
      <c r="L6" s="79"/>
      <c r="M6" s="79"/>
      <c r="N6" s="79"/>
      <c r="O6" s="78"/>
      <c r="P6" s="78"/>
      <c r="Q6" s="56" t="s">
        <v>2</v>
      </c>
    </row>
    <row r="7" spans="1:17" ht="27" customHeight="1">
      <c r="A7" s="7"/>
      <c r="B7" s="22"/>
      <c r="C7" s="43"/>
      <c r="D7" s="11" t="s">
        <v>3</v>
      </c>
      <c r="E7" s="12"/>
      <c r="F7" s="12"/>
      <c r="G7" s="13"/>
      <c r="H7" s="14" t="s">
        <v>4</v>
      </c>
      <c r="I7" s="15"/>
      <c r="J7" s="15"/>
      <c r="K7" s="16"/>
      <c r="L7" s="29" t="s">
        <v>5</v>
      </c>
      <c r="M7" s="30"/>
      <c r="N7" s="30"/>
      <c r="O7" s="39"/>
      <c r="P7" s="22"/>
      <c r="Q7" s="7"/>
    </row>
    <row r="8" spans="1:17" ht="13.5">
      <c r="A8" s="7"/>
      <c r="B8" s="25" t="s">
        <v>59</v>
      </c>
      <c r="C8" s="17"/>
      <c r="D8" s="17"/>
      <c r="E8" s="17"/>
      <c r="F8" s="17"/>
      <c r="G8" s="10" t="s">
        <v>6</v>
      </c>
      <c r="H8" s="17"/>
      <c r="I8" s="17"/>
      <c r="J8" s="17"/>
      <c r="K8" s="10" t="s">
        <v>6</v>
      </c>
      <c r="L8" s="31"/>
      <c r="M8" s="31"/>
      <c r="N8" s="33"/>
      <c r="O8" s="40"/>
      <c r="P8" s="25" t="s">
        <v>59</v>
      </c>
      <c r="Q8" s="7"/>
    </row>
    <row r="9" spans="1:17" ht="13.5">
      <c r="A9" s="7"/>
      <c r="B9" s="22"/>
      <c r="C9" s="23"/>
      <c r="D9" s="17" t="s">
        <v>7</v>
      </c>
      <c r="E9" s="17" t="s">
        <v>8</v>
      </c>
      <c r="F9" s="17" t="s">
        <v>9</v>
      </c>
      <c r="G9" s="17" t="s">
        <v>10</v>
      </c>
      <c r="H9" s="17" t="s">
        <v>7</v>
      </c>
      <c r="I9" s="17" t="s">
        <v>8</v>
      </c>
      <c r="J9" s="17" t="s">
        <v>9</v>
      </c>
      <c r="K9" s="17" t="s">
        <v>10</v>
      </c>
      <c r="L9" s="31" t="s">
        <v>11</v>
      </c>
      <c r="M9" s="31" t="s">
        <v>12</v>
      </c>
      <c r="N9" s="33" t="s">
        <v>13</v>
      </c>
      <c r="O9" s="37"/>
      <c r="P9" s="22"/>
      <c r="Q9" s="7"/>
    </row>
    <row r="10" spans="1:17" ht="14.25" thickBot="1">
      <c r="A10" s="9"/>
      <c r="B10" s="9"/>
      <c r="C10" s="24"/>
      <c r="D10" s="20" t="s">
        <v>14</v>
      </c>
      <c r="E10" s="20" t="s">
        <v>15</v>
      </c>
      <c r="F10" s="20" t="s">
        <v>16</v>
      </c>
      <c r="G10" s="21" t="s">
        <v>17</v>
      </c>
      <c r="H10" s="20" t="s">
        <v>18</v>
      </c>
      <c r="I10" s="20" t="s">
        <v>19</v>
      </c>
      <c r="J10" s="20" t="s">
        <v>20</v>
      </c>
      <c r="K10" s="21" t="s">
        <v>21</v>
      </c>
      <c r="L10" s="32" t="s">
        <v>22</v>
      </c>
      <c r="M10" s="32" t="s">
        <v>23</v>
      </c>
      <c r="N10" s="34" t="s">
        <v>24</v>
      </c>
      <c r="O10" s="38"/>
      <c r="P10" s="9"/>
      <c r="Q10" s="9"/>
    </row>
    <row r="11" spans="1:34" ht="52.5" customHeight="1">
      <c r="A11" s="7"/>
      <c r="B11" s="58" t="s">
        <v>25</v>
      </c>
      <c r="C11" s="26"/>
      <c r="D11" s="59">
        <v>6597366</v>
      </c>
      <c r="E11" s="59">
        <v>374563</v>
      </c>
      <c r="F11" s="59">
        <v>6971929</v>
      </c>
      <c r="G11" s="59">
        <v>0</v>
      </c>
      <c r="H11" s="59">
        <v>6512445</v>
      </c>
      <c r="I11" s="59">
        <v>79437</v>
      </c>
      <c r="J11" s="59">
        <v>6591882</v>
      </c>
      <c r="K11" s="59">
        <v>0</v>
      </c>
      <c r="L11" s="60">
        <f>_xlfn.IFERROR(ROUND(H11/D11*100,1),"-")</f>
        <v>98.7</v>
      </c>
      <c r="M11" s="60">
        <f>_xlfn.IFERROR(ROUND(I11/E11*100,1),"-")</f>
        <v>21.2</v>
      </c>
      <c r="N11" s="61">
        <f>_xlfn.IFERROR(ROUND(J11/F11*100,1),"-")</f>
        <v>94.5</v>
      </c>
      <c r="O11" s="36"/>
      <c r="P11" s="58" t="s">
        <v>25</v>
      </c>
      <c r="Q11" s="7"/>
      <c r="AC11" s="44"/>
      <c r="AD11" s="44"/>
      <c r="AE11" s="44"/>
      <c r="AF11" s="45"/>
      <c r="AG11" s="45"/>
      <c r="AH11" s="45"/>
    </row>
    <row r="12" spans="2:34" ht="34.5" customHeight="1">
      <c r="B12" s="58" t="s">
        <v>26</v>
      </c>
      <c r="C12" s="81"/>
      <c r="D12" s="82">
        <v>2444160</v>
      </c>
      <c r="E12" s="82">
        <v>96554</v>
      </c>
      <c r="F12" s="82">
        <v>2540714</v>
      </c>
      <c r="G12" s="82">
        <v>0</v>
      </c>
      <c r="H12" s="82">
        <v>2438450</v>
      </c>
      <c r="I12" s="82">
        <v>6170</v>
      </c>
      <c r="J12" s="82">
        <v>2444620</v>
      </c>
      <c r="K12" s="82">
        <v>0</v>
      </c>
      <c r="L12" s="64">
        <f aca="true" t="shared" si="0" ref="L12:N32">_xlfn.IFERROR(ROUND(H12/D12*100,1),"-")</f>
        <v>99.8</v>
      </c>
      <c r="M12" s="64">
        <f t="shared" si="0"/>
        <v>6.4</v>
      </c>
      <c r="N12" s="65">
        <f t="shared" si="0"/>
        <v>96.2</v>
      </c>
      <c r="O12" s="83"/>
      <c r="P12" s="58" t="s">
        <v>26</v>
      </c>
      <c r="AC12" s="44"/>
      <c r="AD12" s="44"/>
      <c r="AE12" s="44"/>
      <c r="AF12" s="45"/>
      <c r="AG12" s="45"/>
      <c r="AH12" s="45"/>
    </row>
    <row r="13" spans="2:34" ht="34.5" customHeight="1">
      <c r="B13" s="58" t="s">
        <v>27</v>
      </c>
      <c r="C13" s="81"/>
      <c r="D13" s="82">
        <v>2525410</v>
      </c>
      <c r="E13" s="82">
        <v>83076</v>
      </c>
      <c r="F13" s="82">
        <v>2608486</v>
      </c>
      <c r="G13" s="82">
        <v>0</v>
      </c>
      <c r="H13" s="82">
        <v>2508258</v>
      </c>
      <c r="I13" s="82">
        <v>25814</v>
      </c>
      <c r="J13" s="82">
        <v>2534072</v>
      </c>
      <c r="K13" s="82">
        <v>0</v>
      </c>
      <c r="L13" s="64">
        <f t="shared" si="0"/>
        <v>99.3</v>
      </c>
      <c r="M13" s="64">
        <f t="shared" si="0"/>
        <v>31.1</v>
      </c>
      <c r="N13" s="65">
        <f t="shared" si="0"/>
        <v>97.1</v>
      </c>
      <c r="O13" s="83"/>
      <c r="P13" s="58" t="s">
        <v>27</v>
      </c>
      <c r="AC13" s="44"/>
      <c r="AD13" s="44"/>
      <c r="AE13" s="44"/>
      <c r="AF13" s="45"/>
      <c r="AG13" s="45"/>
      <c r="AH13" s="45"/>
    </row>
    <row r="14" spans="2:34" ht="34.5" customHeight="1">
      <c r="B14" s="58" t="s">
        <v>28</v>
      </c>
      <c r="C14" s="81"/>
      <c r="D14" s="82">
        <v>1685545</v>
      </c>
      <c r="E14" s="82">
        <v>60301</v>
      </c>
      <c r="F14" s="82">
        <v>1745846</v>
      </c>
      <c r="G14" s="82">
        <v>0</v>
      </c>
      <c r="H14" s="82">
        <v>1673134</v>
      </c>
      <c r="I14" s="82">
        <v>14863</v>
      </c>
      <c r="J14" s="82">
        <v>1687997</v>
      </c>
      <c r="K14" s="82">
        <v>0</v>
      </c>
      <c r="L14" s="64">
        <f t="shared" si="0"/>
        <v>99.3</v>
      </c>
      <c r="M14" s="64">
        <f t="shared" si="0"/>
        <v>24.6</v>
      </c>
      <c r="N14" s="65">
        <f t="shared" si="0"/>
        <v>96.7</v>
      </c>
      <c r="O14" s="83"/>
      <c r="P14" s="58" t="s">
        <v>28</v>
      </c>
      <c r="AC14" s="44"/>
      <c r="AD14" s="44"/>
      <c r="AE14" s="44"/>
      <c r="AF14" s="45"/>
      <c r="AG14" s="45"/>
      <c r="AH14" s="45"/>
    </row>
    <row r="15" spans="2:34" ht="34.5" customHeight="1">
      <c r="B15" s="58" t="s">
        <v>29</v>
      </c>
      <c r="C15" s="81"/>
      <c r="D15" s="82">
        <v>3136563</v>
      </c>
      <c r="E15" s="82">
        <v>110287</v>
      </c>
      <c r="F15" s="82">
        <v>3246850</v>
      </c>
      <c r="G15" s="82">
        <v>0</v>
      </c>
      <c r="H15" s="82">
        <v>3113781</v>
      </c>
      <c r="I15" s="82">
        <v>25357</v>
      </c>
      <c r="J15" s="82">
        <v>3139138</v>
      </c>
      <c r="K15" s="82">
        <v>0</v>
      </c>
      <c r="L15" s="64">
        <f t="shared" si="0"/>
        <v>99.3</v>
      </c>
      <c r="M15" s="64">
        <f t="shared" si="0"/>
        <v>23</v>
      </c>
      <c r="N15" s="65">
        <f t="shared" si="0"/>
        <v>96.7</v>
      </c>
      <c r="O15" s="83"/>
      <c r="P15" s="58" t="s">
        <v>29</v>
      </c>
      <c r="AC15" s="44"/>
      <c r="AD15" s="44"/>
      <c r="AE15" s="44"/>
      <c r="AF15" s="45"/>
      <c r="AG15" s="45"/>
      <c r="AH15" s="45"/>
    </row>
    <row r="16" spans="2:34" ht="34.5" customHeight="1">
      <c r="B16" s="58" t="s">
        <v>30</v>
      </c>
      <c r="C16" s="81"/>
      <c r="D16" s="82">
        <v>1983304</v>
      </c>
      <c r="E16" s="82">
        <v>128254</v>
      </c>
      <c r="F16" s="82">
        <v>2111558</v>
      </c>
      <c r="G16" s="82">
        <v>0</v>
      </c>
      <c r="H16" s="82">
        <v>1960498</v>
      </c>
      <c r="I16" s="82">
        <v>26172</v>
      </c>
      <c r="J16" s="82">
        <v>1986670</v>
      </c>
      <c r="K16" s="82">
        <v>0</v>
      </c>
      <c r="L16" s="64">
        <f t="shared" si="0"/>
        <v>98.9</v>
      </c>
      <c r="M16" s="64">
        <f t="shared" si="0"/>
        <v>20.4</v>
      </c>
      <c r="N16" s="65">
        <f t="shared" si="0"/>
        <v>94.1</v>
      </c>
      <c r="O16" s="83"/>
      <c r="P16" s="58" t="s">
        <v>30</v>
      </c>
      <c r="AC16" s="44"/>
      <c r="AD16" s="44"/>
      <c r="AE16" s="44"/>
      <c r="AF16" s="45"/>
      <c r="AG16" s="45"/>
      <c r="AH16" s="45"/>
    </row>
    <row r="17" spans="2:34" ht="34.5" customHeight="1">
      <c r="B17" s="58" t="s">
        <v>60</v>
      </c>
      <c r="C17" s="81"/>
      <c r="D17" s="82">
        <v>2095379</v>
      </c>
      <c r="E17" s="82">
        <v>68682</v>
      </c>
      <c r="F17" s="82">
        <v>2164061</v>
      </c>
      <c r="G17" s="82">
        <v>0</v>
      </c>
      <c r="H17" s="82">
        <v>2080278</v>
      </c>
      <c r="I17" s="82">
        <v>13973</v>
      </c>
      <c r="J17" s="82">
        <v>2094251</v>
      </c>
      <c r="K17" s="82">
        <v>0</v>
      </c>
      <c r="L17" s="64">
        <f t="shared" si="0"/>
        <v>99.3</v>
      </c>
      <c r="M17" s="64">
        <f t="shared" si="0"/>
        <v>20.3</v>
      </c>
      <c r="N17" s="65">
        <f t="shared" si="0"/>
        <v>96.8</v>
      </c>
      <c r="O17" s="83"/>
      <c r="P17" s="58" t="s">
        <v>60</v>
      </c>
      <c r="AC17" s="44"/>
      <c r="AD17" s="44"/>
      <c r="AE17" s="44"/>
      <c r="AF17" s="45"/>
      <c r="AG17" s="45"/>
      <c r="AH17" s="45"/>
    </row>
    <row r="18" spans="2:34" ht="34.5" customHeight="1">
      <c r="B18" s="58" t="s">
        <v>61</v>
      </c>
      <c r="C18" s="81"/>
      <c r="D18" s="82">
        <v>1892639</v>
      </c>
      <c r="E18" s="82">
        <v>96479</v>
      </c>
      <c r="F18" s="82">
        <v>1989118</v>
      </c>
      <c r="G18" s="82">
        <v>0</v>
      </c>
      <c r="H18" s="82">
        <v>1874903</v>
      </c>
      <c r="I18" s="82">
        <v>18177</v>
      </c>
      <c r="J18" s="82">
        <v>1893080</v>
      </c>
      <c r="K18" s="82">
        <v>0</v>
      </c>
      <c r="L18" s="64">
        <f t="shared" si="0"/>
        <v>99.1</v>
      </c>
      <c r="M18" s="64">
        <f t="shared" si="0"/>
        <v>18.8</v>
      </c>
      <c r="N18" s="65">
        <f t="shared" si="0"/>
        <v>95.2</v>
      </c>
      <c r="O18" s="83"/>
      <c r="P18" s="58" t="s">
        <v>61</v>
      </c>
      <c r="AC18" s="44"/>
      <c r="AD18" s="44"/>
      <c r="AE18" s="44"/>
      <c r="AF18" s="45"/>
      <c r="AG18" s="45"/>
      <c r="AH18" s="45"/>
    </row>
    <row r="19" spans="2:34" ht="34.5" customHeight="1">
      <c r="B19" s="58" t="s">
        <v>62</v>
      </c>
      <c r="C19" s="81"/>
      <c r="D19" s="82">
        <v>1157968</v>
      </c>
      <c r="E19" s="82">
        <v>28292</v>
      </c>
      <c r="F19" s="82">
        <v>1186260</v>
      </c>
      <c r="G19" s="82">
        <v>0</v>
      </c>
      <c r="H19" s="82">
        <v>1151755</v>
      </c>
      <c r="I19" s="82">
        <v>5146</v>
      </c>
      <c r="J19" s="82">
        <v>1156901</v>
      </c>
      <c r="K19" s="82">
        <v>0</v>
      </c>
      <c r="L19" s="64">
        <f t="shared" si="0"/>
        <v>99.5</v>
      </c>
      <c r="M19" s="64">
        <f t="shared" si="0"/>
        <v>18.2</v>
      </c>
      <c r="N19" s="65">
        <f t="shared" si="0"/>
        <v>97.5</v>
      </c>
      <c r="O19" s="83"/>
      <c r="P19" s="58" t="s">
        <v>62</v>
      </c>
      <c r="AC19" s="44"/>
      <c r="AD19" s="44"/>
      <c r="AE19" s="44"/>
      <c r="AF19" s="45"/>
      <c r="AG19" s="45"/>
      <c r="AH19" s="45"/>
    </row>
    <row r="20" spans="2:34" ht="34.5" customHeight="1">
      <c r="B20" s="58" t="s">
        <v>63</v>
      </c>
      <c r="C20" s="81"/>
      <c r="D20" s="82">
        <v>1402354</v>
      </c>
      <c r="E20" s="82">
        <v>43788</v>
      </c>
      <c r="F20" s="82">
        <v>1446142</v>
      </c>
      <c r="G20" s="82">
        <v>0</v>
      </c>
      <c r="H20" s="82">
        <v>1394554</v>
      </c>
      <c r="I20" s="82">
        <v>9068</v>
      </c>
      <c r="J20" s="82">
        <v>1403622</v>
      </c>
      <c r="K20" s="82">
        <v>0</v>
      </c>
      <c r="L20" s="64">
        <f t="shared" si="0"/>
        <v>99.4</v>
      </c>
      <c r="M20" s="64">
        <f t="shared" si="0"/>
        <v>20.7</v>
      </c>
      <c r="N20" s="65">
        <f t="shared" si="0"/>
        <v>97.1</v>
      </c>
      <c r="O20" s="83"/>
      <c r="P20" s="58" t="s">
        <v>63</v>
      </c>
      <c r="AC20" s="44"/>
      <c r="AD20" s="44"/>
      <c r="AE20" s="44"/>
      <c r="AF20" s="45"/>
      <c r="AG20" s="45"/>
      <c r="AH20" s="45"/>
    </row>
    <row r="21" spans="2:34" ht="34.5" customHeight="1">
      <c r="B21" s="58" t="s">
        <v>64</v>
      </c>
      <c r="C21" s="81"/>
      <c r="D21" s="82">
        <v>974904</v>
      </c>
      <c r="E21" s="82">
        <v>70864</v>
      </c>
      <c r="F21" s="82">
        <v>1045768</v>
      </c>
      <c r="G21" s="82">
        <v>0</v>
      </c>
      <c r="H21" s="82">
        <v>960879</v>
      </c>
      <c r="I21" s="82">
        <v>10073</v>
      </c>
      <c r="J21" s="82">
        <v>970952</v>
      </c>
      <c r="K21" s="82">
        <v>0</v>
      </c>
      <c r="L21" s="64">
        <f t="shared" si="0"/>
        <v>98.6</v>
      </c>
      <c r="M21" s="64">
        <f t="shared" si="0"/>
        <v>14.2</v>
      </c>
      <c r="N21" s="65">
        <f t="shared" si="0"/>
        <v>92.8</v>
      </c>
      <c r="O21" s="83"/>
      <c r="P21" s="58" t="s">
        <v>64</v>
      </c>
      <c r="AC21" s="44"/>
      <c r="AD21" s="44"/>
      <c r="AE21" s="44"/>
      <c r="AF21" s="45"/>
      <c r="AG21" s="45"/>
      <c r="AH21" s="45"/>
    </row>
    <row r="22" spans="2:34" ht="34.5" customHeight="1">
      <c r="B22" s="58" t="s">
        <v>65</v>
      </c>
      <c r="C22" s="81"/>
      <c r="D22" s="82">
        <v>2165498</v>
      </c>
      <c r="E22" s="82">
        <v>37056</v>
      </c>
      <c r="F22" s="82">
        <v>2202554</v>
      </c>
      <c r="G22" s="82">
        <v>0</v>
      </c>
      <c r="H22" s="82">
        <v>2146959</v>
      </c>
      <c r="I22" s="82">
        <v>12789</v>
      </c>
      <c r="J22" s="82">
        <v>2159748</v>
      </c>
      <c r="K22" s="82">
        <v>0</v>
      </c>
      <c r="L22" s="64">
        <f t="shared" si="0"/>
        <v>99.1</v>
      </c>
      <c r="M22" s="64">
        <f t="shared" si="0"/>
        <v>34.5</v>
      </c>
      <c r="N22" s="65">
        <f t="shared" si="0"/>
        <v>98.1</v>
      </c>
      <c r="O22" s="83"/>
      <c r="P22" s="58" t="s">
        <v>65</v>
      </c>
      <c r="AC22" s="44"/>
      <c r="AD22" s="44"/>
      <c r="AE22" s="44"/>
      <c r="AF22" s="45"/>
      <c r="AG22" s="45"/>
      <c r="AH22" s="45"/>
    </row>
    <row r="23" spans="2:34" ht="34.5" customHeight="1">
      <c r="B23" s="58" t="s">
        <v>66</v>
      </c>
      <c r="C23" s="81"/>
      <c r="D23" s="82">
        <v>730295</v>
      </c>
      <c r="E23" s="82">
        <v>54356</v>
      </c>
      <c r="F23" s="82">
        <v>784651</v>
      </c>
      <c r="G23" s="82">
        <v>0</v>
      </c>
      <c r="H23" s="82">
        <v>721791</v>
      </c>
      <c r="I23" s="82">
        <v>10546</v>
      </c>
      <c r="J23" s="82">
        <v>732337</v>
      </c>
      <c r="K23" s="82">
        <v>0</v>
      </c>
      <c r="L23" s="64">
        <f t="shared" si="0"/>
        <v>98.8</v>
      </c>
      <c r="M23" s="64">
        <f t="shared" si="0"/>
        <v>19.4</v>
      </c>
      <c r="N23" s="65">
        <f t="shared" si="0"/>
        <v>93.3</v>
      </c>
      <c r="O23" s="83"/>
      <c r="P23" s="58" t="s">
        <v>66</v>
      </c>
      <c r="AC23" s="44"/>
      <c r="AD23" s="44"/>
      <c r="AE23" s="44"/>
      <c r="AF23" s="45"/>
      <c r="AG23" s="45"/>
      <c r="AH23" s="45"/>
    </row>
    <row r="24" spans="2:34" ht="52.5" customHeight="1">
      <c r="B24" s="67" t="s">
        <v>67</v>
      </c>
      <c r="C24" s="81"/>
      <c r="D24" s="82">
        <f aca="true" t="shared" si="1" ref="D24:K24">SUM(D11:D23)</f>
        <v>28791385</v>
      </c>
      <c r="E24" s="82">
        <f t="shared" si="1"/>
        <v>1252552</v>
      </c>
      <c r="F24" s="82">
        <f t="shared" si="1"/>
        <v>30043937</v>
      </c>
      <c r="G24" s="82">
        <f t="shared" si="1"/>
        <v>0</v>
      </c>
      <c r="H24" s="82">
        <f t="shared" si="1"/>
        <v>28537685</v>
      </c>
      <c r="I24" s="82">
        <f t="shared" si="1"/>
        <v>257585</v>
      </c>
      <c r="J24" s="82">
        <f t="shared" si="1"/>
        <v>28795270</v>
      </c>
      <c r="K24" s="82">
        <f t="shared" si="1"/>
        <v>0</v>
      </c>
      <c r="L24" s="64">
        <f t="shared" si="0"/>
        <v>99.1</v>
      </c>
      <c r="M24" s="64">
        <f t="shared" si="0"/>
        <v>20.6</v>
      </c>
      <c r="N24" s="65">
        <f t="shared" si="0"/>
        <v>95.8</v>
      </c>
      <c r="O24" s="83"/>
      <c r="P24" s="67" t="s">
        <v>67</v>
      </c>
      <c r="AC24" s="44"/>
      <c r="AD24" s="44"/>
      <c r="AE24" s="44"/>
      <c r="AF24" s="45"/>
      <c r="AG24" s="45"/>
      <c r="AH24" s="45"/>
    </row>
    <row r="25" spans="2:34" ht="52.5" customHeight="1">
      <c r="B25" s="58" t="s">
        <v>31</v>
      </c>
      <c r="C25" s="81"/>
      <c r="D25" s="82">
        <v>504233</v>
      </c>
      <c r="E25" s="82">
        <v>13208</v>
      </c>
      <c r="F25" s="82">
        <v>517441</v>
      </c>
      <c r="G25" s="82">
        <v>0</v>
      </c>
      <c r="H25" s="82">
        <v>501699</v>
      </c>
      <c r="I25" s="82">
        <v>1999</v>
      </c>
      <c r="J25" s="82">
        <v>503698</v>
      </c>
      <c r="K25" s="82">
        <v>0</v>
      </c>
      <c r="L25" s="64">
        <f t="shared" si="0"/>
        <v>99.5</v>
      </c>
      <c r="M25" s="64">
        <f t="shared" si="0"/>
        <v>15.1</v>
      </c>
      <c r="N25" s="65">
        <f t="shared" si="0"/>
        <v>97.3</v>
      </c>
      <c r="O25" s="83"/>
      <c r="P25" s="58" t="s">
        <v>31</v>
      </c>
      <c r="AC25" s="44"/>
      <c r="AD25" s="44"/>
      <c r="AE25" s="44"/>
      <c r="AF25" s="45"/>
      <c r="AG25" s="45"/>
      <c r="AH25" s="45"/>
    </row>
    <row r="26" spans="2:34" ht="34.5" customHeight="1">
      <c r="B26" s="58" t="s">
        <v>32</v>
      </c>
      <c r="C26" s="81"/>
      <c r="D26" s="82">
        <v>303993</v>
      </c>
      <c r="E26" s="82">
        <v>3991</v>
      </c>
      <c r="F26" s="82">
        <v>307984</v>
      </c>
      <c r="G26" s="82">
        <v>0</v>
      </c>
      <c r="H26" s="82">
        <v>302507</v>
      </c>
      <c r="I26" s="82">
        <v>639</v>
      </c>
      <c r="J26" s="82">
        <v>303146</v>
      </c>
      <c r="K26" s="82">
        <v>0</v>
      </c>
      <c r="L26" s="64">
        <f t="shared" si="0"/>
        <v>99.5</v>
      </c>
      <c r="M26" s="64">
        <f t="shared" si="0"/>
        <v>16</v>
      </c>
      <c r="N26" s="65">
        <f t="shared" si="0"/>
        <v>98.4</v>
      </c>
      <c r="O26" s="83"/>
      <c r="P26" s="58" t="s">
        <v>32</v>
      </c>
      <c r="AC26" s="44"/>
      <c r="AD26" s="44"/>
      <c r="AE26" s="44"/>
      <c r="AF26" s="45"/>
      <c r="AG26" s="45"/>
      <c r="AH26" s="45"/>
    </row>
    <row r="27" spans="2:34" ht="34.5" customHeight="1">
      <c r="B27" s="58" t="s">
        <v>71</v>
      </c>
      <c r="C27" s="81"/>
      <c r="D27" s="82">
        <v>406577</v>
      </c>
      <c r="E27" s="82">
        <v>25943</v>
      </c>
      <c r="F27" s="82">
        <v>432520</v>
      </c>
      <c r="G27" s="82">
        <v>0</v>
      </c>
      <c r="H27" s="82">
        <v>403474</v>
      </c>
      <c r="I27" s="82">
        <v>3001</v>
      </c>
      <c r="J27" s="82">
        <v>406475</v>
      </c>
      <c r="K27" s="82">
        <v>0</v>
      </c>
      <c r="L27" s="64">
        <f t="shared" si="0"/>
        <v>99.2</v>
      </c>
      <c r="M27" s="64">
        <f t="shared" si="0"/>
        <v>11.6</v>
      </c>
      <c r="N27" s="65">
        <f t="shared" si="0"/>
        <v>94</v>
      </c>
      <c r="O27" s="83"/>
      <c r="P27" s="58" t="s">
        <v>71</v>
      </c>
      <c r="AC27" s="44"/>
      <c r="AD27" s="44"/>
      <c r="AE27" s="44"/>
      <c r="AF27" s="45"/>
      <c r="AG27" s="45"/>
      <c r="AH27" s="45"/>
    </row>
    <row r="28" spans="2:34" ht="34.5" customHeight="1">
      <c r="B28" s="58" t="s">
        <v>33</v>
      </c>
      <c r="C28" s="81"/>
      <c r="D28" s="82">
        <v>126659</v>
      </c>
      <c r="E28" s="82">
        <v>6218</v>
      </c>
      <c r="F28" s="82">
        <v>132877</v>
      </c>
      <c r="G28" s="82">
        <v>0</v>
      </c>
      <c r="H28" s="82">
        <v>125382</v>
      </c>
      <c r="I28" s="82">
        <v>1710</v>
      </c>
      <c r="J28" s="82">
        <v>127092</v>
      </c>
      <c r="K28" s="82">
        <v>0</v>
      </c>
      <c r="L28" s="64">
        <f t="shared" si="0"/>
        <v>99</v>
      </c>
      <c r="M28" s="64">
        <f t="shared" si="0"/>
        <v>27.5</v>
      </c>
      <c r="N28" s="65">
        <f t="shared" si="0"/>
        <v>95.6</v>
      </c>
      <c r="O28" s="83"/>
      <c r="P28" s="58" t="s">
        <v>33</v>
      </c>
      <c r="AC28" s="44"/>
      <c r="AD28" s="44"/>
      <c r="AE28" s="44"/>
      <c r="AF28" s="45"/>
      <c r="AG28" s="45"/>
      <c r="AH28" s="45"/>
    </row>
    <row r="29" spans="2:34" ht="34.5" customHeight="1">
      <c r="B29" s="58" t="s">
        <v>34</v>
      </c>
      <c r="C29" s="81"/>
      <c r="D29" s="82">
        <v>98696</v>
      </c>
      <c r="E29" s="82">
        <v>8241</v>
      </c>
      <c r="F29" s="82">
        <v>106937</v>
      </c>
      <c r="G29" s="82">
        <v>0</v>
      </c>
      <c r="H29" s="82">
        <v>97018</v>
      </c>
      <c r="I29" s="82">
        <v>598</v>
      </c>
      <c r="J29" s="82">
        <v>97616</v>
      </c>
      <c r="K29" s="82">
        <v>0</v>
      </c>
      <c r="L29" s="64">
        <f t="shared" si="0"/>
        <v>98.3</v>
      </c>
      <c r="M29" s="64">
        <f t="shared" si="0"/>
        <v>7.3</v>
      </c>
      <c r="N29" s="65">
        <f t="shared" si="0"/>
        <v>91.3</v>
      </c>
      <c r="O29" s="83"/>
      <c r="P29" s="58" t="s">
        <v>34</v>
      </c>
      <c r="AC29" s="44"/>
      <c r="AD29" s="44"/>
      <c r="AE29" s="44"/>
      <c r="AF29" s="45"/>
      <c r="AG29" s="45"/>
      <c r="AH29" s="45"/>
    </row>
    <row r="30" spans="2:34" ht="34.5" customHeight="1">
      <c r="B30" s="58" t="s">
        <v>35</v>
      </c>
      <c r="C30" s="81"/>
      <c r="D30" s="82">
        <v>224323</v>
      </c>
      <c r="E30" s="82">
        <v>3360</v>
      </c>
      <c r="F30" s="82">
        <v>227683</v>
      </c>
      <c r="G30" s="82">
        <v>0</v>
      </c>
      <c r="H30" s="82">
        <v>223273</v>
      </c>
      <c r="I30" s="82">
        <v>627</v>
      </c>
      <c r="J30" s="82">
        <v>223900</v>
      </c>
      <c r="K30" s="82">
        <v>0</v>
      </c>
      <c r="L30" s="64">
        <f t="shared" si="0"/>
        <v>99.5</v>
      </c>
      <c r="M30" s="64">
        <f t="shared" si="0"/>
        <v>18.7</v>
      </c>
      <c r="N30" s="65">
        <f t="shared" si="0"/>
        <v>98.3</v>
      </c>
      <c r="O30" s="83"/>
      <c r="P30" s="58" t="s">
        <v>35</v>
      </c>
      <c r="AC30" s="44"/>
      <c r="AD30" s="44"/>
      <c r="AE30" s="44"/>
      <c r="AF30" s="45"/>
      <c r="AG30" s="45"/>
      <c r="AH30" s="45"/>
    </row>
    <row r="31" spans="2:34" ht="52.5" customHeight="1">
      <c r="B31" s="67" t="s">
        <v>68</v>
      </c>
      <c r="C31" s="81"/>
      <c r="D31" s="82">
        <f aca="true" t="shared" si="2" ref="D31:K31">SUM(D25:D30)</f>
        <v>1664481</v>
      </c>
      <c r="E31" s="82">
        <f t="shared" si="2"/>
        <v>60961</v>
      </c>
      <c r="F31" s="82">
        <f t="shared" si="2"/>
        <v>1725442</v>
      </c>
      <c r="G31" s="82">
        <f t="shared" si="2"/>
        <v>0</v>
      </c>
      <c r="H31" s="82">
        <f t="shared" si="2"/>
        <v>1653353</v>
      </c>
      <c r="I31" s="82">
        <f t="shared" si="2"/>
        <v>8574</v>
      </c>
      <c r="J31" s="82">
        <f t="shared" si="2"/>
        <v>1661927</v>
      </c>
      <c r="K31" s="82">
        <f t="shared" si="2"/>
        <v>0</v>
      </c>
      <c r="L31" s="64">
        <f t="shared" si="0"/>
        <v>99.3</v>
      </c>
      <c r="M31" s="64">
        <f t="shared" si="0"/>
        <v>14.1</v>
      </c>
      <c r="N31" s="65">
        <f t="shared" si="0"/>
        <v>96.3</v>
      </c>
      <c r="O31" s="83"/>
      <c r="P31" s="67" t="s">
        <v>68</v>
      </c>
      <c r="AC31" s="44"/>
      <c r="AD31" s="44"/>
      <c r="AE31" s="44"/>
      <c r="AF31" s="45"/>
      <c r="AG31" s="45"/>
      <c r="AH31" s="45"/>
    </row>
    <row r="32" spans="2:34" ht="52.5" customHeight="1">
      <c r="B32" s="67" t="s">
        <v>69</v>
      </c>
      <c r="C32" s="81"/>
      <c r="D32" s="82">
        <f aca="true" t="shared" si="3" ref="D32:K32">D24+D31</f>
        <v>30455866</v>
      </c>
      <c r="E32" s="82">
        <f t="shared" si="3"/>
        <v>1313513</v>
      </c>
      <c r="F32" s="82">
        <f t="shared" si="3"/>
        <v>31769379</v>
      </c>
      <c r="G32" s="82">
        <f t="shared" si="3"/>
        <v>0</v>
      </c>
      <c r="H32" s="82">
        <f t="shared" si="3"/>
        <v>30191038</v>
      </c>
      <c r="I32" s="82">
        <f t="shared" si="3"/>
        <v>266159</v>
      </c>
      <c r="J32" s="82">
        <f t="shared" si="3"/>
        <v>30457197</v>
      </c>
      <c r="K32" s="82">
        <f t="shared" si="3"/>
        <v>0</v>
      </c>
      <c r="L32" s="64">
        <f t="shared" si="0"/>
        <v>99.1</v>
      </c>
      <c r="M32" s="64">
        <f t="shared" si="0"/>
        <v>20.3</v>
      </c>
      <c r="N32" s="65">
        <f t="shared" si="0"/>
        <v>95.9</v>
      </c>
      <c r="O32" s="83"/>
      <c r="P32" s="67" t="s">
        <v>69</v>
      </c>
      <c r="AC32" s="44"/>
      <c r="AD32" s="44"/>
      <c r="AE32" s="44"/>
      <c r="AF32" s="45"/>
      <c r="AG32" s="45"/>
      <c r="AH32" s="45"/>
    </row>
    <row r="33" spans="1:16" ht="25.5" customHeight="1" thickBot="1">
      <c r="A33" s="84"/>
      <c r="B33" s="69"/>
      <c r="C33" s="85"/>
      <c r="D33" s="77"/>
      <c r="E33" s="77"/>
      <c r="F33" s="77"/>
      <c r="G33" s="77"/>
      <c r="H33" s="77"/>
      <c r="I33" s="77"/>
      <c r="J33" s="77"/>
      <c r="K33" s="77"/>
      <c r="L33" s="79"/>
      <c r="M33" s="79"/>
      <c r="N33" s="79"/>
      <c r="O33" s="86"/>
      <c r="P33" s="6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2019-02-25T11:16:05Z</cp:lastPrinted>
  <dcterms:created xsi:type="dcterms:W3CDTF">1996-12-27T11:06:01Z</dcterms:created>
  <dcterms:modified xsi:type="dcterms:W3CDTF">2019-03-06T07:16:31Z</dcterms:modified>
  <cp:category/>
  <cp:version/>
  <cp:contentType/>
  <cp:contentStatus/>
</cp:coreProperties>
</file>