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55" activeTab="11"/>
  </bookViews>
  <sheets>
    <sheet name="006" sheetId="1" r:id="rId1"/>
    <sheet name="007" sheetId="2" r:id="rId2"/>
    <sheet name="008" sheetId="3" r:id="rId3"/>
    <sheet name="009" sheetId="4" r:id="rId4"/>
    <sheet name="010" sheetId="5" r:id="rId5"/>
    <sheet name="011-012" sheetId="6" r:id="rId6"/>
    <sheet name="013" sheetId="7" r:id="rId7"/>
    <sheet name="014" sheetId="8" r:id="rId8"/>
    <sheet name="015" sheetId="9" r:id="rId9"/>
    <sheet name="016" sheetId="10" r:id="rId10"/>
    <sheet name="017 " sheetId="11" r:id="rId11"/>
    <sheet name="018 " sheetId="12" r:id="rId12"/>
    <sheet name="019" sheetId="13" r:id="rId13"/>
    <sheet name="020" sheetId="14" r:id="rId14"/>
  </sheets>
  <definedNames/>
  <calcPr fullCalcOnLoad="1"/>
</workbook>
</file>

<file path=xl/sharedStrings.xml><?xml version="1.0" encoding="utf-8"?>
<sst xmlns="http://schemas.openxmlformats.org/spreadsheetml/2006/main" count="661" uniqueCount="277">
  <si>
    <t>６．</t>
  </si>
  <si>
    <t>単位：℃</t>
  </si>
  <si>
    <t>全年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</si>
  <si>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</si>
  <si>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</si>
  <si>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</si>
  <si>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</si>
  <si>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</si>
  <si>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</si>
  <si>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</si>
  <si>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</si>
  <si>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</si>
  <si>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</si>
  <si>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</si>
  <si>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</si>
  <si>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彦　　　根</t>
  </si>
  <si>
    <t>今　　　津</t>
  </si>
  <si>
    <t>南　小　松</t>
  </si>
  <si>
    <t>大　　　津</t>
  </si>
  <si>
    <t>信　　　楽</t>
  </si>
  <si>
    <t>土　　　山</t>
  </si>
  <si>
    <t>米　　　原</t>
  </si>
  <si>
    <t>東　近　江</t>
  </si>
  <si>
    <t xml:space="preserve">  資料　彦根地方気象台「滋賀県の気象（年報）」</t>
  </si>
  <si>
    <t>長　　　浜</t>
  </si>
  <si>
    <t>７．</t>
  </si>
  <si>
    <t>長      浜</t>
  </si>
  <si>
    <t>８．</t>
  </si>
  <si>
    <t>９．</t>
  </si>
  <si>
    <r>
      <t>最  高  気　温  の  極</t>
    </r>
    <r>
      <rPr>
        <b/>
        <sz val="12"/>
        <rFont val="ＭＳ ゴシック"/>
        <family val="3"/>
      </rPr>
      <t>　－ 観 測 所</t>
    </r>
    <r>
      <rPr>
        <b/>
        <sz val="16"/>
        <rFont val="ＭＳ ゴシック"/>
        <family val="3"/>
      </rPr>
      <t>　　</t>
    </r>
  </si>
  <si>
    <t>℃</t>
  </si>
  <si>
    <t>１０．</t>
  </si>
  <si>
    <t>１１．</t>
  </si>
  <si>
    <r>
      <t>月　別　日  照  時  間</t>
    </r>
    <r>
      <rPr>
        <b/>
        <sz val="12"/>
        <rFont val="ＭＳ ゴシック"/>
        <family val="3"/>
      </rPr>
      <t>　－ 観 測 所　</t>
    </r>
  </si>
  <si>
    <t>TOTAL　</t>
  </si>
  <si>
    <t>単位：時間</t>
  </si>
  <si>
    <t>ただし、欠測日がある場合は、一致しない。</t>
  </si>
  <si>
    <t>１２．</t>
  </si>
  <si>
    <r>
      <t>月　別　降  水  量</t>
    </r>
    <r>
      <rPr>
        <b/>
        <sz val="12"/>
        <rFont val="ＭＳ ゴシック"/>
        <family val="3"/>
      </rPr>
      <t>　－ 観 測 所</t>
    </r>
    <r>
      <rPr>
        <b/>
        <sz val="16"/>
        <rFont val="ＭＳ ゴシック"/>
        <family val="3"/>
      </rPr>
      <t>　</t>
    </r>
  </si>
  <si>
    <t>単位：mm</t>
  </si>
  <si>
    <t>彦　　  根</t>
  </si>
  <si>
    <t>柳　ケ　瀬</t>
  </si>
  <si>
    <t>今　  　津</t>
  </si>
  <si>
    <t>朽 木 平 良</t>
  </si>
  <si>
    <t>南　小　松</t>
  </si>
  <si>
    <t>近 江 八 幡</t>
  </si>
  <si>
    <t>大　 　 津</t>
  </si>
  <si>
    <t>信 　　 楽</t>
  </si>
  <si>
    <t>土　 　 山</t>
  </si>
  <si>
    <t>１３．</t>
  </si>
  <si>
    <t>柳ケ瀬</t>
  </si>
  <si>
    <t>米　原</t>
  </si>
  <si>
    <t xml:space="preserve"> 積雪の深さの極（cm）</t>
  </si>
  <si>
    <t>１４．</t>
  </si>
  <si>
    <r>
      <t>日 降 水 量 階 級 別 日 数</t>
    </r>
    <r>
      <rPr>
        <b/>
        <sz val="12"/>
        <rFont val="ＭＳ ゴシック"/>
        <family val="3"/>
      </rPr>
      <t xml:space="preserve"> － 観 測 所</t>
    </r>
  </si>
  <si>
    <t>TOTAL　</t>
  </si>
  <si>
    <t>単位：日</t>
  </si>
  <si>
    <t>1㎜以上</t>
  </si>
  <si>
    <t>彦　根</t>
  </si>
  <si>
    <t>10㎜以上</t>
  </si>
  <si>
    <t>30㎜以上</t>
  </si>
  <si>
    <t>今　津</t>
  </si>
  <si>
    <t>長  浜</t>
  </si>
  <si>
    <t>朽木平良</t>
  </si>
  <si>
    <t>南小松</t>
  </si>
  <si>
    <t>近江八幡</t>
  </si>
  <si>
    <t>東近江</t>
  </si>
  <si>
    <t>大　津</t>
  </si>
  <si>
    <t>信　楽</t>
  </si>
  <si>
    <t>土　山</t>
  </si>
  <si>
    <t>１５．　季   節   表  (  彦  根  ）</t>
  </si>
  <si>
    <t>霜</t>
  </si>
  <si>
    <t>雪</t>
  </si>
  <si>
    <t>平成23年(2011年)12月10日</t>
  </si>
  <si>
    <t>平成23年(2011年)12月16日</t>
  </si>
  <si>
    <t xml:space="preserve">１６． </t>
  </si>
  <si>
    <t>湿 度 お よ び 気 圧 （ 彦 根 ）</t>
  </si>
  <si>
    <t>　</t>
  </si>
  <si>
    <t>相対湿度</t>
  </si>
  <si>
    <t>最</t>
  </si>
  <si>
    <t>小</t>
  </si>
  <si>
    <t>５月</t>
  </si>
  <si>
    <t>警        報</t>
  </si>
  <si>
    <t>暴風雪</t>
  </si>
  <si>
    <t>大    雨</t>
  </si>
  <si>
    <t>洪    水</t>
  </si>
  <si>
    <t>暴    風</t>
  </si>
  <si>
    <t>大    雪</t>
  </si>
  <si>
    <t xml:space="preserve">注   意   報 </t>
  </si>
  <si>
    <t>風    雪</t>
  </si>
  <si>
    <t>雷</t>
  </si>
  <si>
    <t>強    風</t>
  </si>
  <si>
    <t>濃    霧</t>
  </si>
  <si>
    <t>乾    燥</t>
  </si>
  <si>
    <t>なだれ</t>
  </si>
  <si>
    <t>低     温</t>
  </si>
  <si>
    <t>着     雪</t>
  </si>
  <si>
    <t>10月</t>
  </si>
  <si>
    <t>11月</t>
  </si>
  <si>
    <t>12月</t>
  </si>
  <si>
    <t>-</t>
  </si>
  <si>
    <t>気　象　情　報</t>
  </si>
  <si>
    <t>琵  琶  湖  沿  岸  水  温</t>
  </si>
  <si>
    <t xml:space="preserve">上旬平均 </t>
  </si>
  <si>
    <t xml:space="preserve">中旬平均 </t>
  </si>
  <si>
    <t>下旬平均</t>
  </si>
  <si>
    <t>月  平  均</t>
  </si>
  <si>
    <t>１９．</t>
  </si>
  <si>
    <t>琵琶湖平均水位および琵琶湖流出量</t>
  </si>
  <si>
    <t>最高水位</t>
  </si>
  <si>
    <t>(㎝)</t>
  </si>
  <si>
    <t>最低水位</t>
  </si>
  <si>
    <t>平均水位</t>
  </si>
  <si>
    <t>最大流量</t>
  </si>
  <si>
    <t>(  /s)</t>
  </si>
  <si>
    <t>最小流量</t>
  </si>
  <si>
    <t>平均流量</t>
  </si>
  <si>
    <t xml:space="preserve"> </t>
  </si>
  <si>
    <t xml:space="preserve">  注  １．琵琶湖基準水位（±0）はTP（東京湾中等潮位）+84.371mです。  </t>
  </si>
  <si>
    <t xml:space="preserve">      ２．平均水位は、期間中の合計値を期間日数で除した値です。</t>
  </si>
  <si>
    <t>　　　　  片山、堅田、大溝、彦根、三保ヶ崎の５カ所の午前６時の平均値です。</t>
  </si>
  <si>
    <t xml:space="preserve">      ３．流量は洗堰放流量（日平均）、宇治電取水量、京都疏水（第１、第２）の合計です。</t>
  </si>
  <si>
    <t xml:space="preserve">  資料  近畿地方整備局琵琶湖河川事務所</t>
  </si>
  <si>
    <t>Ｍ</t>
  </si>
  <si>
    <t>ｋｍ</t>
  </si>
  <si>
    <t>°</t>
  </si>
  <si>
    <t>′</t>
  </si>
  <si>
    <t>°</t>
  </si>
  <si>
    <t>震度</t>
  </si>
  <si>
    <t>　　　２．名称の末尾に＊印を付した地点は、滋賀県または防災科学技術研究所設置の地点です。</t>
  </si>
  <si>
    <t>の　 地　 震</t>
  </si>
  <si>
    <r>
      <t xml:space="preserve"> 積       雪</t>
    </r>
    <r>
      <rPr>
        <b/>
        <sz val="12"/>
        <rFont val="ＭＳ ゴシック"/>
        <family val="3"/>
      </rPr>
      <t>　　－ 観 測 所</t>
    </r>
  </si>
  <si>
    <t>　注　１．相対湿度の平均は毎正時(24回)の平均値、最小は任意時刻の最小値です。</t>
  </si>
  <si>
    <t>　資料　彦根地方気象台「滋賀県の気象（年報）」</t>
  </si>
  <si>
    <r>
      <t xml:space="preserve">月　別　平　均　気　温 </t>
    </r>
    <r>
      <rPr>
        <b/>
        <sz val="12"/>
        <rFont val="ＭＳ ゴシック"/>
        <family val="3"/>
      </rPr>
      <t>－ 観 測 所　</t>
    </r>
  </si>
  <si>
    <r>
      <t xml:space="preserve">月　別　平　均　最  高  気　温 </t>
    </r>
    <r>
      <rPr>
        <b/>
        <sz val="12"/>
        <rFont val="ＭＳ ゴシック"/>
        <family val="3"/>
      </rPr>
      <t>－ 観 測 所</t>
    </r>
    <r>
      <rPr>
        <b/>
        <sz val="16"/>
        <rFont val="ＭＳ ゴシック"/>
        <family val="3"/>
      </rPr>
      <t>　</t>
    </r>
  </si>
  <si>
    <r>
      <t xml:space="preserve">月　別　平　均　最  低  気　温 </t>
    </r>
    <r>
      <rPr>
        <b/>
        <sz val="12"/>
        <rFont val="ＭＳ ゴシック"/>
        <family val="3"/>
      </rPr>
      <t>－ 観 測 所</t>
    </r>
    <r>
      <rPr>
        <b/>
        <sz val="16"/>
        <rFont val="ＭＳ ゴシック"/>
        <family val="3"/>
      </rPr>
      <t>　</t>
    </r>
  </si>
  <si>
    <r>
      <t xml:space="preserve">最  低  気　温  の  極 </t>
    </r>
    <r>
      <rPr>
        <b/>
        <sz val="12"/>
        <rFont val="ＭＳ ゴシック"/>
        <family val="3"/>
      </rPr>
      <t>－ 観 測 所</t>
    </r>
    <r>
      <rPr>
        <b/>
        <sz val="16"/>
        <rFont val="ＭＳ ゴシック"/>
        <family val="3"/>
      </rPr>
      <t>　　</t>
    </r>
  </si>
  <si>
    <t>　　　２．「 * 」は極値が２つ以上あることを示します。起日は新しい方を示します。</t>
  </si>
  <si>
    <t>全年</t>
  </si>
  <si>
    <t>全年</t>
  </si>
  <si>
    <t>鳥島近海</t>
  </si>
  <si>
    <t>京都府南部</t>
  </si>
  <si>
    <t>滋賀県南部</t>
  </si>
  <si>
    <t>愛知県西部</t>
  </si>
  <si>
    <t xml:space="preserve">　　　２．「 ）」は準正常値（対象となる資料の一部が欠けているが、許容する資料数を満たす値）です。   </t>
  </si>
  <si>
    <t>　注　「 ）」は準正常値（対象となる資料の一部が欠けているが、許容する資料数を満たす値）です。</t>
  </si>
  <si>
    <t>起日</t>
  </si>
  <si>
    <t>　注　１．毎正時（24回）の平均です。</t>
  </si>
  <si>
    <t xml:space="preserve">　　　２．「 ）」は準正常値（対象となる資料の一部が欠けているが、許容する資料数を満たす値）です。   </t>
  </si>
  <si>
    <t xml:space="preserve"> 起　日</t>
  </si>
  <si>
    <t>　注　１．積雪日数は、１cm以上の日数です。</t>
  </si>
  <si>
    <t xml:space="preserve">  資料　彦根地方気象台「滋賀県の気象」</t>
  </si>
  <si>
    <t>　　　２．積雪の深さは１時間ごとに観測した値の日最大値です。</t>
  </si>
  <si>
    <t>彦 　 根</t>
  </si>
  <si>
    <t>今 　 津</t>
  </si>
  <si>
    <t>米　　原</t>
  </si>
  <si>
    <t>柳 ケ 瀬</t>
  </si>
  <si>
    <t>起    日</t>
  </si>
  <si>
    <t>平成24年(2012年)11月25日</t>
  </si>
  <si>
    <t xml:space="preserve">  資料　彦根地方気象台「滋賀県の気象」</t>
  </si>
  <si>
    <t>初　  日</t>
  </si>
  <si>
    <t>終  　日</t>
  </si>
  <si>
    <t>初 　 日</t>
  </si>
  <si>
    <t>終 　 日</t>
  </si>
  <si>
    <t>平成24年(2012年)12月９日</t>
  </si>
  <si>
    <t xml:space="preserve">  資料  彦根地方気象台「滋賀県の地震（年報）」</t>
  </si>
  <si>
    <t>月 日</t>
  </si>
  <si>
    <t>時 分</t>
  </si>
  <si>
    <t>規 模</t>
  </si>
  <si>
    <t>深 さ</t>
  </si>
  <si>
    <t>北　緯</t>
  </si>
  <si>
    <t>東　経</t>
  </si>
  <si>
    <t>地　　　　　名　</t>
  </si>
  <si>
    <t>　県　内　最　大　震　度</t>
  </si>
  <si>
    <t xml:space="preserve">発　震　時 </t>
  </si>
  <si>
    <t>震　央　地　名
【 地　震　名 】</t>
  </si>
  <si>
    <t xml:space="preserve">　注　「 ）」は準正常値（対象となる資料の一部が欠けているが、許容する資料数を満たす値）です。 </t>
  </si>
  <si>
    <t>東　近　江</t>
  </si>
  <si>
    <t>　注　１．降水量の最小単位は0.5㎜です。</t>
  </si>
  <si>
    <t>単位：回</t>
  </si>
  <si>
    <t>　　　　　となっています。</t>
  </si>
  <si>
    <t xml:space="preserve">  注　１．県内の震度観測地点数が、64地点（気象庁設置６地点、滋賀県設置48地点、防災科学技術研究所10地点）</t>
  </si>
  <si>
    <t>　　　　２０．　震 　度　 １　 以　 上　</t>
  </si>
  <si>
    <t>県内
有感
番号</t>
  </si>
  <si>
    <t xml:space="preserve">  資料  彦根地方気象台「滋賀県の気象（年報）」　</t>
  </si>
  <si>
    <t xml:space="preserve"> 平成25年（2013年）</t>
  </si>
  <si>
    <t xml:space="preserve"> 平成25年（2013年）</t>
  </si>
  <si>
    <t>7/12</t>
  </si>
  <si>
    <t>1/5</t>
  </si>
  <si>
    <t>13,4</t>
  </si>
  <si>
    <t>26,2</t>
  </si>
  <si>
    <t xml:space="preserve">　注　「 ）」は準正常値（対象となる資料の一部が欠けているが、許容する資料数を満たす値）です。 </t>
  </si>
  <si>
    <t>8/22</t>
  </si>
  <si>
    <t>8/19</t>
  </si>
  <si>
    <t>8/22</t>
  </si>
  <si>
    <t>7/12</t>
  </si>
  <si>
    <t>8/20</t>
  </si>
  <si>
    <t>7/10</t>
  </si>
  <si>
    <t>8/14</t>
  </si>
  <si>
    <t>1/19</t>
  </si>
  <si>
    <t>1/6</t>
  </si>
  <si>
    <t xml:space="preserve"> 平成25年（2013年）</t>
  </si>
  <si>
    <r>
      <t xml:space="preserve"> 平成25年度（2013年度）</t>
    </r>
  </si>
  <si>
    <t>　　　３．統計期間は、平成25年（2013年）４月から平成26年（2014年）３月となります。</t>
  </si>
  <si>
    <t xml:space="preserve"> 平成25年（2013年）</t>
  </si>
  <si>
    <t xml:space="preserve"> 平成25年（2013年）</t>
  </si>
  <si>
    <t>特  別  警  報</t>
  </si>
  <si>
    <t>大雨</t>
  </si>
  <si>
    <t xml:space="preserve">  注  １．彦根地方気象台では、県内市町ごとに気象警報・注意報を発表していますが、滋賀県全般に発表された場合は、大津市南部、</t>
  </si>
  <si>
    <t>　　　　　草津市、守山市、栗東市、野洲市、近江八幡市、東近江市、日野町、竜王町、甲賀市、湖南市、大津市北部、高島市、長浜</t>
  </si>
  <si>
    <t>　　　　　市、米原市、彦根市、愛荘町、豊郷町、甲良町、多賀町それぞれに回数を数えています。</t>
  </si>
  <si>
    <t>　２．特別警報は平成25年（2013年）８月30日から運用が開始されました。</t>
  </si>
  <si>
    <t xml:space="preserve">　注　「 ）」は準正常値（対象となる資料の一部が欠けているが、許容する資料数を満たす値）です。   </t>
  </si>
  <si>
    <t>…</t>
  </si>
  <si>
    <t xml:space="preserve"> 平成25年(2013年)</t>
  </si>
  <si>
    <t>-</t>
  </si>
  <si>
    <t xml:space="preserve"> １cm以上の積雪日数</t>
  </si>
  <si>
    <t>　注　統計期間は、当該年８月から翌年７月までとなります。</t>
  </si>
  <si>
    <t xml:space="preserve">  資料  県水産試験場</t>
  </si>
  <si>
    <t xml:space="preserve"> 平成25年（2013年）</t>
  </si>
  <si>
    <t>三重県北部</t>
  </si>
  <si>
    <t>06.0</t>
  </si>
  <si>
    <t>東近江市君ヶ畑町、東近江市上二俣町＊、東近江市市子川原町＊</t>
  </si>
  <si>
    <t xml:space="preserve"> 平成25年（2013年）</t>
  </si>
  <si>
    <t>大津市木戸市民センター</t>
  </si>
  <si>
    <t>彦根市城町、愛荘町愛知川＊、滋賀日野町河原＊、竜王町小口＊、東近江市君ヶ畑町、東近江市上二俣町＊、東近江市市子川原町＊、東近江市躰光寺町＊</t>
  </si>
  <si>
    <t>長野県南部</t>
  </si>
  <si>
    <t>02.3</t>
  </si>
  <si>
    <t>彦根市城町</t>
  </si>
  <si>
    <t>福井県嶺南</t>
  </si>
  <si>
    <t>長浜市西浅井町大浦＊、高島市マキノ町＊</t>
  </si>
  <si>
    <t>淡路島付近</t>
  </si>
  <si>
    <t>長浜市西浅井町大浦＊、高島市勝野＊、大津市御陵町、大津市国分＊、大津市南郷＊、近江八幡市桜宮町、草津市草津＊、滋賀日野町河原＊、竜王町小口＊、湖南市中央森北公園＊、湖南市石部中央西庁舎＊、甲賀市水口町、甲賀市甲南町＊、甲賀市信楽町＊、東近江市池庄町＊</t>
  </si>
  <si>
    <t>大津市南郷＊</t>
  </si>
  <si>
    <t>オホーツク海</t>
  </si>
  <si>
    <t>近江八幡市桜宮町</t>
  </si>
  <si>
    <t>大津市国分＊、大津市南郷＊、甲賀市信楽町＊</t>
  </si>
  <si>
    <t>三重県中部</t>
  </si>
  <si>
    <t>東近江市市子川原町＊</t>
  </si>
  <si>
    <t>岐阜県美濃中西部</t>
  </si>
  <si>
    <t>長浜市公園町＊、長浜市落合町＊、高島市勝野＊、米原市下多良＊、近江八幡市安土町下豊浦＊、東近江市躰光寺町＊</t>
  </si>
  <si>
    <t>遠州灘</t>
  </si>
  <si>
    <t>彦根市城町、彦根市西今町＊、長浜市西浅井町大浦＊、近江八幡市桜宮町</t>
  </si>
  <si>
    <t>彦根市城町、近江八幡市桜宮町</t>
  </si>
  <si>
    <t>三重県南東沖</t>
  </si>
  <si>
    <t>08.8</t>
  </si>
  <si>
    <t>東近江市市子川原町＊</t>
  </si>
  <si>
    <t>09.0</t>
  </si>
  <si>
    <t>大阪府北部</t>
  </si>
  <si>
    <t>福島県沖</t>
  </si>
  <si>
    <t>03.5</t>
  </si>
  <si>
    <t>湖南市中央森北公園＊、湖南市中央東庁舎＊</t>
  </si>
  <si>
    <t>奈良県</t>
  </si>
  <si>
    <t>大津市国分＊、大津市南郷＊、草津市草津＊、栗東市安養寺＊、湖南市中央森北公園＊、湖南市中央東庁舎＊、甲賀市信楽町＊</t>
  </si>
  <si>
    <t>03.7</t>
  </si>
  <si>
    <t>栗東市安養寺＊、湖南市中央森北公園＊、湖南市中央東庁舎＊</t>
  </si>
  <si>
    <t>　　　３．県内有感番号は県内の震度計が震度１以上を観測した場合に付しています。</t>
  </si>
  <si>
    <t>平成25年(2013年)12月４日</t>
  </si>
  <si>
    <t>平成26年(2014年)４月12日</t>
  </si>
  <si>
    <t>平成25年(2013年)12月14日</t>
  </si>
  <si>
    <t>平成26年(2014年)３月21日</t>
  </si>
  <si>
    <t>平成25年(2013年)４月22日</t>
  </si>
  <si>
    <t>平成24年(2012年)４月２日</t>
  </si>
  <si>
    <t>平成24年(2012年)４月７日</t>
  </si>
  <si>
    <t>平成25年(2013年)３月３日</t>
  </si>
  <si>
    <t xml:space="preserve">　注　「 ）」は準正常値（対象となる資料の一部が欠けているが、許容する資料数を満たす値）です。 </t>
  </si>
  <si>
    <t>平均気圧(海面)</t>
  </si>
  <si>
    <t xml:space="preserve"> 平　 均</t>
  </si>
  <si>
    <t xml:space="preserve"> 極　値</t>
  </si>
  <si>
    <t xml:space="preserve">      ４．９月の最大流量は洗堰全開放流のため概算値となります。</t>
  </si>
  <si>
    <t>　１７．特別警報、警報、注意報および気象情報発表回数</t>
  </si>
  <si>
    <t>１８．</t>
  </si>
  <si>
    <t xml:space="preserve"> 平成25年（2013年）</t>
  </si>
  <si>
    <t>…</t>
  </si>
  <si>
    <t xml:space="preserve">  注　１．測定場所：彦根市八坂町地先 　測定日時：午前10時標準 　測定機器：電気水温計</t>
  </si>
  <si>
    <t xml:space="preserve">  　　２．平成25年は、測定機器の不具合により欠測値としています。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</si>
</sst>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#,##0.000;[Red]\-#,##0.000"/>
    <numFmt numFmtId="185" formatCode="\(0.0\)"/>
    <numFmt numFmtId="186" formatCode="\(0\)"/>
    <numFmt numFmtId="187" formatCode="0.0_ "/>
    <numFmt numFmtId="188" formatCode="0.0*_\ "/>
    <numFmt numFmtId="189" formatCode="0*_\ "/>
    <numFmt numFmtId="190" formatCode="0_);[Red]\(0\)"/>
    <numFmt numFmtId="191" formatCode="[&lt;=999]\a\)\ 000;000\-00"/>
    <numFmt numFmtId="192" formatCode="\a\)\ #,##0.00;[Red]\-#,##0.00"/>
    <numFmt numFmtId="193" formatCode="\b\)\ #,##0.00;[Red]\-#,##0.00"/>
    <numFmt numFmtId="194" formatCode="0.00_);[Red]\(0.00\)"/>
    <numFmt numFmtId="195" formatCode="0.0\)"/>
    <numFmt numFmtId="196" formatCode="0&quot;*&quot;"/>
    <numFmt numFmtId="197" formatCode="#,##0;&quot;△ &quot;#,##0"/>
    <numFmt numFmtId="198" formatCode="#,##0.0;&quot;△ &quot;#,##0.0"/>
    <numFmt numFmtId="199" formatCode="0.0;&quot;△ &quot;0.0"/>
    <numFmt numFmtId="200" formatCode="#,##0.0;[Red]#,##0.0"/>
    <numFmt numFmtId="201" formatCode="#,##0.0_ "/>
    <numFmt numFmtId="202" formatCode="#,##0.0_ ;[Red]\-#,##0.0\ "/>
    <numFmt numFmtId="203" formatCode="0.0_);[Red]\(0.0\)"/>
    <numFmt numFmtId="204" formatCode="#.#&quot;)&quot;"/>
    <numFmt numFmtId="205" formatCode="##.#&quot;)&quot;"/>
    <numFmt numFmtId="206" formatCode="0\)"/>
    <numFmt numFmtId="207" formatCode="0_ "/>
  </numFmts>
  <fonts count="5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5"/>
      <color indexed="12"/>
      <name val="ＭＳ 明朝"/>
      <family val="1"/>
    </font>
    <font>
      <sz val="14"/>
      <name val="Terminal"/>
      <family val="3"/>
    </font>
    <font>
      <u val="single"/>
      <sz val="15"/>
      <color indexed="36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color indexed="8"/>
      <name val="ＭＳ ゴシック"/>
      <family val="3"/>
    </font>
    <font>
      <sz val="8"/>
      <color indexed="10"/>
      <name val="ＤＦ平成ゴシック体W5"/>
      <family val="3"/>
    </font>
    <font>
      <sz val="7.5"/>
      <name val="ＭＳ ゴシック"/>
      <family val="3"/>
    </font>
    <font>
      <b/>
      <sz val="8"/>
      <name val="ＭＳ ゴシック"/>
      <family val="3"/>
    </font>
    <font>
      <sz val="7"/>
      <name val="ＭＳ 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8"/>
      <color indexed="8"/>
      <name val="ＭＳ Ｐゴシック"/>
      <family val="3"/>
    </font>
    <font>
      <sz val="8"/>
      <color indexed="8"/>
      <name val="ＤＦ平成ゴシック体W3"/>
      <family val="3"/>
    </font>
    <font>
      <sz val="8"/>
      <color indexed="8"/>
      <name val="ＭＳ 明朝"/>
      <family val="1"/>
    </font>
    <font>
      <vertAlign val="superscript"/>
      <sz val="8"/>
      <color indexed="8"/>
      <name val="ＤＦ平成ゴシック体W3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9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176" fontId="8" fillId="0" borderId="0" xfId="61" applyFont="1" applyFill="1" applyBorder="1" applyAlignment="1" applyProtection="1">
      <alignment/>
      <protection/>
    </xf>
    <xf numFmtId="176" fontId="10" fillId="0" borderId="0" xfId="61" applyFont="1" applyFill="1" applyBorder="1" applyAlignment="1" applyProtection="1" quotePrefix="1">
      <alignment horizontal="right"/>
      <protection/>
    </xf>
    <xf numFmtId="176" fontId="8" fillId="0" borderId="0" xfId="61" applyFont="1" applyFill="1" applyBorder="1" applyAlignment="1" applyProtection="1">
      <alignment horizontal="centerContinuous"/>
      <protection/>
    </xf>
    <xf numFmtId="176" fontId="9" fillId="0" borderId="0" xfId="61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176" fontId="9" fillId="0" borderId="0" xfId="61" applyFont="1" applyFill="1" applyBorder="1" applyAlignment="1">
      <alignment/>
      <protection/>
    </xf>
    <xf numFmtId="176" fontId="9" fillId="0" borderId="0" xfId="61" applyFont="1" applyFill="1" applyBorder="1" applyAlignment="1" quotePrefix="1">
      <alignment horizontal="left"/>
      <protection/>
    </xf>
    <xf numFmtId="176" fontId="9" fillId="0" borderId="0" xfId="61" applyFont="1" applyFill="1" applyBorder="1" applyAlignment="1">
      <alignment horizontal="right"/>
      <protection/>
    </xf>
    <xf numFmtId="176" fontId="9" fillId="0" borderId="10" xfId="61" applyFont="1" applyFill="1" applyBorder="1" applyAlignment="1">
      <alignment vertical="center"/>
      <protection/>
    </xf>
    <xf numFmtId="176" fontId="9" fillId="0" borderId="11" xfId="61" applyFont="1" applyFill="1" applyBorder="1" applyAlignment="1" applyProtection="1">
      <alignment horizontal="center" vertical="center"/>
      <protection/>
    </xf>
    <xf numFmtId="1" fontId="9" fillId="0" borderId="12" xfId="61" applyNumberFormat="1" applyFont="1" applyFill="1" applyBorder="1" applyAlignment="1" applyProtection="1">
      <alignment horizontal="center" vertical="center"/>
      <protection/>
    </xf>
    <xf numFmtId="1" fontId="9" fillId="0" borderId="12" xfId="61" applyNumberFormat="1" applyFont="1" applyFill="1" applyBorder="1" applyAlignment="1" applyProtection="1">
      <alignment horizontal="centerContinuous" vertical="center"/>
      <protection/>
    </xf>
    <xf numFmtId="1" fontId="9" fillId="0" borderId="11" xfId="61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9" fillId="0" borderId="13" xfId="61" applyFont="1" applyFill="1" applyBorder="1" applyAlignment="1" applyProtection="1">
      <alignment horizontal="center"/>
      <protection/>
    </xf>
    <xf numFmtId="176" fontId="9" fillId="0" borderId="0" xfId="61" applyFont="1" applyFill="1" applyBorder="1" applyAlignment="1" applyProtection="1">
      <alignment horizontal="right"/>
      <protection/>
    </xf>
    <xf numFmtId="176" fontId="9" fillId="0" borderId="0" xfId="61" applyFont="1" applyFill="1" applyBorder="1" applyAlignment="1" applyProtection="1" quotePrefix="1">
      <alignment horizontal="right"/>
      <protection/>
    </xf>
    <xf numFmtId="176" fontId="9" fillId="0" borderId="0" xfId="61" applyNumberFormat="1" applyFont="1" applyFill="1" applyBorder="1" applyAlignment="1" applyProtection="1">
      <alignment horizontal="right"/>
      <protection/>
    </xf>
    <xf numFmtId="0" fontId="9" fillId="0" borderId="0" xfId="61" applyNumberFormat="1" applyFont="1" applyFill="1" applyBorder="1" applyAlignment="1" applyProtection="1">
      <alignment horizontal="right"/>
      <protection/>
    </xf>
    <xf numFmtId="176" fontId="9" fillId="0" borderId="14" xfId="61" applyFont="1" applyFill="1" applyBorder="1" applyAlignment="1" applyProtection="1">
      <alignment horizontal="center"/>
      <protection/>
    </xf>
    <xf numFmtId="176" fontId="9" fillId="0" borderId="15" xfId="61" applyFont="1" applyFill="1" applyBorder="1" applyAlignment="1" applyProtection="1">
      <alignment horizontal="right"/>
      <protection/>
    </xf>
    <xf numFmtId="176" fontId="9" fillId="0" borderId="15" xfId="61" applyFont="1" applyFill="1" applyBorder="1" applyAlignment="1" applyProtection="1" quotePrefix="1">
      <alignment horizontal="right"/>
      <protection/>
    </xf>
    <xf numFmtId="176" fontId="10" fillId="0" borderId="0" xfId="61" applyFont="1" applyFill="1" applyBorder="1" applyAlignment="1" applyProtection="1" quotePrefix="1">
      <alignment horizontal="left"/>
      <protection/>
    </xf>
    <xf numFmtId="176" fontId="10" fillId="0" borderId="0" xfId="61" applyFont="1" applyFill="1" applyBorder="1" applyAlignment="1" applyProtection="1">
      <alignment/>
      <protection/>
    </xf>
    <xf numFmtId="198" fontId="9" fillId="0" borderId="0" xfId="61" applyNumberFormat="1" applyFont="1" applyFill="1" applyBorder="1" applyAlignment="1" applyProtection="1">
      <alignment horizontal="right"/>
      <protection/>
    </xf>
    <xf numFmtId="176" fontId="9" fillId="0" borderId="0" xfId="61" applyNumberFormat="1" applyFont="1" applyFill="1" applyBorder="1" applyAlignment="1" applyProtection="1" quotePrefix="1">
      <alignment horizontal="right"/>
      <protection/>
    </xf>
    <xf numFmtId="176" fontId="8" fillId="0" borderId="0" xfId="63" applyFont="1" applyFill="1" applyAlignment="1" applyProtection="1">
      <alignment horizontal="left"/>
      <protection/>
    </xf>
    <xf numFmtId="176" fontId="8" fillId="0" borderId="0" xfId="63" applyFont="1" applyFill="1" applyAlignment="1">
      <alignment/>
      <protection/>
    </xf>
    <xf numFmtId="176" fontId="9" fillId="0" borderId="11" xfId="61" applyFont="1" applyFill="1" applyBorder="1" applyAlignment="1">
      <alignment vertical="center"/>
      <protection/>
    </xf>
    <xf numFmtId="1" fontId="9" fillId="0" borderId="10" xfId="61" applyNumberFormat="1" applyFont="1" applyFill="1" applyBorder="1" applyAlignment="1" applyProtection="1">
      <alignment horizontal="center" vertical="center"/>
      <protection/>
    </xf>
    <xf numFmtId="176" fontId="9" fillId="0" borderId="0" xfId="63" applyFont="1" applyFill="1" applyBorder="1" applyAlignment="1" applyProtection="1">
      <alignment horizontal="center"/>
      <protection/>
    </xf>
    <xf numFmtId="176" fontId="12" fillId="0" borderId="13" xfId="63" applyFont="1" applyFill="1" applyBorder="1" applyAlignment="1" applyProtection="1">
      <alignment horizontal="center"/>
      <protection/>
    </xf>
    <xf numFmtId="49" fontId="9" fillId="0" borderId="0" xfId="63" applyNumberFormat="1" applyFont="1" applyFill="1" applyAlignment="1" applyProtection="1">
      <alignment horizontal="right"/>
      <protection/>
    </xf>
    <xf numFmtId="1" fontId="9" fillId="0" borderId="0" xfId="63" applyNumberFormat="1" applyFont="1" applyFill="1" applyBorder="1" applyAlignment="1" applyProtection="1">
      <alignment horizontal="right"/>
      <protection/>
    </xf>
    <xf numFmtId="1" fontId="9" fillId="0" borderId="0" xfId="63" applyNumberFormat="1" applyFont="1" applyFill="1" applyAlignment="1" applyProtection="1">
      <alignment horizontal="right"/>
      <protection/>
    </xf>
    <xf numFmtId="176" fontId="9" fillId="0" borderId="0" xfId="63" applyFont="1" applyFill="1" applyBorder="1" applyAlignment="1">
      <alignment/>
      <protection/>
    </xf>
    <xf numFmtId="176" fontId="12" fillId="0" borderId="13" xfId="63" applyFont="1" applyFill="1" applyBorder="1" applyAlignment="1">
      <alignment/>
      <protection/>
    </xf>
    <xf numFmtId="176" fontId="9" fillId="0" borderId="0" xfId="63" applyFont="1" applyFill="1" applyAlignment="1" applyProtection="1">
      <alignment horizontal="right"/>
      <protection/>
    </xf>
    <xf numFmtId="176" fontId="9" fillId="0" borderId="0" xfId="63" applyFont="1" applyFill="1" applyBorder="1" applyAlignment="1" applyProtection="1">
      <alignment horizontal="right"/>
      <protection/>
    </xf>
    <xf numFmtId="176" fontId="9" fillId="0" borderId="0" xfId="61" applyFont="1" applyFill="1" applyBorder="1" applyAlignment="1" applyProtection="1">
      <alignment horizontal="center"/>
      <protection/>
    </xf>
    <xf numFmtId="0" fontId="9" fillId="0" borderId="0" xfId="63" applyNumberFormat="1" applyFont="1" applyFill="1" applyAlignment="1" applyProtection="1">
      <alignment horizontal="right"/>
      <protection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38" fontId="9" fillId="0" borderId="0" xfId="49" applyFont="1" applyFill="1" applyAlignment="1">
      <alignment/>
    </xf>
    <xf numFmtId="1" fontId="9" fillId="0" borderId="16" xfId="61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>
      <alignment horizontal="right"/>
    </xf>
    <xf numFmtId="0" fontId="9" fillId="0" borderId="0" xfId="63" applyNumberFormat="1" applyFont="1" applyFill="1" applyBorder="1" applyAlignment="1" applyProtection="1">
      <alignment horizontal="right"/>
      <protection/>
    </xf>
    <xf numFmtId="176" fontId="9" fillId="0" borderId="0" xfId="63" applyNumberFormat="1" applyFont="1" applyFill="1" applyAlignment="1" applyProtection="1">
      <alignment horizontal="right"/>
      <protection/>
    </xf>
    <xf numFmtId="176" fontId="9" fillId="0" borderId="0" xfId="63" applyNumberFormat="1" applyFont="1" applyFill="1" applyBorder="1" applyAlignment="1" applyProtection="1">
      <alignment horizontal="right"/>
      <protection/>
    </xf>
    <xf numFmtId="176" fontId="9" fillId="0" borderId="0" xfId="63" applyNumberFormat="1" applyFont="1" applyFill="1" applyAlignment="1" applyProtection="1" quotePrefix="1">
      <alignment horizontal="right"/>
      <protection/>
    </xf>
    <xf numFmtId="176" fontId="9" fillId="0" borderId="0" xfId="63" applyNumberFormat="1" applyFont="1" applyFill="1" applyBorder="1" applyAlignment="1" applyProtection="1" quotePrefix="1">
      <alignment horizontal="right"/>
      <protection/>
    </xf>
    <xf numFmtId="0" fontId="13" fillId="0" borderId="0" xfId="0" applyFont="1" applyFill="1" applyAlignment="1">
      <alignment horizontal="left"/>
    </xf>
    <xf numFmtId="176" fontId="9" fillId="0" borderId="0" xfId="61" applyFont="1" applyFill="1" applyBorder="1" applyAlignment="1">
      <alignment vertical="center"/>
      <protection/>
    </xf>
    <xf numFmtId="176" fontId="9" fillId="0" borderId="0" xfId="61" applyFont="1" applyFill="1" applyBorder="1" applyAlignment="1" quotePrefix="1">
      <alignment horizontal="left" vertical="center"/>
      <protection/>
    </xf>
    <xf numFmtId="176" fontId="9" fillId="0" borderId="0" xfId="61" applyFont="1" applyFill="1" applyBorder="1" applyAlignment="1">
      <alignment horizontal="right" vertical="center"/>
      <protection/>
    </xf>
    <xf numFmtId="178" fontId="14" fillId="0" borderId="0" xfId="49" applyNumberFormat="1" applyFont="1" applyFill="1" applyBorder="1" applyAlignment="1" applyProtection="1">
      <alignment horizontal="right"/>
      <protection/>
    </xf>
    <xf numFmtId="178" fontId="9" fillId="0" borderId="0" xfId="49" applyNumberFormat="1" applyFont="1" applyFill="1" applyAlignment="1">
      <alignment/>
    </xf>
    <xf numFmtId="202" fontId="9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horizontal="center"/>
    </xf>
    <xf numFmtId="200" fontId="9" fillId="0" borderId="0" xfId="0" applyNumberFormat="1" applyFont="1" applyFill="1" applyAlignment="1">
      <alignment horizontal="right"/>
    </xf>
    <xf numFmtId="38" fontId="9" fillId="0" borderId="0" xfId="49" applyFont="1" applyFill="1" applyAlignment="1">
      <alignment vertical="center"/>
    </xf>
    <xf numFmtId="38" fontId="9" fillId="0" borderId="17" xfId="49" applyNumberFormat="1" applyFont="1" applyFill="1" applyBorder="1" applyAlignment="1">
      <alignment horizontal="right"/>
    </xf>
    <xf numFmtId="176" fontId="9" fillId="0" borderId="12" xfId="61" applyFont="1" applyFill="1" applyBorder="1" applyAlignment="1" applyProtection="1">
      <alignment horizontal="center" vertical="center"/>
      <protection/>
    </xf>
    <xf numFmtId="1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/>
    </xf>
    <xf numFmtId="0" fontId="9" fillId="0" borderId="13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56" fontId="9" fillId="0" borderId="20" xfId="0" applyNumberFormat="1" applyFont="1" applyFill="1" applyBorder="1" applyAlignment="1">
      <alignment/>
    </xf>
    <xf numFmtId="56" fontId="9" fillId="0" borderId="0" xfId="0" applyNumberFormat="1" applyFont="1" applyFill="1" applyAlignment="1">
      <alignment/>
    </xf>
    <xf numFmtId="0" fontId="9" fillId="0" borderId="22" xfId="0" applyFont="1" applyFill="1" applyBorder="1" applyAlignment="1">
      <alignment/>
    </xf>
    <xf numFmtId="38" fontId="9" fillId="33" borderId="17" xfId="49" applyFont="1" applyFill="1" applyBorder="1" applyAlignment="1">
      <alignment/>
    </xf>
    <xf numFmtId="0" fontId="9" fillId="33" borderId="15" xfId="0" applyFont="1" applyFill="1" applyBorder="1" applyAlignment="1">
      <alignment/>
    </xf>
    <xf numFmtId="176" fontId="9" fillId="0" borderId="11" xfId="61" applyFont="1" applyFill="1" applyBorder="1" applyAlignment="1" applyProtection="1">
      <alignment vertical="center"/>
      <protection/>
    </xf>
    <xf numFmtId="176" fontId="9" fillId="0" borderId="16" xfId="61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1" fontId="9" fillId="0" borderId="20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distributed"/>
    </xf>
    <xf numFmtId="0" fontId="9" fillId="0" borderId="17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/>
    </xf>
    <xf numFmtId="0" fontId="9" fillId="0" borderId="17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Alignment="1" quotePrefix="1">
      <alignment horizontal="right"/>
    </xf>
    <xf numFmtId="0" fontId="10" fillId="0" borderId="0" xfId="0" applyFont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3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 quotePrefix="1">
      <alignment horizontal="right"/>
    </xf>
    <xf numFmtId="38" fontId="10" fillId="0" borderId="0" xfId="49" applyFont="1" applyFill="1" applyAlignment="1">
      <alignment/>
    </xf>
    <xf numFmtId="38" fontId="8" fillId="0" borderId="0" xfId="49" applyFont="1" applyFill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Continuous" wrapText="1"/>
    </xf>
    <xf numFmtId="0" fontId="9" fillId="0" borderId="24" xfId="0" applyFont="1" applyFill="1" applyBorder="1" applyAlignment="1">
      <alignment horizontal="centerContinuous" wrapText="1"/>
    </xf>
    <xf numFmtId="38" fontId="9" fillId="0" borderId="20" xfId="49" applyFont="1" applyFill="1" applyBorder="1" applyAlignment="1">
      <alignment/>
    </xf>
    <xf numFmtId="38" fontId="9" fillId="0" borderId="0" xfId="49" applyFont="1" applyFill="1" applyAlignment="1">
      <alignment horizontal="right"/>
    </xf>
    <xf numFmtId="0" fontId="9" fillId="0" borderId="2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56" fontId="9" fillId="0" borderId="20" xfId="49" applyNumberFormat="1" applyFont="1" applyFill="1" applyBorder="1" applyAlignment="1">
      <alignment horizontal="right"/>
    </xf>
    <xf numFmtId="38" fontId="9" fillId="0" borderId="0" xfId="49" applyFont="1" applyFill="1" applyBorder="1" applyAlignment="1">
      <alignment horizontal="right"/>
    </xf>
    <xf numFmtId="38" fontId="9" fillId="0" borderId="0" xfId="49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56" fontId="9" fillId="0" borderId="15" xfId="49" applyNumberFormat="1" applyFont="1" applyFill="1" applyBorder="1" applyAlignment="1">
      <alignment horizontal="right"/>
    </xf>
    <xf numFmtId="38" fontId="9" fillId="0" borderId="15" xfId="49" applyFont="1" applyFill="1" applyBorder="1" applyAlignment="1">
      <alignment/>
    </xf>
    <xf numFmtId="189" fontId="9" fillId="0" borderId="15" xfId="49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textRotation="255"/>
    </xf>
    <xf numFmtId="38" fontId="9" fillId="0" borderId="17" xfId="49" applyFont="1" applyFill="1" applyBorder="1" applyAlignment="1">
      <alignment/>
    </xf>
    <xf numFmtId="38" fontId="9" fillId="0" borderId="15" xfId="49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9" fillId="0" borderId="30" xfId="0" applyFont="1" applyFill="1" applyBorder="1" applyAlignment="1">
      <alignment horizontal="distributed" vertical="center"/>
    </xf>
    <xf numFmtId="38" fontId="9" fillId="0" borderId="30" xfId="49" applyFont="1" applyFill="1" applyBorder="1" applyAlignment="1">
      <alignment horizontal="right" vertical="center"/>
    </xf>
    <xf numFmtId="38" fontId="9" fillId="0" borderId="30" xfId="49" applyFont="1" applyFill="1" applyBorder="1" applyAlignment="1" quotePrefix="1">
      <alignment horizontal="left"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41" fontId="9" fillId="0" borderId="20" xfId="49" applyNumberFormat="1" applyFont="1" applyFill="1" applyBorder="1" applyAlignment="1">
      <alignment horizontal="right"/>
    </xf>
    <xf numFmtId="41" fontId="9" fillId="0" borderId="0" xfId="49" applyNumberFormat="1" applyFont="1" applyFill="1" applyBorder="1" applyAlignment="1">
      <alignment horizontal="right"/>
    </xf>
    <xf numFmtId="41" fontId="9" fillId="0" borderId="0" xfId="49" applyNumberFormat="1" applyFont="1" applyFill="1" applyAlignment="1">
      <alignment horizontal="right"/>
    </xf>
    <xf numFmtId="41" fontId="9" fillId="0" borderId="15" xfId="49" applyNumberFormat="1" applyFont="1" applyFill="1" applyBorder="1" applyAlignment="1">
      <alignment horizontal="right"/>
    </xf>
    <xf numFmtId="0" fontId="9" fillId="0" borderId="34" xfId="0" applyFont="1" applyFill="1" applyBorder="1" applyAlignment="1">
      <alignment horizontal="distributed"/>
    </xf>
    <xf numFmtId="41" fontId="9" fillId="0" borderId="34" xfId="49" applyNumberFormat="1" applyFont="1" applyFill="1" applyBorder="1" applyAlignment="1">
      <alignment horizontal="right"/>
    </xf>
    <xf numFmtId="41" fontId="9" fillId="0" borderId="30" xfId="49" applyNumberFormat="1" applyFont="1" applyFill="1" applyBorder="1" applyAlignment="1">
      <alignment horizontal="right"/>
    </xf>
    <xf numFmtId="38" fontId="9" fillId="0" borderId="12" xfId="49" applyFont="1" applyFill="1" applyBorder="1" applyAlignment="1" applyProtection="1">
      <alignment horizontal="center" vertical="center"/>
      <protection/>
    </xf>
    <xf numFmtId="38" fontId="9" fillId="0" borderId="17" xfId="49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9" fillId="0" borderId="30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distributed"/>
    </xf>
    <xf numFmtId="176" fontId="9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 horizontal="right"/>
    </xf>
    <xf numFmtId="40" fontId="9" fillId="0" borderId="0" xfId="49" applyNumberFormat="1" applyFont="1" applyFill="1" applyAlignment="1">
      <alignment/>
    </xf>
    <xf numFmtId="0" fontId="13" fillId="0" borderId="0" xfId="0" applyFont="1" applyFill="1" applyBorder="1" applyAlignment="1">
      <alignment/>
    </xf>
    <xf numFmtId="203" fontId="13" fillId="0" borderId="0" xfId="0" applyNumberFormat="1" applyFont="1" applyFill="1" applyBorder="1" applyAlignment="1">
      <alignment/>
    </xf>
    <xf numFmtId="176" fontId="9" fillId="0" borderId="30" xfId="64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76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176" fontId="9" fillId="0" borderId="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Continuous" vertical="center"/>
    </xf>
    <xf numFmtId="176" fontId="9" fillId="0" borderId="31" xfId="0" applyNumberFormat="1" applyFont="1" applyFill="1" applyBorder="1" applyAlignment="1">
      <alignment horizontal="centerContinuous" vertical="center"/>
    </xf>
    <xf numFmtId="0" fontId="9" fillId="0" borderId="31" xfId="0" applyFont="1" applyFill="1" applyBorder="1" applyAlignment="1">
      <alignment horizontal="centerContinuous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9" fillId="0" borderId="17" xfId="0" applyFont="1" applyFill="1" applyBorder="1" applyAlignment="1" quotePrefix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textRotation="255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quotePrefix="1">
      <alignment horizontal="right" vertical="center"/>
    </xf>
    <xf numFmtId="0" fontId="9" fillId="0" borderId="0" xfId="0" applyFont="1" applyFill="1" applyBorder="1" applyAlignment="1">
      <alignment horizontal="center" vertical="distributed" textRotation="255"/>
    </xf>
    <xf numFmtId="0" fontId="9" fillId="0" borderId="0" xfId="0" applyFont="1" applyAlignment="1" quotePrefix="1">
      <alignment horizontal="center" vertical="top"/>
    </xf>
    <xf numFmtId="2" fontId="9" fillId="0" borderId="0" xfId="0" applyNumberFormat="1" applyFont="1" applyAlignment="1" quotePrefix="1">
      <alignment vertical="top"/>
    </xf>
    <xf numFmtId="20" fontId="9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176" fontId="9" fillId="0" borderId="0" xfId="0" applyNumberFormat="1" applyFont="1" applyAlignment="1">
      <alignment vertical="top"/>
    </xf>
    <xf numFmtId="190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76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2" fontId="9" fillId="0" borderId="0" xfId="0" applyNumberFormat="1" applyFont="1" applyAlignment="1">
      <alignment vertical="top"/>
    </xf>
    <xf numFmtId="0" fontId="0" fillId="0" borderId="15" xfId="0" applyBorder="1" applyAlignment="1">
      <alignment horizontal="center" vertical="top"/>
    </xf>
    <xf numFmtId="2" fontId="9" fillId="0" borderId="15" xfId="0" applyNumberFormat="1" applyFont="1" applyBorder="1" applyAlignment="1" quotePrefix="1">
      <alignment vertical="top"/>
    </xf>
    <xf numFmtId="20" fontId="9" fillId="0" borderId="15" xfId="0" applyNumberFormat="1" applyFont="1" applyBorder="1" applyAlignment="1">
      <alignment vertical="top"/>
    </xf>
    <xf numFmtId="0" fontId="9" fillId="0" borderId="15" xfId="0" applyFont="1" applyBorder="1" applyAlignment="1">
      <alignment horizontal="left" vertical="top"/>
    </xf>
    <xf numFmtId="176" fontId="9" fillId="0" borderId="15" xfId="0" applyNumberFormat="1" applyFont="1" applyBorder="1" applyAlignment="1">
      <alignment vertical="top"/>
    </xf>
    <xf numFmtId="190" fontId="9" fillId="0" borderId="15" xfId="0" applyNumberFormat="1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0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20" fontId="9" fillId="0" borderId="0" xfId="0" applyNumberFormat="1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9" fillId="0" borderId="0" xfId="0" applyFont="1" applyFill="1" applyAlignment="1">
      <alignment vertical="top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1" fontId="9" fillId="0" borderId="11" xfId="61" applyNumberFormat="1" applyFont="1" applyFill="1" applyBorder="1" applyAlignment="1" applyProtection="1">
      <alignment horizontal="center" vertical="center"/>
      <protection/>
    </xf>
    <xf numFmtId="178" fontId="9" fillId="0" borderId="18" xfId="49" applyNumberFormat="1" applyFont="1" applyFill="1" applyBorder="1" applyAlignment="1">
      <alignment vertical="center"/>
    </xf>
    <xf numFmtId="178" fontId="9" fillId="0" borderId="18" xfId="49" applyNumberFormat="1" applyFont="1" applyFill="1" applyBorder="1" applyAlignment="1">
      <alignment horizontal="right" vertical="center"/>
    </xf>
    <xf numFmtId="178" fontId="9" fillId="0" borderId="0" xfId="49" applyNumberFormat="1" applyFont="1" applyFill="1" applyBorder="1" applyAlignment="1">
      <alignment vertical="center"/>
    </xf>
    <xf numFmtId="176" fontId="9" fillId="0" borderId="0" xfId="0" applyNumberFormat="1" applyFont="1" applyAlignment="1" quotePrefix="1">
      <alignment horizontal="right" vertical="top"/>
    </xf>
    <xf numFmtId="0" fontId="9" fillId="0" borderId="3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distributed"/>
    </xf>
    <xf numFmtId="41" fontId="17" fillId="0" borderId="0" xfId="49" applyNumberFormat="1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left"/>
    </xf>
    <xf numFmtId="41" fontId="17" fillId="0" borderId="20" xfId="49" applyNumberFormat="1" applyFont="1" applyFill="1" applyBorder="1" applyAlignment="1">
      <alignment horizontal="right"/>
    </xf>
    <xf numFmtId="38" fontId="17" fillId="0" borderId="0" xfId="49" applyFont="1" applyFill="1" applyAlignment="1">
      <alignment horizontal="right"/>
    </xf>
    <xf numFmtId="204" fontId="9" fillId="0" borderId="0" xfId="61" applyNumberFormat="1" applyFont="1" applyFill="1" applyBorder="1" applyAlignment="1" applyProtection="1" quotePrefix="1">
      <alignment horizontal="right"/>
      <protection/>
    </xf>
    <xf numFmtId="204" fontId="9" fillId="0" borderId="0" xfId="61" applyNumberFormat="1" applyFont="1" applyFill="1" applyBorder="1" applyAlignment="1" applyProtection="1">
      <alignment horizontal="right"/>
      <protection/>
    </xf>
    <xf numFmtId="195" fontId="9" fillId="0" borderId="0" xfId="61" applyNumberFormat="1" applyFont="1" applyFill="1" applyBorder="1" applyAlignment="1" applyProtection="1" quotePrefix="1">
      <alignment horizontal="right"/>
      <protection/>
    </xf>
    <xf numFmtId="195" fontId="9" fillId="0" borderId="0" xfId="61" applyNumberFormat="1" applyFont="1" applyFill="1" applyBorder="1" applyAlignment="1" applyProtection="1">
      <alignment horizontal="right"/>
      <protection/>
    </xf>
    <xf numFmtId="195" fontId="9" fillId="0" borderId="0" xfId="63" applyNumberFormat="1" applyFont="1" applyFill="1" applyBorder="1" applyAlignment="1" applyProtection="1">
      <alignment horizontal="right"/>
      <protection/>
    </xf>
    <xf numFmtId="195" fontId="9" fillId="0" borderId="0" xfId="63" applyNumberFormat="1" applyFont="1" applyFill="1" applyAlignment="1" applyProtection="1">
      <alignment horizontal="right"/>
      <protection/>
    </xf>
    <xf numFmtId="195" fontId="9" fillId="0" borderId="0" xfId="0" applyNumberFormat="1" applyFont="1" applyFill="1" applyAlignment="1">
      <alignment horizontal="right"/>
    </xf>
    <xf numFmtId="0" fontId="9" fillId="0" borderId="12" xfId="0" applyFont="1" applyFill="1" applyBorder="1" applyAlignment="1">
      <alignment horizontal="center" vertical="center"/>
    </xf>
    <xf numFmtId="196" fontId="9" fillId="0" borderId="0" xfId="49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41" fontId="9" fillId="0" borderId="20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17" fillId="0" borderId="20" xfId="0" applyNumberFormat="1" applyFont="1" applyFill="1" applyBorder="1" applyAlignment="1">
      <alignment horizontal="center" vertical="center"/>
    </xf>
    <xf numFmtId="41" fontId="17" fillId="0" borderId="0" xfId="0" applyNumberFormat="1" applyFont="1" applyFill="1" applyBorder="1" applyAlignment="1">
      <alignment horizontal="center" vertical="center"/>
    </xf>
    <xf numFmtId="206" fontId="9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199" fontId="9" fillId="0" borderId="0" xfId="61" applyNumberFormat="1" applyFont="1" applyFill="1" applyBorder="1" applyAlignment="1" applyProtection="1">
      <alignment horizontal="right"/>
      <protection/>
    </xf>
    <xf numFmtId="0" fontId="9" fillId="0" borderId="28" xfId="0" applyFont="1" applyFill="1" applyBorder="1" applyAlignment="1">
      <alignment horizontal="centerContinuous" vertical="center" wrapText="1"/>
    </xf>
    <xf numFmtId="207" fontId="16" fillId="0" borderId="0" xfId="0" applyNumberFormat="1" applyFont="1" applyAlignment="1">
      <alignment/>
    </xf>
    <xf numFmtId="194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38" fontId="10" fillId="0" borderId="0" xfId="49" applyFont="1" applyFill="1" applyAlignment="1" quotePrefix="1">
      <alignment horizontal="left"/>
    </xf>
    <xf numFmtId="0" fontId="9" fillId="0" borderId="19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6" fontId="9" fillId="0" borderId="30" xfId="65" applyFont="1" applyFill="1" applyBorder="1" applyAlignment="1" quotePrefix="1">
      <alignment horizontal="left" vertical="center"/>
      <protection/>
    </xf>
    <xf numFmtId="176" fontId="9" fillId="0" borderId="11" xfId="62" applyFont="1" applyFill="1" applyBorder="1" applyAlignment="1" applyProtection="1">
      <alignment horizontal="center" vertical="center"/>
      <protection/>
    </xf>
    <xf numFmtId="1" fontId="9" fillId="0" borderId="12" xfId="62" applyNumberFormat="1" applyFont="1" applyFill="1" applyBorder="1" applyAlignment="1" applyProtection="1">
      <alignment horizontal="center" vertical="center"/>
      <protection/>
    </xf>
    <xf numFmtId="1" fontId="9" fillId="0" borderId="12" xfId="62" applyNumberFormat="1" applyFont="1" applyFill="1" applyBorder="1" applyAlignment="1" applyProtection="1">
      <alignment horizontal="centerContinuous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6-008" xfId="61"/>
    <cellStyle name="標準_006-008 2" xfId="62"/>
    <cellStyle name="標準_009-010" xfId="63"/>
    <cellStyle name="標準_011-012" xfId="64"/>
    <cellStyle name="標準_011-012 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0</xdr:rowOff>
    </xdr:from>
    <xdr:to>
      <xdr:col>16</xdr:col>
      <xdr:colOff>219075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315075" y="0"/>
          <a:ext cx="1628775" cy="0"/>
          <a:chOff x="-4603" y="-5390"/>
          <a:chExt cx="19072" cy="24608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790243259" y="-1"/>
            <a:ext cx="921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単位：｛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855715437" y="-1"/>
            <a:ext cx="102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上段　日</a:t>
            </a:r>
            <a:r>
              <a:rPr lang="en-US" cap="none" sz="800" b="0" i="0" u="none" baseline="0">
                <a:solidFill>
                  <a:srgbClr val="000000"/>
                </a:solidFill>
                <a:latin typeface="ＤＦ平成ゴシック体W3"/>
                <a:ea typeface="ＤＦ平成ゴシック体W3"/>
                <a:cs typeface="ＤＦ平成ゴシック体W3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下段　</a:t>
            </a:r>
            <a:r>
              <a:rPr lang="en-US" cap="none" sz="800" b="0" i="0" u="none" baseline="0">
                <a:solidFill>
                  <a:srgbClr val="000000"/>
                </a:solidFill>
                <a:latin typeface="ＤＦ平成ゴシック体W3"/>
                <a:ea typeface="ＤＦ平成ゴシック体W3"/>
                <a:cs typeface="ＤＦ平成ゴシック体W3"/>
              </a:rPr>
              <a:t>℃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0</xdr:row>
      <xdr:rowOff>0</xdr:rowOff>
    </xdr:from>
    <xdr:to>
      <xdr:col>15</xdr:col>
      <xdr:colOff>447675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343650" y="0"/>
          <a:ext cx="1133475" cy="0"/>
          <a:chOff x="-4478" y="0"/>
          <a:chExt cx="23608" cy="0"/>
        </a:xfrm>
        <a:solidFill>
          <a:srgbClr val="FFFFFF"/>
        </a:solidFill>
      </xdr:grpSpPr>
      <xdr:sp>
        <xdr:nvSpPr>
          <xdr:cNvPr id="2" name="図形 2"/>
          <xdr:cNvSpPr>
            <a:spLocks/>
          </xdr:cNvSpPr>
        </xdr:nvSpPr>
        <xdr:spPr>
          <a:xfrm>
            <a:off x="-4478" y="0"/>
            <a:ext cx="22699" cy="0"/>
          </a:xfrm>
          <a:custGeom>
            <a:pathLst>
              <a:path h="16384" w="16384">
                <a:moveTo>
                  <a:pt x="0" y="0"/>
                </a:moveTo>
                <a:lnTo>
                  <a:pt x="0" y="27"/>
                </a:lnTo>
                <a:lnTo>
                  <a:pt x="0" y="52"/>
                </a:lnTo>
                <a:lnTo>
                  <a:pt x="0" y="209"/>
                </a:lnTo>
                <a:lnTo>
                  <a:pt x="0" y="472"/>
                </a:lnTo>
                <a:lnTo>
                  <a:pt x="0" y="812"/>
                </a:lnTo>
                <a:lnTo>
                  <a:pt x="0" y="1206"/>
                </a:lnTo>
                <a:lnTo>
                  <a:pt x="0" y="1678"/>
                </a:lnTo>
                <a:lnTo>
                  <a:pt x="0" y="2175"/>
                </a:lnTo>
                <a:lnTo>
                  <a:pt x="0" y="2726"/>
                </a:lnTo>
                <a:lnTo>
                  <a:pt x="0" y="13658"/>
                </a:lnTo>
                <a:lnTo>
                  <a:pt x="0" y="14209"/>
                </a:lnTo>
                <a:lnTo>
                  <a:pt x="0" y="14706"/>
                </a:lnTo>
                <a:lnTo>
                  <a:pt x="0" y="15178"/>
                </a:lnTo>
                <a:lnTo>
                  <a:pt x="0" y="15572"/>
                </a:lnTo>
                <a:lnTo>
                  <a:pt x="0" y="15912"/>
                </a:lnTo>
                <a:lnTo>
                  <a:pt x="0" y="16175"/>
                </a:lnTo>
                <a:lnTo>
                  <a:pt x="0" y="16332"/>
                </a:lnTo>
                <a:lnTo>
                  <a:pt x="0" y="16357"/>
                </a:lnTo>
                <a:lnTo>
                  <a:pt x="0" y="1638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3"/>
          <xdr:cNvSpPr txBox="1">
            <a:spLocks noChangeArrowheads="1"/>
          </xdr:cNvSpPr>
        </xdr:nvSpPr>
        <xdr:spPr>
          <a:xfrm>
            <a:off x="-2890" y="0"/>
            <a:ext cx="2202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　成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彦根地方気象台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0</xdr:row>
      <xdr:rowOff>257175</xdr:rowOff>
    </xdr:from>
    <xdr:to>
      <xdr:col>11</xdr:col>
      <xdr:colOff>0</xdr:colOff>
      <xdr:row>3</xdr:row>
      <xdr:rowOff>142875</xdr:rowOff>
    </xdr:to>
    <xdr:grpSp>
      <xdr:nvGrpSpPr>
        <xdr:cNvPr id="1" name="グループ化 5"/>
        <xdr:cNvGrpSpPr>
          <a:grpSpLocks/>
        </xdr:cNvGrpSpPr>
      </xdr:nvGrpSpPr>
      <xdr:grpSpPr>
        <a:xfrm>
          <a:off x="6029325" y="257175"/>
          <a:ext cx="1352550" cy="666750"/>
          <a:chOff x="15876443" y="142874"/>
          <a:chExt cx="1192891" cy="438151"/>
        </a:xfrm>
        <a:solidFill>
          <a:srgbClr val="FFFFFF"/>
        </a:solidFill>
      </xdr:grpSpPr>
      <xdr:sp>
        <xdr:nvSpPr>
          <xdr:cNvPr id="2" name="テキスト ボックス 21"/>
          <xdr:cNvSpPr txBox="1">
            <a:spLocks noChangeArrowheads="1"/>
          </xdr:cNvSpPr>
        </xdr:nvSpPr>
        <xdr:spPr>
          <a:xfrm>
            <a:off x="16338092" y="142874"/>
            <a:ext cx="731242" cy="438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気圧：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hPa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湿度：％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起日：日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" name="テキスト ボックス 22"/>
          <xdr:cNvSpPr txBox="1">
            <a:spLocks noChangeArrowheads="1"/>
          </xdr:cNvSpPr>
        </xdr:nvSpPr>
        <xdr:spPr>
          <a:xfrm>
            <a:off x="15876443" y="268076"/>
            <a:ext cx="442563" cy="2753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単位</a:t>
            </a:r>
          </a:p>
        </xdr:txBody>
      </xdr:sp>
    </xdr:grpSp>
    <xdr:clientData/>
  </xdr:twoCellAnchor>
  <xdr:twoCellAnchor>
    <xdr:from>
      <xdr:col>8</xdr:col>
      <xdr:colOff>838200</xdr:colOff>
      <xdr:row>1</xdr:row>
      <xdr:rowOff>28575</xdr:rowOff>
    </xdr:from>
    <xdr:to>
      <xdr:col>10</xdr:col>
      <xdr:colOff>85725</xdr:colOff>
      <xdr:row>2</xdr:row>
      <xdr:rowOff>123825</xdr:rowOff>
    </xdr:to>
    <xdr:sp>
      <xdr:nvSpPr>
        <xdr:cNvPr id="4" name="左中かっこ 23"/>
        <xdr:cNvSpPr>
          <a:spLocks/>
        </xdr:cNvSpPr>
      </xdr:nvSpPr>
      <xdr:spPr>
        <a:xfrm>
          <a:off x="6410325" y="333375"/>
          <a:ext cx="161925" cy="419100"/>
        </a:xfrm>
        <a:prstGeom prst="leftBrace">
          <a:avLst>
            <a:gd name="adj" fmla="val -47222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152400</xdr:rowOff>
    </xdr:from>
    <xdr:to>
      <xdr:col>2</xdr:col>
      <xdr:colOff>390525</xdr:colOff>
      <xdr:row>7</xdr:row>
      <xdr:rowOff>152400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714375" y="1514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m</a:t>
          </a:r>
          <a:r>
            <a:rPr lang="en-US" cap="none" sz="800" b="0" i="0" u="none" baseline="3000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3</a:t>
          </a:r>
        </a:p>
      </xdr:txBody>
    </xdr:sp>
    <xdr:clientData/>
  </xdr:twoCellAnchor>
  <xdr:twoCellAnchor>
    <xdr:from>
      <xdr:col>2</xdr:col>
      <xdr:colOff>95250</xdr:colOff>
      <xdr:row>8</xdr:row>
      <xdr:rowOff>152400</xdr:rowOff>
    </xdr:from>
    <xdr:to>
      <xdr:col>2</xdr:col>
      <xdr:colOff>409575</xdr:colOff>
      <xdr:row>9</xdr:row>
      <xdr:rowOff>152400</xdr:rowOff>
    </xdr:to>
    <xdr:sp>
      <xdr:nvSpPr>
        <xdr:cNvPr id="2" name="テキスト 6"/>
        <xdr:cNvSpPr txBox="1">
          <a:spLocks noChangeArrowheads="1"/>
        </xdr:cNvSpPr>
      </xdr:nvSpPr>
      <xdr:spPr>
        <a:xfrm>
          <a:off x="723900" y="18192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m</a:t>
          </a:r>
          <a:r>
            <a:rPr lang="en-US" cap="none" sz="800" b="0" i="0" u="none" baseline="3000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3</a:t>
          </a:r>
        </a:p>
      </xdr:txBody>
    </xdr:sp>
    <xdr:clientData/>
  </xdr:twoCellAnchor>
  <xdr:twoCellAnchor>
    <xdr:from>
      <xdr:col>2</xdr:col>
      <xdr:colOff>85725</xdr:colOff>
      <xdr:row>7</xdr:row>
      <xdr:rowOff>152400</xdr:rowOff>
    </xdr:from>
    <xdr:to>
      <xdr:col>2</xdr:col>
      <xdr:colOff>390525</xdr:colOff>
      <xdr:row>8</xdr:row>
      <xdr:rowOff>152400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714375" y="16668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m</a:t>
          </a:r>
          <a:r>
            <a:rPr lang="en-US" cap="none" sz="800" b="0" i="0" u="none" baseline="3000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"/>
  <sheetViews>
    <sheetView zoomScale="120" zoomScaleNormal="120" zoomScaleSheetLayoutView="100" zoomScalePageLayoutView="0" workbookViewId="0" topLeftCell="A1">
      <selection activeCell="A23" sqref="A23"/>
    </sheetView>
  </sheetViews>
  <sheetFormatPr defaultColWidth="8.875" defaultRowHeight="12" customHeight="1"/>
  <cols>
    <col min="1" max="1" width="13.75390625" style="7" customWidth="1"/>
    <col min="2" max="14" width="6.625" style="7" customWidth="1"/>
    <col min="15" max="15" width="0.2421875" style="7" customWidth="1"/>
    <col min="16" max="16384" width="8.875" style="7" customWidth="1"/>
  </cols>
  <sheetData>
    <row r="1" spans="3:15" s="2" customFormat="1" ht="24" customHeight="1">
      <c r="C1" s="4" t="s">
        <v>0</v>
      </c>
      <c r="D1" s="28" t="s">
        <v>134</v>
      </c>
      <c r="F1" s="5"/>
      <c r="G1" s="5"/>
      <c r="H1" s="5"/>
      <c r="I1" s="5"/>
      <c r="J1" s="5"/>
      <c r="K1" s="3"/>
      <c r="L1" s="3"/>
      <c r="M1" s="3"/>
      <c r="N1" s="3"/>
      <c r="O1" s="3"/>
    </row>
    <row r="2" spans="1:15" ht="7.5" customHeight="1">
      <c r="A2" s="6"/>
      <c r="N2" s="8"/>
      <c r="O2" s="8"/>
    </row>
    <row r="3" spans="1:33" ht="12" customHeight="1" thickBot="1">
      <c r="A3" s="9" t="s">
        <v>186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</v>
      </c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42" s="19" customFormat="1" ht="36" customHeight="1">
      <c r="A4" s="13"/>
      <c r="B4" s="14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6" t="s">
        <v>14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15" ht="15.75" customHeight="1">
      <c r="A5" s="20" t="s">
        <v>15</v>
      </c>
      <c r="B5" s="21">
        <v>15.1</v>
      </c>
      <c r="C5" s="21">
        <v>3.3</v>
      </c>
      <c r="D5" s="21">
        <v>3.4</v>
      </c>
      <c r="E5" s="21">
        <v>7.9</v>
      </c>
      <c r="F5" s="21">
        <v>11.7</v>
      </c>
      <c r="G5" s="21">
        <v>17.2</v>
      </c>
      <c r="H5" s="21">
        <v>22.7</v>
      </c>
      <c r="I5" s="21">
        <v>27.1</v>
      </c>
      <c r="J5" s="21">
        <v>28.3</v>
      </c>
      <c r="K5" s="21">
        <v>23.5</v>
      </c>
      <c r="L5" s="21">
        <v>19.3</v>
      </c>
      <c r="M5" s="21">
        <v>11.2</v>
      </c>
      <c r="N5" s="21">
        <v>6</v>
      </c>
      <c r="O5" s="21"/>
    </row>
    <row r="6" spans="1:15" ht="12" customHeight="1">
      <c r="A6" s="20" t="s">
        <v>16</v>
      </c>
      <c r="B6" s="21">
        <v>14.1</v>
      </c>
      <c r="C6" s="21">
        <v>2.1</v>
      </c>
      <c r="D6" s="21">
        <v>2.5</v>
      </c>
      <c r="E6" s="240">
        <v>6.9</v>
      </c>
      <c r="F6" s="21">
        <v>10.8</v>
      </c>
      <c r="G6" s="21">
        <v>16.5</v>
      </c>
      <c r="H6" s="21">
        <v>22.2</v>
      </c>
      <c r="I6" s="21">
        <v>25.8</v>
      </c>
      <c r="J6" s="21">
        <v>27</v>
      </c>
      <c r="K6" s="21">
        <v>22.3</v>
      </c>
      <c r="L6" s="23">
        <v>18.3</v>
      </c>
      <c r="M6" s="21">
        <v>9.9</v>
      </c>
      <c r="N6" s="21">
        <v>4.8</v>
      </c>
      <c r="O6" s="21"/>
    </row>
    <row r="7" spans="1:15" ht="12" customHeight="1">
      <c r="A7" s="20" t="s">
        <v>24</v>
      </c>
      <c r="B7" s="21">
        <v>14.3</v>
      </c>
      <c r="C7" s="21">
        <v>2.1</v>
      </c>
      <c r="D7" s="21">
        <v>2.4</v>
      </c>
      <c r="E7" s="21">
        <v>7.5</v>
      </c>
      <c r="F7" s="21">
        <v>11.3</v>
      </c>
      <c r="G7" s="21">
        <v>16.9</v>
      </c>
      <c r="H7" s="21">
        <v>22.4</v>
      </c>
      <c r="I7" s="21">
        <v>26.2</v>
      </c>
      <c r="J7" s="21">
        <v>27.2</v>
      </c>
      <c r="K7" s="21">
        <v>22.4</v>
      </c>
      <c r="L7" s="21">
        <v>18.3</v>
      </c>
      <c r="M7" s="21">
        <v>10</v>
      </c>
      <c r="N7" s="21">
        <v>4.8</v>
      </c>
      <c r="O7" s="21"/>
    </row>
    <row r="8" spans="1:15" ht="12" customHeight="1">
      <c r="A8" s="20" t="s">
        <v>21</v>
      </c>
      <c r="B8" s="21">
        <v>13.5</v>
      </c>
      <c r="C8" s="21">
        <v>1.3</v>
      </c>
      <c r="D8" s="21">
        <v>1.8</v>
      </c>
      <c r="E8" s="21">
        <v>6.9</v>
      </c>
      <c r="F8" s="241">
        <v>10.5</v>
      </c>
      <c r="G8" s="21">
        <v>16.1</v>
      </c>
      <c r="H8" s="21">
        <v>21.3</v>
      </c>
      <c r="I8" s="21">
        <v>25.1</v>
      </c>
      <c r="J8" s="21">
        <v>26.2</v>
      </c>
      <c r="K8" s="21">
        <v>21.9</v>
      </c>
      <c r="L8" s="21">
        <v>17.6</v>
      </c>
      <c r="M8" s="21">
        <v>9.2</v>
      </c>
      <c r="N8" s="21">
        <v>4</v>
      </c>
      <c r="O8" s="21"/>
    </row>
    <row r="9" spans="1:15" ht="12" customHeight="1">
      <c r="A9" s="20" t="s">
        <v>17</v>
      </c>
      <c r="B9" s="21">
        <v>14.8</v>
      </c>
      <c r="C9" s="21">
        <v>3</v>
      </c>
      <c r="D9" s="21">
        <v>3.3</v>
      </c>
      <c r="E9" s="21">
        <v>7.5</v>
      </c>
      <c r="F9" s="21">
        <v>11.5</v>
      </c>
      <c r="G9" s="21">
        <v>16.8</v>
      </c>
      <c r="H9" s="21">
        <v>22.4</v>
      </c>
      <c r="I9" s="21">
        <v>26.3</v>
      </c>
      <c r="J9" s="21">
        <v>27.6</v>
      </c>
      <c r="K9" s="21">
        <v>23.2</v>
      </c>
      <c r="L9" s="21">
        <v>19.2</v>
      </c>
      <c r="M9" s="21">
        <v>10.8</v>
      </c>
      <c r="N9" s="21">
        <v>5.8</v>
      </c>
      <c r="O9" s="21"/>
    </row>
    <row r="10" spans="1:15" ht="12" customHeight="1">
      <c r="A10" s="20" t="s">
        <v>22</v>
      </c>
      <c r="B10" s="21">
        <v>14.6</v>
      </c>
      <c r="C10" s="21">
        <v>2.5</v>
      </c>
      <c r="D10" s="21">
        <v>3</v>
      </c>
      <c r="E10" s="21">
        <v>7.7</v>
      </c>
      <c r="F10" s="21">
        <v>11.7</v>
      </c>
      <c r="G10" s="21">
        <v>17.2</v>
      </c>
      <c r="H10" s="21">
        <v>22.5</v>
      </c>
      <c r="I10" s="21">
        <v>26.7</v>
      </c>
      <c r="J10" s="21">
        <v>27.4</v>
      </c>
      <c r="K10" s="21">
        <v>22.6</v>
      </c>
      <c r="L10" s="21">
        <v>18.5</v>
      </c>
      <c r="M10" s="21">
        <v>10</v>
      </c>
      <c r="N10" s="21">
        <v>5.3</v>
      </c>
      <c r="O10" s="21"/>
    </row>
    <row r="11" spans="1:15" ht="12" customHeight="1">
      <c r="A11" s="20" t="s">
        <v>18</v>
      </c>
      <c r="B11" s="21">
        <v>15.6</v>
      </c>
      <c r="C11" s="21">
        <v>3.8</v>
      </c>
      <c r="D11" s="21">
        <v>4.1</v>
      </c>
      <c r="E11" s="21">
        <v>8.8</v>
      </c>
      <c r="F11" s="21">
        <v>12.6</v>
      </c>
      <c r="G11" s="21">
        <v>18.1</v>
      </c>
      <c r="H11" s="21">
        <v>23.4</v>
      </c>
      <c r="I11" s="21">
        <v>27.5</v>
      </c>
      <c r="J11" s="21">
        <v>28.4</v>
      </c>
      <c r="K11" s="21">
        <v>23.6</v>
      </c>
      <c r="L11" s="21">
        <v>19.5</v>
      </c>
      <c r="M11" s="21">
        <v>11.3</v>
      </c>
      <c r="N11" s="21">
        <v>6.3</v>
      </c>
      <c r="O11" s="21"/>
    </row>
    <row r="12" spans="1:15" ht="12" customHeight="1">
      <c r="A12" s="20" t="s">
        <v>19</v>
      </c>
      <c r="B12" s="21">
        <v>12.7</v>
      </c>
      <c r="C12" s="22">
        <v>1</v>
      </c>
      <c r="D12" s="21">
        <v>1.7</v>
      </c>
      <c r="E12" s="21">
        <v>6.1</v>
      </c>
      <c r="F12" s="21">
        <v>9.8</v>
      </c>
      <c r="G12" s="21">
        <v>15.3</v>
      </c>
      <c r="H12" s="21">
        <v>20.7</v>
      </c>
      <c r="I12" s="21">
        <v>24.7</v>
      </c>
      <c r="J12" s="21">
        <v>25.1</v>
      </c>
      <c r="K12" s="21">
        <v>20.6</v>
      </c>
      <c r="L12" s="21">
        <v>16.7</v>
      </c>
      <c r="M12" s="21">
        <v>7.8</v>
      </c>
      <c r="N12" s="21">
        <v>3.1</v>
      </c>
      <c r="O12" s="21"/>
    </row>
    <row r="13" spans="1:15" ht="12" customHeight="1">
      <c r="A13" s="20" t="s">
        <v>20</v>
      </c>
      <c r="B13" s="21">
        <v>13.7</v>
      </c>
      <c r="C13" s="22">
        <v>1.5</v>
      </c>
      <c r="D13" s="21">
        <v>2</v>
      </c>
      <c r="E13" s="21">
        <v>7.1</v>
      </c>
      <c r="F13" s="21">
        <v>10.6</v>
      </c>
      <c r="G13" s="21">
        <v>16.3</v>
      </c>
      <c r="H13" s="21">
        <v>21.5</v>
      </c>
      <c r="I13" s="21">
        <v>25.7</v>
      </c>
      <c r="J13" s="21">
        <v>26.6</v>
      </c>
      <c r="K13" s="21">
        <v>22.2</v>
      </c>
      <c r="L13" s="21">
        <v>17.4</v>
      </c>
      <c r="M13" s="21">
        <v>8.9</v>
      </c>
      <c r="N13" s="21">
        <v>4.1</v>
      </c>
      <c r="O13" s="21"/>
    </row>
    <row r="14" spans="1:15" ht="3.75" customHeight="1">
      <c r="A14" s="25"/>
      <c r="B14" s="26"/>
      <c r="C14" s="2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1"/>
    </row>
    <row r="15" ht="15.75" customHeight="1">
      <c r="A15" s="1" t="s">
        <v>148</v>
      </c>
    </row>
    <row r="16" ht="12" customHeight="1">
      <c r="A16" s="1" t="s">
        <v>149</v>
      </c>
    </row>
    <row r="17" ht="12" customHeight="1">
      <c r="A17" s="7" t="s">
        <v>23</v>
      </c>
    </row>
    <row r="19" ht="12" customHeight="1">
      <c r="B19" s="21"/>
    </row>
    <row r="20" ht="12" customHeight="1">
      <c r="B20" s="21"/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G21"/>
  <sheetViews>
    <sheetView zoomScale="120" zoomScaleNormal="120" zoomScaleSheetLayoutView="100" zoomScalePageLayoutView="0" workbookViewId="0" topLeftCell="A10">
      <selection activeCell="A23" sqref="A23"/>
    </sheetView>
  </sheetViews>
  <sheetFormatPr defaultColWidth="11.625" defaultRowHeight="12" customHeight="1"/>
  <cols>
    <col min="1" max="1" width="3.25390625" style="7" customWidth="1"/>
    <col min="2" max="2" width="3.00390625" style="7" customWidth="1"/>
    <col min="3" max="3" width="8.125" style="7" customWidth="1"/>
    <col min="4" max="9" width="11.75390625" style="49" customWidth="1"/>
    <col min="10" max="10" width="0.2421875" style="49" customWidth="1"/>
    <col min="11" max="11" width="11.75390625" style="49" customWidth="1"/>
    <col min="12" max="12" width="0.2421875" style="49" customWidth="1"/>
    <col min="13" max="33" width="11.625" style="49" customWidth="1"/>
    <col min="34" max="16384" width="11.625" style="7" customWidth="1"/>
  </cols>
  <sheetData>
    <row r="1" spans="4:33" s="2" customFormat="1" ht="24" customHeight="1">
      <c r="D1" s="113" t="s">
        <v>75</v>
      </c>
      <c r="E1" s="114" t="s">
        <v>76</v>
      </c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</row>
    <row r="2" ht="25.5" customHeight="1"/>
    <row r="3" spans="1:33" s="19" customFormat="1" ht="12" customHeight="1" thickBot="1">
      <c r="A3" s="9" t="s">
        <v>206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3" s="19" customFormat="1" ht="18" customHeight="1">
      <c r="A4" s="116" t="s">
        <v>77</v>
      </c>
      <c r="B4" s="116"/>
      <c r="C4" s="117"/>
      <c r="D4" s="14" t="s">
        <v>139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/>
      <c r="K4" s="226" t="s">
        <v>8</v>
      </c>
      <c r="L4" s="11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1:11" ht="16.5" customHeight="1">
      <c r="A5" s="263" t="s">
        <v>267</v>
      </c>
      <c r="B5" s="118"/>
      <c r="C5" s="119"/>
      <c r="D5" s="227">
        <v>1014.9</v>
      </c>
      <c r="E5" s="227">
        <v>1021.1</v>
      </c>
      <c r="F5" s="227">
        <v>1021.3</v>
      </c>
      <c r="G5" s="228">
        <v>1016.8</v>
      </c>
      <c r="H5" s="227">
        <v>1012.9</v>
      </c>
      <c r="I5" s="227">
        <v>1013.5</v>
      </c>
      <c r="J5" s="229"/>
      <c r="K5" s="229">
        <v>1009.1</v>
      </c>
    </row>
    <row r="6" spans="1:11" ht="13.5" customHeight="1">
      <c r="A6" s="270" t="s">
        <v>78</v>
      </c>
      <c r="B6" s="275" t="s">
        <v>268</v>
      </c>
      <c r="C6" s="276"/>
      <c r="D6" s="120">
        <v>72</v>
      </c>
      <c r="E6" s="49">
        <v>74</v>
      </c>
      <c r="F6" s="49">
        <v>76</v>
      </c>
      <c r="G6" s="121">
        <v>68</v>
      </c>
      <c r="H6" s="49">
        <v>67</v>
      </c>
      <c r="I6" s="49">
        <v>68</v>
      </c>
      <c r="J6" s="49">
        <v>7</v>
      </c>
      <c r="K6" s="49">
        <v>74</v>
      </c>
    </row>
    <row r="7" spans="1:11" ht="13.5" customHeight="1">
      <c r="A7" s="271"/>
      <c r="B7" s="122" t="s">
        <v>79</v>
      </c>
      <c r="C7" s="231" t="s">
        <v>269</v>
      </c>
      <c r="D7" s="120">
        <v>12</v>
      </c>
      <c r="E7" s="49">
        <v>39</v>
      </c>
      <c r="F7" s="49">
        <v>31</v>
      </c>
      <c r="G7" s="121">
        <v>28</v>
      </c>
      <c r="H7" s="49">
        <v>12</v>
      </c>
      <c r="I7" s="49">
        <v>13</v>
      </c>
      <c r="K7" s="49">
        <v>23</v>
      </c>
    </row>
    <row r="8" spans="1:11" ht="12" customHeight="1">
      <c r="A8" s="271"/>
      <c r="B8" s="123" t="s">
        <v>80</v>
      </c>
      <c r="C8" s="273" t="s">
        <v>150</v>
      </c>
      <c r="D8" s="124">
        <v>41365</v>
      </c>
      <c r="E8" s="125">
        <v>1</v>
      </c>
      <c r="F8" s="126">
        <v>28</v>
      </c>
      <c r="G8" s="126">
        <v>17</v>
      </c>
      <c r="H8" s="126">
        <v>1</v>
      </c>
      <c r="I8" s="125">
        <v>9</v>
      </c>
      <c r="J8" s="125"/>
      <c r="K8" s="125">
        <v>4</v>
      </c>
    </row>
    <row r="9" spans="1:12" ht="3.75" customHeight="1">
      <c r="A9" s="272"/>
      <c r="B9" s="127"/>
      <c r="C9" s="274"/>
      <c r="D9" s="128"/>
      <c r="E9" s="129"/>
      <c r="F9" s="130"/>
      <c r="G9" s="129"/>
      <c r="H9" s="129"/>
      <c r="I9" s="129"/>
      <c r="J9" s="129"/>
      <c r="K9" s="129"/>
      <c r="L9" s="129"/>
    </row>
    <row r="10" spans="1:11" ht="7.5" customHeight="1" thickBot="1">
      <c r="A10" s="131"/>
      <c r="B10" s="74"/>
      <c r="C10" s="9"/>
      <c r="D10" s="128"/>
      <c r="E10" s="129"/>
      <c r="F10" s="130"/>
      <c r="G10" s="129"/>
      <c r="H10" s="129"/>
      <c r="I10" s="129"/>
      <c r="J10" s="126"/>
      <c r="K10" s="126"/>
    </row>
    <row r="11" spans="1:11" ht="18" customHeight="1">
      <c r="A11" s="116" t="s">
        <v>77</v>
      </c>
      <c r="B11" s="116"/>
      <c r="C11" s="117"/>
      <c r="D11" s="35" t="s">
        <v>9</v>
      </c>
      <c r="E11" s="15" t="s">
        <v>10</v>
      </c>
      <c r="F11" s="15" t="s">
        <v>11</v>
      </c>
      <c r="G11" s="15" t="s">
        <v>12</v>
      </c>
      <c r="H11" s="15" t="s">
        <v>13</v>
      </c>
      <c r="I11" s="16" t="s">
        <v>14</v>
      </c>
      <c r="J11" s="116"/>
      <c r="K11" s="7"/>
    </row>
    <row r="12" spans="1:11" ht="17.25" customHeight="1">
      <c r="A12" s="263" t="s">
        <v>267</v>
      </c>
      <c r="B12" s="118"/>
      <c r="C12" s="119"/>
      <c r="D12" s="227">
        <v>1009.1</v>
      </c>
      <c r="E12" s="227">
        <v>1007.9</v>
      </c>
      <c r="F12" s="227">
        <v>1014</v>
      </c>
      <c r="G12" s="227">
        <v>1017.4</v>
      </c>
      <c r="H12" s="227">
        <v>1018</v>
      </c>
      <c r="I12" s="227">
        <v>1017.2</v>
      </c>
      <c r="K12" s="7"/>
    </row>
    <row r="13" spans="1:11" ht="13.5" customHeight="1">
      <c r="A13" s="270" t="s">
        <v>78</v>
      </c>
      <c r="B13" s="275" t="s">
        <v>268</v>
      </c>
      <c r="C13" s="276"/>
      <c r="D13" s="49">
        <v>74</v>
      </c>
      <c r="E13" s="49">
        <v>72</v>
      </c>
      <c r="F13" s="49">
        <v>73</v>
      </c>
      <c r="G13" s="49">
        <v>74</v>
      </c>
      <c r="H13" s="49">
        <v>70</v>
      </c>
      <c r="I13" s="49">
        <v>72</v>
      </c>
      <c r="K13" s="7"/>
    </row>
    <row r="14" spans="1:11" ht="13.5" customHeight="1">
      <c r="A14" s="271"/>
      <c r="B14" s="122" t="s">
        <v>79</v>
      </c>
      <c r="C14" s="231" t="s">
        <v>269</v>
      </c>
      <c r="D14" s="49">
        <v>33</v>
      </c>
      <c r="E14" s="49">
        <v>38</v>
      </c>
      <c r="F14" s="49">
        <v>27</v>
      </c>
      <c r="G14" s="49">
        <v>35</v>
      </c>
      <c r="H14" s="49">
        <v>27</v>
      </c>
      <c r="I14" s="49">
        <v>35</v>
      </c>
      <c r="K14" s="7"/>
    </row>
    <row r="15" spans="1:11" ht="12" customHeight="1">
      <c r="A15" s="271"/>
      <c r="B15" s="123" t="s">
        <v>80</v>
      </c>
      <c r="C15" s="273" t="s">
        <v>150</v>
      </c>
      <c r="D15" s="120">
        <v>20</v>
      </c>
      <c r="E15" s="248">
        <v>15</v>
      </c>
      <c r="F15" s="125">
        <v>27</v>
      </c>
      <c r="G15" s="126">
        <v>17</v>
      </c>
      <c r="H15" s="125">
        <v>18</v>
      </c>
      <c r="I15" s="125">
        <v>12</v>
      </c>
      <c r="K15" s="7"/>
    </row>
    <row r="16" spans="1:11" ht="3.75" customHeight="1">
      <c r="A16" s="272"/>
      <c r="B16" s="127"/>
      <c r="C16" s="274"/>
      <c r="D16" s="132"/>
      <c r="E16" s="129"/>
      <c r="F16" s="129"/>
      <c r="G16" s="129"/>
      <c r="H16" s="133"/>
      <c r="I16" s="129"/>
      <c r="J16" s="129"/>
      <c r="K16" s="7"/>
    </row>
    <row r="17" ht="15.75" customHeight="1">
      <c r="A17" s="1" t="s">
        <v>132</v>
      </c>
    </row>
    <row r="18" ht="12" customHeight="1">
      <c r="A18" s="1" t="s">
        <v>138</v>
      </c>
    </row>
    <row r="19" ht="12" customHeight="1">
      <c r="A19" s="7" t="s">
        <v>133</v>
      </c>
    </row>
    <row r="21" spans="9:10" ht="12" customHeight="1">
      <c r="I21" s="125"/>
      <c r="J21" s="125"/>
    </row>
  </sheetData>
  <sheetProtection/>
  <mergeCells count="6">
    <mergeCell ref="A6:A9"/>
    <mergeCell ref="A13:A16"/>
    <mergeCell ref="C8:C9"/>
    <mergeCell ref="C15:C16"/>
    <mergeCell ref="B13:C13"/>
    <mergeCell ref="B6:C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headerFooter alignWithMargins="0">
    <oddHeader>&amp;R&amp;A</oddHeader>
    <oddFooter>&amp;C&amp;P/&amp;N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5"/>
  <sheetViews>
    <sheetView zoomScale="122" zoomScaleNormal="122" zoomScaleSheetLayoutView="100" zoomScalePageLayoutView="0" workbookViewId="0" topLeftCell="A22">
      <selection activeCell="A23" sqref="A23"/>
    </sheetView>
  </sheetViews>
  <sheetFormatPr defaultColWidth="9.00390625" defaultRowHeight="12" customHeight="1"/>
  <cols>
    <col min="1" max="1" width="0.2421875" style="8" customWidth="1"/>
    <col min="2" max="2" width="3.375" style="8" customWidth="1"/>
    <col min="3" max="3" width="13.625" style="146" customWidth="1"/>
    <col min="4" max="4" width="0.2421875" style="147" customWidth="1"/>
    <col min="5" max="5" width="7.625" style="121" customWidth="1"/>
    <col min="6" max="17" width="6.25390625" style="121" customWidth="1"/>
    <col min="18" max="18" width="0.2421875" style="121" customWidth="1"/>
    <col min="19" max="16384" width="9.125" style="8" customWidth="1"/>
  </cols>
  <sheetData>
    <row r="1" spans="3:18" s="2" customFormat="1" ht="24" customHeight="1">
      <c r="C1" s="269" t="s">
        <v>271</v>
      </c>
      <c r="D1" s="13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115"/>
      <c r="R1" s="115"/>
    </row>
    <row r="2" spans="3:4" ht="7.5" customHeight="1">
      <c r="C2" s="135"/>
      <c r="D2" s="136"/>
    </row>
    <row r="3" spans="2:18" s="137" customFormat="1" ht="12" customHeight="1" thickBot="1">
      <c r="B3" s="9" t="s">
        <v>215</v>
      </c>
      <c r="C3" s="138"/>
      <c r="D3" s="138"/>
      <c r="E3" s="139"/>
      <c r="F3" s="139"/>
      <c r="G3" s="139"/>
      <c r="H3" s="139"/>
      <c r="I3" s="139"/>
      <c r="J3" s="139"/>
      <c r="K3" s="139"/>
      <c r="L3" s="139"/>
      <c r="M3" s="140"/>
      <c r="N3" s="139"/>
      <c r="O3" s="139"/>
      <c r="P3" s="139"/>
      <c r="Q3" s="141" t="s">
        <v>180</v>
      </c>
      <c r="R3" s="141"/>
    </row>
    <row r="4" spans="1:18" s="19" customFormat="1" ht="24" customHeight="1">
      <c r="A4" s="142"/>
      <c r="B4" s="116"/>
      <c r="C4" s="116"/>
      <c r="D4" s="116"/>
      <c r="E4" s="250" t="s">
        <v>140</v>
      </c>
      <c r="F4" s="250" t="s">
        <v>3</v>
      </c>
      <c r="G4" s="250" t="s">
        <v>4</v>
      </c>
      <c r="H4" s="250" t="s">
        <v>5</v>
      </c>
      <c r="I4" s="250" t="s">
        <v>6</v>
      </c>
      <c r="J4" s="250" t="s">
        <v>81</v>
      </c>
      <c r="K4" s="250" t="s">
        <v>8</v>
      </c>
      <c r="L4" s="250" t="s">
        <v>9</v>
      </c>
      <c r="M4" s="250" t="s">
        <v>10</v>
      </c>
      <c r="N4" s="250" t="s">
        <v>11</v>
      </c>
      <c r="O4" s="250" t="s">
        <v>12</v>
      </c>
      <c r="P4" s="250" t="s">
        <v>13</v>
      </c>
      <c r="Q4" s="247" t="s">
        <v>14</v>
      </c>
      <c r="R4" s="175"/>
    </row>
    <row r="5" spans="1:18" s="19" customFormat="1" ht="18" customHeight="1">
      <c r="A5" s="18"/>
      <c r="B5" s="249" t="s">
        <v>207</v>
      </c>
      <c r="C5" s="18"/>
      <c r="D5" s="18"/>
      <c r="E5" s="253">
        <v>19</v>
      </c>
      <c r="F5" s="256" t="s">
        <v>214</v>
      </c>
      <c r="G5" s="256" t="s">
        <v>214</v>
      </c>
      <c r="H5" s="256" t="s">
        <v>214</v>
      </c>
      <c r="I5" s="256" t="s">
        <v>214</v>
      </c>
      <c r="J5" s="256" t="s">
        <v>214</v>
      </c>
      <c r="K5" s="256" t="s">
        <v>214</v>
      </c>
      <c r="L5" s="256" t="s">
        <v>214</v>
      </c>
      <c r="M5" s="254">
        <v>0</v>
      </c>
      <c r="N5" s="254">
        <v>19</v>
      </c>
      <c r="O5" s="254">
        <v>0</v>
      </c>
      <c r="P5" s="254">
        <v>0</v>
      </c>
      <c r="Q5" s="254">
        <v>0</v>
      </c>
      <c r="R5" s="145"/>
    </row>
    <row r="6" spans="1:18" s="19" customFormat="1" ht="16.5" customHeight="1">
      <c r="A6" s="18"/>
      <c r="B6" s="18"/>
      <c r="C6" s="147" t="s">
        <v>208</v>
      </c>
      <c r="D6" s="18"/>
      <c r="E6" s="251">
        <v>19</v>
      </c>
      <c r="F6" s="257" t="s">
        <v>214</v>
      </c>
      <c r="G6" s="257" t="s">
        <v>214</v>
      </c>
      <c r="H6" s="257" t="s">
        <v>214</v>
      </c>
      <c r="I6" s="257" t="s">
        <v>214</v>
      </c>
      <c r="J6" s="257" t="s">
        <v>214</v>
      </c>
      <c r="K6" s="257" t="s">
        <v>214</v>
      </c>
      <c r="L6" s="257" t="s">
        <v>214</v>
      </c>
      <c r="M6" s="252">
        <v>0</v>
      </c>
      <c r="N6" s="252">
        <v>19</v>
      </c>
      <c r="O6" s="252">
        <v>0</v>
      </c>
      <c r="P6" s="252">
        <v>0</v>
      </c>
      <c r="Q6" s="252">
        <v>0</v>
      </c>
      <c r="R6" s="145"/>
    </row>
    <row r="7" spans="1:18" s="236" customFormat="1" ht="18" customHeight="1">
      <c r="A7" s="232"/>
      <c r="B7" s="233" t="s">
        <v>82</v>
      </c>
      <c r="C7" s="234"/>
      <c r="D7" s="234"/>
      <c r="E7" s="238">
        <v>175</v>
      </c>
      <c r="F7" s="235">
        <v>1</v>
      </c>
      <c r="G7" s="235">
        <v>0</v>
      </c>
      <c r="H7" s="235">
        <v>0</v>
      </c>
      <c r="I7" s="235">
        <v>0</v>
      </c>
      <c r="J7" s="235">
        <v>0</v>
      </c>
      <c r="K7" s="235">
        <v>4</v>
      </c>
      <c r="L7" s="235">
        <v>14</v>
      </c>
      <c r="M7" s="235">
        <v>19</v>
      </c>
      <c r="N7" s="235">
        <v>109</v>
      </c>
      <c r="O7" s="235">
        <v>25</v>
      </c>
      <c r="P7" s="235">
        <v>0</v>
      </c>
      <c r="Q7" s="235">
        <v>3</v>
      </c>
      <c r="R7" s="235"/>
    </row>
    <row r="8" spans="1:18" ht="16.5" customHeight="1">
      <c r="A8" s="84"/>
      <c r="B8" s="146"/>
      <c r="C8" s="147" t="s">
        <v>83</v>
      </c>
      <c r="E8" s="148">
        <v>0</v>
      </c>
      <c r="F8" s="149">
        <v>0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  <c r="L8" s="150">
        <v>0</v>
      </c>
      <c r="M8" s="150">
        <v>0</v>
      </c>
      <c r="N8" s="150">
        <v>0</v>
      </c>
      <c r="O8" s="150">
        <v>0</v>
      </c>
      <c r="P8" s="150">
        <v>0</v>
      </c>
      <c r="Q8" s="150">
        <v>0</v>
      </c>
      <c r="R8" s="149"/>
    </row>
    <row r="9" spans="1:18" ht="12" customHeight="1">
      <c r="A9" s="84"/>
      <c r="B9" s="146"/>
      <c r="C9" s="147" t="s">
        <v>84</v>
      </c>
      <c r="E9" s="148">
        <v>93</v>
      </c>
      <c r="F9" s="149">
        <v>0</v>
      </c>
      <c r="G9" s="150">
        <v>0</v>
      </c>
      <c r="H9" s="150">
        <v>0</v>
      </c>
      <c r="I9" s="150">
        <v>0</v>
      </c>
      <c r="J9" s="150">
        <v>0</v>
      </c>
      <c r="K9" s="150">
        <v>4</v>
      </c>
      <c r="L9" s="150">
        <v>8</v>
      </c>
      <c r="M9" s="150">
        <v>10</v>
      </c>
      <c r="N9" s="150">
        <v>67</v>
      </c>
      <c r="O9" s="150">
        <v>4</v>
      </c>
      <c r="P9" s="150">
        <v>0</v>
      </c>
      <c r="Q9" s="150">
        <v>0</v>
      </c>
      <c r="R9" s="149"/>
    </row>
    <row r="10" spans="1:18" ht="12" customHeight="1">
      <c r="A10" s="84"/>
      <c r="B10" s="147"/>
      <c r="C10" s="147" t="s">
        <v>85</v>
      </c>
      <c r="E10" s="148">
        <v>58</v>
      </c>
      <c r="F10" s="149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6</v>
      </c>
      <c r="M10" s="150">
        <v>9</v>
      </c>
      <c r="N10" s="150">
        <v>42</v>
      </c>
      <c r="O10" s="150">
        <v>1</v>
      </c>
      <c r="P10" s="150">
        <v>0</v>
      </c>
      <c r="Q10" s="150">
        <v>0</v>
      </c>
      <c r="R10" s="149"/>
    </row>
    <row r="11" spans="1:18" ht="12" customHeight="1">
      <c r="A11" s="84"/>
      <c r="B11" s="146"/>
      <c r="C11" s="147" t="s">
        <v>86</v>
      </c>
      <c r="E11" s="148">
        <v>20</v>
      </c>
      <c r="F11" s="149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20</v>
      </c>
      <c r="P11" s="150">
        <v>0</v>
      </c>
      <c r="Q11" s="150">
        <v>0</v>
      </c>
      <c r="R11" s="149"/>
    </row>
    <row r="12" spans="1:18" ht="12" customHeight="1">
      <c r="A12" s="84"/>
      <c r="B12" s="146"/>
      <c r="C12" s="147" t="s">
        <v>87</v>
      </c>
      <c r="E12" s="148">
        <v>4</v>
      </c>
      <c r="F12" s="149">
        <v>1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3</v>
      </c>
      <c r="R12" s="149"/>
    </row>
    <row r="13" spans="1:18" s="236" customFormat="1" ht="15.75" customHeight="1">
      <c r="A13" s="232"/>
      <c r="B13" s="237" t="s">
        <v>88</v>
      </c>
      <c r="C13" s="234"/>
      <c r="D13" s="234"/>
      <c r="E13" s="238">
        <v>5245</v>
      </c>
      <c r="F13" s="235">
        <v>315</v>
      </c>
      <c r="G13" s="235">
        <v>211</v>
      </c>
      <c r="H13" s="235">
        <v>534</v>
      </c>
      <c r="I13" s="235">
        <v>697</v>
      </c>
      <c r="J13" s="235">
        <v>313</v>
      </c>
      <c r="K13" s="235">
        <v>295</v>
      </c>
      <c r="L13" s="235">
        <v>690</v>
      </c>
      <c r="M13" s="235">
        <v>566</v>
      </c>
      <c r="N13" s="235">
        <v>440</v>
      </c>
      <c r="O13" s="235">
        <v>400</v>
      </c>
      <c r="P13" s="235">
        <v>427</v>
      </c>
      <c r="Q13" s="235">
        <v>357</v>
      </c>
      <c r="R13" s="235"/>
    </row>
    <row r="14" spans="1:18" ht="16.5" customHeight="1">
      <c r="A14" s="84"/>
      <c r="B14" s="146"/>
      <c r="C14" s="147" t="s">
        <v>84</v>
      </c>
      <c r="E14" s="148">
        <v>636</v>
      </c>
      <c r="F14" s="149">
        <v>0</v>
      </c>
      <c r="G14" s="150">
        <v>0</v>
      </c>
      <c r="H14" s="150">
        <v>11</v>
      </c>
      <c r="I14" s="150">
        <v>19</v>
      </c>
      <c r="J14" s="150">
        <v>0</v>
      </c>
      <c r="K14" s="150">
        <v>57</v>
      </c>
      <c r="L14" s="150">
        <v>177</v>
      </c>
      <c r="M14" s="150">
        <v>141</v>
      </c>
      <c r="N14" s="150">
        <v>151</v>
      </c>
      <c r="O14" s="150">
        <v>71</v>
      </c>
      <c r="P14" s="150">
        <v>9</v>
      </c>
      <c r="Q14" s="150">
        <v>0</v>
      </c>
      <c r="R14" s="149"/>
    </row>
    <row r="15" spans="1:18" ht="12" customHeight="1">
      <c r="A15" s="84"/>
      <c r="B15" s="146"/>
      <c r="C15" s="147" t="s">
        <v>87</v>
      </c>
      <c r="E15" s="148">
        <v>94</v>
      </c>
      <c r="F15" s="149">
        <v>59</v>
      </c>
      <c r="G15" s="150">
        <v>17</v>
      </c>
      <c r="H15" s="150">
        <v>0</v>
      </c>
      <c r="I15" s="150">
        <v>0</v>
      </c>
      <c r="J15" s="150">
        <v>0</v>
      </c>
      <c r="K15" s="150" t="s">
        <v>216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18</v>
      </c>
      <c r="R15" s="149"/>
    </row>
    <row r="16" spans="1:18" ht="12" customHeight="1">
      <c r="A16" s="84"/>
      <c r="B16" s="146"/>
      <c r="C16" s="147" t="s">
        <v>89</v>
      </c>
      <c r="E16" s="148">
        <v>234</v>
      </c>
      <c r="F16" s="149">
        <v>64</v>
      </c>
      <c r="G16" s="150">
        <v>60</v>
      </c>
      <c r="H16" s="150">
        <v>17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93</v>
      </c>
      <c r="R16" s="149"/>
    </row>
    <row r="17" spans="1:18" ht="12" customHeight="1">
      <c r="A17" s="84"/>
      <c r="B17" s="146"/>
      <c r="C17" s="147" t="s">
        <v>90</v>
      </c>
      <c r="E17" s="148">
        <v>1513</v>
      </c>
      <c r="F17" s="149">
        <v>56</v>
      </c>
      <c r="G17" s="150">
        <v>27</v>
      </c>
      <c r="H17" s="150">
        <v>89</v>
      </c>
      <c r="I17" s="150">
        <v>129</v>
      </c>
      <c r="J17" s="150">
        <v>60</v>
      </c>
      <c r="K17" s="150">
        <v>149</v>
      </c>
      <c r="L17" s="150">
        <v>331</v>
      </c>
      <c r="M17" s="150">
        <v>260</v>
      </c>
      <c r="N17" s="150">
        <v>80</v>
      </c>
      <c r="O17" s="150">
        <v>80</v>
      </c>
      <c r="P17" s="150">
        <v>136</v>
      </c>
      <c r="Q17" s="150">
        <v>116</v>
      </c>
      <c r="R17" s="149"/>
    </row>
    <row r="18" spans="1:18" ht="12" customHeight="1">
      <c r="A18" s="84"/>
      <c r="B18" s="146"/>
      <c r="C18" s="147" t="s">
        <v>91</v>
      </c>
      <c r="E18" s="148">
        <v>934</v>
      </c>
      <c r="F18" s="149">
        <v>94</v>
      </c>
      <c r="G18" s="150">
        <v>78</v>
      </c>
      <c r="H18" s="150">
        <v>102</v>
      </c>
      <c r="I18" s="150">
        <v>157</v>
      </c>
      <c r="J18" s="150">
        <v>73</v>
      </c>
      <c r="K18" s="150">
        <v>20</v>
      </c>
      <c r="L18" s="150">
        <v>0</v>
      </c>
      <c r="M18" s="150">
        <v>0</v>
      </c>
      <c r="N18" s="150">
        <v>62</v>
      </c>
      <c r="O18" s="150">
        <v>122</v>
      </c>
      <c r="P18" s="150">
        <v>133</v>
      </c>
      <c r="Q18" s="150">
        <v>93</v>
      </c>
      <c r="R18" s="149"/>
    </row>
    <row r="19" spans="1:18" ht="12" customHeight="1">
      <c r="A19" s="84"/>
      <c r="B19" s="146"/>
      <c r="C19" s="147" t="s">
        <v>85</v>
      </c>
      <c r="E19" s="148">
        <v>587</v>
      </c>
      <c r="F19" s="149">
        <v>0</v>
      </c>
      <c r="G19" s="150">
        <v>0</v>
      </c>
      <c r="H19" s="150">
        <v>11</v>
      </c>
      <c r="I19" s="150">
        <v>19</v>
      </c>
      <c r="J19" s="150">
        <v>0</v>
      </c>
      <c r="K19" s="150">
        <v>49</v>
      </c>
      <c r="L19" s="150">
        <v>171</v>
      </c>
      <c r="M19" s="150">
        <v>145</v>
      </c>
      <c r="N19" s="150">
        <v>127</v>
      </c>
      <c r="O19" s="150">
        <v>56</v>
      </c>
      <c r="P19" s="150">
        <v>9</v>
      </c>
      <c r="Q19" s="150">
        <v>0</v>
      </c>
      <c r="R19" s="149"/>
    </row>
    <row r="20" spans="1:18" ht="12" customHeight="1">
      <c r="A20" s="84"/>
      <c r="B20" s="146"/>
      <c r="C20" s="147" t="s">
        <v>92</v>
      </c>
      <c r="E20" s="148">
        <v>353</v>
      </c>
      <c r="F20" s="149">
        <v>0</v>
      </c>
      <c r="G20" s="150">
        <v>0</v>
      </c>
      <c r="H20" s="150">
        <v>60</v>
      </c>
      <c r="I20" s="150">
        <v>51</v>
      </c>
      <c r="J20" s="150">
        <v>60</v>
      </c>
      <c r="K20" s="150" t="s">
        <v>216</v>
      </c>
      <c r="L20" s="150">
        <v>11</v>
      </c>
      <c r="M20" s="150">
        <v>20</v>
      </c>
      <c r="N20" s="150">
        <v>0</v>
      </c>
      <c r="O20" s="150">
        <v>51</v>
      </c>
      <c r="P20" s="150">
        <v>80</v>
      </c>
      <c r="Q20" s="150">
        <v>20</v>
      </c>
      <c r="R20" s="149"/>
    </row>
    <row r="21" spans="1:18" ht="12" customHeight="1">
      <c r="A21" s="84"/>
      <c r="B21" s="146"/>
      <c r="C21" s="147" t="s">
        <v>93</v>
      </c>
      <c r="E21" s="148">
        <v>280</v>
      </c>
      <c r="F21" s="149">
        <v>0</v>
      </c>
      <c r="G21" s="150">
        <v>0</v>
      </c>
      <c r="H21" s="150">
        <v>60</v>
      </c>
      <c r="I21" s="150">
        <v>60</v>
      </c>
      <c r="J21" s="150">
        <v>40</v>
      </c>
      <c r="K21" s="150">
        <v>20</v>
      </c>
      <c r="L21" s="150">
        <v>0</v>
      </c>
      <c r="M21" s="150">
        <v>0</v>
      </c>
      <c r="N21" s="150">
        <v>20</v>
      </c>
      <c r="O21" s="150">
        <v>20</v>
      </c>
      <c r="P21" s="150">
        <v>60</v>
      </c>
      <c r="Q21" s="150">
        <v>0</v>
      </c>
      <c r="R21" s="149"/>
    </row>
    <row r="22" spans="1:18" ht="12" customHeight="1">
      <c r="A22" s="84"/>
      <c r="B22" s="146"/>
      <c r="C22" s="147" t="s">
        <v>94</v>
      </c>
      <c r="E22" s="148">
        <v>35</v>
      </c>
      <c r="F22" s="149">
        <v>13</v>
      </c>
      <c r="G22" s="150">
        <v>15</v>
      </c>
      <c r="H22" s="150">
        <v>4</v>
      </c>
      <c r="I22" s="150">
        <v>0</v>
      </c>
      <c r="J22" s="150">
        <v>0</v>
      </c>
      <c r="K22" s="150" t="s">
        <v>216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50">
        <v>3</v>
      </c>
      <c r="R22" s="149"/>
    </row>
    <row r="23" spans="1:18" ht="12" customHeight="1">
      <c r="A23" s="84"/>
      <c r="B23" s="146"/>
      <c r="C23" s="147" t="s">
        <v>95</v>
      </c>
      <c r="E23" s="148">
        <v>0</v>
      </c>
      <c r="F23" s="149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49"/>
    </row>
    <row r="24" spans="1:18" ht="12" customHeight="1">
      <c r="A24" s="84"/>
      <c r="B24" s="146"/>
      <c r="C24" s="147" t="s">
        <v>71</v>
      </c>
      <c r="E24" s="148">
        <v>522</v>
      </c>
      <c r="F24" s="149">
        <v>0</v>
      </c>
      <c r="G24" s="150">
        <v>0</v>
      </c>
      <c r="H24" s="150">
        <v>180</v>
      </c>
      <c r="I24" s="150">
        <v>262</v>
      </c>
      <c r="J24" s="150">
        <v>80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49"/>
    </row>
    <row r="25" spans="1:18" ht="12" customHeight="1">
      <c r="A25" s="84"/>
      <c r="B25" s="146"/>
      <c r="C25" s="147" t="s">
        <v>96</v>
      </c>
      <c r="E25" s="148">
        <v>57</v>
      </c>
      <c r="F25" s="149">
        <v>29</v>
      </c>
      <c r="G25" s="150">
        <v>14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14</v>
      </c>
      <c r="R25" s="149"/>
    </row>
    <row r="26" spans="1:18" ht="3.75" customHeight="1">
      <c r="A26" s="84"/>
      <c r="B26" s="146"/>
      <c r="C26" s="147"/>
      <c r="E26" s="148"/>
      <c r="F26" s="149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  <c r="R26" s="151"/>
    </row>
    <row r="27" spans="1:17" ht="12" customHeight="1" thickBot="1">
      <c r="A27" s="84"/>
      <c r="B27" s="152"/>
      <c r="C27" s="152"/>
      <c r="D27" s="152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4"/>
    </row>
    <row r="28" spans="1:18" ht="24" customHeight="1">
      <c r="A28" s="84"/>
      <c r="B28" s="116"/>
      <c r="C28" s="116"/>
      <c r="D28" s="117"/>
      <c r="E28" s="155" t="s">
        <v>139</v>
      </c>
      <c r="F28" s="155" t="s">
        <v>3</v>
      </c>
      <c r="G28" s="155" t="s">
        <v>4</v>
      </c>
      <c r="H28" s="155" t="s">
        <v>5</v>
      </c>
      <c r="I28" s="155" t="s">
        <v>6</v>
      </c>
      <c r="J28" s="155" t="s">
        <v>7</v>
      </c>
      <c r="K28" s="155" t="s">
        <v>8</v>
      </c>
      <c r="L28" s="155" t="s">
        <v>9</v>
      </c>
      <c r="M28" s="155" t="s">
        <v>10</v>
      </c>
      <c r="N28" s="155" t="s">
        <v>11</v>
      </c>
      <c r="O28" s="155" t="s">
        <v>97</v>
      </c>
      <c r="P28" s="155" t="s">
        <v>98</v>
      </c>
      <c r="Q28" s="155" t="s">
        <v>99</v>
      </c>
      <c r="R28" s="175"/>
    </row>
    <row r="29" spans="1:18" s="236" customFormat="1" ht="15.75" customHeight="1">
      <c r="A29" s="232" t="s">
        <v>100</v>
      </c>
      <c r="B29" s="233" t="s">
        <v>101</v>
      </c>
      <c r="C29" s="234"/>
      <c r="D29" s="234"/>
      <c r="E29" s="238">
        <v>141</v>
      </c>
      <c r="F29" s="149">
        <v>4</v>
      </c>
      <c r="G29" s="149">
        <v>0</v>
      </c>
      <c r="H29" s="149">
        <v>1</v>
      </c>
      <c r="I29" s="149">
        <v>7</v>
      </c>
      <c r="J29" s="149">
        <v>2</v>
      </c>
      <c r="K29" s="149">
        <v>18</v>
      </c>
      <c r="L29" s="149">
        <v>28</v>
      </c>
      <c r="M29" s="149">
        <v>17</v>
      </c>
      <c r="N29" s="149">
        <v>30</v>
      </c>
      <c r="O29" s="149">
        <v>18</v>
      </c>
      <c r="P29" s="149">
        <v>3</v>
      </c>
      <c r="Q29" s="149">
        <v>13</v>
      </c>
      <c r="R29" s="239"/>
    </row>
    <row r="30" spans="1:18" ht="3.75" customHeight="1">
      <c r="A30" s="96"/>
      <c r="B30" s="94" t="s">
        <v>77</v>
      </c>
      <c r="C30" s="94" t="s">
        <v>77</v>
      </c>
      <c r="D30" s="94"/>
      <c r="E30" s="156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 t="s">
        <v>77</v>
      </c>
      <c r="Q30" s="133" t="s">
        <v>77</v>
      </c>
      <c r="R30" s="133"/>
    </row>
    <row r="31" spans="2:8" ht="15.75" customHeight="1">
      <c r="B31" s="7" t="s">
        <v>209</v>
      </c>
      <c r="C31" s="8"/>
      <c r="D31" s="84"/>
      <c r="E31" s="49"/>
      <c r="F31" s="49"/>
      <c r="G31" s="49"/>
      <c r="H31" s="49"/>
    </row>
    <row r="32" spans="2:8" ht="12" customHeight="1">
      <c r="B32" s="7" t="s">
        <v>210</v>
      </c>
      <c r="C32" s="8"/>
      <c r="D32" s="84"/>
      <c r="E32" s="49"/>
      <c r="F32" s="49"/>
      <c r="G32" s="49"/>
      <c r="H32" s="49"/>
    </row>
    <row r="33" spans="2:8" ht="12" customHeight="1">
      <c r="B33" s="7" t="s">
        <v>211</v>
      </c>
      <c r="C33" s="8"/>
      <c r="D33" s="84"/>
      <c r="E33" s="49"/>
      <c r="F33" s="49"/>
      <c r="G33" s="49"/>
      <c r="H33" s="49"/>
    </row>
    <row r="34" spans="2:8" ht="12" customHeight="1">
      <c r="B34" s="7"/>
      <c r="C34" s="135" t="s">
        <v>212</v>
      </c>
      <c r="D34" s="84"/>
      <c r="E34" s="49"/>
      <c r="F34" s="49"/>
      <c r="G34" s="49"/>
      <c r="H34" s="49"/>
    </row>
    <row r="35" spans="2:7" ht="12" customHeight="1">
      <c r="B35" s="7" t="s">
        <v>185</v>
      </c>
      <c r="C35" s="8"/>
      <c r="D35" s="84"/>
      <c r="E35" s="49"/>
      <c r="F35" s="49"/>
      <c r="G35" s="49"/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M50"/>
  <sheetViews>
    <sheetView tabSelected="1" zoomScale="120" zoomScaleNormal="120" zoomScaleSheetLayoutView="100" zoomScalePageLayoutView="0" workbookViewId="0" topLeftCell="A1">
      <selection activeCell="F17" sqref="F17"/>
    </sheetView>
  </sheetViews>
  <sheetFormatPr defaultColWidth="9.00390625" defaultRowHeight="12" customHeight="1"/>
  <cols>
    <col min="1" max="1" width="0.2421875" style="9" customWidth="1"/>
    <col min="2" max="2" width="14.75390625" style="7" customWidth="1"/>
    <col min="3" max="3" width="0.2421875" style="9" customWidth="1"/>
    <col min="4" max="16" width="6.375" style="7" customWidth="1"/>
    <col min="17" max="17" width="0.2421875" style="7" customWidth="1"/>
    <col min="18" max="16384" width="9.125" style="7" customWidth="1"/>
  </cols>
  <sheetData>
    <row r="1" spans="1:7" s="2" customFormat="1" ht="24" customHeight="1">
      <c r="A1" s="134"/>
      <c r="C1" s="134"/>
      <c r="F1" s="113" t="s">
        <v>272</v>
      </c>
      <c r="G1" s="157" t="s">
        <v>102</v>
      </c>
    </row>
    <row r="2" spans="2:16" ht="7.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s="19" customFormat="1" ht="12" customHeight="1" thickBot="1">
      <c r="A3" s="18"/>
      <c r="B3" s="18" t="s">
        <v>273</v>
      </c>
      <c r="C3" s="18"/>
      <c r="D3" s="158"/>
      <c r="E3" s="158"/>
      <c r="F3" s="158"/>
      <c r="G3" s="158"/>
      <c r="H3" s="158"/>
      <c r="I3" s="158"/>
      <c r="J3" s="158"/>
      <c r="K3" s="158"/>
      <c r="L3" s="158"/>
      <c r="M3" s="283"/>
      <c r="N3" s="158"/>
      <c r="O3" s="158"/>
      <c r="P3" s="159" t="s">
        <v>1</v>
      </c>
    </row>
    <row r="4" spans="1:39" s="19" customFormat="1" ht="36" customHeight="1">
      <c r="A4" s="116"/>
      <c r="B4" s="116"/>
      <c r="C4" s="117"/>
      <c r="D4" s="284" t="s">
        <v>2</v>
      </c>
      <c r="E4" s="285" t="s">
        <v>3</v>
      </c>
      <c r="F4" s="285" t="s">
        <v>4</v>
      </c>
      <c r="G4" s="285" t="s">
        <v>5</v>
      </c>
      <c r="H4" s="285" t="s">
        <v>6</v>
      </c>
      <c r="I4" s="285" t="s">
        <v>7</v>
      </c>
      <c r="J4" s="285" t="s">
        <v>8</v>
      </c>
      <c r="K4" s="285" t="s">
        <v>9</v>
      </c>
      <c r="L4" s="285" t="s">
        <v>10</v>
      </c>
      <c r="M4" s="285" t="s">
        <v>11</v>
      </c>
      <c r="N4" s="285" t="s">
        <v>12</v>
      </c>
      <c r="O4" s="285" t="s">
        <v>13</v>
      </c>
      <c r="P4" s="286" t="s">
        <v>14</v>
      </c>
      <c r="Q4" s="17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</row>
    <row r="5" spans="1:19" ht="18" customHeight="1">
      <c r="A5" s="147"/>
      <c r="B5" s="147" t="s">
        <v>103</v>
      </c>
      <c r="C5" s="160"/>
      <c r="D5" s="162" t="s">
        <v>274</v>
      </c>
      <c r="E5" s="162" t="s">
        <v>274</v>
      </c>
      <c r="F5" s="162" t="s">
        <v>274</v>
      </c>
      <c r="G5" s="162" t="s">
        <v>274</v>
      </c>
      <c r="H5" s="162" t="s">
        <v>274</v>
      </c>
      <c r="I5" s="162" t="s">
        <v>274</v>
      </c>
      <c r="J5" s="162" t="s">
        <v>274</v>
      </c>
      <c r="K5" s="162" t="s">
        <v>274</v>
      </c>
      <c r="L5" s="162" t="s">
        <v>274</v>
      </c>
      <c r="M5" s="162" t="s">
        <v>274</v>
      </c>
      <c r="N5" s="162" t="s">
        <v>274</v>
      </c>
      <c r="O5" s="162" t="s">
        <v>274</v>
      </c>
      <c r="P5" s="162" t="s">
        <v>274</v>
      </c>
      <c r="R5" s="163"/>
      <c r="S5" s="161"/>
    </row>
    <row r="6" spans="1:18" ht="12" customHeight="1">
      <c r="A6" s="147"/>
      <c r="B6" s="147" t="s">
        <v>104</v>
      </c>
      <c r="C6" s="160"/>
      <c r="D6" s="162" t="s">
        <v>274</v>
      </c>
      <c r="E6" s="162" t="s">
        <v>274</v>
      </c>
      <c r="F6" s="162" t="s">
        <v>274</v>
      </c>
      <c r="G6" s="162" t="s">
        <v>274</v>
      </c>
      <c r="H6" s="162" t="s">
        <v>274</v>
      </c>
      <c r="I6" s="162" t="s">
        <v>274</v>
      </c>
      <c r="J6" s="162" t="s">
        <v>274</v>
      </c>
      <c r="K6" s="162" t="s">
        <v>274</v>
      </c>
      <c r="L6" s="162" t="s">
        <v>274</v>
      </c>
      <c r="M6" s="162" t="s">
        <v>274</v>
      </c>
      <c r="N6" s="162" t="s">
        <v>274</v>
      </c>
      <c r="O6" s="162" t="s">
        <v>274</v>
      </c>
      <c r="P6" s="162" t="s">
        <v>274</v>
      </c>
      <c r="R6" s="163"/>
    </row>
    <row r="7" spans="1:18" ht="12" customHeight="1">
      <c r="A7" s="147"/>
      <c r="B7" s="147" t="s">
        <v>105</v>
      </c>
      <c r="C7" s="160"/>
      <c r="D7" s="162" t="s">
        <v>274</v>
      </c>
      <c r="E7" s="162" t="s">
        <v>274</v>
      </c>
      <c r="F7" s="162" t="s">
        <v>274</v>
      </c>
      <c r="G7" s="162" t="s">
        <v>274</v>
      </c>
      <c r="H7" s="162" t="s">
        <v>274</v>
      </c>
      <c r="I7" s="162" t="s">
        <v>274</v>
      </c>
      <c r="J7" s="162" t="s">
        <v>274</v>
      </c>
      <c r="K7" s="162" t="s">
        <v>274</v>
      </c>
      <c r="L7" s="162" t="s">
        <v>274</v>
      </c>
      <c r="M7" s="162" t="s">
        <v>274</v>
      </c>
      <c r="N7" s="162" t="s">
        <v>274</v>
      </c>
      <c r="O7" s="162" t="s">
        <v>274</v>
      </c>
      <c r="P7" s="162" t="s">
        <v>274</v>
      </c>
      <c r="R7" s="163"/>
    </row>
    <row r="8" spans="1:18" ht="12" customHeight="1">
      <c r="A8" s="147"/>
      <c r="B8" s="147" t="s">
        <v>106</v>
      </c>
      <c r="C8" s="160"/>
      <c r="D8" s="162" t="s">
        <v>274</v>
      </c>
      <c r="E8" s="162" t="s">
        <v>274</v>
      </c>
      <c r="F8" s="162" t="s">
        <v>274</v>
      </c>
      <c r="G8" s="162" t="s">
        <v>274</v>
      </c>
      <c r="H8" s="162" t="s">
        <v>274</v>
      </c>
      <c r="I8" s="162" t="s">
        <v>274</v>
      </c>
      <c r="J8" s="162" t="s">
        <v>274</v>
      </c>
      <c r="K8" s="162" t="s">
        <v>274</v>
      </c>
      <c r="L8" s="162" t="s">
        <v>274</v>
      </c>
      <c r="M8" s="162" t="s">
        <v>274</v>
      </c>
      <c r="N8" s="162" t="s">
        <v>274</v>
      </c>
      <c r="O8" s="162" t="s">
        <v>274</v>
      </c>
      <c r="P8" s="162" t="s">
        <v>274</v>
      </c>
      <c r="R8" s="163"/>
    </row>
    <row r="9" spans="1:17" ht="3.75" customHeight="1">
      <c r="A9" s="47"/>
      <c r="B9" s="47"/>
      <c r="C9" s="48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ht="15.75" customHeight="1">
      <c r="B10" s="7" t="s">
        <v>275</v>
      </c>
    </row>
    <row r="11" ht="12" customHeight="1">
      <c r="B11" s="7" t="s">
        <v>276</v>
      </c>
    </row>
    <row r="12" spans="2:16" ht="12" customHeight="1">
      <c r="B12" s="7" t="s">
        <v>219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5" spans="4:16" ht="12" customHeight="1">
      <c r="D15" s="9"/>
      <c r="E15" s="9"/>
      <c r="F15" s="164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4:16" ht="12" customHeight="1">
      <c r="D16" s="9"/>
      <c r="E16" s="9"/>
      <c r="F16" s="164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4:16" ht="12" customHeight="1">
      <c r="D17" s="9"/>
      <c r="E17" s="9"/>
      <c r="F17" s="164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4:16" ht="12" customHeight="1">
      <c r="D18" s="9"/>
      <c r="E18" s="9"/>
      <c r="F18" s="164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4:16" ht="12" customHeight="1">
      <c r="D19" s="9"/>
      <c r="E19" s="9"/>
      <c r="F19" s="164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4:16" ht="12" customHeight="1">
      <c r="D20" s="9"/>
      <c r="E20" s="9"/>
      <c r="F20" s="164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4:16" ht="12" customHeight="1">
      <c r="D21" s="9"/>
      <c r="E21" s="9"/>
      <c r="F21" s="164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4:16" ht="12" customHeight="1">
      <c r="D22" s="9"/>
      <c r="E22" s="9"/>
      <c r="F22" s="164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4:16" ht="12" customHeight="1">
      <c r="D23" s="9"/>
      <c r="E23" s="9"/>
      <c r="F23" s="164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4:16" ht="12" customHeight="1">
      <c r="D24" s="9"/>
      <c r="E24" s="9"/>
      <c r="F24" s="164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4:16" ht="12" customHeight="1">
      <c r="D25" s="9"/>
      <c r="E25" s="9"/>
      <c r="F25" s="164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4:16" ht="12" customHeight="1">
      <c r="D26" s="9"/>
      <c r="E26" s="9"/>
      <c r="F26" s="164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4:16" ht="12" customHeight="1"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9"/>
    </row>
    <row r="28" spans="4:16" ht="12" customHeight="1"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9"/>
    </row>
    <row r="29" spans="4:16" ht="12" customHeight="1"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9"/>
    </row>
    <row r="30" spans="4:16" ht="12" customHeight="1">
      <c r="D30" s="9"/>
      <c r="E30" s="9"/>
      <c r="F30" s="164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4:16" ht="12" customHeight="1">
      <c r="D31" s="9"/>
      <c r="E31" s="9"/>
      <c r="F31" s="164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4:16" ht="12" customHeight="1">
      <c r="D32" s="9"/>
      <c r="E32" s="9"/>
      <c r="F32" s="164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4:16" ht="12" customHeight="1">
      <c r="D33" s="9"/>
      <c r="E33" s="9"/>
      <c r="F33" s="164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4:16" ht="12" customHeight="1">
      <c r="D34" s="9"/>
      <c r="E34" s="9"/>
      <c r="F34" s="164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4:16" ht="12" customHeight="1">
      <c r="D35" s="9"/>
      <c r="E35" s="9"/>
      <c r="F35" s="164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4:16" ht="12" customHeight="1">
      <c r="D36" s="9"/>
      <c r="E36" s="9"/>
      <c r="F36" s="164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4:16" ht="12" customHeight="1">
      <c r="D37" s="9"/>
      <c r="E37" s="9"/>
      <c r="F37" s="164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4:16" ht="12" customHeight="1">
      <c r="D38" s="9"/>
      <c r="E38" s="9"/>
      <c r="F38" s="164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4:16" ht="12" customHeight="1">
      <c r="D39" s="9"/>
      <c r="E39" s="9"/>
      <c r="F39" s="164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4:16" ht="12" customHeight="1">
      <c r="D40" s="9"/>
      <c r="E40" s="9"/>
      <c r="F40" s="164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4:16" ht="12" customHeight="1">
      <c r="D41" s="9"/>
      <c r="E41" s="9"/>
      <c r="F41" s="164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4:16" ht="12" customHeight="1">
      <c r="D42" s="9"/>
      <c r="E42" s="9"/>
      <c r="F42" s="164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4:16" ht="12" customHeight="1">
      <c r="D43" s="9"/>
      <c r="E43" s="9"/>
      <c r="F43" s="164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4:16" ht="12" customHeight="1">
      <c r="D44" s="9"/>
      <c r="E44" s="9"/>
      <c r="F44" s="164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4:16" ht="12" customHeight="1">
      <c r="D45" s="9"/>
      <c r="E45" s="9"/>
      <c r="F45" s="164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4:16" ht="12" customHeight="1">
      <c r="D46" s="9"/>
      <c r="E46" s="9"/>
      <c r="F46" s="164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4:16" ht="12" customHeight="1">
      <c r="D47" s="9"/>
      <c r="E47" s="9"/>
      <c r="F47" s="164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4:16" ht="12" customHeight="1">
      <c r="D48" s="9"/>
      <c r="E48" s="9"/>
      <c r="F48" s="164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4:16" ht="12" customHeight="1">
      <c r="D49" s="9"/>
      <c r="E49" s="9"/>
      <c r="F49" s="164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4:16" ht="12" customHeight="1">
      <c r="D50" s="9"/>
      <c r="E50" s="9"/>
      <c r="F50" s="164"/>
      <c r="G50" s="9"/>
      <c r="H50" s="9"/>
      <c r="I50" s="9"/>
      <c r="J50" s="9"/>
      <c r="K50" s="9"/>
      <c r="L50" s="9"/>
      <c r="M50" s="9"/>
      <c r="N50" s="9"/>
      <c r="O50" s="9"/>
      <c r="P50" s="9"/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R32"/>
  <sheetViews>
    <sheetView zoomScale="120" zoomScaleNormal="120" zoomScalePageLayoutView="0" workbookViewId="0" topLeftCell="A1">
      <selection activeCell="A23" sqref="A23"/>
    </sheetView>
  </sheetViews>
  <sheetFormatPr defaultColWidth="9.00390625" defaultRowHeight="12" customHeight="1"/>
  <cols>
    <col min="1" max="1" width="0.2421875" style="7" customWidth="1"/>
    <col min="2" max="2" width="8.00390625" style="7" customWidth="1"/>
    <col min="3" max="3" width="5.75390625" style="7" customWidth="1"/>
    <col min="4" max="16" width="6.625" style="7" customWidth="1"/>
    <col min="17" max="17" width="0.2421875" style="7" customWidth="1"/>
    <col min="18" max="16384" width="9.125" style="7" customWidth="1"/>
  </cols>
  <sheetData>
    <row r="1" spans="5:6" s="2" customFormat="1" ht="24" customHeight="1">
      <c r="E1" s="113" t="s">
        <v>107</v>
      </c>
      <c r="F1" s="157" t="s">
        <v>108</v>
      </c>
    </row>
    <row r="2" ht="7.5" customHeight="1"/>
    <row r="3" spans="2:16" s="19" customFormat="1" ht="12" customHeight="1" thickBot="1">
      <c r="B3" s="102" t="s">
        <v>220</v>
      </c>
      <c r="C3" s="158"/>
      <c r="D3" s="158"/>
      <c r="E3" s="158"/>
      <c r="F3" s="158"/>
      <c r="G3" s="158"/>
      <c r="H3" s="158"/>
      <c r="I3" s="158"/>
      <c r="J3" s="158"/>
      <c r="K3" s="158"/>
      <c r="L3" s="166"/>
      <c r="M3" s="158"/>
      <c r="N3" s="158"/>
      <c r="O3" s="158"/>
      <c r="P3" s="158"/>
    </row>
    <row r="4" spans="1:44" s="19" customFormat="1" ht="36" customHeight="1">
      <c r="A4" s="34"/>
      <c r="B4" s="34"/>
      <c r="C4" s="117"/>
      <c r="D4" s="14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6" t="s">
        <v>14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16" ht="15.75" customHeight="1">
      <c r="A5" s="146"/>
      <c r="B5" s="146" t="s">
        <v>109</v>
      </c>
      <c r="C5" s="64" t="s">
        <v>110</v>
      </c>
      <c r="D5" s="266">
        <v>76</v>
      </c>
      <c r="E5" s="264">
        <v>3</v>
      </c>
      <c r="F5" s="264">
        <v>-8</v>
      </c>
      <c r="G5" s="264">
        <v>-8</v>
      </c>
      <c r="H5" s="264">
        <v>2</v>
      </c>
      <c r="I5" s="264">
        <v>3</v>
      </c>
      <c r="J5" s="264">
        <v>-10</v>
      </c>
      <c r="K5" s="264">
        <v>-8</v>
      </c>
      <c r="L5" s="264">
        <v>-3</v>
      </c>
      <c r="M5" s="264">
        <v>76</v>
      </c>
      <c r="N5" s="264">
        <v>5</v>
      </c>
      <c r="O5" s="264">
        <v>7</v>
      </c>
      <c r="P5" s="264">
        <v>-9</v>
      </c>
    </row>
    <row r="6" spans="1:16" ht="12" customHeight="1">
      <c r="A6" s="146"/>
      <c r="B6" s="146" t="s">
        <v>111</v>
      </c>
      <c r="C6" s="64" t="s">
        <v>110</v>
      </c>
      <c r="D6" s="266">
        <v>-35</v>
      </c>
      <c r="E6" s="264">
        <v>-15</v>
      </c>
      <c r="F6" s="264">
        <v>-18</v>
      </c>
      <c r="G6" s="264">
        <v>-14</v>
      </c>
      <c r="H6" s="264">
        <v>-10</v>
      </c>
      <c r="I6" s="264">
        <v>-12</v>
      </c>
      <c r="J6" s="264">
        <v>-27</v>
      </c>
      <c r="K6" s="264">
        <v>-22</v>
      </c>
      <c r="L6" s="264">
        <v>-29</v>
      </c>
      <c r="M6" s="264">
        <v>-28</v>
      </c>
      <c r="N6" s="264">
        <v>-35</v>
      </c>
      <c r="O6" s="264">
        <v>-8</v>
      </c>
      <c r="P6" s="264">
        <v>-21</v>
      </c>
    </row>
    <row r="7" spans="1:16" ht="12" customHeight="1">
      <c r="A7" s="146"/>
      <c r="B7" s="146" t="s">
        <v>112</v>
      </c>
      <c r="C7" s="64" t="s">
        <v>110</v>
      </c>
      <c r="D7" s="267">
        <v>-10.213856886840757</v>
      </c>
      <c r="E7" s="264">
        <v>-6.354838709677419</v>
      </c>
      <c r="F7" s="264">
        <v>-12.607142857142858</v>
      </c>
      <c r="G7" s="264">
        <v>-10.806451612903226</v>
      </c>
      <c r="H7" s="264">
        <v>-2.3</v>
      </c>
      <c r="I7" s="264">
        <v>-5.064516129032258</v>
      </c>
      <c r="J7" s="264">
        <v>-17.4</v>
      </c>
      <c r="K7" s="264">
        <v>-18.933333333333334</v>
      </c>
      <c r="L7" s="264">
        <v>-17.966666666666665</v>
      </c>
      <c r="M7" s="264">
        <v>4.9</v>
      </c>
      <c r="N7" s="264">
        <v>-22.066666666666666</v>
      </c>
      <c r="O7" s="264">
        <v>1.6666666666666667</v>
      </c>
      <c r="P7" s="264">
        <v>-15.633333333333333</v>
      </c>
    </row>
    <row r="8" spans="1:16" ht="12" customHeight="1">
      <c r="A8" s="146"/>
      <c r="B8" s="146" t="s">
        <v>113</v>
      </c>
      <c r="C8" s="64" t="s">
        <v>114</v>
      </c>
      <c r="D8" s="268">
        <v>953.0600000000001</v>
      </c>
      <c r="E8" s="265">
        <v>225.83999999999997</v>
      </c>
      <c r="F8" s="265">
        <v>216</v>
      </c>
      <c r="G8" s="265">
        <v>207.51</v>
      </c>
      <c r="H8" s="265">
        <v>130.15</v>
      </c>
      <c r="I8" s="265">
        <v>97.21000000000001</v>
      </c>
      <c r="J8" s="265">
        <v>273.45</v>
      </c>
      <c r="K8" s="265">
        <v>204.85999999999999</v>
      </c>
      <c r="L8" s="265">
        <v>321.53000000000003</v>
      </c>
      <c r="M8" s="265">
        <v>953.0600000000001</v>
      </c>
      <c r="N8" s="265">
        <v>221.70999999999998</v>
      </c>
      <c r="O8" s="265">
        <v>130.55</v>
      </c>
      <c r="P8" s="265">
        <v>148.61</v>
      </c>
    </row>
    <row r="9" spans="1:16" ht="12" customHeight="1">
      <c r="A9" s="146"/>
      <c r="B9" s="146" t="s">
        <v>115</v>
      </c>
      <c r="C9" s="64" t="s">
        <v>114</v>
      </c>
      <c r="D9" s="268">
        <v>84.73</v>
      </c>
      <c r="E9" s="265">
        <v>165.48</v>
      </c>
      <c r="F9" s="265">
        <v>145.04</v>
      </c>
      <c r="G9" s="265">
        <v>90.13</v>
      </c>
      <c r="H9" s="265">
        <v>91.09</v>
      </c>
      <c r="I9" s="265">
        <v>90.61</v>
      </c>
      <c r="J9" s="265">
        <v>90.03999999999999</v>
      </c>
      <c r="K9" s="265">
        <v>84.73</v>
      </c>
      <c r="L9" s="265">
        <v>88.93</v>
      </c>
      <c r="M9" s="265">
        <v>102.53</v>
      </c>
      <c r="N9" s="265">
        <v>87.16</v>
      </c>
      <c r="O9" s="265">
        <v>90.78999999999999</v>
      </c>
      <c r="P9" s="265">
        <v>128.47</v>
      </c>
    </row>
    <row r="10" spans="1:16" ht="12" customHeight="1">
      <c r="A10" s="146"/>
      <c r="B10" s="146" t="s">
        <v>116</v>
      </c>
      <c r="C10" s="64" t="s">
        <v>114</v>
      </c>
      <c r="D10" s="268">
        <v>166.1</v>
      </c>
      <c r="E10" s="265">
        <v>201.74612903225804</v>
      </c>
      <c r="F10" s="265">
        <v>179.82285714285712</v>
      </c>
      <c r="G10" s="265">
        <v>156.46290322580646</v>
      </c>
      <c r="H10" s="265">
        <v>95.67066666666666</v>
      </c>
      <c r="I10" s="265">
        <v>92.75580645161291</v>
      </c>
      <c r="J10" s="265">
        <v>129.4416666666667</v>
      </c>
      <c r="K10" s="265">
        <v>109.04466666666669</v>
      </c>
      <c r="L10" s="265">
        <v>156.92499999999998</v>
      </c>
      <c r="M10" s="265">
        <v>506.359</v>
      </c>
      <c r="N10" s="265">
        <v>107.09566666666667</v>
      </c>
      <c r="O10" s="265">
        <v>121.66166666666666</v>
      </c>
      <c r="P10" s="265">
        <v>136.1676666666667</v>
      </c>
    </row>
    <row r="11" spans="1:17" ht="3.75" customHeight="1">
      <c r="A11" s="47"/>
      <c r="B11" s="47"/>
      <c r="C11" s="48"/>
      <c r="D11" s="47" t="s">
        <v>117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ht="15.75" customHeight="1">
      <c r="B12" s="7" t="s">
        <v>118</v>
      </c>
    </row>
    <row r="13" ht="12" customHeight="1">
      <c r="B13" s="7" t="s">
        <v>119</v>
      </c>
    </row>
    <row r="14" ht="12" customHeight="1">
      <c r="B14" s="7" t="s">
        <v>120</v>
      </c>
    </row>
    <row r="15" ht="12" customHeight="1">
      <c r="B15" s="7" t="s">
        <v>121</v>
      </c>
    </row>
    <row r="16" ht="12" customHeight="1">
      <c r="B16" s="7" t="s">
        <v>270</v>
      </c>
    </row>
    <row r="17" ht="12" customHeight="1">
      <c r="B17" s="7" t="s">
        <v>122</v>
      </c>
    </row>
    <row r="21" spans="2:15" ht="12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2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2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2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2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2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2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sheetProtection/>
  <printOptions horizontalCentered="1"/>
  <pageMargins left="0.5905511811023623" right="0.5905511811023623" top="0.59" bottom="0.7874015748031497" header="0.31496062992125984" footer="0.31496062992125984"/>
  <pageSetup horizontalDpi="600" verticalDpi="600" orientation="portrait" paperSize="9" r:id="rId2"/>
  <headerFooter alignWithMargins="0">
    <oddHeader>&amp;R&amp;A</oddHeader>
    <oddFooter>&amp;C&amp;P/&amp;N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37"/>
  <sheetViews>
    <sheetView zoomScaleSheetLayoutView="100" workbookViewId="0" topLeftCell="A10">
      <selection activeCell="A23" sqref="A23"/>
    </sheetView>
  </sheetViews>
  <sheetFormatPr defaultColWidth="9.00390625" defaultRowHeight="12" customHeight="1"/>
  <cols>
    <col min="1" max="1" width="5.75390625" style="111" customWidth="1"/>
    <col min="2" max="2" width="8.25390625" style="111" customWidth="1"/>
    <col min="3" max="3" width="0.2421875" style="111" customWidth="1"/>
    <col min="4" max="4" width="8.25390625" style="111" customWidth="1"/>
    <col min="5" max="5" width="0.2421875" style="111" customWidth="1"/>
    <col min="6" max="6" width="2.25390625" style="111" customWidth="1"/>
    <col min="7" max="7" width="20.125" style="111" customWidth="1"/>
    <col min="8" max="8" width="7.75390625" style="111" customWidth="1"/>
    <col min="9" max="9" width="0.2421875" style="111" customWidth="1"/>
    <col min="10" max="10" width="7.75390625" style="111" customWidth="1"/>
    <col min="11" max="11" width="0.2421875" style="111" customWidth="1"/>
    <col min="12" max="12" width="7.75390625" style="111" customWidth="1"/>
    <col min="13" max="13" width="7.75390625" style="170" customWidth="1"/>
    <col min="14" max="14" width="0.2421875" style="171" customWidth="1"/>
    <col min="15" max="15" width="7.75390625" style="171" customWidth="1"/>
    <col min="16" max="16" width="7.75390625" style="111" customWidth="1"/>
    <col min="17" max="17" width="0.2421875" style="111" customWidth="1"/>
    <col min="18" max="18" width="4.75390625" style="111" customWidth="1"/>
    <col min="19" max="19" width="98.875" style="111" customWidth="1"/>
    <col min="20" max="16384" width="9.125" style="111" customWidth="1"/>
  </cols>
  <sheetData>
    <row r="1" spans="2:41" s="101" customFormat="1" ht="24" customHeight="1">
      <c r="B1" s="100"/>
      <c r="C1" s="100"/>
      <c r="D1" s="100"/>
      <c r="E1" s="100"/>
      <c r="F1" s="100"/>
      <c r="G1" s="100" t="s">
        <v>183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67" t="s">
        <v>130</v>
      </c>
      <c r="Y1" s="168"/>
      <c r="Z1" s="168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8"/>
      <c r="AO1" s="168"/>
    </row>
    <row r="2" spans="16:41" ht="3.75" customHeight="1">
      <c r="P2" s="172"/>
      <c r="Q2" s="172"/>
      <c r="Y2" s="171"/>
      <c r="Z2" s="171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1"/>
      <c r="AO2" s="171"/>
    </row>
    <row r="3" spans="1:41" s="106" customFormat="1" ht="12" customHeight="1" thickBot="1">
      <c r="A3" s="9" t="s">
        <v>224</v>
      </c>
      <c r="B3" s="102"/>
      <c r="C3" s="102"/>
      <c r="D3" s="102"/>
      <c r="E3" s="102"/>
      <c r="F3" s="102"/>
      <c r="G3" s="18"/>
      <c r="H3" s="18"/>
      <c r="I3" s="18"/>
      <c r="J3" s="18"/>
      <c r="K3" s="18"/>
      <c r="L3" s="18"/>
      <c r="M3" s="174"/>
      <c r="N3" s="18"/>
      <c r="O3" s="18"/>
      <c r="P3" s="18"/>
      <c r="Q3" s="18"/>
      <c r="R3" s="18"/>
      <c r="S3" s="18"/>
      <c r="T3" s="102"/>
      <c r="U3" s="102"/>
      <c r="V3" s="102"/>
      <c r="W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</row>
    <row r="4" spans="1:41" s="106" customFormat="1" ht="15" customHeight="1">
      <c r="A4" s="277" t="s">
        <v>184</v>
      </c>
      <c r="B4" s="282" t="s">
        <v>175</v>
      </c>
      <c r="C4" s="281"/>
      <c r="D4" s="281"/>
      <c r="E4" s="176"/>
      <c r="F4" s="144"/>
      <c r="G4" s="279" t="s">
        <v>176</v>
      </c>
      <c r="H4" s="177" t="s">
        <v>169</v>
      </c>
      <c r="I4" s="176"/>
      <c r="J4" s="144" t="s">
        <v>170</v>
      </c>
      <c r="K4" s="176"/>
      <c r="L4" s="178" t="s">
        <v>171</v>
      </c>
      <c r="M4" s="179"/>
      <c r="N4" s="142"/>
      <c r="O4" s="178" t="s">
        <v>172</v>
      </c>
      <c r="P4" s="180"/>
      <c r="Q4" s="143"/>
      <c r="R4" s="281" t="s">
        <v>174</v>
      </c>
      <c r="S4" s="281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</row>
    <row r="5" spans="1:19" s="188" customFormat="1" ht="15" customHeight="1">
      <c r="A5" s="278"/>
      <c r="B5" s="181" t="s">
        <v>167</v>
      </c>
      <c r="C5" s="107"/>
      <c r="D5" s="182" t="s">
        <v>168</v>
      </c>
      <c r="E5" s="107"/>
      <c r="F5" s="182"/>
      <c r="G5" s="280"/>
      <c r="H5" s="181" t="s">
        <v>123</v>
      </c>
      <c r="I5" s="183"/>
      <c r="J5" s="182" t="s">
        <v>124</v>
      </c>
      <c r="K5" s="183"/>
      <c r="L5" s="95" t="s">
        <v>125</v>
      </c>
      <c r="M5" s="184" t="s">
        <v>126</v>
      </c>
      <c r="N5" s="185"/>
      <c r="O5" s="186" t="s">
        <v>127</v>
      </c>
      <c r="P5" s="187" t="s">
        <v>126</v>
      </c>
      <c r="Q5" s="183"/>
      <c r="R5" s="107" t="s">
        <v>128</v>
      </c>
      <c r="S5" s="181" t="s">
        <v>173</v>
      </c>
    </row>
    <row r="6" spans="1:19" s="188" customFormat="1" ht="3" customHeight="1">
      <c r="A6" s="189"/>
      <c r="B6" s="145"/>
      <c r="C6" s="145"/>
      <c r="D6" s="145"/>
      <c r="E6" s="145"/>
      <c r="F6" s="145"/>
      <c r="G6" s="190"/>
      <c r="H6" s="145"/>
      <c r="I6" s="18"/>
      <c r="J6" s="145"/>
      <c r="K6" s="18"/>
      <c r="L6" s="191"/>
      <c r="M6" s="192"/>
      <c r="N6" s="18"/>
      <c r="O6" s="193"/>
      <c r="P6" s="191"/>
      <c r="Q6" s="18"/>
      <c r="R6" s="194"/>
      <c r="S6" s="145"/>
    </row>
    <row r="7" spans="1:19" s="201" customFormat="1" ht="12.75" customHeight="1">
      <c r="A7" s="195">
        <v>1</v>
      </c>
      <c r="B7" s="196">
        <v>2.03</v>
      </c>
      <c r="C7" s="196"/>
      <c r="D7" s="197">
        <v>0.3597222222222222</v>
      </c>
      <c r="E7" s="197"/>
      <c r="F7" s="197"/>
      <c r="G7" s="198" t="s">
        <v>221</v>
      </c>
      <c r="H7" s="199">
        <v>2.9</v>
      </c>
      <c r="I7" s="199"/>
      <c r="J7" s="200">
        <v>11</v>
      </c>
      <c r="L7" s="201">
        <v>35</v>
      </c>
      <c r="M7" s="230" t="s">
        <v>222</v>
      </c>
      <c r="N7" s="202"/>
      <c r="O7" s="203">
        <v>136</v>
      </c>
      <c r="P7" s="199">
        <v>31.5</v>
      </c>
      <c r="Q7" s="199"/>
      <c r="R7" s="204">
        <v>1</v>
      </c>
      <c r="S7" s="205" t="s">
        <v>223</v>
      </c>
    </row>
    <row r="8" spans="1:19" s="201" customFormat="1" ht="12.75" customHeight="1">
      <c r="A8" s="195">
        <v>2</v>
      </c>
      <c r="B8" s="196">
        <v>2.04</v>
      </c>
      <c r="C8" s="196"/>
      <c r="D8" s="197">
        <v>0.9319444444444445</v>
      </c>
      <c r="E8" s="197"/>
      <c r="F8" s="197"/>
      <c r="G8" s="198" t="s">
        <v>142</v>
      </c>
      <c r="H8" s="199">
        <v>3.2</v>
      </c>
      <c r="I8" s="199"/>
      <c r="J8" s="200">
        <v>8</v>
      </c>
      <c r="L8" s="201">
        <v>35</v>
      </c>
      <c r="M8" s="199">
        <v>15.7</v>
      </c>
      <c r="N8" s="202"/>
      <c r="O8" s="203">
        <v>135</v>
      </c>
      <c r="P8" s="199">
        <v>45.6</v>
      </c>
      <c r="Q8" s="199"/>
      <c r="R8" s="204">
        <v>1</v>
      </c>
      <c r="S8" s="205" t="s">
        <v>225</v>
      </c>
    </row>
    <row r="9" spans="1:19" s="201" customFormat="1" ht="21" customHeight="1">
      <c r="A9" s="195">
        <v>3</v>
      </c>
      <c r="B9" s="196">
        <v>2.06</v>
      </c>
      <c r="C9" s="196"/>
      <c r="D9" s="197">
        <v>0.5708333333333333</v>
      </c>
      <c r="E9" s="197"/>
      <c r="F9" s="197"/>
      <c r="G9" s="198" t="s">
        <v>144</v>
      </c>
      <c r="H9" s="199">
        <v>4.1</v>
      </c>
      <c r="I9" s="199"/>
      <c r="J9" s="200">
        <v>48</v>
      </c>
      <c r="L9" s="201">
        <v>35</v>
      </c>
      <c r="M9" s="199">
        <v>13.6</v>
      </c>
      <c r="N9" s="202">
        <v>29</v>
      </c>
      <c r="O9" s="203">
        <v>137</v>
      </c>
      <c r="P9" s="199">
        <v>20.8</v>
      </c>
      <c r="Q9" s="199"/>
      <c r="R9" s="204">
        <v>1</v>
      </c>
      <c r="S9" s="205" t="s">
        <v>226</v>
      </c>
    </row>
    <row r="10" spans="1:19" s="201" customFormat="1" ht="12.75" customHeight="1">
      <c r="A10" s="195">
        <v>4</v>
      </c>
      <c r="B10" s="196">
        <v>2.15</v>
      </c>
      <c r="C10" s="196"/>
      <c r="D10" s="197">
        <v>0.7625000000000001</v>
      </c>
      <c r="E10" s="197"/>
      <c r="F10" s="197"/>
      <c r="G10" s="198" t="s">
        <v>227</v>
      </c>
      <c r="H10" s="199">
        <v>4.2</v>
      </c>
      <c r="I10" s="199"/>
      <c r="J10" s="200">
        <v>11</v>
      </c>
      <c r="L10" s="201">
        <v>35</v>
      </c>
      <c r="M10" s="199">
        <v>46.6</v>
      </c>
      <c r="N10" s="202"/>
      <c r="O10" s="203">
        <v>138</v>
      </c>
      <c r="P10" s="230" t="s">
        <v>228</v>
      </c>
      <c r="Q10" s="199"/>
      <c r="R10" s="204">
        <v>1</v>
      </c>
      <c r="S10" s="205" t="s">
        <v>229</v>
      </c>
    </row>
    <row r="11" spans="1:19" s="201" customFormat="1" ht="12.75" customHeight="1">
      <c r="A11" s="195">
        <v>5</v>
      </c>
      <c r="B11" s="196">
        <v>2.23</v>
      </c>
      <c r="C11" s="196"/>
      <c r="D11" s="197">
        <v>0.6027777777777777</v>
      </c>
      <c r="E11" s="197"/>
      <c r="F11" s="197"/>
      <c r="G11" s="198" t="s">
        <v>230</v>
      </c>
      <c r="H11" s="199">
        <v>2.7</v>
      </c>
      <c r="I11" s="199"/>
      <c r="J11" s="200">
        <v>11</v>
      </c>
      <c r="L11" s="201">
        <v>35</v>
      </c>
      <c r="M11" s="199">
        <v>30.9</v>
      </c>
      <c r="N11" s="202">
        <v>135</v>
      </c>
      <c r="O11" s="203">
        <v>135</v>
      </c>
      <c r="P11" s="199">
        <v>59.7</v>
      </c>
      <c r="Q11" s="199"/>
      <c r="R11" s="204">
        <v>1</v>
      </c>
      <c r="S11" s="205" t="s">
        <v>231</v>
      </c>
    </row>
    <row r="12" spans="1:19" s="201" customFormat="1" ht="33.75" customHeight="1">
      <c r="A12" s="195">
        <v>6</v>
      </c>
      <c r="B12" s="196">
        <v>4.13</v>
      </c>
      <c r="C12" s="196"/>
      <c r="D12" s="197">
        <v>0.23124999999999998</v>
      </c>
      <c r="E12" s="197"/>
      <c r="F12" s="197"/>
      <c r="G12" s="198" t="s">
        <v>232</v>
      </c>
      <c r="H12" s="199">
        <v>6.3</v>
      </c>
      <c r="I12" s="199"/>
      <c r="J12" s="200">
        <v>15</v>
      </c>
      <c r="L12" s="201">
        <v>34</v>
      </c>
      <c r="M12" s="199">
        <v>25.1</v>
      </c>
      <c r="N12" s="202"/>
      <c r="O12" s="203">
        <v>134</v>
      </c>
      <c r="P12" s="230">
        <v>49.7</v>
      </c>
      <c r="Q12" s="199"/>
      <c r="R12" s="204">
        <v>3</v>
      </c>
      <c r="S12" s="205" t="s">
        <v>233</v>
      </c>
    </row>
    <row r="13" spans="1:19" s="201" customFormat="1" ht="12.75" customHeight="1">
      <c r="A13" s="195">
        <v>7</v>
      </c>
      <c r="B13" s="196">
        <v>5.2</v>
      </c>
      <c r="C13" s="196"/>
      <c r="D13" s="197">
        <v>0.9847222222222222</v>
      </c>
      <c r="E13" s="197"/>
      <c r="F13" s="197"/>
      <c r="G13" s="206" t="s">
        <v>143</v>
      </c>
      <c r="H13" s="199">
        <v>3.6</v>
      </c>
      <c r="I13" s="199"/>
      <c r="J13" s="200">
        <v>11</v>
      </c>
      <c r="L13" s="201">
        <v>34</v>
      </c>
      <c r="M13" s="199">
        <v>56.8</v>
      </c>
      <c r="N13" s="202"/>
      <c r="O13" s="203">
        <v>135</v>
      </c>
      <c r="P13" s="199">
        <v>55.2</v>
      </c>
      <c r="Q13" s="199"/>
      <c r="R13" s="204">
        <v>3</v>
      </c>
      <c r="S13" s="205" t="s">
        <v>234</v>
      </c>
    </row>
    <row r="14" spans="1:19" s="201" customFormat="1" ht="12.75" customHeight="1">
      <c r="A14" s="195">
        <v>8</v>
      </c>
      <c r="B14" s="196">
        <v>5.24</v>
      </c>
      <c r="C14" s="196"/>
      <c r="D14" s="197">
        <v>0.6138888888888888</v>
      </c>
      <c r="E14" s="197"/>
      <c r="F14" s="197"/>
      <c r="G14" s="198" t="s">
        <v>235</v>
      </c>
      <c r="H14" s="199">
        <v>8.3</v>
      </c>
      <c r="I14" s="199"/>
      <c r="J14" s="200">
        <v>609</v>
      </c>
      <c r="L14" s="201">
        <v>54</v>
      </c>
      <c r="M14" s="199">
        <v>52.4</v>
      </c>
      <c r="N14" s="202"/>
      <c r="O14" s="203">
        <v>153</v>
      </c>
      <c r="P14" s="199">
        <v>16.8</v>
      </c>
      <c r="Q14" s="199"/>
      <c r="R14" s="204">
        <v>1</v>
      </c>
      <c r="S14" s="205" t="s">
        <v>236</v>
      </c>
    </row>
    <row r="15" spans="1:19" s="201" customFormat="1" ht="12.75" customHeight="1">
      <c r="A15" s="195">
        <v>9</v>
      </c>
      <c r="B15" s="207">
        <v>6.08</v>
      </c>
      <c r="C15" s="196"/>
      <c r="D15" s="197">
        <v>0.6375000000000001</v>
      </c>
      <c r="E15" s="197"/>
      <c r="F15" s="197"/>
      <c r="G15" s="198" t="s">
        <v>143</v>
      </c>
      <c r="H15" s="199">
        <v>3.3</v>
      </c>
      <c r="I15" s="199"/>
      <c r="J15" s="200">
        <v>11</v>
      </c>
      <c r="L15" s="201">
        <v>34</v>
      </c>
      <c r="M15" s="199">
        <v>56.8</v>
      </c>
      <c r="N15" s="202"/>
      <c r="O15" s="203">
        <v>135</v>
      </c>
      <c r="P15" s="199">
        <v>55.3</v>
      </c>
      <c r="Q15" s="199"/>
      <c r="R15" s="204">
        <v>2</v>
      </c>
      <c r="S15" s="205" t="s">
        <v>237</v>
      </c>
    </row>
    <row r="16" spans="1:19" s="201" customFormat="1" ht="12.75" customHeight="1">
      <c r="A16" s="195">
        <v>10</v>
      </c>
      <c r="B16" s="207">
        <v>6.19</v>
      </c>
      <c r="C16" s="196"/>
      <c r="D16" s="197">
        <v>0.2625</v>
      </c>
      <c r="E16" s="197"/>
      <c r="F16" s="197"/>
      <c r="G16" s="198" t="s">
        <v>143</v>
      </c>
      <c r="H16" s="199">
        <v>2.6</v>
      </c>
      <c r="I16" s="199"/>
      <c r="J16" s="200">
        <v>11</v>
      </c>
      <c r="L16" s="201">
        <v>34</v>
      </c>
      <c r="M16" s="199">
        <v>56.8</v>
      </c>
      <c r="N16" s="202"/>
      <c r="O16" s="203">
        <v>135</v>
      </c>
      <c r="P16" s="199">
        <v>55</v>
      </c>
      <c r="Q16" s="199"/>
      <c r="R16" s="204">
        <v>1</v>
      </c>
      <c r="S16" s="205" t="s">
        <v>234</v>
      </c>
    </row>
    <row r="17" spans="1:19" s="201" customFormat="1" ht="12.75" customHeight="1">
      <c r="A17" s="195">
        <v>11</v>
      </c>
      <c r="B17" s="207">
        <v>7.12</v>
      </c>
      <c r="C17" s="196">
        <v>0.17013888888888887</v>
      </c>
      <c r="D17" s="197">
        <v>0.9888888888888889</v>
      </c>
      <c r="E17" s="197"/>
      <c r="F17" s="197"/>
      <c r="G17" s="198" t="s">
        <v>238</v>
      </c>
      <c r="H17" s="199">
        <v>2.5</v>
      </c>
      <c r="I17" s="199"/>
      <c r="J17" s="200">
        <v>10</v>
      </c>
      <c r="L17" s="201">
        <v>34</v>
      </c>
      <c r="M17" s="230">
        <v>48.4</v>
      </c>
      <c r="N17" s="202"/>
      <c r="O17" s="203">
        <v>136</v>
      </c>
      <c r="P17" s="199">
        <v>15.4</v>
      </c>
      <c r="Q17" s="199"/>
      <c r="R17" s="204">
        <v>1</v>
      </c>
      <c r="S17" s="205" t="s">
        <v>239</v>
      </c>
    </row>
    <row r="18" spans="1:19" s="201" customFormat="1" ht="12.75" customHeight="1">
      <c r="A18" s="195">
        <v>12</v>
      </c>
      <c r="B18" s="207">
        <v>7.17</v>
      </c>
      <c r="C18" s="196"/>
      <c r="D18" s="197">
        <v>0.8555555555555556</v>
      </c>
      <c r="E18" s="197"/>
      <c r="F18" s="197"/>
      <c r="G18" s="198" t="s">
        <v>240</v>
      </c>
      <c r="H18" s="199">
        <v>3.8</v>
      </c>
      <c r="I18" s="199"/>
      <c r="J18" s="200">
        <v>43</v>
      </c>
      <c r="L18" s="201">
        <v>35</v>
      </c>
      <c r="M18" s="230">
        <v>26.5</v>
      </c>
      <c r="N18" s="202"/>
      <c r="O18" s="203">
        <v>136</v>
      </c>
      <c r="P18" s="199">
        <v>52.5</v>
      </c>
      <c r="Q18" s="199"/>
      <c r="R18" s="204">
        <v>2</v>
      </c>
      <c r="S18" s="261" t="s">
        <v>241</v>
      </c>
    </row>
    <row r="19" spans="1:19" s="201" customFormat="1" ht="12.75" customHeight="1">
      <c r="A19" s="195">
        <v>13</v>
      </c>
      <c r="B19" s="207">
        <v>8.03</v>
      </c>
      <c r="C19" s="196"/>
      <c r="D19" s="197">
        <v>0.4138888888888889</v>
      </c>
      <c r="E19" s="197"/>
      <c r="F19" s="197"/>
      <c r="G19" s="198" t="s">
        <v>242</v>
      </c>
      <c r="H19" s="230">
        <v>4.9</v>
      </c>
      <c r="I19" s="199"/>
      <c r="J19" s="200">
        <v>34</v>
      </c>
      <c r="L19" s="201">
        <v>34</v>
      </c>
      <c r="M19" s="199">
        <v>38.5</v>
      </c>
      <c r="N19" s="202"/>
      <c r="O19" s="203">
        <v>137</v>
      </c>
      <c r="P19" s="230">
        <v>31.9</v>
      </c>
      <c r="Q19" s="199"/>
      <c r="R19" s="204">
        <v>1</v>
      </c>
      <c r="S19" s="261" t="s">
        <v>243</v>
      </c>
    </row>
    <row r="20" spans="1:19" s="201" customFormat="1" ht="12.75" customHeight="1">
      <c r="A20" s="195">
        <v>14</v>
      </c>
      <c r="B20" s="207">
        <v>8.27</v>
      </c>
      <c r="C20" s="196"/>
      <c r="D20" s="197">
        <v>0.15416666666666667</v>
      </c>
      <c r="E20" s="197"/>
      <c r="F20" s="197"/>
      <c r="G20" s="198" t="s">
        <v>142</v>
      </c>
      <c r="H20" s="230">
        <v>3.5</v>
      </c>
      <c r="I20" s="199"/>
      <c r="J20" s="200">
        <v>11</v>
      </c>
      <c r="L20" s="201">
        <v>34</v>
      </c>
      <c r="M20" s="199">
        <v>56.2</v>
      </c>
      <c r="N20" s="202"/>
      <c r="O20" s="203">
        <v>135</v>
      </c>
      <c r="P20" s="230">
        <v>34.9</v>
      </c>
      <c r="Q20" s="199"/>
      <c r="R20" s="204">
        <v>1</v>
      </c>
      <c r="S20" s="261" t="s">
        <v>234</v>
      </c>
    </row>
    <row r="21" spans="1:19" s="201" customFormat="1" ht="12.75" customHeight="1">
      <c r="A21" s="195">
        <v>15</v>
      </c>
      <c r="B21" s="207">
        <v>9.04</v>
      </c>
      <c r="C21" s="196"/>
      <c r="D21" s="197">
        <v>0.3875</v>
      </c>
      <c r="E21" s="197"/>
      <c r="F21" s="197"/>
      <c r="G21" s="198" t="s">
        <v>141</v>
      </c>
      <c r="H21" s="230">
        <v>6.8</v>
      </c>
      <c r="I21" s="199"/>
      <c r="J21" s="200">
        <v>445</v>
      </c>
      <c r="L21" s="201">
        <v>29</v>
      </c>
      <c r="M21" s="199">
        <v>56.1</v>
      </c>
      <c r="N21" s="202"/>
      <c r="O21" s="203">
        <v>139</v>
      </c>
      <c r="P21" s="230">
        <v>25</v>
      </c>
      <c r="Q21" s="199"/>
      <c r="R21" s="204">
        <v>1</v>
      </c>
      <c r="S21" s="261" t="s">
        <v>244</v>
      </c>
    </row>
    <row r="22" spans="1:19" s="201" customFormat="1" ht="12.75" customHeight="1">
      <c r="A22" s="195">
        <v>16</v>
      </c>
      <c r="B22" s="207">
        <v>9.13</v>
      </c>
      <c r="C22" s="196"/>
      <c r="D22" s="197">
        <v>0.40138888888888885</v>
      </c>
      <c r="E22" s="197"/>
      <c r="F22" s="197"/>
      <c r="G22" s="198" t="s">
        <v>245</v>
      </c>
      <c r="H22" s="230">
        <v>4</v>
      </c>
      <c r="I22" s="199"/>
      <c r="J22" s="200">
        <v>31</v>
      </c>
      <c r="L22" s="201">
        <v>34</v>
      </c>
      <c r="M22" s="230" t="s">
        <v>246</v>
      </c>
      <c r="N22" s="202"/>
      <c r="O22" s="203">
        <v>136</v>
      </c>
      <c r="P22" s="230">
        <v>26.6</v>
      </c>
      <c r="Q22" s="199"/>
      <c r="R22" s="204">
        <v>2</v>
      </c>
      <c r="S22" s="261" t="s">
        <v>247</v>
      </c>
    </row>
    <row r="23" spans="1:19" s="201" customFormat="1" ht="12.75" customHeight="1">
      <c r="A23" s="195">
        <v>17</v>
      </c>
      <c r="B23" s="207">
        <v>10.02</v>
      </c>
      <c r="C23" s="196"/>
      <c r="D23" s="197">
        <v>0.5791666666666667</v>
      </c>
      <c r="E23" s="197"/>
      <c r="F23" s="197"/>
      <c r="G23" s="198" t="s">
        <v>142</v>
      </c>
      <c r="H23" s="230">
        <v>3</v>
      </c>
      <c r="I23" s="199"/>
      <c r="J23" s="200">
        <v>13</v>
      </c>
      <c r="L23" s="201">
        <v>35</v>
      </c>
      <c r="M23" s="230" t="s">
        <v>248</v>
      </c>
      <c r="N23" s="202"/>
      <c r="O23" s="203">
        <v>135</v>
      </c>
      <c r="P23" s="230">
        <v>40.5</v>
      </c>
      <c r="Q23" s="199"/>
      <c r="R23" s="204">
        <v>1</v>
      </c>
      <c r="S23" s="261" t="s">
        <v>225</v>
      </c>
    </row>
    <row r="24" spans="1:19" s="201" customFormat="1" ht="12.75" customHeight="1">
      <c r="A24" s="195">
        <v>18</v>
      </c>
      <c r="B24" s="207">
        <v>10.06</v>
      </c>
      <c r="C24" s="196"/>
      <c r="D24" s="197">
        <v>0.5013888888888889</v>
      </c>
      <c r="E24" s="197"/>
      <c r="F24" s="197"/>
      <c r="G24" s="198" t="s">
        <v>249</v>
      </c>
      <c r="H24" s="230">
        <v>3.7</v>
      </c>
      <c r="I24" s="199"/>
      <c r="J24" s="200">
        <v>10</v>
      </c>
      <c r="L24" s="201">
        <v>34</v>
      </c>
      <c r="M24" s="199">
        <v>50.7</v>
      </c>
      <c r="N24" s="202"/>
      <c r="O24" s="203">
        <v>135</v>
      </c>
      <c r="P24" s="230">
        <v>30.9</v>
      </c>
      <c r="Q24" s="199"/>
      <c r="R24" s="204">
        <v>1</v>
      </c>
      <c r="S24" s="261" t="s">
        <v>234</v>
      </c>
    </row>
    <row r="25" spans="1:19" s="201" customFormat="1" ht="12.75" customHeight="1">
      <c r="A25" s="195">
        <v>19</v>
      </c>
      <c r="B25" s="207">
        <v>10.26</v>
      </c>
      <c r="C25" s="196"/>
      <c r="D25" s="197">
        <v>0.09027777777777778</v>
      </c>
      <c r="E25" s="197"/>
      <c r="F25" s="197"/>
      <c r="G25" s="198" t="s">
        <v>250</v>
      </c>
      <c r="H25" s="230">
        <v>7.1</v>
      </c>
      <c r="I25" s="199"/>
      <c r="J25" s="200">
        <v>56</v>
      </c>
      <c r="L25" s="201">
        <v>37</v>
      </c>
      <c r="M25" s="199">
        <v>11.7</v>
      </c>
      <c r="N25" s="202"/>
      <c r="O25" s="203">
        <v>144</v>
      </c>
      <c r="P25" s="230">
        <v>34.1</v>
      </c>
      <c r="Q25" s="199"/>
      <c r="R25" s="204">
        <v>1</v>
      </c>
      <c r="S25" s="261" t="s">
        <v>244</v>
      </c>
    </row>
    <row r="26" spans="1:19" s="201" customFormat="1" ht="12.75" customHeight="1">
      <c r="A26" s="195">
        <v>20</v>
      </c>
      <c r="B26" s="207">
        <v>12.03</v>
      </c>
      <c r="C26" s="196"/>
      <c r="D26" s="197">
        <v>0.30277777777777776</v>
      </c>
      <c r="E26" s="197"/>
      <c r="F26" s="197"/>
      <c r="G26" s="198" t="s">
        <v>142</v>
      </c>
      <c r="H26" s="230">
        <v>2.7</v>
      </c>
      <c r="I26" s="199"/>
      <c r="J26" s="200">
        <v>12</v>
      </c>
      <c r="L26" s="201">
        <v>35</v>
      </c>
      <c r="M26" s="230" t="s">
        <v>251</v>
      </c>
      <c r="N26" s="202"/>
      <c r="O26" s="203">
        <v>135</v>
      </c>
      <c r="P26" s="230">
        <v>49.5</v>
      </c>
      <c r="Q26" s="199"/>
      <c r="R26" s="204">
        <v>1</v>
      </c>
      <c r="S26" s="261" t="s">
        <v>252</v>
      </c>
    </row>
    <row r="27" spans="1:19" s="201" customFormat="1" ht="12.75" customHeight="1">
      <c r="A27" s="195">
        <v>21</v>
      </c>
      <c r="B27" s="207">
        <v>12.15</v>
      </c>
      <c r="C27" s="196"/>
      <c r="D27" s="197">
        <v>0.009027777777777779</v>
      </c>
      <c r="E27" s="197"/>
      <c r="F27" s="197"/>
      <c r="G27" s="198" t="s">
        <v>253</v>
      </c>
      <c r="H27" s="230">
        <v>3.8</v>
      </c>
      <c r="I27" s="199"/>
      <c r="J27" s="200">
        <v>14</v>
      </c>
      <c r="L27" s="201">
        <v>34</v>
      </c>
      <c r="M27" s="199">
        <v>44.3</v>
      </c>
      <c r="N27" s="202"/>
      <c r="O27" s="203">
        <v>135</v>
      </c>
      <c r="P27" s="230">
        <v>45.4</v>
      </c>
      <c r="Q27" s="199"/>
      <c r="R27" s="204">
        <v>1</v>
      </c>
      <c r="S27" s="261" t="s">
        <v>254</v>
      </c>
    </row>
    <row r="28" spans="1:19" s="201" customFormat="1" ht="12.75" customHeight="1">
      <c r="A28" s="195">
        <v>22</v>
      </c>
      <c r="B28" s="207">
        <v>12.25</v>
      </c>
      <c r="C28" s="196"/>
      <c r="D28" s="197">
        <v>0.16458333333333333</v>
      </c>
      <c r="E28" s="197"/>
      <c r="F28" s="197"/>
      <c r="G28" s="198" t="s">
        <v>142</v>
      </c>
      <c r="H28" s="230">
        <v>2.8</v>
      </c>
      <c r="I28" s="199"/>
      <c r="J28" s="200">
        <v>12</v>
      </c>
      <c r="L28" s="201">
        <v>35</v>
      </c>
      <c r="M28" s="230" t="s">
        <v>255</v>
      </c>
      <c r="N28" s="202"/>
      <c r="O28" s="203">
        <v>135</v>
      </c>
      <c r="P28" s="230">
        <v>49.4</v>
      </c>
      <c r="Q28" s="199"/>
      <c r="R28" s="204">
        <v>1</v>
      </c>
      <c r="S28" s="261" t="s">
        <v>256</v>
      </c>
    </row>
    <row r="29" spans="1:19" s="201" customFormat="1" ht="6" customHeight="1">
      <c r="A29" s="208"/>
      <c r="B29" s="209"/>
      <c r="C29" s="209"/>
      <c r="D29" s="210"/>
      <c r="E29" s="210"/>
      <c r="F29" s="210"/>
      <c r="G29" s="211"/>
      <c r="H29" s="212"/>
      <c r="I29" s="212"/>
      <c r="J29" s="213"/>
      <c r="K29" s="214"/>
      <c r="L29" s="214"/>
      <c r="M29" s="212"/>
      <c r="N29" s="212"/>
      <c r="O29" s="214"/>
      <c r="P29" s="212"/>
      <c r="Q29" s="212"/>
      <c r="R29" s="215"/>
      <c r="S29" s="216"/>
    </row>
    <row r="30" spans="1:19" s="221" customFormat="1" ht="15.75" customHeight="1">
      <c r="A30" s="7" t="s">
        <v>182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61"/>
      <c r="N30" s="9"/>
      <c r="O30" s="9"/>
      <c r="P30" s="7"/>
      <c r="Q30" s="7"/>
      <c r="R30" s="7"/>
      <c r="S30" s="7"/>
    </row>
    <row r="31" spans="1:19" s="221" customFormat="1" ht="12" customHeight="1">
      <c r="A31" s="7" t="s">
        <v>181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61"/>
      <c r="N31" s="9"/>
      <c r="O31" s="9"/>
      <c r="P31" s="7"/>
      <c r="Q31" s="7"/>
      <c r="R31" s="7"/>
      <c r="S31" s="7"/>
    </row>
    <row r="32" spans="1:15" s="7" customFormat="1" ht="12" customHeight="1">
      <c r="A32" s="7" t="s">
        <v>129</v>
      </c>
      <c r="M32" s="161"/>
      <c r="N32" s="9"/>
      <c r="O32" s="9"/>
    </row>
    <row r="33" spans="1:19" s="201" customFormat="1" ht="12" customHeight="1">
      <c r="A33" s="7" t="s">
        <v>257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61"/>
      <c r="N33" s="9"/>
      <c r="O33" s="9"/>
      <c r="P33" s="7"/>
      <c r="Q33" s="7"/>
      <c r="R33" s="7"/>
      <c r="S33" s="7"/>
    </row>
    <row r="34" spans="1:19" s="201" customFormat="1" ht="12" customHeight="1">
      <c r="A34" s="111" t="s">
        <v>166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70"/>
      <c r="N34" s="171"/>
      <c r="O34" s="171"/>
      <c r="P34" s="111"/>
      <c r="Q34" s="111"/>
      <c r="R34" s="111"/>
      <c r="S34" s="111"/>
    </row>
    <row r="35" spans="1:19" s="201" customFormat="1" ht="12.7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70"/>
      <c r="N35" s="171"/>
      <c r="O35" s="171"/>
      <c r="P35" s="111"/>
      <c r="Q35" s="111"/>
      <c r="R35" s="111"/>
      <c r="S35" s="111"/>
    </row>
    <row r="36" spans="1:19" s="201" customFormat="1" ht="12.7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70"/>
      <c r="N36" s="171"/>
      <c r="O36" s="171"/>
      <c r="P36" s="111"/>
      <c r="Q36" s="111"/>
      <c r="R36" s="111"/>
      <c r="S36" s="111"/>
    </row>
    <row r="37" spans="1:19" s="201" customFormat="1" ht="117.75" customHeight="1">
      <c r="A37" s="217"/>
      <c r="B37" s="196"/>
      <c r="C37" s="196"/>
      <c r="D37" s="197"/>
      <c r="E37" s="197"/>
      <c r="F37" s="218"/>
      <c r="G37" s="198"/>
      <c r="H37" s="199"/>
      <c r="I37" s="199"/>
      <c r="J37" s="200"/>
      <c r="M37" s="199"/>
      <c r="N37" s="202"/>
      <c r="O37" s="203"/>
      <c r="P37" s="199"/>
      <c r="Q37" s="199"/>
      <c r="R37" s="219"/>
      <c r="S37" s="220"/>
    </row>
  </sheetData>
  <sheetProtection/>
  <mergeCells count="4">
    <mergeCell ref="A4:A5"/>
    <mergeCell ref="G4:G5"/>
    <mergeCell ref="R4:S4"/>
    <mergeCell ref="B4:D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16"/>
  <sheetViews>
    <sheetView zoomScale="120" zoomScaleNormal="120" zoomScaleSheetLayoutView="100" zoomScalePageLayoutView="0" workbookViewId="0" topLeftCell="A1">
      <selection activeCell="A23" sqref="A23"/>
    </sheetView>
  </sheetViews>
  <sheetFormatPr defaultColWidth="8.875" defaultRowHeight="12" customHeight="1"/>
  <cols>
    <col min="1" max="1" width="13.75390625" style="7" customWidth="1"/>
    <col min="2" max="14" width="6.625" style="7" customWidth="1"/>
    <col min="15" max="15" width="0.2421875" style="7" customWidth="1"/>
    <col min="16" max="16384" width="8.875" style="7" customWidth="1"/>
  </cols>
  <sheetData>
    <row r="1" spans="2:14" s="2" customFormat="1" ht="24" customHeight="1">
      <c r="B1" s="4" t="s">
        <v>25</v>
      </c>
      <c r="C1" s="29" t="s">
        <v>135</v>
      </c>
      <c r="F1" s="3"/>
      <c r="G1" s="3"/>
      <c r="H1" s="3"/>
      <c r="I1" s="3"/>
      <c r="J1" s="3"/>
      <c r="K1" s="3"/>
      <c r="L1" s="3"/>
      <c r="M1" s="3"/>
      <c r="N1" s="3"/>
    </row>
    <row r="2" spans="1:14" ht="7.5" customHeight="1">
      <c r="A2" s="6"/>
      <c r="N2" s="8"/>
    </row>
    <row r="3" spans="1:32" ht="12" customHeight="1" thickBot="1">
      <c r="A3" s="9" t="s">
        <v>186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1" s="19" customFormat="1" ht="36" customHeight="1">
      <c r="A4" s="13"/>
      <c r="B4" s="14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6" t="s">
        <v>14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14" ht="15.75" customHeight="1">
      <c r="A5" s="20" t="s">
        <v>15</v>
      </c>
      <c r="B5" s="8">
        <v>19.4</v>
      </c>
      <c r="C5" s="8">
        <v>6.5</v>
      </c>
      <c r="D5" s="21">
        <v>6.6</v>
      </c>
      <c r="E5" s="21">
        <v>13</v>
      </c>
      <c r="F5" s="21">
        <v>17.3</v>
      </c>
      <c r="G5" s="21">
        <v>22.8</v>
      </c>
      <c r="H5" s="21">
        <v>27</v>
      </c>
      <c r="I5" s="21">
        <v>31.5</v>
      </c>
      <c r="J5" s="21">
        <v>33</v>
      </c>
      <c r="K5" s="21">
        <v>27.9</v>
      </c>
      <c r="L5" s="21">
        <v>23.1</v>
      </c>
      <c r="M5" s="21">
        <v>15.3</v>
      </c>
      <c r="N5" s="21">
        <v>9.3</v>
      </c>
    </row>
    <row r="6" spans="1:14" ht="12" customHeight="1">
      <c r="A6" s="20" t="s">
        <v>16</v>
      </c>
      <c r="B6" s="21">
        <v>18.5</v>
      </c>
      <c r="C6" s="8">
        <v>5.6</v>
      </c>
      <c r="D6" s="21">
        <v>5.7</v>
      </c>
      <c r="E6" s="242">
        <v>12</v>
      </c>
      <c r="F6" s="21">
        <v>16.2</v>
      </c>
      <c r="G6" s="21">
        <v>21.9</v>
      </c>
      <c r="H6" s="21">
        <v>26.4</v>
      </c>
      <c r="I6" s="21">
        <v>29.8</v>
      </c>
      <c r="J6" s="21">
        <v>31.7</v>
      </c>
      <c r="K6" s="21">
        <v>27.2</v>
      </c>
      <c r="L6" s="24">
        <v>22.3</v>
      </c>
      <c r="M6" s="21">
        <v>14.4</v>
      </c>
      <c r="N6" s="21">
        <v>8.3</v>
      </c>
    </row>
    <row r="7" spans="1:14" ht="12" customHeight="1">
      <c r="A7" s="20" t="s">
        <v>26</v>
      </c>
      <c r="B7" s="21">
        <v>19.3</v>
      </c>
      <c r="C7" s="21">
        <v>6.2</v>
      </c>
      <c r="D7" s="21">
        <v>6.2</v>
      </c>
      <c r="E7" s="21">
        <v>13.6</v>
      </c>
      <c r="F7" s="21">
        <v>17.3</v>
      </c>
      <c r="G7" s="21">
        <v>22.8</v>
      </c>
      <c r="H7" s="21">
        <v>27.1</v>
      </c>
      <c r="I7" s="21">
        <v>31.2</v>
      </c>
      <c r="J7" s="21">
        <v>32.5</v>
      </c>
      <c r="K7" s="21">
        <v>27.7</v>
      </c>
      <c r="L7" s="21">
        <v>22.9</v>
      </c>
      <c r="M7" s="21">
        <v>14.8</v>
      </c>
      <c r="N7" s="21">
        <v>8.8</v>
      </c>
    </row>
    <row r="8" spans="1:14" ht="12" customHeight="1">
      <c r="A8" s="20" t="s">
        <v>21</v>
      </c>
      <c r="B8" s="21">
        <v>18.2</v>
      </c>
      <c r="C8" s="24">
        <v>5.3</v>
      </c>
      <c r="D8" s="21">
        <v>5.2</v>
      </c>
      <c r="E8" s="21">
        <v>12.6</v>
      </c>
      <c r="F8" s="243">
        <v>16.1</v>
      </c>
      <c r="G8" s="21">
        <v>21.6</v>
      </c>
      <c r="H8" s="21">
        <v>25.6</v>
      </c>
      <c r="I8" s="21">
        <v>29.6</v>
      </c>
      <c r="J8" s="21">
        <v>31.3</v>
      </c>
      <c r="K8" s="21">
        <v>27.3</v>
      </c>
      <c r="L8" s="21">
        <v>22.1</v>
      </c>
      <c r="M8" s="21">
        <v>14</v>
      </c>
      <c r="N8" s="21">
        <v>7.9</v>
      </c>
    </row>
    <row r="9" spans="1:14" ht="12" customHeight="1">
      <c r="A9" s="20" t="s">
        <v>17</v>
      </c>
      <c r="B9" s="21">
        <v>19</v>
      </c>
      <c r="C9" s="21">
        <v>6.4</v>
      </c>
      <c r="D9" s="21">
        <v>6.8</v>
      </c>
      <c r="E9" s="21">
        <v>12.7</v>
      </c>
      <c r="F9" s="21">
        <v>16.9</v>
      </c>
      <c r="G9" s="21">
        <v>22.1</v>
      </c>
      <c r="H9" s="21">
        <v>26.6</v>
      </c>
      <c r="I9" s="21">
        <v>30.4</v>
      </c>
      <c r="J9" s="21">
        <v>32.3</v>
      </c>
      <c r="K9" s="21">
        <v>27.6</v>
      </c>
      <c r="L9" s="21">
        <v>22.7</v>
      </c>
      <c r="M9" s="21">
        <v>14.7</v>
      </c>
      <c r="N9" s="21">
        <v>9.2</v>
      </c>
    </row>
    <row r="10" spans="1:14" ht="12" customHeight="1">
      <c r="A10" s="20" t="s">
        <v>22</v>
      </c>
      <c r="B10" s="21">
        <v>20.2</v>
      </c>
      <c r="C10" s="21">
        <v>7.2</v>
      </c>
      <c r="D10" s="21">
        <v>7.2</v>
      </c>
      <c r="E10" s="21">
        <v>14.6</v>
      </c>
      <c r="F10" s="21">
        <v>18.4</v>
      </c>
      <c r="G10" s="21">
        <v>23.5</v>
      </c>
      <c r="H10" s="262">
        <v>27.7</v>
      </c>
      <c r="I10" s="21">
        <v>32.4</v>
      </c>
      <c r="J10" s="21">
        <v>33.7</v>
      </c>
      <c r="K10" s="21">
        <v>28.5</v>
      </c>
      <c r="L10" s="21">
        <v>23.2</v>
      </c>
      <c r="M10" s="21">
        <v>15.5</v>
      </c>
      <c r="N10" s="21">
        <v>9.9</v>
      </c>
    </row>
    <row r="11" spans="1:14" ht="12" customHeight="1">
      <c r="A11" s="20" t="s">
        <v>18</v>
      </c>
      <c r="B11" s="21">
        <v>20.3</v>
      </c>
      <c r="C11" s="21">
        <v>7.5</v>
      </c>
      <c r="D11" s="21">
        <v>7.6</v>
      </c>
      <c r="E11" s="21">
        <v>14.7</v>
      </c>
      <c r="F11" s="21">
        <v>18.2</v>
      </c>
      <c r="G11" s="21">
        <v>23.9</v>
      </c>
      <c r="H11" s="21">
        <v>28.1</v>
      </c>
      <c r="I11" s="21">
        <v>32.5</v>
      </c>
      <c r="J11" s="21">
        <v>33.8</v>
      </c>
      <c r="K11" s="21">
        <v>28.7</v>
      </c>
      <c r="L11" s="21">
        <v>23.5</v>
      </c>
      <c r="M11" s="21">
        <v>15.7</v>
      </c>
      <c r="N11" s="21">
        <v>9.8</v>
      </c>
    </row>
    <row r="12" spans="1:14" ht="12" customHeight="1">
      <c r="A12" s="20" t="s">
        <v>19</v>
      </c>
      <c r="B12" s="21">
        <v>18.7</v>
      </c>
      <c r="C12" s="22">
        <v>6.3</v>
      </c>
      <c r="D12" s="21">
        <v>6.4</v>
      </c>
      <c r="E12" s="21">
        <v>13.8</v>
      </c>
      <c r="F12" s="21">
        <v>17</v>
      </c>
      <c r="G12" s="21">
        <v>22.6</v>
      </c>
      <c r="H12" s="21">
        <v>26</v>
      </c>
      <c r="I12" s="21">
        <v>30.7</v>
      </c>
      <c r="J12" s="21">
        <v>31.5</v>
      </c>
      <c r="K12" s="21">
        <v>26.7</v>
      </c>
      <c r="L12" s="21">
        <v>21.5</v>
      </c>
      <c r="M12" s="21">
        <v>14.1</v>
      </c>
      <c r="N12" s="21">
        <v>8.3</v>
      </c>
    </row>
    <row r="13" spans="1:14" ht="12" customHeight="1">
      <c r="A13" s="20" t="s">
        <v>20</v>
      </c>
      <c r="B13" s="21">
        <v>19</v>
      </c>
      <c r="C13" s="22">
        <v>6.1</v>
      </c>
      <c r="D13" s="21">
        <v>6.1</v>
      </c>
      <c r="E13" s="21">
        <v>13.8</v>
      </c>
      <c r="F13" s="21">
        <v>17.1</v>
      </c>
      <c r="G13" s="21">
        <v>22.6</v>
      </c>
      <c r="H13" s="21">
        <v>26.2</v>
      </c>
      <c r="I13" s="21">
        <v>31</v>
      </c>
      <c r="J13" s="21">
        <v>32.4</v>
      </c>
      <c r="K13" s="21">
        <v>27.3</v>
      </c>
      <c r="L13" s="21">
        <v>21.8</v>
      </c>
      <c r="M13" s="21">
        <v>14.3</v>
      </c>
      <c r="N13" s="21">
        <v>8.7</v>
      </c>
    </row>
    <row r="14" spans="1:14" ht="3.75" customHeight="1">
      <c r="A14" s="25"/>
      <c r="B14" s="26"/>
      <c r="C14" s="2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ht="15.75" customHeight="1">
      <c r="A15" s="1" t="s">
        <v>177</v>
      </c>
    </row>
    <row r="16" ht="12" customHeight="1">
      <c r="A16" s="7" t="s">
        <v>23</v>
      </c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16"/>
  <sheetViews>
    <sheetView zoomScale="120" zoomScaleNormal="120" zoomScaleSheetLayoutView="100" zoomScalePageLayoutView="0" workbookViewId="0" topLeftCell="A1">
      <selection activeCell="A23" sqref="A23"/>
    </sheetView>
  </sheetViews>
  <sheetFormatPr defaultColWidth="8.875" defaultRowHeight="12" customHeight="1"/>
  <cols>
    <col min="1" max="1" width="13.75390625" style="7" customWidth="1"/>
    <col min="2" max="14" width="6.625" style="7" customWidth="1"/>
    <col min="15" max="15" width="0.2421875" style="7" customWidth="1"/>
    <col min="16" max="16384" width="8.875" style="7" customWidth="1"/>
  </cols>
  <sheetData>
    <row r="1" spans="2:14" s="2" customFormat="1" ht="24" customHeight="1">
      <c r="B1" s="4" t="s">
        <v>27</v>
      </c>
      <c r="C1" s="29" t="s">
        <v>136</v>
      </c>
      <c r="G1" s="3"/>
      <c r="H1" s="3"/>
      <c r="I1" s="3"/>
      <c r="J1" s="3"/>
      <c r="K1" s="3"/>
      <c r="L1" s="3"/>
      <c r="M1" s="3"/>
      <c r="N1" s="3"/>
    </row>
    <row r="2" spans="1:14" ht="7.5" customHeight="1">
      <c r="A2" s="6"/>
      <c r="N2" s="8"/>
    </row>
    <row r="3" spans="1:32" ht="12" customHeight="1" thickBot="1">
      <c r="A3" s="9" t="s">
        <v>187</v>
      </c>
      <c r="B3" s="10"/>
      <c r="C3" s="10"/>
      <c r="D3" s="10"/>
      <c r="E3" s="10"/>
      <c r="F3" s="10"/>
      <c r="G3" s="10"/>
      <c r="H3" s="9"/>
      <c r="I3" s="10"/>
      <c r="J3" s="10"/>
      <c r="K3" s="11"/>
      <c r="L3" s="10"/>
      <c r="M3" s="10"/>
      <c r="N3" s="12" t="s">
        <v>1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41" s="19" customFormat="1" ht="36" customHeight="1">
      <c r="A4" s="13"/>
      <c r="B4" s="14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6" t="s">
        <v>14</v>
      </c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14" ht="15.75" customHeight="1">
      <c r="A5" s="20" t="s">
        <v>15</v>
      </c>
      <c r="B5" s="30">
        <v>11.5</v>
      </c>
      <c r="C5" s="23">
        <v>0.3</v>
      </c>
      <c r="D5" s="23">
        <v>0.9</v>
      </c>
      <c r="E5" s="23">
        <v>3.4</v>
      </c>
      <c r="F5" s="23">
        <v>7</v>
      </c>
      <c r="G5" s="23">
        <v>12.7</v>
      </c>
      <c r="H5" s="23">
        <v>19.5</v>
      </c>
      <c r="I5" s="23">
        <v>23.7</v>
      </c>
      <c r="J5" s="23">
        <v>24.8</v>
      </c>
      <c r="K5" s="23">
        <v>19.8</v>
      </c>
      <c r="L5" s="23">
        <v>16</v>
      </c>
      <c r="M5" s="23">
        <v>7.4</v>
      </c>
      <c r="N5" s="23">
        <v>3</v>
      </c>
    </row>
    <row r="6" spans="1:14" ht="12" customHeight="1">
      <c r="A6" s="20" t="s">
        <v>16</v>
      </c>
      <c r="B6" s="23">
        <v>10.1</v>
      </c>
      <c r="C6" s="23">
        <v>-0.9</v>
      </c>
      <c r="D6" s="23">
        <v>-0.5</v>
      </c>
      <c r="E6" s="243">
        <v>2</v>
      </c>
      <c r="F6" s="23">
        <v>6</v>
      </c>
      <c r="G6" s="23">
        <v>11.4</v>
      </c>
      <c r="H6" s="23">
        <v>18.4</v>
      </c>
      <c r="I6" s="23">
        <v>22.4</v>
      </c>
      <c r="J6" s="23">
        <v>23.1</v>
      </c>
      <c r="K6" s="23">
        <v>18.1</v>
      </c>
      <c r="L6" s="23">
        <v>14.7</v>
      </c>
      <c r="M6" s="23">
        <v>5.4</v>
      </c>
      <c r="N6" s="23">
        <v>1.6</v>
      </c>
    </row>
    <row r="7" spans="1:14" ht="12" customHeight="1">
      <c r="A7" s="20" t="s">
        <v>26</v>
      </c>
      <c r="B7" s="30">
        <v>9.9</v>
      </c>
      <c r="C7" s="23">
        <v>-1.1</v>
      </c>
      <c r="D7" s="31">
        <v>-0.7</v>
      </c>
      <c r="E7" s="23">
        <v>1.7</v>
      </c>
      <c r="F7" s="23">
        <v>5.7</v>
      </c>
      <c r="G7" s="23">
        <v>11.1</v>
      </c>
      <c r="H7" s="23">
        <v>18.3</v>
      </c>
      <c r="I7" s="23">
        <v>22.2</v>
      </c>
      <c r="J7" s="23">
        <v>22.8</v>
      </c>
      <c r="K7" s="23">
        <v>17.8</v>
      </c>
      <c r="L7" s="23">
        <v>14.2</v>
      </c>
      <c r="M7" s="23">
        <v>5.3</v>
      </c>
      <c r="N7" s="23">
        <v>1.3</v>
      </c>
    </row>
    <row r="8" spans="1:14" ht="12" customHeight="1">
      <c r="A8" s="20" t="s">
        <v>21</v>
      </c>
      <c r="B8" s="30">
        <v>9</v>
      </c>
      <c r="C8" s="23">
        <v>-2.4</v>
      </c>
      <c r="D8" s="24">
        <v>-1.5</v>
      </c>
      <c r="E8" s="23">
        <v>0.9</v>
      </c>
      <c r="F8" s="243">
        <v>4.7</v>
      </c>
      <c r="G8" s="23">
        <v>10.9</v>
      </c>
      <c r="H8" s="23">
        <v>17.7</v>
      </c>
      <c r="I8" s="23">
        <v>21.6</v>
      </c>
      <c r="J8" s="23">
        <v>22</v>
      </c>
      <c r="K8" s="23">
        <v>17.1</v>
      </c>
      <c r="L8" s="23">
        <v>13.2</v>
      </c>
      <c r="M8" s="23">
        <v>4</v>
      </c>
      <c r="N8" s="23">
        <v>0.3</v>
      </c>
    </row>
    <row r="9" spans="1:14" ht="12" customHeight="1">
      <c r="A9" s="20" t="s">
        <v>17</v>
      </c>
      <c r="B9" s="30">
        <v>11</v>
      </c>
      <c r="C9" s="23">
        <v>-0.5</v>
      </c>
      <c r="D9" s="23">
        <v>0.5</v>
      </c>
      <c r="E9" s="23">
        <v>2.8</v>
      </c>
      <c r="F9" s="23">
        <v>6.8</v>
      </c>
      <c r="G9" s="23">
        <v>12.2</v>
      </c>
      <c r="H9" s="23">
        <v>18.8</v>
      </c>
      <c r="I9" s="23">
        <v>23</v>
      </c>
      <c r="J9" s="23">
        <v>24</v>
      </c>
      <c r="K9" s="23">
        <v>19.5</v>
      </c>
      <c r="L9" s="23">
        <v>15.7</v>
      </c>
      <c r="M9" s="23">
        <v>6.8</v>
      </c>
      <c r="N9" s="23">
        <v>2.5</v>
      </c>
    </row>
    <row r="10" spans="1:14" ht="12" customHeight="1">
      <c r="A10" s="20" t="s">
        <v>22</v>
      </c>
      <c r="B10" s="30">
        <v>9.8</v>
      </c>
      <c r="C10" s="23">
        <v>-1.5</v>
      </c>
      <c r="D10" s="24">
        <v>-0.4</v>
      </c>
      <c r="E10" s="23">
        <v>1.6</v>
      </c>
      <c r="F10" s="23">
        <v>5.5</v>
      </c>
      <c r="G10" s="23">
        <v>11.1</v>
      </c>
      <c r="H10" s="23">
        <v>18.1</v>
      </c>
      <c r="I10" s="23">
        <v>22</v>
      </c>
      <c r="J10" s="23">
        <v>22.6</v>
      </c>
      <c r="K10" s="23">
        <v>17.9</v>
      </c>
      <c r="L10" s="23">
        <v>14.2</v>
      </c>
      <c r="M10" s="23">
        <v>4.8</v>
      </c>
      <c r="N10" s="23">
        <v>1.3</v>
      </c>
    </row>
    <row r="11" spans="1:14" ht="12" customHeight="1">
      <c r="A11" s="20" t="s">
        <v>18</v>
      </c>
      <c r="B11" s="30">
        <v>11.6</v>
      </c>
      <c r="C11" s="23">
        <v>0.4</v>
      </c>
      <c r="D11" s="23">
        <v>1.2</v>
      </c>
      <c r="E11" s="23">
        <v>3.4</v>
      </c>
      <c r="F11" s="23">
        <v>7.4</v>
      </c>
      <c r="G11" s="23">
        <v>12.8</v>
      </c>
      <c r="H11" s="23">
        <v>19.5</v>
      </c>
      <c r="I11" s="23">
        <v>23.7</v>
      </c>
      <c r="J11" s="23">
        <v>24.3</v>
      </c>
      <c r="K11" s="23">
        <v>19.6</v>
      </c>
      <c r="L11" s="23">
        <v>16.1</v>
      </c>
      <c r="M11" s="23">
        <v>7.1</v>
      </c>
      <c r="N11" s="23">
        <v>3.3</v>
      </c>
    </row>
    <row r="12" spans="1:14" ht="12" customHeight="1">
      <c r="A12" s="20" t="s">
        <v>19</v>
      </c>
      <c r="B12" s="30">
        <v>7.4</v>
      </c>
      <c r="C12" s="31">
        <v>-3.5</v>
      </c>
      <c r="D12" s="23">
        <v>-2.4</v>
      </c>
      <c r="E12" s="31">
        <v>-0.8</v>
      </c>
      <c r="F12" s="23">
        <v>2.9</v>
      </c>
      <c r="G12" s="23">
        <v>8.5</v>
      </c>
      <c r="H12" s="23">
        <v>15.9</v>
      </c>
      <c r="I12" s="23">
        <v>19.9</v>
      </c>
      <c r="J12" s="23">
        <v>20.1</v>
      </c>
      <c r="K12" s="23">
        <v>15.5</v>
      </c>
      <c r="L12" s="23">
        <v>12.1</v>
      </c>
      <c r="M12" s="23">
        <v>1.9</v>
      </c>
      <c r="N12" s="23">
        <v>-1.2</v>
      </c>
    </row>
    <row r="13" spans="1:14" ht="12" customHeight="1">
      <c r="A13" s="20" t="s">
        <v>20</v>
      </c>
      <c r="B13" s="30">
        <v>9.2</v>
      </c>
      <c r="C13" s="31">
        <v>-2.6</v>
      </c>
      <c r="D13" s="23">
        <v>-1.2</v>
      </c>
      <c r="E13" s="23">
        <v>1.1</v>
      </c>
      <c r="F13" s="23">
        <v>4.8</v>
      </c>
      <c r="G13" s="23">
        <v>11</v>
      </c>
      <c r="H13" s="23">
        <v>17.8</v>
      </c>
      <c r="I13" s="23">
        <v>21.7</v>
      </c>
      <c r="J13" s="23">
        <v>22.4</v>
      </c>
      <c r="K13" s="23">
        <v>17.8</v>
      </c>
      <c r="L13" s="23">
        <v>13.6</v>
      </c>
      <c r="M13" s="23">
        <v>3.9</v>
      </c>
      <c r="N13" s="23">
        <v>0.2</v>
      </c>
    </row>
    <row r="14" spans="1:14" ht="3.75" customHeight="1">
      <c r="A14" s="25"/>
      <c r="B14" s="26"/>
      <c r="C14" s="2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ht="15.75" customHeight="1">
      <c r="A15" s="1" t="s">
        <v>192</v>
      </c>
    </row>
    <row r="16" ht="12" customHeight="1">
      <c r="A16" s="7" t="s">
        <v>23</v>
      </c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SheetLayoutView="100" zoomScalePageLayoutView="0" workbookViewId="0" topLeftCell="A1">
      <selection activeCell="A23" sqref="A23"/>
    </sheetView>
  </sheetViews>
  <sheetFormatPr defaultColWidth="8.875" defaultRowHeight="12" customHeight="1"/>
  <cols>
    <col min="1" max="1" width="11.00390625" style="7" customWidth="1"/>
    <col min="2" max="2" width="4.00390625" style="7" customWidth="1"/>
    <col min="3" max="15" width="6.625" style="7" customWidth="1"/>
    <col min="16" max="16" width="0.2421875" style="7" customWidth="1"/>
    <col min="17" max="16384" width="8.875" style="7" customWidth="1"/>
  </cols>
  <sheetData>
    <row r="1" spans="1:15" s="2" customFormat="1" ht="24" customHeight="1">
      <c r="A1" s="32"/>
      <c r="B1" s="32"/>
      <c r="C1" s="33"/>
      <c r="D1" s="4" t="s">
        <v>28</v>
      </c>
      <c r="E1" s="29" t="s">
        <v>29</v>
      </c>
      <c r="H1" s="33"/>
      <c r="I1" s="33"/>
      <c r="J1" s="33"/>
      <c r="K1" s="33"/>
      <c r="M1" s="33"/>
      <c r="N1" s="33"/>
      <c r="O1" s="33"/>
    </row>
    <row r="2" spans="1:16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9"/>
      <c r="N2" s="9"/>
      <c r="O2" s="9"/>
      <c r="P2" s="9"/>
    </row>
    <row r="3" spans="1:35" ht="12" customHeight="1" thickBot="1">
      <c r="A3" s="9" t="s">
        <v>187</v>
      </c>
      <c r="B3" s="9"/>
      <c r="C3" s="10"/>
      <c r="D3" s="10"/>
      <c r="E3" s="10"/>
      <c r="F3" s="10"/>
      <c r="G3" s="10"/>
      <c r="H3" s="10"/>
      <c r="I3" s="9"/>
      <c r="J3" s="10"/>
      <c r="K3" s="10"/>
      <c r="L3" s="11"/>
      <c r="M3" s="10"/>
      <c r="N3" s="10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9" customFormat="1" ht="36" customHeight="1">
      <c r="A4" s="34"/>
      <c r="B4" s="13"/>
      <c r="C4" s="35" t="s">
        <v>2</v>
      </c>
      <c r="D4" s="14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6" t="s">
        <v>14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15" ht="15.75" customHeight="1">
      <c r="A5" s="36" t="s">
        <v>15</v>
      </c>
      <c r="B5" s="37" t="s">
        <v>147</v>
      </c>
      <c r="C5" s="38" t="s">
        <v>188</v>
      </c>
      <c r="D5" s="39">
        <v>24</v>
      </c>
      <c r="E5" s="40">
        <v>28</v>
      </c>
      <c r="F5" s="40">
        <v>18</v>
      </c>
      <c r="G5" s="40">
        <v>16</v>
      </c>
      <c r="H5" s="40">
        <v>14</v>
      </c>
      <c r="I5" s="40">
        <v>13</v>
      </c>
      <c r="J5" s="40">
        <v>12</v>
      </c>
      <c r="K5" s="40">
        <v>19</v>
      </c>
      <c r="L5" s="8">
        <v>14</v>
      </c>
      <c r="M5" s="40">
        <v>11</v>
      </c>
      <c r="N5" s="40">
        <v>4</v>
      </c>
      <c r="O5" s="40">
        <v>6</v>
      </c>
    </row>
    <row r="6" spans="1:15" ht="12" customHeight="1">
      <c r="A6" s="41"/>
      <c r="B6" s="42" t="s">
        <v>30</v>
      </c>
      <c r="C6" s="43">
        <v>36.2</v>
      </c>
      <c r="D6" s="44">
        <v>10.9</v>
      </c>
      <c r="E6" s="43">
        <v>13.1</v>
      </c>
      <c r="F6" s="43">
        <v>19.8</v>
      </c>
      <c r="G6" s="43">
        <v>24</v>
      </c>
      <c r="H6" s="43">
        <v>28.7</v>
      </c>
      <c r="I6" s="43">
        <v>31.8</v>
      </c>
      <c r="J6" s="43">
        <v>36.2</v>
      </c>
      <c r="K6" s="43">
        <v>35.6</v>
      </c>
      <c r="L6" s="43">
        <v>32.2</v>
      </c>
      <c r="M6" s="43">
        <v>32.1</v>
      </c>
      <c r="N6" s="43">
        <v>20.5</v>
      </c>
      <c r="O6" s="43">
        <v>14.7</v>
      </c>
    </row>
    <row r="7" spans="1:15" ht="15.75" customHeight="1">
      <c r="A7" s="36" t="s">
        <v>16</v>
      </c>
      <c r="B7" s="37" t="s">
        <v>147</v>
      </c>
      <c r="C7" s="38" t="s">
        <v>193</v>
      </c>
      <c r="D7" s="39">
        <v>2</v>
      </c>
      <c r="E7" s="40">
        <v>28</v>
      </c>
      <c r="F7" s="40">
        <v>9</v>
      </c>
      <c r="G7" s="40">
        <v>18</v>
      </c>
      <c r="H7" s="40">
        <v>22</v>
      </c>
      <c r="I7" s="40">
        <v>13</v>
      </c>
      <c r="J7" s="40">
        <v>11</v>
      </c>
      <c r="K7" s="40">
        <v>22</v>
      </c>
      <c r="L7" s="8">
        <v>13</v>
      </c>
      <c r="M7" s="40">
        <v>11</v>
      </c>
      <c r="N7" s="40">
        <v>2</v>
      </c>
      <c r="O7" s="40">
        <v>6</v>
      </c>
    </row>
    <row r="8" spans="1:15" ht="12" customHeight="1">
      <c r="A8" s="41"/>
      <c r="B8" s="42" t="s">
        <v>30</v>
      </c>
      <c r="C8" s="44">
        <v>34.3</v>
      </c>
      <c r="D8" s="44">
        <v>11.1</v>
      </c>
      <c r="E8" s="44">
        <v>12.8</v>
      </c>
      <c r="F8" s="244">
        <v>18.2</v>
      </c>
      <c r="G8" s="44">
        <v>23.1</v>
      </c>
      <c r="H8" s="44">
        <v>27.4</v>
      </c>
      <c r="I8" s="44">
        <v>32.1</v>
      </c>
      <c r="J8" s="44">
        <v>33.4</v>
      </c>
      <c r="K8" s="44">
        <v>34.3</v>
      </c>
      <c r="L8" s="44">
        <v>31.1</v>
      </c>
      <c r="M8" s="44">
        <v>30</v>
      </c>
      <c r="N8" s="44">
        <v>19.4</v>
      </c>
      <c r="O8" s="44">
        <v>13.2</v>
      </c>
    </row>
    <row r="9" spans="1:15" ht="15.75" customHeight="1">
      <c r="A9" s="45" t="s">
        <v>26</v>
      </c>
      <c r="B9" s="37" t="s">
        <v>147</v>
      </c>
      <c r="C9" s="38" t="s">
        <v>194</v>
      </c>
      <c r="D9" s="39">
        <v>2</v>
      </c>
      <c r="E9" s="40">
        <v>28</v>
      </c>
      <c r="F9" s="40">
        <v>9</v>
      </c>
      <c r="G9" s="40">
        <v>18</v>
      </c>
      <c r="H9" s="40">
        <v>22</v>
      </c>
      <c r="I9" s="40">
        <v>14</v>
      </c>
      <c r="J9" s="40">
        <v>12</v>
      </c>
      <c r="K9" s="40">
        <v>19</v>
      </c>
      <c r="L9" s="8">
        <v>14</v>
      </c>
      <c r="M9" s="40">
        <v>11</v>
      </c>
      <c r="N9" s="40">
        <v>2</v>
      </c>
      <c r="O9" s="40">
        <v>5</v>
      </c>
    </row>
    <row r="10" spans="1:15" ht="12" customHeight="1">
      <c r="A10" s="41"/>
      <c r="B10" s="42" t="s">
        <v>30</v>
      </c>
      <c r="C10" s="44">
        <v>35.1</v>
      </c>
      <c r="D10" s="44">
        <v>10.6</v>
      </c>
      <c r="E10" s="44">
        <v>12.8</v>
      </c>
      <c r="F10" s="44">
        <v>21.1</v>
      </c>
      <c r="G10" s="44">
        <v>25.1</v>
      </c>
      <c r="H10" s="44">
        <v>28.4</v>
      </c>
      <c r="I10" s="44">
        <v>32</v>
      </c>
      <c r="J10" s="44">
        <v>34.9</v>
      </c>
      <c r="K10" s="44">
        <v>35.1</v>
      </c>
      <c r="L10" s="44">
        <v>32.2</v>
      </c>
      <c r="M10" s="44">
        <v>30</v>
      </c>
      <c r="N10" s="44">
        <v>20.7</v>
      </c>
      <c r="O10" s="44" t="s">
        <v>190</v>
      </c>
    </row>
    <row r="11" spans="1:15" ht="15.75" customHeight="1">
      <c r="A11" s="36" t="s">
        <v>21</v>
      </c>
      <c r="B11" s="37" t="s">
        <v>147</v>
      </c>
      <c r="C11" s="38" t="s">
        <v>195</v>
      </c>
      <c r="D11" s="39">
        <v>2</v>
      </c>
      <c r="E11" s="40">
        <v>28</v>
      </c>
      <c r="F11" s="40">
        <v>9</v>
      </c>
      <c r="G11" s="40">
        <v>18</v>
      </c>
      <c r="H11" s="40">
        <v>14</v>
      </c>
      <c r="I11" s="40">
        <v>13</v>
      </c>
      <c r="J11" s="40">
        <v>11</v>
      </c>
      <c r="K11" s="40">
        <v>22</v>
      </c>
      <c r="L11" s="8">
        <v>13</v>
      </c>
      <c r="M11" s="40">
        <v>11</v>
      </c>
      <c r="N11" s="40">
        <v>2</v>
      </c>
      <c r="O11" s="40">
        <v>6</v>
      </c>
    </row>
    <row r="12" spans="1:15" ht="12" customHeight="1">
      <c r="A12" s="41"/>
      <c r="B12" s="42" t="s">
        <v>30</v>
      </c>
      <c r="C12" s="44">
        <v>34.1</v>
      </c>
      <c r="D12" s="44">
        <v>10.4</v>
      </c>
      <c r="E12" s="44">
        <v>11.4</v>
      </c>
      <c r="F12" s="44">
        <v>20.4</v>
      </c>
      <c r="G12" s="244">
        <v>24.4</v>
      </c>
      <c r="H12" s="44">
        <v>28.5</v>
      </c>
      <c r="I12" s="44">
        <v>31</v>
      </c>
      <c r="J12" s="44">
        <v>33.6</v>
      </c>
      <c r="K12" s="44">
        <v>34.1</v>
      </c>
      <c r="L12" s="44">
        <v>32</v>
      </c>
      <c r="M12" s="44">
        <v>29.7</v>
      </c>
      <c r="N12" s="44">
        <v>19.5</v>
      </c>
      <c r="O12" s="44">
        <v>12.4</v>
      </c>
    </row>
    <row r="13" spans="1:15" ht="15.75" customHeight="1">
      <c r="A13" s="36" t="s">
        <v>17</v>
      </c>
      <c r="B13" s="37" t="s">
        <v>147</v>
      </c>
      <c r="C13" s="38" t="s">
        <v>196</v>
      </c>
      <c r="D13" s="8">
        <v>24</v>
      </c>
      <c r="E13" s="40">
        <v>2</v>
      </c>
      <c r="F13" s="40">
        <v>10</v>
      </c>
      <c r="G13" s="40">
        <v>18</v>
      </c>
      <c r="H13" s="40">
        <v>14</v>
      </c>
      <c r="I13" s="40">
        <v>13</v>
      </c>
      <c r="J13" s="40">
        <v>12</v>
      </c>
      <c r="K13" s="40">
        <v>13</v>
      </c>
      <c r="L13" s="8">
        <v>13</v>
      </c>
      <c r="M13" s="40">
        <v>11</v>
      </c>
      <c r="N13" s="40">
        <v>8</v>
      </c>
      <c r="O13" s="40">
        <v>6</v>
      </c>
    </row>
    <row r="14" spans="1:15" ht="12" customHeight="1">
      <c r="A14" s="41"/>
      <c r="B14" s="42" t="s">
        <v>30</v>
      </c>
      <c r="C14" s="44">
        <v>35.8</v>
      </c>
      <c r="D14" s="44">
        <v>10.5</v>
      </c>
      <c r="E14" s="44">
        <v>13.8</v>
      </c>
      <c r="F14" s="44">
        <v>19.3</v>
      </c>
      <c r="G14" s="44">
        <v>23.7</v>
      </c>
      <c r="H14" s="44">
        <v>29.7</v>
      </c>
      <c r="I14" s="44">
        <v>33.5</v>
      </c>
      <c r="J14" s="44">
        <v>35.8</v>
      </c>
      <c r="K14" s="44">
        <v>34.9</v>
      </c>
      <c r="L14" s="44">
        <v>31.6</v>
      </c>
      <c r="M14" s="44">
        <v>29.5</v>
      </c>
      <c r="N14" s="44">
        <v>20.3</v>
      </c>
      <c r="O14" s="44">
        <v>14.8</v>
      </c>
    </row>
    <row r="15" spans="1:15" ht="15.75" customHeight="1">
      <c r="A15" s="36" t="s">
        <v>178</v>
      </c>
      <c r="B15" s="37" t="s">
        <v>147</v>
      </c>
      <c r="C15" s="38" t="s">
        <v>194</v>
      </c>
      <c r="D15" s="39">
        <v>2</v>
      </c>
      <c r="E15" s="40">
        <v>28</v>
      </c>
      <c r="F15" s="40">
        <v>9</v>
      </c>
      <c r="G15" s="40">
        <v>18</v>
      </c>
      <c r="H15" s="40">
        <v>14</v>
      </c>
      <c r="I15" s="40">
        <v>17</v>
      </c>
      <c r="J15" s="40">
        <v>11</v>
      </c>
      <c r="K15" s="40">
        <v>19</v>
      </c>
      <c r="L15" s="8">
        <v>13</v>
      </c>
      <c r="M15" s="46">
        <v>11</v>
      </c>
      <c r="N15" s="40">
        <v>6</v>
      </c>
      <c r="O15" s="40">
        <v>5</v>
      </c>
    </row>
    <row r="16" spans="1:15" ht="12" customHeight="1">
      <c r="A16" s="41"/>
      <c r="B16" s="42" t="s">
        <v>30</v>
      </c>
      <c r="C16" s="44">
        <v>37.4</v>
      </c>
      <c r="D16" s="44">
        <v>11.5</v>
      </c>
      <c r="E16" s="44">
        <v>13.7</v>
      </c>
      <c r="F16" s="44">
        <v>22.9</v>
      </c>
      <c r="G16" s="44">
        <v>27.3</v>
      </c>
      <c r="H16" s="44">
        <v>31.4</v>
      </c>
      <c r="I16" s="44">
        <v>33.6</v>
      </c>
      <c r="J16" s="44">
        <v>37</v>
      </c>
      <c r="K16" s="44">
        <v>37.4</v>
      </c>
      <c r="L16" s="44">
        <v>34.5</v>
      </c>
      <c r="M16" s="44">
        <v>31.6</v>
      </c>
      <c r="N16" s="44">
        <v>20.3</v>
      </c>
      <c r="O16" s="44">
        <v>15.3</v>
      </c>
    </row>
    <row r="17" spans="1:15" ht="15.75" customHeight="1">
      <c r="A17" s="36" t="s">
        <v>18</v>
      </c>
      <c r="B17" s="37" t="s">
        <v>147</v>
      </c>
      <c r="C17" s="38" t="s">
        <v>197</v>
      </c>
      <c r="D17" s="39">
        <v>24</v>
      </c>
      <c r="E17" s="40">
        <v>28</v>
      </c>
      <c r="F17" s="40">
        <v>9</v>
      </c>
      <c r="G17" s="40">
        <v>16</v>
      </c>
      <c r="H17" s="40">
        <v>26</v>
      </c>
      <c r="I17" s="40">
        <v>13</v>
      </c>
      <c r="J17" s="40">
        <v>9</v>
      </c>
      <c r="K17" s="8">
        <v>20</v>
      </c>
      <c r="L17" s="40">
        <v>13</v>
      </c>
      <c r="M17" s="8">
        <v>6</v>
      </c>
      <c r="N17" s="40">
        <v>7</v>
      </c>
      <c r="O17" s="40">
        <v>5</v>
      </c>
    </row>
    <row r="18" spans="1:15" ht="12" customHeight="1">
      <c r="A18" s="41"/>
      <c r="B18" s="42" t="s">
        <v>30</v>
      </c>
      <c r="C18" s="44">
        <v>37.3</v>
      </c>
      <c r="D18" s="44">
        <v>10.6</v>
      </c>
      <c r="E18" s="44">
        <v>13</v>
      </c>
      <c r="F18" s="44">
        <v>22.9</v>
      </c>
      <c r="G18" s="44">
        <v>26</v>
      </c>
      <c r="H18" s="44">
        <v>29.2</v>
      </c>
      <c r="I18" s="44">
        <v>33.9</v>
      </c>
      <c r="J18" s="44">
        <v>36.5</v>
      </c>
      <c r="K18" s="44">
        <v>37.3</v>
      </c>
      <c r="L18" s="44">
        <v>33.8</v>
      </c>
      <c r="M18" s="44">
        <v>31.1</v>
      </c>
      <c r="N18" s="44">
        <v>20.8</v>
      </c>
      <c r="O18" s="44">
        <v>14.9</v>
      </c>
    </row>
    <row r="19" spans="1:15" ht="15.75" customHeight="1">
      <c r="A19" s="36" t="s">
        <v>19</v>
      </c>
      <c r="B19" s="37" t="s">
        <v>147</v>
      </c>
      <c r="C19" s="38" t="s">
        <v>198</v>
      </c>
      <c r="D19" s="39">
        <v>2</v>
      </c>
      <c r="E19" s="40">
        <v>2</v>
      </c>
      <c r="F19" s="40">
        <v>9</v>
      </c>
      <c r="G19" s="40">
        <v>16</v>
      </c>
      <c r="H19" s="40">
        <v>14</v>
      </c>
      <c r="I19" s="40">
        <v>14</v>
      </c>
      <c r="J19" s="40">
        <v>10</v>
      </c>
      <c r="K19" s="40">
        <v>19</v>
      </c>
      <c r="L19" s="8">
        <v>13</v>
      </c>
      <c r="M19" s="40">
        <v>10</v>
      </c>
      <c r="N19" s="40">
        <v>2</v>
      </c>
      <c r="O19" s="40">
        <v>5</v>
      </c>
    </row>
    <row r="20" spans="1:15" ht="12" customHeight="1">
      <c r="A20" s="41"/>
      <c r="B20" s="42" t="s">
        <v>30</v>
      </c>
      <c r="C20" s="44">
        <v>34.5</v>
      </c>
      <c r="D20" s="44">
        <v>10.4</v>
      </c>
      <c r="E20" s="44">
        <v>15.8</v>
      </c>
      <c r="F20" s="44">
        <v>21.8</v>
      </c>
      <c r="G20" s="44" t="s">
        <v>191</v>
      </c>
      <c r="H20" s="44">
        <v>29.8</v>
      </c>
      <c r="I20" s="44">
        <v>31.9</v>
      </c>
      <c r="J20" s="44">
        <v>34.5</v>
      </c>
      <c r="K20" s="44">
        <v>34.4</v>
      </c>
      <c r="L20" s="44">
        <v>31.7</v>
      </c>
      <c r="M20" s="44">
        <v>29.2</v>
      </c>
      <c r="N20" s="44">
        <v>20.6</v>
      </c>
      <c r="O20" s="44">
        <v>13.3</v>
      </c>
    </row>
    <row r="21" spans="1:15" ht="15.75" customHeight="1">
      <c r="A21" s="36" t="s">
        <v>20</v>
      </c>
      <c r="B21" s="37" t="s">
        <v>147</v>
      </c>
      <c r="C21" s="38" t="s">
        <v>199</v>
      </c>
      <c r="D21" s="40">
        <v>31</v>
      </c>
      <c r="E21" s="40">
        <v>2</v>
      </c>
      <c r="F21" s="8">
        <v>9</v>
      </c>
      <c r="G21" s="40">
        <v>18</v>
      </c>
      <c r="H21" s="40">
        <v>14</v>
      </c>
      <c r="I21" s="40">
        <v>14</v>
      </c>
      <c r="J21" s="39">
        <v>11</v>
      </c>
      <c r="K21" s="40">
        <v>14</v>
      </c>
      <c r="L21" s="40">
        <v>13</v>
      </c>
      <c r="M21" s="40">
        <v>11</v>
      </c>
      <c r="N21" s="40">
        <v>2</v>
      </c>
      <c r="O21" s="40">
        <v>6</v>
      </c>
    </row>
    <row r="22" spans="1:15" ht="12" customHeight="1">
      <c r="A22" s="41"/>
      <c r="B22" s="42" t="s">
        <v>30</v>
      </c>
      <c r="C22" s="44">
        <v>35.5</v>
      </c>
      <c r="D22" s="44">
        <v>10.5</v>
      </c>
      <c r="E22" s="44">
        <v>15.2</v>
      </c>
      <c r="F22" s="44">
        <v>22</v>
      </c>
      <c r="G22" s="44">
        <v>26.2</v>
      </c>
      <c r="H22" s="44">
        <v>30.8</v>
      </c>
      <c r="I22" s="44">
        <v>32.8</v>
      </c>
      <c r="J22" s="44">
        <v>34.8</v>
      </c>
      <c r="K22" s="44">
        <v>35.5</v>
      </c>
      <c r="L22" s="44">
        <v>32.6</v>
      </c>
      <c r="M22" s="44">
        <v>30.7</v>
      </c>
      <c r="N22" s="44">
        <v>19.5</v>
      </c>
      <c r="O22" s="44">
        <v>13.7</v>
      </c>
    </row>
    <row r="23" spans="1:15" ht="3.75" customHeight="1">
      <c r="A23" s="47"/>
      <c r="B23" s="48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2" ht="15.75" customHeight="1">
      <c r="A24" s="1" t="s">
        <v>266</v>
      </c>
      <c r="B24" s="1"/>
    </row>
    <row r="25" ht="12" customHeight="1">
      <c r="A25" s="7" t="s">
        <v>23</v>
      </c>
    </row>
    <row r="28" ht="12" customHeight="1">
      <c r="C28" s="38"/>
    </row>
    <row r="29" ht="12" customHeight="1">
      <c r="C29" s="43"/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25"/>
  <sheetViews>
    <sheetView zoomScale="120" zoomScaleNormal="120" zoomScaleSheetLayoutView="100" zoomScalePageLayoutView="0" workbookViewId="0" topLeftCell="A1">
      <selection activeCell="A23" sqref="A23"/>
    </sheetView>
  </sheetViews>
  <sheetFormatPr defaultColWidth="8.875" defaultRowHeight="12" customHeight="1"/>
  <cols>
    <col min="1" max="1" width="11.00390625" style="7" customWidth="1"/>
    <col min="2" max="2" width="4.00390625" style="7" customWidth="1"/>
    <col min="3" max="15" width="6.625" style="7" customWidth="1"/>
    <col min="16" max="16" width="0.2421875" style="7" customWidth="1"/>
    <col min="17" max="16384" width="8.875" style="7" customWidth="1"/>
  </cols>
  <sheetData>
    <row r="1" spans="1:15" s="2" customFormat="1" ht="24" customHeight="1">
      <c r="A1" s="32"/>
      <c r="B1" s="32"/>
      <c r="C1" s="33"/>
      <c r="D1" s="4" t="s">
        <v>31</v>
      </c>
      <c r="E1" s="29" t="s">
        <v>137</v>
      </c>
      <c r="H1" s="33"/>
      <c r="I1" s="33"/>
      <c r="J1" s="33"/>
      <c r="K1" s="33"/>
      <c r="M1" s="33"/>
      <c r="N1" s="33"/>
      <c r="O1" s="33"/>
    </row>
    <row r="2" spans="1:16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1"/>
      <c r="M2" s="9"/>
      <c r="N2" s="9"/>
      <c r="O2" s="9"/>
      <c r="P2" s="9"/>
    </row>
    <row r="3" spans="1:35" ht="12" customHeight="1" thickBot="1">
      <c r="A3" s="9" t="s">
        <v>187</v>
      </c>
      <c r="B3" s="9"/>
      <c r="C3" s="10"/>
      <c r="D3" s="10"/>
      <c r="E3" s="10"/>
      <c r="F3" s="10"/>
      <c r="G3" s="10"/>
      <c r="H3" s="10"/>
      <c r="I3" s="9"/>
      <c r="J3" s="10"/>
      <c r="K3" s="10"/>
      <c r="L3" s="11"/>
      <c r="M3" s="10"/>
      <c r="N3" s="10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4" s="19" customFormat="1" ht="36" customHeight="1">
      <c r="A4" s="34"/>
      <c r="B4" s="13"/>
      <c r="C4" s="50" t="s">
        <v>2</v>
      </c>
      <c r="D4" s="14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6" t="s">
        <v>14</v>
      </c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15" ht="15.75" customHeight="1">
      <c r="A5" s="36" t="s">
        <v>15</v>
      </c>
      <c r="B5" s="37" t="s">
        <v>147</v>
      </c>
      <c r="C5" s="51" t="s">
        <v>189</v>
      </c>
      <c r="D5" s="46">
        <v>5</v>
      </c>
      <c r="E5" s="52">
        <v>26</v>
      </c>
      <c r="F5" s="46">
        <v>12</v>
      </c>
      <c r="G5" s="46">
        <v>22</v>
      </c>
      <c r="H5" s="46">
        <v>3</v>
      </c>
      <c r="I5" s="46">
        <v>9</v>
      </c>
      <c r="J5" s="46">
        <v>2</v>
      </c>
      <c r="K5" s="46">
        <v>27</v>
      </c>
      <c r="L5" s="46">
        <v>27</v>
      </c>
      <c r="M5" s="46">
        <v>28</v>
      </c>
      <c r="N5" s="46">
        <v>29</v>
      </c>
      <c r="O5" s="46">
        <v>30</v>
      </c>
    </row>
    <row r="6" spans="1:15" ht="12" customHeight="1">
      <c r="A6" s="41"/>
      <c r="B6" s="42" t="s">
        <v>30</v>
      </c>
      <c r="C6" s="53">
        <v>-3.7</v>
      </c>
      <c r="D6" s="53">
        <v>-3.7</v>
      </c>
      <c r="E6" s="54">
        <v>-2.4</v>
      </c>
      <c r="F6" s="7">
        <v>-1.9</v>
      </c>
      <c r="G6" s="53">
        <v>2.4</v>
      </c>
      <c r="H6" s="53">
        <v>4.7</v>
      </c>
      <c r="I6" s="53">
        <v>15.9</v>
      </c>
      <c r="J6" s="53">
        <v>19.3</v>
      </c>
      <c r="K6" s="53">
        <v>20.5</v>
      </c>
      <c r="L6" s="53">
        <v>13.1</v>
      </c>
      <c r="M6" s="53">
        <v>7.1</v>
      </c>
      <c r="N6" s="53">
        <v>2.1</v>
      </c>
      <c r="O6" s="53">
        <v>-1.2</v>
      </c>
    </row>
    <row r="7" spans="1:15" ht="15.75" customHeight="1">
      <c r="A7" s="36" t="s">
        <v>16</v>
      </c>
      <c r="B7" s="37" t="s">
        <v>147</v>
      </c>
      <c r="C7" s="51" t="s">
        <v>189</v>
      </c>
      <c r="D7" s="52">
        <v>5</v>
      </c>
      <c r="E7" s="46">
        <v>10</v>
      </c>
      <c r="F7" s="46">
        <v>15</v>
      </c>
      <c r="G7" s="46">
        <v>12</v>
      </c>
      <c r="H7" s="46">
        <v>3</v>
      </c>
      <c r="I7" s="46">
        <v>9</v>
      </c>
      <c r="J7" s="46">
        <v>2</v>
      </c>
      <c r="K7" s="46">
        <v>29</v>
      </c>
      <c r="L7" s="46">
        <v>27</v>
      </c>
      <c r="M7" s="46">
        <v>28</v>
      </c>
      <c r="N7" s="46">
        <v>29</v>
      </c>
      <c r="O7" s="46">
        <v>30</v>
      </c>
    </row>
    <row r="8" spans="1:15" ht="12.75" customHeight="1">
      <c r="A8" s="41"/>
      <c r="B8" s="42" t="s">
        <v>30</v>
      </c>
      <c r="C8" s="53">
        <v>-7</v>
      </c>
      <c r="D8" s="54">
        <v>-7</v>
      </c>
      <c r="E8" s="46">
        <v>-5.6</v>
      </c>
      <c r="F8" s="245">
        <v>-3</v>
      </c>
      <c r="G8" s="53">
        <v>0.9</v>
      </c>
      <c r="H8" s="55">
        <v>3.4</v>
      </c>
      <c r="I8" s="53">
        <v>13.4</v>
      </c>
      <c r="J8" s="55">
        <v>18.4</v>
      </c>
      <c r="K8" s="53">
        <v>19.3</v>
      </c>
      <c r="L8" s="55">
        <v>11.8</v>
      </c>
      <c r="M8" s="23">
        <v>7.7</v>
      </c>
      <c r="N8" s="53">
        <v>-1.6</v>
      </c>
      <c r="O8" s="53">
        <v>-6.3</v>
      </c>
    </row>
    <row r="9" spans="1:15" ht="15.75" customHeight="1">
      <c r="A9" s="45" t="s">
        <v>26</v>
      </c>
      <c r="B9" s="37" t="s">
        <v>147</v>
      </c>
      <c r="C9" s="51" t="s">
        <v>189</v>
      </c>
      <c r="D9" s="52">
        <v>5</v>
      </c>
      <c r="E9" s="46">
        <v>17</v>
      </c>
      <c r="F9" s="46">
        <v>12</v>
      </c>
      <c r="G9" s="46">
        <v>22</v>
      </c>
      <c r="H9" s="46">
        <v>3</v>
      </c>
      <c r="I9" s="46">
        <v>9</v>
      </c>
      <c r="J9" s="46">
        <v>2</v>
      </c>
      <c r="K9" s="46">
        <v>29</v>
      </c>
      <c r="L9" s="46">
        <v>27</v>
      </c>
      <c r="M9" s="46">
        <v>28</v>
      </c>
      <c r="N9" s="46">
        <v>29</v>
      </c>
      <c r="O9" s="46">
        <v>30</v>
      </c>
    </row>
    <row r="10" spans="1:15" ht="12" customHeight="1">
      <c r="A10" s="41"/>
      <c r="B10" s="42" t="s">
        <v>30</v>
      </c>
      <c r="C10" s="53">
        <v>-6.9</v>
      </c>
      <c r="D10" s="54">
        <v>-6.9</v>
      </c>
      <c r="E10" s="54">
        <v>-4.8</v>
      </c>
      <c r="F10" s="55">
        <v>-4</v>
      </c>
      <c r="G10" s="55">
        <v>-0.2</v>
      </c>
      <c r="H10" s="23">
        <v>1.9</v>
      </c>
      <c r="I10" s="53">
        <v>12.5</v>
      </c>
      <c r="J10" s="53">
        <v>17.5</v>
      </c>
      <c r="K10" s="53">
        <v>18.4</v>
      </c>
      <c r="L10" s="53">
        <v>10.2</v>
      </c>
      <c r="M10" s="53">
        <v>4.3</v>
      </c>
      <c r="N10" s="55">
        <v>-0.5</v>
      </c>
      <c r="O10" s="55">
        <v>-3.6</v>
      </c>
    </row>
    <row r="11" spans="1:15" ht="15.75" customHeight="1">
      <c r="A11" s="36" t="s">
        <v>21</v>
      </c>
      <c r="B11" s="37" t="s">
        <v>147</v>
      </c>
      <c r="C11" s="51" t="s">
        <v>189</v>
      </c>
      <c r="D11" s="52">
        <v>5</v>
      </c>
      <c r="E11" s="46">
        <v>26</v>
      </c>
      <c r="F11" s="46">
        <v>12</v>
      </c>
      <c r="G11" s="46">
        <v>22</v>
      </c>
      <c r="H11" s="46">
        <v>3</v>
      </c>
      <c r="I11" s="46">
        <v>9</v>
      </c>
      <c r="J11" s="46">
        <v>20</v>
      </c>
      <c r="K11" s="46">
        <v>26</v>
      </c>
      <c r="L11" s="46">
        <v>27</v>
      </c>
      <c r="M11" s="46">
        <v>28</v>
      </c>
      <c r="N11" s="46">
        <v>29</v>
      </c>
      <c r="O11" s="46">
        <v>30</v>
      </c>
    </row>
    <row r="12" spans="1:15" ht="12" customHeight="1">
      <c r="A12" s="41"/>
      <c r="B12" s="42" t="s">
        <v>30</v>
      </c>
      <c r="C12" s="53">
        <v>-9.6</v>
      </c>
      <c r="D12" s="56">
        <v>-9.6</v>
      </c>
      <c r="E12" s="46">
        <v>-6.3</v>
      </c>
      <c r="F12" s="53">
        <v>-5.4</v>
      </c>
      <c r="G12" s="245">
        <v>-1.2</v>
      </c>
      <c r="H12" s="53">
        <v>1.5</v>
      </c>
      <c r="I12" s="53">
        <v>12</v>
      </c>
      <c r="J12" s="53">
        <v>17.4</v>
      </c>
      <c r="K12" s="53">
        <v>17.1</v>
      </c>
      <c r="L12" s="53">
        <v>8.4</v>
      </c>
      <c r="M12" s="53">
        <v>3</v>
      </c>
      <c r="N12" s="53">
        <v>-1.6</v>
      </c>
      <c r="O12" s="46">
        <v>-7.4</v>
      </c>
    </row>
    <row r="13" spans="1:15" ht="15.75" customHeight="1">
      <c r="A13" s="36" t="s">
        <v>17</v>
      </c>
      <c r="B13" s="37" t="s">
        <v>147</v>
      </c>
      <c r="C13" s="51" t="s">
        <v>200</v>
      </c>
      <c r="D13" s="52">
        <v>19</v>
      </c>
      <c r="E13" s="46">
        <v>10</v>
      </c>
      <c r="F13" s="46">
        <v>12</v>
      </c>
      <c r="G13" s="46">
        <v>13</v>
      </c>
      <c r="H13" s="46">
        <v>3</v>
      </c>
      <c r="I13" s="46">
        <v>4</v>
      </c>
      <c r="J13" s="46">
        <v>20</v>
      </c>
      <c r="K13" s="46">
        <v>28</v>
      </c>
      <c r="L13" s="46">
        <v>28</v>
      </c>
      <c r="M13" s="46">
        <v>28</v>
      </c>
      <c r="N13" s="46">
        <v>29</v>
      </c>
      <c r="O13" s="46">
        <v>30</v>
      </c>
    </row>
    <row r="14" spans="1:15" ht="12" customHeight="1">
      <c r="A14" s="41"/>
      <c r="B14" s="42" t="s">
        <v>30</v>
      </c>
      <c r="C14" s="53">
        <v>-5.2</v>
      </c>
      <c r="D14" s="56">
        <v>-5.2</v>
      </c>
      <c r="E14" s="56">
        <v>-3</v>
      </c>
      <c r="F14" s="53">
        <v>-2.7</v>
      </c>
      <c r="G14" s="53">
        <v>1.7</v>
      </c>
      <c r="H14" s="55">
        <v>4.7</v>
      </c>
      <c r="I14" s="53">
        <v>14.1</v>
      </c>
      <c r="J14" s="53">
        <v>19</v>
      </c>
      <c r="K14" s="53">
        <v>20</v>
      </c>
      <c r="L14" s="53">
        <v>15</v>
      </c>
      <c r="M14" s="53">
        <v>8</v>
      </c>
      <c r="N14" s="53">
        <v>1</v>
      </c>
      <c r="O14" s="53">
        <v>-1.5</v>
      </c>
    </row>
    <row r="15" spans="1:15" ht="15.75" customHeight="1">
      <c r="A15" s="36" t="s">
        <v>178</v>
      </c>
      <c r="B15" s="37" t="s">
        <v>147</v>
      </c>
      <c r="C15" s="51" t="s">
        <v>201</v>
      </c>
      <c r="D15" s="52">
        <v>6</v>
      </c>
      <c r="E15" s="46">
        <v>26</v>
      </c>
      <c r="F15" s="46">
        <v>12</v>
      </c>
      <c r="G15" s="46">
        <v>22</v>
      </c>
      <c r="H15" s="46">
        <v>3</v>
      </c>
      <c r="I15" s="46">
        <v>4</v>
      </c>
      <c r="J15" s="46">
        <v>2</v>
      </c>
      <c r="K15" s="46">
        <v>28</v>
      </c>
      <c r="L15" s="46">
        <v>27</v>
      </c>
      <c r="M15" s="46">
        <v>28</v>
      </c>
      <c r="N15" s="46">
        <v>29</v>
      </c>
      <c r="O15" s="46">
        <v>30</v>
      </c>
    </row>
    <row r="16" spans="1:15" ht="12" customHeight="1">
      <c r="A16" s="41"/>
      <c r="B16" s="42" t="s">
        <v>30</v>
      </c>
      <c r="C16" s="53">
        <v>-5.2</v>
      </c>
      <c r="D16" s="54">
        <v>-5.2</v>
      </c>
      <c r="E16" s="46">
        <v>-4.4</v>
      </c>
      <c r="F16" s="53">
        <v>-4.5</v>
      </c>
      <c r="G16" s="53">
        <v>-0.3</v>
      </c>
      <c r="H16" s="53">
        <v>2.3</v>
      </c>
      <c r="I16" s="53">
        <v>14.2</v>
      </c>
      <c r="J16" s="53">
        <v>17.1</v>
      </c>
      <c r="K16" s="53">
        <v>18.8</v>
      </c>
      <c r="L16" s="53">
        <v>10.1</v>
      </c>
      <c r="M16" s="23">
        <v>4.8</v>
      </c>
      <c r="N16" s="55">
        <v>-1.7</v>
      </c>
      <c r="O16" s="55">
        <v>-2.8</v>
      </c>
    </row>
    <row r="17" spans="1:15" ht="15.75" customHeight="1">
      <c r="A17" s="36" t="s">
        <v>18</v>
      </c>
      <c r="B17" s="37" t="s">
        <v>147</v>
      </c>
      <c r="C17" s="51" t="s">
        <v>201</v>
      </c>
      <c r="D17" s="52">
        <v>6</v>
      </c>
      <c r="E17" s="46">
        <v>10</v>
      </c>
      <c r="F17" s="46">
        <v>15</v>
      </c>
      <c r="G17" s="46">
        <v>13</v>
      </c>
      <c r="H17" s="46">
        <v>3</v>
      </c>
      <c r="I17" s="46">
        <v>4</v>
      </c>
      <c r="J17" s="46">
        <v>20</v>
      </c>
      <c r="K17" s="46">
        <v>28</v>
      </c>
      <c r="L17" s="46">
        <v>27</v>
      </c>
      <c r="M17" s="46">
        <v>28</v>
      </c>
      <c r="N17" s="46">
        <v>29</v>
      </c>
      <c r="O17" s="46">
        <v>29</v>
      </c>
    </row>
    <row r="18" spans="1:15" ht="12" customHeight="1">
      <c r="A18" s="41"/>
      <c r="B18" s="42" t="s">
        <v>30</v>
      </c>
      <c r="C18" s="46">
        <v>-2.4</v>
      </c>
      <c r="D18" s="52">
        <v>-2.4</v>
      </c>
      <c r="E18" s="46">
        <v>-2.1</v>
      </c>
      <c r="F18" s="46">
        <v>-1.8</v>
      </c>
      <c r="G18" s="53">
        <v>2.4</v>
      </c>
      <c r="H18" s="53">
        <v>5</v>
      </c>
      <c r="I18" s="53">
        <v>15.2</v>
      </c>
      <c r="J18" s="53">
        <v>19.3</v>
      </c>
      <c r="K18" s="53">
        <v>20.4</v>
      </c>
      <c r="L18" s="53">
        <v>13.6</v>
      </c>
      <c r="M18" s="53">
        <v>8.5</v>
      </c>
      <c r="N18" s="53">
        <v>1.4</v>
      </c>
      <c r="O18" s="53">
        <v>-1</v>
      </c>
    </row>
    <row r="19" spans="1:15" ht="15.75" customHeight="1">
      <c r="A19" s="36" t="s">
        <v>19</v>
      </c>
      <c r="B19" s="37" t="s">
        <v>147</v>
      </c>
      <c r="C19" s="51" t="s">
        <v>201</v>
      </c>
      <c r="D19" s="52">
        <v>6</v>
      </c>
      <c r="E19" s="7">
        <v>17</v>
      </c>
      <c r="F19" s="7">
        <v>12</v>
      </c>
      <c r="G19" s="7">
        <v>22</v>
      </c>
      <c r="H19" s="7">
        <v>3</v>
      </c>
      <c r="I19" s="7">
        <v>4</v>
      </c>
      <c r="J19" s="46">
        <v>2</v>
      </c>
      <c r="K19" s="46">
        <v>28</v>
      </c>
      <c r="L19" s="46">
        <v>27</v>
      </c>
      <c r="M19" s="46">
        <v>28</v>
      </c>
      <c r="N19" s="46">
        <v>29</v>
      </c>
      <c r="O19" s="46">
        <v>30</v>
      </c>
    </row>
    <row r="20" spans="1:15" ht="12" customHeight="1">
      <c r="A20" s="41"/>
      <c r="B20" s="42" t="s">
        <v>30</v>
      </c>
      <c r="C20" s="53">
        <v>-7.2</v>
      </c>
      <c r="D20" s="56">
        <v>-7.2</v>
      </c>
      <c r="E20" s="46">
        <v>-6.9</v>
      </c>
      <c r="F20" s="7">
        <v>-6.9</v>
      </c>
      <c r="G20" s="7">
        <v>-1.9</v>
      </c>
      <c r="H20" s="7">
        <v>0.6</v>
      </c>
      <c r="I20" s="8">
        <v>10.5</v>
      </c>
      <c r="J20" s="53">
        <v>14.6</v>
      </c>
      <c r="K20" s="55">
        <v>14.9</v>
      </c>
      <c r="L20" s="53">
        <v>8</v>
      </c>
      <c r="M20" s="53">
        <v>3.1</v>
      </c>
      <c r="N20" s="55">
        <v>-4.4</v>
      </c>
      <c r="O20" s="53">
        <v>-5.6</v>
      </c>
    </row>
    <row r="21" spans="1:15" ht="15.75" customHeight="1">
      <c r="A21" s="36" t="s">
        <v>20</v>
      </c>
      <c r="B21" s="37" t="s">
        <v>147</v>
      </c>
      <c r="C21" s="51" t="s">
        <v>200</v>
      </c>
      <c r="D21" s="52">
        <v>19</v>
      </c>
      <c r="E21" s="46">
        <v>10</v>
      </c>
      <c r="F21" s="46">
        <v>12</v>
      </c>
      <c r="G21" s="46">
        <v>22</v>
      </c>
      <c r="H21" s="46">
        <v>3</v>
      </c>
      <c r="I21" s="46">
        <v>9</v>
      </c>
      <c r="J21" s="46">
        <v>20</v>
      </c>
      <c r="K21" s="46">
        <v>28</v>
      </c>
      <c r="L21" s="46">
        <v>27</v>
      </c>
      <c r="M21" s="46">
        <v>28</v>
      </c>
      <c r="N21" s="46">
        <v>29</v>
      </c>
      <c r="O21" s="46">
        <v>30</v>
      </c>
    </row>
    <row r="22" spans="1:15" ht="12" customHeight="1">
      <c r="A22" s="41"/>
      <c r="B22" s="42" t="s">
        <v>30</v>
      </c>
      <c r="C22" s="53">
        <v>-6.9</v>
      </c>
      <c r="D22" s="56">
        <v>-6.9</v>
      </c>
      <c r="E22" s="46">
        <v>-5.7</v>
      </c>
      <c r="F22" s="55">
        <v>-4.7</v>
      </c>
      <c r="G22" s="53">
        <v>-0.6</v>
      </c>
      <c r="H22" s="53">
        <v>2</v>
      </c>
      <c r="I22" s="53">
        <v>13.7</v>
      </c>
      <c r="J22" s="53">
        <v>17.7</v>
      </c>
      <c r="K22" s="46">
        <v>17.9</v>
      </c>
      <c r="L22" s="53">
        <v>9.4</v>
      </c>
      <c r="M22" s="53">
        <v>4.1</v>
      </c>
      <c r="N22" s="55">
        <v>-3.1</v>
      </c>
      <c r="O22" s="53">
        <v>-4.5</v>
      </c>
    </row>
    <row r="23" spans="1:15" ht="3.75" customHeight="1">
      <c r="A23" s="47"/>
      <c r="B23" s="48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2" ht="15.75" customHeight="1">
      <c r="A24" s="1" t="s">
        <v>266</v>
      </c>
      <c r="B24" s="1"/>
    </row>
    <row r="25" ht="12" customHeight="1">
      <c r="A25" s="7" t="s">
        <v>23</v>
      </c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2"/>
  <headerFooter alignWithMargins="0">
    <oddHeader>&amp;R&amp;A</oddHeader>
    <oddFooter>&amp;C&amp;P/&amp;N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8"/>
  <sheetViews>
    <sheetView zoomScale="120" zoomScaleNormal="120" zoomScaleSheetLayoutView="100" zoomScalePageLayoutView="0" workbookViewId="0" topLeftCell="A19">
      <selection activeCell="A23" sqref="A23"/>
    </sheetView>
  </sheetViews>
  <sheetFormatPr defaultColWidth="8.875" defaultRowHeight="12" customHeight="1"/>
  <cols>
    <col min="1" max="1" width="13.75390625" style="7" customWidth="1"/>
    <col min="2" max="2" width="7.75390625" style="7" customWidth="1"/>
    <col min="3" max="14" width="6.625" style="7" customWidth="1"/>
    <col min="15" max="15" width="0.2421875" style="7" customWidth="1"/>
    <col min="16" max="16" width="0" style="7" hidden="1" customWidth="1"/>
    <col min="17" max="21" width="8.875" style="7" hidden="1" customWidth="1"/>
    <col min="22" max="16384" width="8.875" style="7" customWidth="1"/>
  </cols>
  <sheetData>
    <row r="1" spans="2:16" s="2" customFormat="1" ht="24" customHeight="1">
      <c r="B1" s="3"/>
      <c r="C1" s="4" t="s">
        <v>32</v>
      </c>
      <c r="D1" s="29" t="s">
        <v>33</v>
      </c>
      <c r="G1" s="3"/>
      <c r="H1" s="3"/>
      <c r="I1" s="3"/>
      <c r="J1" s="3"/>
      <c r="K1" s="3"/>
      <c r="L1" s="3"/>
      <c r="M1" s="3"/>
      <c r="N1" s="3"/>
      <c r="O1" s="3"/>
      <c r="P1" s="57" t="s">
        <v>34</v>
      </c>
    </row>
    <row r="2" spans="1:15" ht="7.5" customHeight="1">
      <c r="A2" s="6"/>
      <c r="N2" s="8"/>
      <c r="O2" s="8"/>
    </row>
    <row r="3" spans="1:35" s="19" customFormat="1" ht="12" customHeight="1" thickBot="1">
      <c r="A3" s="9" t="s">
        <v>202</v>
      </c>
      <c r="B3" s="58"/>
      <c r="C3" s="58"/>
      <c r="D3" s="58"/>
      <c r="E3" s="58"/>
      <c r="F3" s="58"/>
      <c r="G3" s="58"/>
      <c r="H3" s="18"/>
      <c r="I3" s="58"/>
      <c r="J3" s="58"/>
      <c r="K3" s="59"/>
      <c r="L3" s="58"/>
      <c r="M3" s="58"/>
      <c r="N3" s="60" t="s">
        <v>35</v>
      </c>
      <c r="O3" s="60"/>
      <c r="P3" s="7" t="s">
        <v>36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44" s="19" customFormat="1" ht="36" customHeight="1">
      <c r="A4" s="13"/>
      <c r="B4" s="14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6" t="s">
        <v>14</v>
      </c>
      <c r="O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17" ht="15.75" customHeight="1">
      <c r="A5" s="20" t="s">
        <v>15</v>
      </c>
      <c r="B5" s="61">
        <v>2073.4</v>
      </c>
      <c r="C5" s="21">
        <v>119.6</v>
      </c>
      <c r="D5" s="21">
        <v>95.2</v>
      </c>
      <c r="E5" s="21">
        <v>192.9</v>
      </c>
      <c r="F5" s="21">
        <v>200.9</v>
      </c>
      <c r="G5" s="21">
        <v>264.2</v>
      </c>
      <c r="H5" s="21">
        <v>162.6</v>
      </c>
      <c r="I5" s="21">
        <v>194.4</v>
      </c>
      <c r="J5" s="21">
        <v>249.2</v>
      </c>
      <c r="K5" s="21">
        <v>213.1</v>
      </c>
      <c r="L5" s="21">
        <v>124.7</v>
      </c>
      <c r="M5" s="21">
        <v>148.2</v>
      </c>
      <c r="N5" s="21">
        <v>108.4</v>
      </c>
      <c r="O5" s="21"/>
      <c r="P5" s="62">
        <f>SUM(C5:N5)</f>
        <v>2073.4</v>
      </c>
      <c r="Q5" s="63">
        <f>B5-P5</f>
        <v>0</v>
      </c>
    </row>
    <row r="6" spans="1:17" ht="12" customHeight="1">
      <c r="A6" s="20" t="s">
        <v>16</v>
      </c>
      <c r="B6" s="61">
        <v>1891.7000000000003</v>
      </c>
      <c r="C6" s="21">
        <v>94.5</v>
      </c>
      <c r="D6" s="21">
        <v>69.6</v>
      </c>
      <c r="E6" s="243">
        <v>159.6</v>
      </c>
      <c r="F6" s="21">
        <v>173.6</v>
      </c>
      <c r="G6" s="21">
        <v>251.5</v>
      </c>
      <c r="H6" s="21">
        <v>175.4</v>
      </c>
      <c r="I6" s="21">
        <v>173.1</v>
      </c>
      <c r="J6" s="21">
        <v>235.5</v>
      </c>
      <c r="K6" s="21">
        <v>207.9</v>
      </c>
      <c r="L6" s="23">
        <v>119.9</v>
      </c>
      <c r="M6" s="21">
        <v>131.2</v>
      </c>
      <c r="N6" s="21">
        <v>99.9</v>
      </c>
      <c r="O6" s="21"/>
      <c r="P6" s="62">
        <f aca="true" t="shared" si="0" ref="P6:P13">SUM(C6:N6)</f>
        <v>1891.7000000000003</v>
      </c>
      <c r="Q6" s="63">
        <f aca="true" t="shared" si="1" ref="Q6:Q13">B6-P6</f>
        <v>0</v>
      </c>
    </row>
    <row r="7" spans="1:17" ht="12" customHeight="1">
      <c r="A7" s="20" t="s">
        <v>26</v>
      </c>
      <c r="B7" s="61">
        <v>2050.1</v>
      </c>
      <c r="C7" s="21">
        <v>116</v>
      </c>
      <c r="D7" s="21">
        <v>91.1</v>
      </c>
      <c r="E7" s="21">
        <v>192.9</v>
      </c>
      <c r="F7" s="243">
        <v>191.3</v>
      </c>
      <c r="G7" s="21">
        <v>265.3</v>
      </c>
      <c r="H7" s="21">
        <v>168.3</v>
      </c>
      <c r="I7" s="21">
        <v>191.5</v>
      </c>
      <c r="J7" s="21">
        <v>250.5</v>
      </c>
      <c r="K7" s="21">
        <v>217.2</v>
      </c>
      <c r="L7" s="21">
        <v>128</v>
      </c>
      <c r="M7" s="21">
        <v>135.7</v>
      </c>
      <c r="N7" s="23">
        <v>102.3</v>
      </c>
      <c r="O7" s="21"/>
      <c r="P7" s="62">
        <f t="shared" si="0"/>
        <v>2050.1</v>
      </c>
      <c r="Q7" s="63" t="e">
        <f>#REF!-P7</f>
        <v>#REF!</v>
      </c>
    </row>
    <row r="8" spans="1:17" ht="12" customHeight="1">
      <c r="A8" s="64" t="s">
        <v>21</v>
      </c>
      <c r="B8" s="61">
        <v>1901.7</v>
      </c>
      <c r="C8" s="21">
        <v>103.7</v>
      </c>
      <c r="D8" s="21">
        <v>85.1</v>
      </c>
      <c r="E8" s="21">
        <v>183.6</v>
      </c>
      <c r="F8" s="21">
        <v>191.2</v>
      </c>
      <c r="G8" s="21">
        <v>260.7</v>
      </c>
      <c r="H8" s="21">
        <v>145.2</v>
      </c>
      <c r="I8" s="21">
        <v>180.8</v>
      </c>
      <c r="J8" s="243">
        <v>226.6</v>
      </c>
      <c r="K8" s="21">
        <v>188.4</v>
      </c>
      <c r="L8" s="21">
        <v>115.9</v>
      </c>
      <c r="M8" s="21">
        <v>125.9</v>
      </c>
      <c r="N8" s="243">
        <v>94.6</v>
      </c>
      <c r="O8" s="21"/>
      <c r="P8" s="62">
        <f t="shared" si="0"/>
        <v>1901.7</v>
      </c>
      <c r="Q8" s="63">
        <f t="shared" si="1"/>
        <v>0</v>
      </c>
    </row>
    <row r="9" spans="1:17" ht="12" customHeight="1">
      <c r="A9" s="20" t="s">
        <v>17</v>
      </c>
      <c r="B9" s="61">
        <v>1849.4</v>
      </c>
      <c r="C9" s="21">
        <v>97.1</v>
      </c>
      <c r="D9" s="21">
        <v>76.4</v>
      </c>
      <c r="E9" s="21">
        <v>159.9</v>
      </c>
      <c r="F9" s="21">
        <v>181.9</v>
      </c>
      <c r="G9" s="21">
        <v>240.7</v>
      </c>
      <c r="H9" s="21">
        <v>161.4</v>
      </c>
      <c r="I9" s="21">
        <v>151.6</v>
      </c>
      <c r="J9" s="21">
        <v>210.4</v>
      </c>
      <c r="K9" s="21">
        <v>199.3</v>
      </c>
      <c r="L9" s="21">
        <v>114.9</v>
      </c>
      <c r="M9" s="21">
        <v>139.7</v>
      </c>
      <c r="N9" s="243">
        <v>116.1</v>
      </c>
      <c r="O9" s="21"/>
      <c r="P9" s="62">
        <f t="shared" si="0"/>
        <v>1849.4</v>
      </c>
      <c r="Q9" s="63">
        <f t="shared" si="1"/>
        <v>0</v>
      </c>
    </row>
    <row r="10" spans="1:17" ht="12" customHeight="1">
      <c r="A10" s="20" t="s">
        <v>22</v>
      </c>
      <c r="B10" s="61">
        <v>2033.9</v>
      </c>
      <c r="C10" s="21">
        <v>122.8</v>
      </c>
      <c r="D10" s="21">
        <v>97.8</v>
      </c>
      <c r="E10" s="21">
        <v>171.1</v>
      </c>
      <c r="F10" s="21">
        <v>197.6</v>
      </c>
      <c r="G10" s="21">
        <v>259.4</v>
      </c>
      <c r="H10" s="21">
        <v>145.6</v>
      </c>
      <c r="I10" s="21">
        <v>192.2</v>
      </c>
      <c r="J10" s="21">
        <v>233.9</v>
      </c>
      <c r="K10" s="21">
        <v>207.8</v>
      </c>
      <c r="L10" s="21">
        <v>124.1</v>
      </c>
      <c r="M10" s="21">
        <v>147.4</v>
      </c>
      <c r="N10" s="21">
        <v>134.2</v>
      </c>
      <c r="O10" s="21"/>
      <c r="P10" s="62">
        <f t="shared" si="0"/>
        <v>2033.9</v>
      </c>
      <c r="Q10" s="63">
        <f t="shared" si="1"/>
        <v>0</v>
      </c>
    </row>
    <row r="11" spans="1:17" ht="12" customHeight="1">
      <c r="A11" s="20" t="s">
        <v>18</v>
      </c>
      <c r="B11" s="61">
        <v>2015.7000000000003</v>
      </c>
      <c r="C11" s="21">
        <v>128.7</v>
      </c>
      <c r="D11" s="21">
        <v>113.9</v>
      </c>
      <c r="E11" s="21">
        <v>171.7</v>
      </c>
      <c r="F11" s="21">
        <v>197.8</v>
      </c>
      <c r="G11" s="21">
        <v>245.2</v>
      </c>
      <c r="H11" s="21">
        <v>149.2</v>
      </c>
      <c r="I11" s="21">
        <v>177.2</v>
      </c>
      <c r="J11" s="21">
        <v>226.4</v>
      </c>
      <c r="K11" s="21">
        <v>193</v>
      </c>
      <c r="L11" s="21">
        <v>121.9</v>
      </c>
      <c r="M11" s="21">
        <v>156.4</v>
      </c>
      <c r="N11" s="21">
        <v>134.3</v>
      </c>
      <c r="O11" s="21"/>
      <c r="P11" s="62">
        <f t="shared" si="0"/>
        <v>2015.7000000000003</v>
      </c>
      <c r="Q11" s="63">
        <f t="shared" si="1"/>
        <v>0</v>
      </c>
    </row>
    <row r="12" spans="1:17" ht="12" customHeight="1">
      <c r="A12" s="20" t="s">
        <v>19</v>
      </c>
      <c r="B12" s="61">
        <v>1862.0000000000002</v>
      </c>
      <c r="C12" s="22">
        <v>118.4</v>
      </c>
      <c r="D12" s="21">
        <v>100.6</v>
      </c>
      <c r="E12" s="21">
        <v>160.4</v>
      </c>
      <c r="F12" s="21">
        <v>182.8</v>
      </c>
      <c r="G12" s="21">
        <v>234.3</v>
      </c>
      <c r="H12" s="21">
        <v>133</v>
      </c>
      <c r="I12" s="21">
        <v>177.2</v>
      </c>
      <c r="J12" s="21">
        <v>207.3</v>
      </c>
      <c r="K12" s="21">
        <v>188.8</v>
      </c>
      <c r="L12" s="21">
        <v>108.9</v>
      </c>
      <c r="M12" s="23">
        <v>130.4</v>
      </c>
      <c r="N12" s="21">
        <v>119.9</v>
      </c>
      <c r="O12" s="21"/>
      <c r="P12" s="62">
        <f t="shared" si="0"/>
        <v>1862.0000000000002</v>
      </c>
      <c r="Q12" s="63">
        <f t="shared" si="1"/>
        <v>0</v>
      </c>
    </row>
    <row r="13" spans="1:17" ht="12" customHeight="1">
      <c r="A13" s="20" t="s">
        <v>20</v>
      </c>
      <c r="B13" s="61">
        <v>1915.3000000000002</v>
      </c>
      <c r="C13" s="22">
        <v>118</v>
      </c>
      <c r="D13" s="21">
        <v>89.4</v>
      </c>
      <c r="E13" s="21">
        <v>166.3</v>
      </c>
      <c r="F13" s="21">
        <v>195.5</v>
      </c>
      <c r="G13" s="21">
        <v>248.5</v>
      </c>
      <c r="H13" s="21">
        <v>129.9</v>
      </c>
      <c r="I13" s="21">
        <v>176.5</v>
      </c>
      <c r="J13" s="243">
        <v>225.4</v>
      </c>
      <c r="K13" s="21">
        <v>192.9</v>
      </c>
      <c r="L13" s="21">
        <v>111.2</v>
      </c>
      <c r="M13" s="21">
        <v>143.8</v>
      </c>
      <c r="N13" s="21">
        <v>117.9</v>
      </c>
      <c r="O13" s="21"/>
      <c r="P13" s="62">
        <f t="shared" si="0"/>
        <v>1915.3000000000002</v>
      </c>
      <c r="Q13" s="63">
        <f t="shared" si="1"/>
        <v>0</v>
      </c>
    </row>
    <row r="14" spans="1:15" ht="3.75" customHeight="1">
      <c r="A14" s="25"/>
      <c r="B14" s="26"/>
      <c r="C14" s="2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ht="15.75" customHeight="1">
      <c r="A15" s="1" t="s">
        <v>146</v>
      </c>
    </row>
    <row r="16" ht="12" customHeight="1">
      <c r="A16" s="7" t="s">
        <v>133</v>
      </c>
    </row>
    <row r="17" ht="15" customHeight="1"/>
    <row r="18" spans="2:16" s="2" customFormat="1" ht="24" customHeight="1">
      <c r="B18" s="3"/>
      <c r="C18" s="4" t="s">
        <v>37</v>
      </c>
      <c r="D18" s="29" t="s">
        <v>38</v>
      </c>
      <c r="G18" s="3"/>
      <c r="H18" s="3"/>
      <c r="I18" s="3"/>
      <c r="J18" s="3"/>
      <c r="K18" s="3"/>
      <c r="L18" s="3"/>
      <c r="M18" s="3"/>
      <c r="N18" s="3"/>
      <c r="P18" s="7"/>
    </row>
    <row r="19" spans="1:14" ht="7.5" customHeight="1">
      <c r="A19" s="6"/>
      <c r="N19" s="8"/>
    </row>
    <row r="20" spans="1:34" s="19" customFormat="1" ht="12" customHeight="1" thickBot="1">
      <c r="A20" s="9" t="s">
        <v>186</v>
      </c>
      <c r="B20" s="58"/>
      <c r="C20" s="58"/>
      <c r="D20" s="58"/>
      <c r="E20" s="58"/>
      <c r="F20" s="58"/>
      <c r="G20" s="58"/>
      <c r="H20" s="18"/>
      <c r="I20" s="58"/>
      <c r="J20" s="58"/>
      <c r="K20" s="59"/>
      <c r="L20" s="58"/>
      <c r="M20" s="58"/>
      <c r="N20" s="60" t="s">
        <v>39</v>
      </c>
      <c r="O20" s="18"/>
      <c r="P20" s="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43" s="19" customFormat="1" ht="36" customHeight="1">
      <c r="A21" s="13"/>
      <c r="B21" s="14" t="s">
        <v>2</v>
      </c>
      <c r="C21" s="15" t="s">
        <v>3</v>
      </c>
      <c r="D21" s="15" t="s">
        <v>4</v>
      </c>
      <c r="E21" s="15" t="s">
        <v>5</v>
      </c>
      <c r="F21" s="15" t="s">
        <v>6</v>
      </c>
      <c r="G21" s="15" t="s">
        <v>7</v>
      </c>
      <c r="H21" s="15" t="s">
        <v>8</v>
      </c>
      <c r="I21" s="15" t="s">
        <v>9</v>
      </c>
      <c r="J21" s="15" t="s">
        <v>10</v>
      </c>
      <c r="K21" s="15" t="s">
        <v>11</v>
      </c>
      <c r="L21" s="15" t="s">
        <v>12</v>
      </c>
      <c r="M21" s="15" t="s">
        <v>13</v>
      </c>
      <c r="N21" s="16" t="s">
        <v>14</v>
      </c>
      <c r="O21" s="17"/>
      <c r="P21" s="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17" ht="15.75" customHeight="1">
      <c r="A22" s="64" t="s">
        <v>40</v>
      </c>
      <c r="B22" s="65">
        <v>1492</v>
      </c>
      <c r="C22" s="65">
        <v>111.5</v>
      </c>
      <c r="D22" s="65">
        <v>125.5</v>
      </c>
      <c r="E22" s="65">
        <v>58</v>
      </c>
      <c r="F22" s="65">
        <v>105</v>
      </c>
      <c r="G22" s="65">
        <v>56</v>
      </c>
      <c r="H22" s="65">
        <v>126.5</v>
      </c>
      <c r="I22" s="65">
        <v>190.5</v>
      </c>
      <c r="J22" s="65">
        <v>87.5</v>
      </c>
      <c r="K22" s="65">
        <v>245</v>
      </c>
      <c r="L22" s="65">
        <v>175.5</v>
      </c>
      <c r="M22" s="65">
        <v>57</v>
      </c>
      <c r="N22" s="65">
        <v>154</v>
      </c>
      <c r="O22" s="8"/>
      <c r="P22" s="49">
        <f>SUM(D22:N22)</f>
        <v>1380.5</v>
      </c>
      <c r="Q22" s="63">
        <f>C22-P22</f>
        <v>-1269</v>
      </c>
    </row>
    <row r="23" spans="1:17" ht="12" customHeight="1">
      <c r="A23" s="64" t="s">
        <v>41</v>
      </c>
      <c r="B23" s="65">
        <v>2999</v>
      </c>
      <c r="C23" s="65">
        <v>354</v>
      </c>
      <c r="D23" s="65">
        <v>239.5</v>
      </c>
      <c r="E23" s="65">
        <v>92</v>
      </c>
      <c r="F23" s="65">
        <v>219.5</v>
      </c>
      <c r="G23" s="65">
        <v>84</v>
      </c>
      <c r="H23" s="65">
        <v>146</v>
      </c>
      <c r="I23" s="65">
        <v>458.5</v>
      </c>
      <c r="J23" s="65">
        <v>255</v>
      </c>
      <c r="K23" s="65">
        <v>358.5</v>
      </c>
      <c r="L23" s="65">
        <v>254</v>
      </c>
      <c r="M23" s="65">
        <v>160.5</v>
      </c>
      <c r="N23" s="65">
        <v>377.5</v>
      </c>
      <c r="O23" s="8"/>
      <c r="P23" s="49">
        <f aca="true" t="shared" si="2" ref="P23:P32">SUM(C23:N23)</f>
        <v>2999</v>
      </c>
      <c r="Q23" s="63">
        <f aca="true" t="shared" si="3" ref="Q23:Q33">B23-P23</f>
        <v>0</v>
      </c>
    </row>
    <row r="24" spans="1:17" ht="12" customHeight="1">
      <c r="A24" s="64" t="s">
        <v>42</v>
      </c>
      <c r="B24" s="65">
        <v>2084</v>
      </c>
      <c r="C24" s="65">
        <v>169.5</v>
      </c>
      <c r="D24" s="65">
        <v>183</v>
      </c>
      <c r="E24" s="65">
        <v>62.5</v>
      </c>
      <c r="F24" s="65">
        <v>129</v>
      </c>
      <c r="G24" s="65">
        <v>84.5</v>
      </c>
      <c r="H24" s="65">
        <v>101</v>
      </c>
      <c r="I24" s="65">
        <v>309.5</v>
      </c>
      <c r="J24" s="65">
        <v>108</v>
      </c>
      <c r="K24" s="65">
        <v>383</v>
      </c>
      <c r="L24" s="65">
        <v>217</v>
      </c>
      <c r="M24" s="65">
        <v>106.5</v>
      </c>
      <c r="N24" s="65">
        <v>230.5</v>
      </c>
      <c r="O24" s="8"/>
      <c r="P24" s="66">
        <f t="shared" si="2"/>
        <v>2084</v>
      </c>
      <c r="Q24" s="63">
        <f t="shared" si="3"/>
        <v>0</v>
      </c>
    </row>
    <row r="25" spans="1:17" ht="12" customHeight="1">
      <c r="A25" s="64" t="s">
        <v>26</v>
      </c>
      <c r="B25" s="65">
        <v>1696</v>
      </c>
      <c r="C25" s="65">
        <v>117</v>
      </c>
      <c r="D25" s="65">
        <v>137</v>
      </c>
      <c r="E25" s="65">
        <v>45.5</v>
      </c>
      <c r="F25" s="65">
        <v>112</v>
      </c>
      <c r="G25" s="65">
        <v>57.5</v>
      </c>
      <c r="H25" s="65">
        <v>112</v>
      </c>
      <c r="I25" s="65">
        <v>261.5</v>
      </c>
      <c r="J25" s="65">
        <v>110.5</v>
      </c>
      <c r="K25" s="65">
        <v>312</v>
      </c>
      <c r="L25" s="65">
        <v>176</v>
      </c>
      <c r="M25" s="65">
        <v>75</v>
      </c>
      <c r="N25" s="65">
        <v>180</v>
      </c>
      <c r="O25" s="8"/>
      <c r="P25" s="49">
        <f t="shared" si="2"/>
        <v>1696</v>
      </c>
      <c r="Q25" s="63">
        <f t="shared" si="3"/>
        <v>0</v>
      </c>
    </row>
    <row r="26" spans="1:17" ht="12" customHeight="1">
      <c r="A26" s="64" t="s">
        <v>43</v>
      </c>
      <c r="B26" s="65">
        <v>2596.5</v>
      </c>
      <c r="C26" s="65">
        <v>201</v>
      </c>
      <c r="D26" s="65">
        <v>209</v>
      </c>
      <c r="E26" s="65">
        <v>94.5</v>
      </c>
      <c r="F26" s="65">
        <v>171</v>
      </c>
      <c r="G26" s="65">
        <v>71</v>
      </c>
      <c r="H26" s="65">
        <v>124.5</v>
      </c>
      <c r="I26" s="65">
        <v>205</v>
      </c>
      <c r="J26" s="65">
        <v>135.5</v>
      </c>
      <c r="K26" s="65">
        <v>681.5</v>
      </c>
      <c r="L26" s="65">
        <v>313</v>
      </c>
      <c r="M26" s="65">
        <v>152</v>
      </c>
      <c r="N26" s="65">
        <v>238.5</v>
      </c>
      <c r="O26" s="8"/>
      <c r="P26" s="49">
        <f t="shared" si="2"/>
        <v>2596.5</v>
      </c>
      <c r="Q26" s="63">
        <f t="shared" si="3"/>
        <v>0</v>
      </c>
    </row>
    <row r="27" spans="1:17" ht="12" customHeight="1">
      <c r="A27" s="64" t="s">
        <v>21</v>
      </c>
      <c r="B27" s="65">
        <v>1701</v>
      </c>
      <c r="C27" s="65">
        <v>107.5</v>
      </c>
      <c r="D27" s="65">
        <v>102.5</v>
      </c>
      <c r="E27" s="65">
        <v>50</v>
      </c>
      <c r="F27" s="65">
        <v>122</v>
      </c>
      <c r="G27" s="65">
        <v>53</v>
      </c>
      <c r="H27" s="65">
        <v>121</v>
      </c>
      <c r="I27" s="65">
        <v>263.5</v>
      </c>
      <c r="J27" s="65">
        <v>126</v>
      </c>
      <c r="K27" s="65">
        <v>379</v>
      </c>
      <c r="L27" s="65">
        <v>177.5</v>
      </c>
      <c r="M27" s="65">
        <v>62.5</v>
      </c>
      <c r="N27" s="65">
        <v>136.5</v>
      </c>
      <c r="O27" s="8"/>
      <c r="P27" s="49">
        <f t="shared" si="2"/>
        <v>1701</v>
      </c>
      <c r="Q27" s="63">
        <f t="shared" si="3"/>
        <v>0</v>
      </c>
    </row>
    <row r="28" spans="1:17" ht="12" customHeight="1">
      <c r="A28" s="64" t="s">
        <v>44</v>
      </c>
      <c r="B28" s="65">
        <v>1743</v>
      </c>
      <c r="C28" s="65">
        <v>113</v>
      </c>
      <c r="D28" s="65">
        <v>142.5</v>
      </c>
      <c r="E28" s="65">
        <v>71</v>
      </c>
      <c r="F28" s="65">
        <v>139</v>
      </c>
      <c r="G28" s="65">
        <v>101.5</v>
      </c>
      <c r="H28" s="65">
        <v>127</v>
      </c>
      <c r="I28" s="65">
        <v>133</v>
      </c>
      <c r="J28" s="65">
        <v>89.5</v>
      </c>
      <c r="K28" s="65">
        <v>411.5</v>
      </c>
      <c r="L28" s="65">
        <v>195.5</v>
      </c>
      <c r="M28" s="65">
        <v>99.5</v>
      </c>
      <c r="N28" s="65">
        <v>120</v>
      </c>
      <c r="O28" s="8"/>
      <c r="P28" s="49">
        <f t="shared" si="2"/>
        <v>1743</v>
      </c>
      <c r="Q28" s="63">
        <f t="shared" si="3"/>
        <v>0</v>
      </c>
    </row>
    <row r="29" spans="1:17" ht="12" customHeight="1">
      <c r="A29" s="64" t="s">
        <v>45</v>
      </c>
      <c r="B29" s="65">
        <v>1537</v>
      </c>
      <c r="C29" s="65">
        <v>80.5</v>
      </c>
      <c r="D29" s="65">
        <v>117</v>
      </c>
      <c r="E29" s="65">
        <v>63</v>
      </c>
      <c r="F29" s="65">
        <v>105</v>
      </c>
      <c r="G29" s="65">
        <v>66.5</v>
      </c>
      <c r="H29" s="65">
        <v>159</v>
      </c>
      <c r="I29" s="65">
        <v>113.5</v>
      </c>
      <c r="J29" s="65">
        <v>133.5</v>
      </c>
      <c r="K29" s="65">
        <v>356</v>
      </c>
      <c r="L29" s="65">
        <v>189.5</v>
      </c>
      <c r="M29" s="65">
        <v>78.5</v>
      </c>
      <c r="N29" s="65">
        <v>75</v>
      </c>
      <c r="O29" s="8"/>
      <c r="P29" s="49">
        <f t="shared" si="2"/>
        <v>1537</v>
      </c>
      <c r="Q29" s="63">
        <f t="shared" si="3"/>
        <v>0</v>
      </c>
    </row>
    <row r="30" spans="1:17" ht="12" customHeight="1">
      <c r="A30" s="64" t="s">
        <v>22</v>
      </c>
      <c r="B30" s="65">
        <v>1501</v>
      </c>
      <c r="C30" s="65">
        <v>75</v>
      </c>
      <c r="D30" s="65">
        <v>118.5</v>
      </c>
      <c r="E30" s="65">
        <v>71</v>
      </c>
      <c r="F30" s="65">
        <v>95.5</v>
      </c>
      <c r="G30" s="65">
        <v>50.5</v>
      </c>
      <c r="H30" s="65">
        <v>185.5</v>
      </c>
      <c r="I30" s="65">
        <v>130.5</v>
      </c>
      <c r="J30" s="65">
        <v>97</v>
      </c>
      <c r="K30" s="65">
        <v>322</v>
      </c>
      <c r="L30" s="65">
        <v>213</v>
      </c>
      <c r="M30" s="65">
        <v>70</v>
      </c>
      <c r="N30" s="65">
        <v>72.5</v>
      </c>
      <c r="O30" s="8"/>
      <c r="P30" s="49">
        <f t="shared" si="2"/>
        <v>1501</v>
      </c>
      <c r="Q30" s="63">
        <f t="shared" si="3"/>
        <v>0</v>
      </c>
    </row>
    <row r="31" spans="1:17" ht="12" customHeight="1">
      <c r="A31" s="64" t="s">
        <v>46</v>
      </c>
      <c r="B31" s="65">
        <v>1588.5</v>
      </c>
      <c r="C31" s="65">
        <v>42.5</v>
      </c>
      <c r="D31" s="65">
        <v>102.5</v>
      </c>
      <c r="E31" s="65">
        <v>85</v>
      </c>
      <c r="F31" s="65">
        <v>110.5</v>
      </c>
      <c r="G31" s="65">
        <v>51.5</v>
      </c>
      <c r="H31" s="65">
        <v>211</v>
      </c>
      <c r="I31" s="65">
        <v>104</v>
      </c>
      <c r="J31" s="65">
        <v>120.5</v>
      </c>
      <c r="K31" s="65">
        <v>421.5</v>
      </c>
      <c r="L31" s="65">
        <v>210</v>
      </c>
      <c r="M31" s="65">
        <v>77</v>
      </c>
      <c r="N31" s="65">
        <v>52.5</v>
      </c>
      <c r="O31" s="8"/>
      <c r="P31" s="49">
        <f t="shared" si="2"/>
        <v>1588.5</v>
      </c>
      <c r="Q31" s="63">
        <f t="shared" si="3"/>
        <v>0</v>
      </c>
    </row>
    <row r="32" spans="1:17" ht="12" customHeight="1">
      <c r="A32" s="64" t="s">
        <v>47</v>
      </c>
      <c r="B32" s="65">
        <v>1609</v>
      </c>
      <c r="C32" s="65">
        <v>52</v>
      </c>
      <c r="D32" s="65">
        <v>99.5</v>
      </c>
      <c r="E32" s="65">
        <v>110</v>
      </c>
      <c r="F32" s="65">
        <v>135.5</v>
      </c>
      <c r="G32" s="65">
        <v>53.5</v>
      </c>
      <c r="H32" s="65">
        <v>221.5</v>
      </c>
      <c r="I32" s="65">
        <v>105</v>
      </c>
      <c r="J32" s="65">
        <v>114</v>
      </c>
      <c r="K32" s="65">
        <v>388</v>
      </c>
      <c r="L32" s="65">
        <v>199.5</v>
      </c>
      <c r="M32" s="65">
        <v>74.5</v>
      </c>
      <c r="N32" s="65">
        <v>56</v>
      </c>
      <c r="O32" s="8"/>
      <c r="P32" s="49">
        <f t="shared" si="2"/>
        <v>1609</v>
      </c>
      <c r="Q32" s="63">
        <f t="shared" si="3"/>
        <v>0</v>
      </c>
    </row>
    <row r="33" spans="1:17" ht="12" customHeight="1">
      <c r="A33" s="64" t="s">
        <v>48</v>
      </c>
      <c r="B33" s="65">
        <v>1787</v>
      </c>
      <c r="C33" s="65">
        <v>71</v>
      </c>
      <c r="D33" s="65">
        <v>86.5</v>
      </c>
      <c r="E33" s="65">
        <v>88.5</v>
      </c>
      <c r="F33" s="65">
        <v>145</v>
      </c>
      <c r="G33" s="65">
        <v>45</v>
      </c>
      <c r="H33" s="65">
        <v>213.5</v>
      </c>
      <c r="I33" s="65">
        <v>152.5</v>
      </c>
      <c r="J33" s="246">
        <v>136</v>
      </c>
      <c r="K33" s="65">
        <v>469</v>
      </c>
      <c r="L33" s="65">
        <v>255.5</v>
      </c>
      <c r="M33" s="65">
        <v>64.5</v>
      </c>
      <c r="N33" s="65">
        <v>60</v>
      </c>
      <c r="O33" s="8"/>
      <c r="P33" s="49">
        <f>SUM(C33:N33)</f>
        <v>1787</v>
      </c>
      <c r="Q33" s="63">
        <f t="shared" si="3"/>
        <v>0</v>
      </c>
    </row>
    <row r="34" spans="1:15" ht="3.75" customHeight="1">
      <c r="A34" s="48"/>
      <c r="B34" s="6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ht="15.75" customHeight="1">
      <c r="A35" s="1" t="s">
        <v>179</v>
      </c>
    </row>
    <row r="36" ht="12" customHeight="1">
      <c r="A36" s="1" t="s">
        <v>145</v>
      </c>
    </row>
    <row r="37" spans="1:16" ht="12" customHeight="1">
      <c r="A37" s="7" t="s">
        <v>133</v>
      </c>
      <c r="P37" s="62"/>
    </row>
    <row r="38" ht="12" customHeight="1">
      <c r="P38" s="62"/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33"/>
  <sheetViews>
    <sheetView zoomScale="120" zoomScaleNormal="120" zoomScaleSheetLayoutView="100" zoomScalePageLayoutView="0" workbookViewId="0" topLeftCell="A1">
      <selection activeCell="A23" sqref="A23"/>
    </sheetView>
  </sheetViews>
  <sheetFormatPr defaultColWidth="9.00390625" defaultRowHeight="12" customHeight="1"/>
  <cols>
    <col min="1" max="1" width="0.2421875" style="7" customWidth="1"/>
    <col min="2" max="2" width="2.75390625" style="7" customWidth="1"/>
    <col min="3" max="3" width="16.75390625" style="7" customWidth="1"/>
    <col min="4" max="7" width="15.75390625" style="7" customWidth="1"/>
    <col min="8" max="8" width="0.2421875" style="7" customWidth="1"/>
    <col min="9" max="9" width="6.875" style="7" customWidth="1"/>
    <col min="10" max="10" width="0.2421875" style="7" customWidth="1"/>
    <col min="11" max="16384" width="9.125" style="7" customWidth="1"/>
  </cols>
  <sheetData>
    <row r="1" spans="3:10" s="2" customFormat="1" ht="24" customHeight="1">
      <c r="C1" s="4" t="s">
        <v>49</v>
      </c>
      <c r="D1" s="29" t="s">
        <v>131</v>
      </c>
      <c r="H1" s="3"/>
      <c r="I1" s="3"/>
      <c r="J1" s="3"/>
    </row>
    <row r="2" spans="2:3" ht="7.5" customHeight="1">
      <c r="B2" s="6"/>
      <c r="C2" s="6"/>
    </row>
    <row r="3" spans="2:30" s="19" customFormat="1" ht="12" customHeight="1" thickBot="1">
      <c r="B3" s="18" t="s">
        <v>203</v>
      </c>
      <c r="C3" s="18"/>
      <c r="D3" s="58"/>
      <c r="F3" s="58"/>
      <c r="G3" s="58"/>
      <c r="H3" s="59"/>
      <c r="I3" s="58"/>
      <c r="J3" s="5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5" s="19" customFormat="1" ht="36" customHeight="1">
      <c r="A4" s="34"/>
      <c r="B4" s="34"/>
      <c r="C4" s="13"/>
      <c r="D4" s="68" t="s">
        <v>154</v>
      </c>
      <c r="E4" s="15" t="s">
        <v>157</v>
      </c>
      <c r="F4" s="15" t="s">
        <v>155</v>
      </c>
      <c r="G4" s="69" t="s">
        <v>156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7" ht="15.75" customHeight="1">
      <c r="A5" s="70"/>
      <c r="B5" s="70" t="s">
        <v>217</v>
      </c>
      <c r="C5" s="71"/>
      <c r="D5" s="72">
        <v>17</v>
      </c>
      <c r="E5" s="7">
        <v>80</v>
      </c>
      <c r="F5" s="7">
        <v>28</v>
      </c>
      <c r="G5" s="7">
        <v>19</v>
      </c>
    </row>
    <row r="6" spans="3:4" s="9" customFormat="1" ht="3.75" customHeight="1">
      <c r="C6" s="73"/>
      <c r="D6" s="72"/>
    </row>
    <row r="7" spans="1:7" s="9" customFormat="1" ht="15.75" customHeight="1">
      <c r="A7" s="70"/>
      <c r="B7" s="70" t="s">
        <v>52</v>
      </c>
      <c r="C7" s="71"/>
      <c r="D7" s="72">
        <v>16</v>
      </c>
      <c r="E7" s="9">
        <v>79</v>
      </c>
      <c r="F7" s="9">
        <v>38</v>
      </c>
      <c r="G7" s="9">
        <v>39</v>
      </c>
    </row>
    <row r="8" spans="1:4" ht="3.75" customHeight="1">
      <c r="A8" s="9"/>
      <c r="B8" s="9"/>
      <c r="C8" s="73"/>
      <c r="D8" s="72"/>
    </row>
    <row r="9" spans="1:7" ht="13.5" customHeight="1">
      <c r="A9" s="74"/>
      <c r="B9" s="74"/>
      <c r="C9" s="75" t="s">
        <v>158</v>
      </c>
      <c r="D9" s="76">
        <v>41708</v>
      </c>
      <c r="E9" s="77">
        <v>42002</v>
      </c>
      <c r="F9" s="77">
        <v>42002</v>
      </c>
      <c r="G9" s="77">
        <v>370720</v>
      </c>
    </row>
    <row r="10" spans="1:7" ht="3.75" customHeight="1">
      <c r="A10" s="47"/>
      <c r="B10" s="47"/>
      <c r="C10" s="78"/>
      <c r="D10" s="79"/>
      <c r="E10" s="80"/>
      <c r="F10" s="80"/>
      <c r="G10" s="80"/>
    </row>
    <row r="11" ht="15.75" customHeight="1">
      <c r="B11" s="7" t="s">
        <v>151</v>
      </c>
    </row>
    <row r="12" spans="2:4" ht="12" customHeight="1">
      <c r="B12" s="7" t="s">
        <v>153</v>
      </c>
      <c r="D12" s="49"/>
    </row>
    <row r="13" spans="2:4" ht="12" customHeight="1">
      <c r="B13" s="7" t="s">
        <v>204</v>
      </c>
      <c r="D13" s="49"/>
    </row>
    <row r="14" ht="12" customHeight="1">
      <c r="B14" s="7" t="s">
        <v>152</v>
      </c>
    </row>
    <row r="18" ht="12" customHeight="1">
      <c r="D18" s="49"/>
    </row>
    <row r="19" ht="12" customHeight="1">
      <c r="D19" s="49"/>
    </row>
    <row r="20" ht="12" customHeight="1">
      <c r="D20" s="49"/>
    </row>
    <row r="21" ht="12" customHeight="1">
      <c r="D21" s="49"/>
    </row>
    <row r="22" ht="12" customHeight="1">
      <c r="D22" s="49"/>
    </row>
    <row r="23" ht="12" customHeight="1">
      <c r="D23" s="49"/>
    </row>
    <row r="24" ht="12" customHeight="1">
      <c r="D24" s="49"/>
    </row>
    <row r="25" ht="12" customHeight="1">
      <c r="D25" s="49"/>
    </row>
    <row r="26" ht="12" customHeight="1">
      <c r="D26" s="49"/>
    </row>
    <row r="27" ht="12" customHeight="1">
      <c r="D27" s="49"/>
    </row>
    <row r="28" ht="12" customHeight="1">
      <c r="D28" s="49"/>
    </row>
    <row r="29" ht="12" customHeight="1">
      <c r="D29" s="49"/>
    </row>
    <row r="30" ht="12" customHeight="1">
      <c r="D30" s="49"/>
    </row>
    <row r="31" ht="12" customHeight="1">
      <c r="D31" s="49"/>
    </row>
    <row r="32" ht="12" customHeight="1">
      <c r="D32" s="49"/>
    </row>
    <row r="33" ht="12" customHeight="1">
      <c r="D33" s="4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&amp;R&amp;A</oddHeader>
    <oddFooter xml:space="preserve">&amp;C&amp;P/&amp;N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54"/>
  <sheetViews>
    <sheetView zoomScale="120" zoomScaleNormal="120" zoomScaleSheetLayoutView="100" zoomScalePageLayoutView="0" workbookViewId="0" topLeftCell="A4">
      <selection activeCell="A23" sqref="A23"/>
    </sheetView>
  </sheetViews>
  <sheetFormatPr defaultColWidth="9.00390625" defaultRowHeight="12" customHeight="1"/>
  <cols>
    <col min="1" max="1" width="7.875" style="98" customWidth="1"/>
    <col min="2" max="2" width="9.125" style="7" customWidth="1"/>
    <col min="3" max="3" width="0.2421875" style="9" customWidth="1"/>
    <col min="4" max="16" width="6.25390625" style="7" customWidth="1"/>
    <col min="17" max="17" width="0.2421875" style="7" customWidth="1"/>
    <col min="18" max="22" width="0" style="7" hidden="1" customWidth="1"/>
    <col min="23" max="16384" width="9.125" style="7" customWidth="1"/>
  </cols>
  <sheetData>
    <row r="1" spans="2:18" s="2" customFormat="1" ht="24" customHeight="1">
      <c r="B1" s="3"/>
      <c r="C1" s="3"/>
      <c r="D1" s="4" t="s">
        <v>53</v>
      </c>
      <c r="E1" s="29" t="s">
        <v>54</v>
      </c>
      <c r="H1" s="3"/>
      <c r="I1" s="3"/>
      <c r="J1" s="3"/>
      <c r="K1" s="3"/>
      <c r="L1" s="3"/>
      <c r="M1" s="3"/>
      <c r="N1" s="3"/>
      <c r="O1" s="3"/>
      <c r="R1" s="57" t="s">
        <v>55</v>
      </c>
    </row>
    <row r="2" spans="2:18" s="2" customFormat="1" ht="7.5" customHeight="1">
      <c r="B2" s="3"/>
      <c r="C2" s="3"/>
      <c r="D2" s="4"/>
      <c r="E2" s="29"/>
      <c r="H2" s="3"/>
      <c r="I2" s="3"/>
      <c r="J2" s="3"/>
      <c r="K2" s="3"/>
      <c r="L2" s="3"/>
      <c r="M2" s="3"/>
      <c r="N2" s="3"/>
      <c r="O2" s="3"/>
      <c r="R2" s="57"/>
    </row>
    <row r="3" spans="1:35" s="19" customFormat="1" ht="12" customHeight="1" thickBot="1">
      <c r="A3" s="9" t="s">
        <v>205</v>
      </c>
      <c r="B3" s="58"/>
      <c r="C3" s="58"/>
      <c r="D3" s="58"/>
      <c r="E3" s="58"/>
      <c r="F3" s="58"/>
      <c r="G3" s="58"/>
      <c r="H3" s="58"/>
      <c r="I3" s="18"/>
      <c r="J3" s="58"/>
      <c r="K3" s="58"/>
      <c r="L3" s="59"/>
      <c r="M3" s="58"/>
      <c r="N3" s="58"/>
      <c r="P3" s="60" t="s">
        <v>56</v>
      </c>
      <c r="Q3" s="18"/>
      <c r="R3" s="7" t="s">
        <v>36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44" s="19" customFormat="1" ht="36" customHeight="1">
      <c r="A4" s="34"/>
      <c r="B4" s="81"/>
      <c r="C4" s="81"/>
      <c r="D4" s="82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6" t="s">
        <v>14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23" s="9" customFormat="1" ht="15" customHeight="1">
      <c r="A5" s="74"/>
      <c r="B5" s="83" t="s">
        <v>57</v>
      </c>
      <c r="C5" s="84"/>
      <c r="D5" s="85">
        <f>SUM(E5:P5)</f>
        <v>126</v>
      </c>
      <c r="E5" s="86">
        <v>13</v>
      </c>
      <c r="F5" s="86">
        <v>16</v>
      </c>
      <c r="G5" s="86">
        <v>9</v>
      </c>
      <c r="H5" s="86">
        <v>11</v>
      </c>
      <c r="I5" s="86">
        <v>6</v>
      </c>
      <c r="J5" s="86">
        <v>6</v>
      </c>
      <c r="K5" s="86">
        <v>14</v>
      </c>
      <c r="L5" s="86">
        <v>9</v>
      </c>
      <c r="M5" s="86">
        <v>8</v>
      </c>
      <c r="N5" s="86">
        <v>10</v>
      </c>
      <c r="O5" s="86">
        <v>10</v>
      </c>
      <c r="P5" s="86">
        <v>14</v>
      </c>
      <c r="R5" s="9">
        <f>SUM(E5:Q5)</f>
        <v>126</v>
      </c>
      <c r="S5" s="9">
        <f>D5-R5</f>
        <v>0</v>
      </c>
      <c r="W5" s="87"/>
    </row>
    <row r="6" spans="1:23" s="9" customFormat="1" ht="11.25" customHeight="1">
      <c r="A6" s="74" t="s">
        <v>58</v>
      </c>
      <c r="B6" s="83" t="s">
        <v>59</v>
      </c>
      <c r="C6" s="84"/>
      <c r="D6" s="85">
        <f>SUM(E6:P6)</f>
        <v>48</v>
      </c>
      <c r="E6" s="86">
        <v>5</v>
      </c>
      <c r="F6" s="86">
        <v>3</v>
      </c>
      <c r="G6" s="86">
        <v>2</v>
      </c>
      <c r="H6" s="86">
        <v>4</v>
      </c>
      <c r="I6" s="86">
        <v>2</v>
      </c>
      <c r="J6" s="86">
        <v>4</v>
      </c>
      <c r="K6" s="86">
        <v>6</v>
      </c>
      <c r="L6" s="86">
        <v>3</v>
      </c>
      <c r="M6" s="86">
        <v>5</v>
      </c>
      <c r="N6" s="86">
        <v>6</v>
      </c>
      <c r="O6" s="86">
        <v>1</v>
      </c>
      <c r="P6" s="86">
        <v>7</v>
      </c>
      <c r="R6" s="9">
        <f>SUM(E6:Q6)</f>
        <v>48</v>
      </c>
      <c r="S6" s="9">
        <f aca="true" t="shared" si="0" ref="S6:S51">D6-R6</f>
        <v>0</v>
      </c>
      <c r="W6" s="87"/>
    </row>
    <row r="7" spans="1:23" s="9" customFormat="1" ht="11.25" customHeight="1">
      <c r="A7" s="74"/>
      <c r="B7" s="83" t="s">
        <v>60</v>
      </c>
      <c r="C7" s="88"/>
      <c r="D7" s="85">
        <f>SUM(E7:P7)</f>
        <v>12</v>
      </c>
      <c r="E7" s="86">
        <v>0</v>
      </c>
      <c r="F7" s="86">
        <v>1</v>
      </c>
      <c r="G7" s="86">
        <v>0</v>
      </c>
      <c r="H7" s="86">
        <v>0</v>
      </c>
      <c r="I7" s="86">
        <v>0</v>
      </c>
      <c r="J7" s="86">
        <v>3</v>
      </c>
      <c r="K7" s="86">
        <v>2</v>
      </c>
      <c r="L7" s="86">
        <v>0</v>
      </c>
      <c r="M7" s="86">
        <v>3</v>
      </c>
      <c r="N7" s="86">
        <v>2</v>
      </c>
      <c r="O7" s="86">
        <v>0</v>
      </c>
      <c r="P7" s="86">
        <v>1</v>
      </c>
      <c r="R7" s="9">
        <f>SUM(E7:Q7)</f>
        <v>12</v>
      </c>
      <c r="S7" s="9">
        <f t="shared" si="0"/>
        <v>0</v>
      </c>
      <c r="W7" s="87"/>
    </row>
    <row r="8" spans="1:23" s="9" customFormat="1" ht="3.75" customHeight="1">
      <c r="A8" s="89"/>
      <c r="B8" s="90"/>
      <c r="C8" s="91"/>
      <c r="D8" s="85">
        <f aca="true" t="shared" si="1" ref="D8:D51">SUM(E8:P8)</f>
        <v>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W8" s="87"/>
    </row>
    <row r="9" spans="1:23" s="9" customFormat="1" ht="15" customHeight="1">
      <c r="A9" s="74"/>
      <c r="B9" s="83" t="s">
        <v>57</v>
      </c>
      <c r="C9" s="84"/>
      <c r="D9" s="85">
        <f t="shared" si="1"/>
        <v>166</v>
      </c>
      <c r="E9" s="86">
        <v>22</v>
      </c>
      <c r="F9" s="86">
        <v>21</v>
      </c>
      <c r="G9" s="86">
        <v>11</v>
      </c>
      <c r="H9" s="86">
        <v>13</v>
      </c>
      <c r="I9" s="87">
        <v>8</v>
      </c>
      <c r="J9" s="87">
        <v>7</v>
      </c>
      <c r="K9" s="87">
        <v>16</v>
      </c>
      <c r="L9" s="86">
        <v>11</v>
      </c>
      <c r="M9" s="86">
        <v>8</v>
      </c>
      <c r="N9" s="86">
        <v>14</v>
      </c>
      <c r="O9" s="86">
        <v>16</v>
      </c>
      <c r="P9" s="86">
        <v>19</v>
      </c>
      <c r="R9" s="9">
        <f>SUM(E9:Q9)</f>
        <v>166</v>
      </c>
      <c r="S9" s="9">
        <f t="shared" si="0"/>
        <v>0</v>
      </c>
      <c r="W9" s="87"/>
    </row>
    <row r="10" spans="1:23" s="9" customFormat="1" ht="11.25" customHeight="1">
      <c r="A10" s="74" t="s">
        <v>50</v>
      </c>
      <c r="B10" s="83" t="s">
        <v>59</v>
      </c>
      <c r="C10" s="84"/>
      <c r="D10" s="85">
        <f t="shared" si="1"/>
        <v>94</v>
      </c>
      <c r="E10" s="86">
        <v>13</v>
      </c>
      <c r="F10" s="86">
        <v>12</v>
      </c>
      <c r="G10" s="86">
        <v>5</v>
      </c>
      <c r="H10" s="86">
        <v>7</v>
      </c>
      <c r="I10" s="87">
        <v>4</v>
      </c>
      <c r="J10" s="87">
        <v>4</v>
      </c>
      <c r="K10" s="87">
        <v>11</v>
      </c>
      <c r="L10" s="86">
        <v>6</v>
      </c>
      <c r="M10" s="86">
        <v>7</v>
      </c>
      <c r="N10" s="86">
        <v>7</v>
      </c>
      <c r="O10" s="86">
        <v>8</v>
      </c>
      <c r="P10" s="86">
        <v>10</v>
      </c>
      <c r="R10" s="9">
        <f>SUM(E10:Q10)</f>
        <v>94</v>
      </c>
      <c r="S10" s="9">
        <f t="shared" si="0"/>
        <v>0</v>
      </c>
      <c r="W10" s="87"/>
    </row>
    <row r="11" spans="1:23" s="84" customFormat="1" ht="11.25" customHeight="1">
      <c r="A11" s="74"/>
      <c r="B11" s="83" t="s">
        <v>60</v>
      </c>
      <c r="C11" s="88"/>
      <c r="D11" s="85">
        <f t="shared" si="1"/>
        <v>31</v>
      </c>
      <c r="E11" s="86">
        <v>2</v>
      </c>
      <c r="F11" s="86">
        <v>1</v>
      </c>
      <c r="G11" s="86">
        <v>0</v>
      </c>
      <c r="H11" s="86">
        <v>2</v>
      </c>
      <c r="I11" s="86">
        <v>0</v>
      </c>
      <c r="J11" s="87">
        <v>2</v>
      </c>
      <c r="K11" s="87">
        <v>6</v>
      </c>
      <c r="L11" s="86">
        <v>4</v>
      </c>
      <c r="M11" s="86">
        <v>6</v>
      </c>
      <c r="N11" s="86">
        <v>3</v>
      </c>
      <c r="O11" s="86">
        <v>0</v>
      </c>
      <c r="P11" s="86">
        <v>5</v>
      </c>
      <c r="R11" s="9">
        <f>SUM(E11:Q11)</f>
        <v>31</v>
      </c>
      <c r="S11" s="9">
        <f t="shared" si="0"/>
        <v>0</v>
      </c>
      <c r="W11" s="87"/>
    </row>
    <row r="12" spans="1:23" s="84" customFormat="1" ht="3.75" customHeight="1">
      <c r="A12" s="89"/>
      <c r="B12" s="90"/>
      <c r="C12" s="91"/>
      <c r="D12" s="85">
        <f t="shared" si="1"/>
        <v>0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S12" s="9"/>
      <c r="W12" s="87"/>
    </row>
    <row r="13" spans="1:23" s="9" customFormat="1" ht="15" customHeight="1">
      <c r="A13" s="74"/>
      <c r="B13" s="83" t="s">
        <v>57</v>
      </c>
      <c r="C13" s="92"/>
      <c r="D13" s="85">
        <f t="shared" si="1"/>
        <v>145</v>
      </c>
      <c r="E13" s="86">
        <v>16</v>
      </c>
      <c r="F13" s="86">
        <v>19</v>
      </c>
      <c r="G13" s="86">
        <v>12</v>
      </c>
      <c r="H13" s="86">
        <v>13</v>
      </c>
      <c r="I13" s="86">
        <v>9</v>
      </c>
      <c r="J13" s="86">
        <v>5</v>
      </c>
      <c r="K13" s="86">
        <v>15</v>
      </c>
      <c r="L13" s="86">
        <v>10</v>
      </c>
      <c r="M13" s="86">
        <v>10</v>
      </c>
      <c r="N13" s="86">
        <v>10</v>
      </c>
      <c r="O13" s="86">
        <v>11</v>
      </c>
      <c r="P13" s="86">
        <v>15</v>
      </c>
      <c r="R13" s="9">
        <f>SUM(E13:Q13)</f>
        <v>145</v>
      </c>
      <c r="S13" s="9" t="e">
        <f>#REF!-R13</f>
        <v>#REF!</v>
      </c>
      <c r="W13" s="87"/>
    </row>
    <row r="14" spans="1:23" s="9" customFormat="1" ht="11.25" customHeight="1">
      <c r="A14" s="74" t="s">
        <v>61</v>
      </c>
      <c r="B14" s="83" t="s">
        <v>59</v>
      </c>
      <c r="C14" s="88"/>
      <c r="D14" s="85">
        <f t="shared" si="1"/>
        <v>68</v>
      </c>
      <c r="E14" s="86">
        <v>8</v>
      </c>
      <c r="F14" s="86">
        <v>7</v>
      </c>
      <c r="G14" s="86">
        <v>2</v>
      </c>
      <c r="H14" s="86">
        <v>3</v>
      </c>
      <c r="I14" s="86">
        <v>5</v>
      </c>
      <c r="J14" s="86">
        <v>4</v>
      </c>
      <c r="K14" s="86">
        <v>9</v>
      </c>
      <c r="L14" s="86">
        <v>5</v>
      </c>
      <c r="M14" s="86">
        <v>6</v>
      </c>
      <c r="N14" s="86">
        <v>6</v>
      </c>
      <c r="O14" s="86">
        <v>6</v>
      </c>
      <c r="P14" s="86">
        <v>7</v>
      </c>
      <c r="R14" s="9">
        <f>SUM(E14:Q14)</f>
        <v>68</v>
      </c>
      <c r="S14" s="9" t="e">
        <f>#REF!-R14</f>
        <v>#REF!</v>
      </c>
      <c r="W14" s="87"/>
    </row>
    <row r="15" spans="1:23" s="9" customFormat="1" ht="11.25" customHeight="1">
      <c r="A15" s="74"/>
      <c r="B15" s="83" t="s">
        <v>60</v>
      </c>
      <c r="C15" s="88"/>
      <c r="D15" s="85">
        <f t="shared" si="1"/>
        <v>17</v>
      </c>
      <c r="E15" s="86">
        <v>1</v>
      </c>
      <c r="F15" s="86">
        <v>0</v>
      </c>
      <c r="G15" s="86">
        <v>0</v>
      </c>
      <c r="H15" s="86">
        <v>1</v>
      </c>
      <c r="I15" s="86">
        <v>0</v>
      </c>
      <c r="J15" s="86">
        <v>2</v>
      </c>
      <c r="K15" s="86">
        <v>4</v>
      </c>
      <c r="L15" s="86">
        <v>0</v>
      </c>
      <c r="M15" s="86">
        <v>4</v>
      </c>
      <c r="N15" s="86">
        <v>1</v>
      </c>
      <c r="O15" s="86">
        <v>0</v>
      </c>
      <c r="P15" s="86">
        <v>4</v>
      </c>
      <c r="R15" s="9">
        <f>SUM(E15:Q15)</f>
        <v>17</v>
      </c>
      <c r="S15" s="9" t="e">
        <f>#REF!-R15</f>
        <v>#REF!</v>
      </c>
      <c r="W15" s="87"/>
    </row>
    <row r="16" spans="1:23" s="9" customFormat="1" ht="3.75" customHeight="1">
      <c r="A16" s="89"/>
      <c r="B16" s="90"/>
      <c r="C16" s="91"/>
      <c r="D16" s="85">
        <f t="shared" si="1"/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W16" s="87"/>
    </row>
    <row r="17" spans="1:24" s="9" customFormat="1" ht="15" customHeight="1">
      <c r="A17" s="74"/>
      <c r="B17" s="83" t="s">
        <v>57</v>
      </c>
      <c r="C17" s="92"/>
      <c r="D17" s="85">
        <f t="shared" si="1"/>
        <v>134</v>
      </c>
      <c r="E17" s="86">
        <v>14</v>
      </c>
      <c r="F17" s="86">
        <v>18</v>
      </c>
      <c r="G17" s="86">
        <v>8</v>
      </c>
      <c r="H17" s="86">
        <v>13</v>
      </c>
      <c r="I17" s="86">
        <v>6</v>
      </c>
      <c r="J17" s="86">
        <v>5</v>
      </c>
      <c r="K17" s="86">
        <v>13</v>
      </c>
      <c r="L17" s="86">
        <v>9</v>
      </c>
      <c r="M17" s="86">
        <v>7</v>
      </c>
      <c r="N17" s="86">
        <v>13</v>
      </c>
      <c r="O17" s="86">
        <v>12</v>
      </c>
      <c r="P17" s="86">
        <v>16</v>
      </c>
      <c r="R17" s="9">
        <f>SUM(E17:Q17)</f>
        <v>134</v>
      </c>
      <c r="S17" s="9" t="e">
        <f>#REF!-R17</f>
        <v>#REF!</v>
      </c>
      <c r="W17" s="87"/>
      <c r="X17" s="86"/>
    </row>
    <row r="18" spans="1:24" s="9" customFormat="1" ht="11.25" customHeight="1">
      <c r="A18" s="74" t="s">
        <v>62</v>
      </c>
      <c r="B18" s="83" t="s">
        <v>59</v>
      </c>
      <c r="C18" s="88"/>
      <c r="D18" s="85">
        <f t="shared" si="1"/>
        <v>55</v>
      </c>
      <c r="E18" s="86">
        <v>5</v>
      </c>
      <c r="F18" s="86">
        <v>4</v>
      </c>
      <c r="G18" s="86">
        <v>2</v>
      </c>
      <c r="H18" s="86">
        <v>4</v>
      </c>
      <c r="I18" s="86">
        <v>3</v>
      </c>
      <c r="J18" s="86">
        <v>4</v>
      </c>
      <c r="K18" s="86">
        <v>7</v>
      </c>
      <c r="L18" s="86">
        <v>5</v>
      </c>
      <c r="M18" s="86">
        <v>7</v>
      </c>
      <c r="N18" s="86">
        <v>6</v>
      </c>
      <c r="O18" s="86">
        <v>3</v>
      </c>
      <c r="P18" s="86">
        <v>5</v>
      </c>
      <c r="R18" s="9">
        <f>SUM(E18:Q18)</f>
        <v>55</v>
      </c>
      <c r="S18" s="9" t="e">
        <f>#REF!-R18</f>
        <v>#REF!</v>
      </c>
      <c r="W18" s="87"/>
      <c r="X18" s="86"/>
    </row>
    <row r="19" spans="1:24" s="9" customFormat="1" ht="11.25" customHeight="1">
      <c r="A19" s="74"/>
      <c r="B19" s="83" t="s">
        <v>60</v>
      </c>
      <c r="C19" s="88"/>
      <c r="D19" s="85">
        <f t="shared" si="1"/>
        <v>13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2</v>
      </c>
      <c r="K19" s="86">
        <v>2</v>
      </c>
      <c r="L19" s="86">
        <v>0</v>
      </c>
      <c r="M19" s="86">
        <v>5</v>
      </c>
      <c r="N19" s="86">
        <v>2</v>
      </c>
      <c r="O19" s="86">
        <v>0</v>
      </c>
      <c r="P19" s="86">
        <v>2</v>
      </c>
      <c r="R19" s="9">
        <f>SUM(E19:Q19)</f>
        <v>13</v>
      </c>
      <c r="S19" s="9" t="e">
        <f>#REF!-R19</f>
        <v>#REF!</v>
      </c>
      <c r="W19" s="87"/>
      <c r="X19" s="93"/>
    </row>
    <row r="20" spans="1:23" s="9" customFormat="1" ht="3.75" customHeight="1">
      <c r="A20" s="89"/>
      <c r="B20" s="90"/>
      <c r="C20" s="91"/>
      <c r="D20" s="85">
        <f t="shared" si="1"/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W20" s="87"/>
    </row>
    <row r="21" spans="1:23" s="84" customFormat="1" ht="15" customHeight="1">
      <c r="A21" s="74"/>
      <c r="B21" s="83" t="s">
        <v>57</v>
      </c>
      <c r="C21" s="92"/>
      <c r="D21" s="85">
        <f t="shared" si="1"/>
        <v>158</v>
      </c>
      <c r="E21" s="86">
        <v>19</v>
      </c>
      <c r="F21" s="86">
        <v>21</v>
      </c>
      <c r="G21" s="86">
        <v>14</v>
      </c>
      <c r="H21" s="86">
        <v>15</v>
      </c>
      <c r="I21" s="86">
        <v>9</v>
      </c>
      <c r="J21" s="86">
        <v>7</v>
      </c>
      <c r="K21" s="86">
        <v>14</v>
      </c>
      <c r="L21" s="86">
        <v>9</v>
      </c>
      <c r="M21" s="86">
        <v>10</v>
      </c>
      <c r="N21" s="86">
        <v>12</v>
      </c>
      <c r="O21" s="86">
        <v>12</v>
      </c>
      <c r="P21" s="86">
        <v>16</v>
      </c>
      <c r="R21" s="9"/>
      <c r="S21" s="9" t="e">
        <f>#REF!-R21</f>
        <v>#REF!</v>
      </c>
      <c r="W21" s="87"/>
    </row>
    <row r="22" spans="1:23" s="84" customFormat="1" ht="11.25" customHeight="1">
      <c r="A22" s="74" t="s">
        <v>63</v>
      </c>
      <c r="B22" s="83" t="s">
        <v>59</v>
      </c>
      <c r="C22" s="88"/>
      <c r="D22" s="85">
        <f t="shared" si="1"/>
        <v>72</v>
      </c>
      <c r="E22" s="86">
        <v>6</v>
      </c>
      <c r="F22" s="86">
        <v>7</v>
      </c>
      <c r="G22" s="86">
        <v>2</v>
      </c>
      <c r="H22" s="86">
        <v>6</v>
      </c>
      <c r="I22" s="86">
        <v>4</v>
      </c>
      <c r="J22" s="86">
        <v>4</v>
      </c>
      <c r="K22" s="86">
        <v>8</v>
      </c>
      <c r="L22" s="86">
        <v>5</v>
      </c>
      <c r="M22" s="86">
        <v>7</v>
      </c>
      <c r="N22" s="86">
        <v>7</v>
      </c>
      <c r="O22" s="86">
        <v>8</v>
      </c>
      <c r="P22" s="86">
        <v>8</v>
      </c>
      <c r="R22" s="9"/>
      <c r="S22" s="9" t="e">
        <f>#REF!-R22</f>
        <v>#REF!</v>
      </c>
      <c r="W22" s="87"/>
    </row>
    <row r="23" spans="1:23" s="84" customFormat="1" ht="11.25" customHeight="1">
      <c r="A23" s="74"/>
      <c r="B23" s="83" t="s">
        <v>60</v>
      </c>
      <c r="C23" s="88"/>
      <c r="D23" s="85">
        <f t="shared" si="1"/>
        <v>17</v>
      </c>
      <c r="E23" s="86">
        <v>2</v>
      </c>
      <c r="F23" s="86">
        <v>1</v>
      </c>
      <c r="G23" s="86">
        <v>0</v>
      </c>
      <c r="H23" s="86">
        <v>1</v>
      </c>
      <c r="I23" s="86">
        <v>0</v>
      </c>
      <c r="J23" s="86">
        <v>2</v>
      </c>
      <c r="K23" s="86">
        <v>0</v>
      </c>
      <c r="L23" s="86">
        <v>1</v>
      </c>
      <c r="M23" s="86">
        <v>4</v>
      </c>
      <c r="N23" s="86">
        <v>3</v>
      </c>
      <c r="O23" s="86">
        <v>0</v>
      </c>
      <c r="P23" s="86">
        <v>3</v>
      </c>
      <c r="R23" s="9"/>
      <c r="S23" s="9" t="e">
        <f>#REF!-R23</f>
        <v>#REF!</v>
      </c>
      <c r="W23" s="87"/>
    </row>
    <row r="24" spans="1:23" s="84" customFormat="1" ht="3.75" customHeight="1">
      <c r="A24" s="89"/>
      <c r="B24" s="90"/>
      <c r="C24" s="91"/>
      <c r="D24" s="85">
        <f t="shared" si="1"/>
        <v>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R24" s="9"/>
      <c r="S24" s="9"/>
      <c r="W24" s="87"/>
    </row>
    <row r="25" spans="1:23" s="9" customFormat="1" ht="15" customHeight="1">
      <c r="A25" s="74"/>
      <c r="B25" s="83" t="s">
        <v>57</v>
      </c>
      <c r="C25" s="92"/>
      <c r="D25" s="85">
        <f t="shared" si="1"/>
        <v>128</v>
      </c>
      <c r="E25" s="86">
        <v>14</v>
      </c>
      <c r="F25" s="86">
        <v>16</v>
      </c>
      <c r="G25" s="86">
        <v>10</v>
      </c>
      <c r="H25" s="86">
        <v>12</v>
      </c>
      <c r="I25" s="86">
        <v>6</v>
      </c>
      <c r="J25" s="86">
        <v>5</v>
      </c>
      <c r="K25" s="86">
        <v>13</v>
      </c>
      <c r="L25" s="86">
        <v>10</v>
      </c>
      <c r="M25" s="86">
        <v>8</v>
      </c>
      <c r="N25" s="86">
        <v>10</v>
      </c>
      <c r="O25" s="86">
        <v>12</v>
      </c>
      <c r="P25" s="86">
        <v>12</v>
      </c>
      <c r="R25" s="9">
        <f>SUM(E25:Q25)</f>
        <v>128</v>
      </c>
      <c r="S25" s="9" t="e">
        <f>#REF!-R25</f>
        <v>#REF!</v>
      </c>
      <c r="W25" s="87"/>
    </row>
    <row r="26" spans="1:23" s="9" customFormat="1" ht="11.25" customHeight="1">
      <c r="A26" s="74" t="s">
        <v>51</v>
      </c>
      <c r="B26" s="83" t="s">
        <v>59</v>
      </c>
      <c r="C26" s="88"/>
      <c r="D26" s="85">
        <f t="shared" si="1"/>
        <v>50</v>
      </c>
      <c r="E26" s="86">
        <v>5</v>
      </c>
      <c r="F26" s="86">
        <v>1</v>
      </c>
      <c r="G26" s="86">
        <v>2</v>
      </c>
      <c r="H26" s="86">
        <v>5</v>
      </c>
      <c r="I26" s="86">
        <v>2</v>
      </c>
      <c r="J26" s="86">
        <v>4</v>
      </c>
      <c r="K26" s="86">
        <v>8</v>
      </c>
      <c r="L26" s="86">
        <v>5</v>
      </c>
      <c r="M26" s="86">
        <v>6</v>
      </c>
      <c r="N26" s="86">
        <v>5</v>
      </c>
      <c r="O26" s="86">
        <v>2</v>
      </c>
      <c r="P26" s="86">
        <v>5</v>
      </c>
      <c r="R26" s="9">
        <f>SUM(E26:Q26)</f>
        <v>50</v>
      </c>
      <c r="S26" s="9" t="e">
        <f>#REF!-R26</f>
        <v>#REF!</v>
      </c>
      <c r="W26" s="87"/>
    </row>
    <row r="27" spans="1:23" s="9" customFormat="1" ht="11.25" customHeight="1">
      <c r="A27" s="74"/>
      <c r="B27" s="83" t="s">
        <v>60</v>
      </c>
      <c r="C27" s="88"/>
      <c r="D27" s="85">
        <f t="shared" si="1"/>
        <v>16</v>
      </c>
      <c r="E27" s="86">
        <v>0</v>
      </c>
      <c r="F27" s="86">
        <v>0</v>
      </c>
      <c r="G27" s="86">
        <v>0</v>
      </c>
      <c r="H27" s="86">
        <v>1</v>
      </c>
      <c r="I27" s="86">
        <v>0</v>
      </c>
      <c r="J27" s="86">
        <v>2</v>
      </c>
      <c r="K27" s="86">
        <v>2</v>
      </c>
      <c r="L27" s="86">
        <v>1</v>
      </c>
      <c r="M27" s="86">
        <v>5</v>
      </c>
      <c r="N27" s="86">
        <v>3</v>
      </c>
      <c r="O27" s="86">
        <v>0</v>
      </c>
      <c r="P27" s="86">
        <v>2</v>
      </c>
      <c r="R27" s="9">
        <f>SUM(E27:Q27)</f>
        <v>16</v>
      </c>
      <c r="S27" s="9" t="e">
        <f>#REF!-R27</f>
        <v>#REF!</v>
      </c>
      <c r="W27" s="87"/>
    </row>
    <row r="28" spans="1:23" s="9" customFormat="1" ht="3.75" customHeight="1">
      <c r="A28" s="89"/>
      <c r="B28" s="90"/>
      <c r="C28" s="91"/>
      <c r="D28" s="85">
        <f t="shared" si="1"/>
        <v>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W28" s="87"/>
    </row>
    <row r="29" spans="1:23" s="9" customFormat="1" ht="15" customHeight="1">
      <c r="A29" s="74"/>
      <c r="B29" s="83" t="s">
        <v>57</v>
      </c>
      <c r="C29" s="84"/>
      <c r="D29" s="85">
        <f t="shared" si="1"/>
        <v>132</v>
      </c>
      <c r="E29" s="86">
        <v>12</v>
      </c>
      <c r="F29" s="86">
        <v>17</v>
      </c>
      <c r="G29" s="86">
        <v>11</v>
      </c>
      <c r="H29" s="86">
        <v>10</v>
      </c>
      <c r="I29" s="86">
        <v>9</v>
      </c>
      <c r="J29" s="86">
        <v>7</v>
      </c>
      <c r="K29" s="86">
        <v>13</v>
      </c>
      <c r="L29" s="86">
        <v>8</v>
      </c>
      <c r="M29" s="86">
        <v>8</v>
      </c>
      <c r="N29" s="86">
        <v>10</v>
      </c>
      <c r="O29" s="86">
        <v>12</v>
      </c>
      <c r="P29" s="86">
        <v>15</v>
      </c>
      <c r="R29" s="9">
        <f>SUM(E29:Q29)</f>
        <v>132</v>
      </c>
      <c r="S29" s="9">
        <f t="shared" si="0"/>
        <v>0</v>
      </c>
      <c r="W29" s="87"/>
    </row>
    <row r="30" spans="1:23" s="9" customFormat="1" ht="11.25" customHeight="1">
      <c r="A30" s="74" t="s">
        <v>64</v>
      </c>
      <c r="B30" s="83" t="s">
        <v>59</v>
      </c>
      <c r="C30" s="84"/>
      <c r="D30" s="85">
        <f t="shared" si="1"/>
        <v>58</v>
      </c>
      <c r="E30" s="86">
        <v>4</v>
      </c>
      <c r="F30" s="86">
        <v>6</v>
      </c>
      <c r="G30" s="86">
        <v>3</v>
      </c>
      <c r="H30" s="86">
        <v>5</v>
      </c>
      <c r="I30" s="86">
        <v>3</v>
      </c>
      <c r="J30" s="86">
        <v>4</v>
      </c>
      <c r="K30" s="86">
        <v>5</v>
      </c>
      <c r="L30" s="86">
        <v>5</v>
      </c>
      <c r="M30" s="86">
        <v>6</v>
      </c>
      <c r="N30" s="86">
        <v>7</v>
      </c>
      <c r="O30" s="86">
        <v>4</v>
      </c>
      <c r="P30" s="86">
        <v>6</v>
      </c>
      <c r="R30" s="9">
        <f>SUM(E30:Q30)</f>
        <v>58</v>
      </c>
      <c r="S30" s="9">
        <f t="shared" si="0"/>
        <v>0</v>
      </c>
      <c r="W30" s="87"/>
    </row>
    <row r="31" spans="1:23" s="9" customFormat="1" ht="11.25" customHeight="1">
      <c r="A31" s="74"/>
      <c r="B31" s="83" t="s">
        <v>60</v>
      </c>
      <c r="C31" s="88"/>
      <c r="D31" s="85">
        <f t="shared" si="1"/>
        <v>11</v>
      </c>
      <c r="E31" s="86">
        <v>1</v>
      </c>
      <c r="F31" s="86">
        <v>1</v>
      </c>
      <c r="G31" s="86">
        <v>0</v>
      </c>
      <c r="H31" s="86">
        <v>2</v>
      </c>
      <c r="I31" s="86">
        <v>0</v>
      </c>
      <c r="J31" s="86">
        <v>2</v>
      </c>
      <c r="K31" s="86">
        <v>0</v>
      </c>
      <c r="L31" s="86">
        <v>0</v>
      </c>
      <c r="M31" s="86">
        <v>4</v>
      </c>
      <c r="N31" s="86">
        <v>1</v>
      </c>
      <c r="O31" s="86">
        <v>0</v>
      </c>
      <c r="P31" s="86">
        <v>0</v>
      </c>
      <c r="R31" s="9">
        <f>SUM(E31:Q31)</f>
        <v>11</v>
      </c>
      <c r="S31" s="9">
        <f t="shared" si="0"/>
        <v>0</v>
      </c>
      <c r="W31" s="87"/>
    </row>
    <row r="32" spans="1:23" s="9" customFormat="1" ht="3.75" customHeight="1">
      <c r="A32" s="89"/>
      <c r="B32" s="90"/>
      <c r="C32" s="91"/>
      <c r="D32" s="85">
        <f t="shared" si="1"/>
        <v>0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W32" s="87"/>
    </row>
    <row r="33" spans="1:23" s="9" customFormat="1" ht="15" customHeight="1">
      <c r="A33" s="74"/>
      <c r="B33" s="83" t="s">
        <v>57</v>
      </c>
      <c r="C33" s="84"/>
      <c r="D33" s="85">
        <f t="shared" si="1"/>
        <v>110</v>
      </c>
      <c r="E33" s="86">
        <v>8</v>
      </c>
      <c r="F33" s="86">
        <v>13</v>
      </c>
      <c r="G33" s="86">
        <v>8</v>
      </c>
      <c r="H33" s="86">
        <v>10</v>
      </c>
      <c r="I33" s="86">
        <v>7</v>
      </c>
      <c r="J33" s="86">
        <v>6</v>
      </c>
      <c r="K33" s="86">
        <v>11</v>
      </c>
      <c r="L33" s="86">
        <v>8</v>
      </c>
      <c r="M33" s="86">
        <v>8</v>
      </c>
      <c r="N33" s="86">
        <v>10</v>
      </c>
      <c r="O33" s="86">
        <v>11</v>
      </c>
      <c r="P33" s="86">
        <v>10</v>
      </c>
      <c r="R33" s="9">
        <f>SUM(E33:Q33)</f>
        <v>110</v>
      </c>
      <c r="S33" s="9">
        <f t="shared" si="0"/>
        <v>0</v>
      </c>
      <c r="W33" s="87"/>
    </row>
    <row r="34" spans="1:23" s="9" customFormat="1" ht="11.25" customHeight="1">
      <c r="A34" s="74" t="s">
        <v>65</v>
      </c>
      <c r="B34" s="83" t="s">
        <v>59</v>
      </c>
      <c r="C34" s="84"/>
      <c r="D34" s="85">
        <f t="shared" si="1"/>
        <v>47</v>
      </c>
      <c r="E34" s="86">
        <v>4</v>
      </c>
      <c r="F34" s="86">
        <v>4</v>
      </c>
      <c r="G34" s="86">
        <v>3</v>
      </c>
      <c r="H34" s="86">
        <v>5</v>
      </c>
      <c r="I34" s="86">
        <v>3</v>
      </c>
      <c r="J34" s="86">
        <v>4</v>
      </c>
      <c r="K34" s="86">
        <v>3</v>
      </c>
      <c r="L34" s="86">
        <v>4</v>
      </c>
      <c r="M34" s="86">
        <v>5</v>
      </c>
      <c r="N34" s="86">
        <v>6</v>
      </c>
      <c r="O34" s="86">
        <v>3</v>
      </c>
      <c r="P34" s="86">
        <v>3</v>
      </c>
      <c r="R34" s="9">
        <f>SUM(E34:Q34)</f>
        <v>47</v>
      </c>
      <c r="S34" s="9">
        <f t="shared" si="0"/>
        <v>0</v>
      </c>
      <c r="W34" s="87"/>
    </row>
    <row r="35" spans="1:23" s="9" customFormat="1" ht="11.25" customHeight="1">
      <c r="A35" s="74"/>
      <c r="B35" s="83" t="s">
        <v>60</v>
      </c>
      <c r="C35" s="88"/>
      <c r="D35" s="85">
        <f t="shared" si="1"/>
        <v>13</v>
      </c>
      <c r="E35" s="86">
        <v>1</v>
      </c>
      <c r="F35" s="86">
        <v>1</v>
      </c>
      <c r="G35" s="86">
        <v>0</v>
      </c>
      <c r="H35" s="86">
        <v>0</v>
      </c>
      <c r="I35" s="86">
        <v>0</v>
      </c>
      <c r="J35" s="86">
        <v>3</v>
      </c>
      <c r="K35" s="86">
        <v>1</v>
      </c>
      <c r="L35" s="86">
        <v>2</v>
      </c>
      <c r="M35" s="86">
        <v>3</v>
      </c>
      <c r="N35" s="86">
        <v>2</v>
      </c>
      <c r="O35" s="86">
        <v>0</v>
      </c>
      <c r="P35" s="86">
        <v>0</v>
      </c>
      <c r="R35" s="9">
        <f>SUM(E35:Q35)</f>
        <v>13</v>
      </c>
      <c r="S35" s="9">
        <f t="shared" si="0"/>
        <v>0</v>
      </c>
      <c r="W35" s="87"/>
    </row>
    <row r="36" spans="1:23" s="9" customFormat="1" ht="3.75" customHeight="1">
      <c r="A36" s="89"/>
      <c r="B36" s="90"/>
      <c r="C36" s="91"/>
      <c r="D36" s="85">
        <f t="shared" si="1"/>
        <v>0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W36" s="87"/>
    </row>
    <row r="37" spans="1:23" s="9" customFormat="1" ht="15" customHeight="1">
      <c r="A37" s="74"/>
      <c r="B37" s="83" t="s">
        <v>57</v>
      </c>
      <c r="C37" s="84"/>
      <c r="D37" s="85">
        <f t="shared" si="1"/>
        <v>112</v>
      </c>
      <c r="E37" s="86">
        <v>7</v>
      </c>
      <c r="F37" s="86">
        <v>13</v>
      </c>
      <c r="G37" s="86">
        <v>9</v>
      </c>
      <c r="H37" s="86">
        <v>10</v>
      </c>
      <c r="I37" s="86">
        <v>6</v>
      </c>
      <c r="J37" s="86">
        <v>6</v>
      </c>
      <c r="K37" s="86">
        <v>14</v>
      </c>
      <c r="L37" s="86">
        <v>8</v>
      </c>
      <c r="M37" s="86">
        <v>7</v>
      </c>
      <c r="N37" s="86">
        <v>10</v>
      </c>
      <c r="O37" s="86">
        <v>11</v>
      </c>
      <c r="P37" s="86">
        <v>11</v>
      </c>
      <c r="R37" s="9">
        <f>SUM(E37:Q37)</f>
        <v>112</v>
      </c>
      <c r="S37" s="9">
        <f t="shared" si="0"/>
        <v>0</v>
      </c>
      <c r="W37" s="87"/>
    </row>
    <row r="38" spans="1:23" s="9" customFormat="1" ht="11.25" customHeight="1">
      <c r="A38" s="74" t="s">
        <v>66</v>
      </c>
      <c r="B38" s="83" t="s">
        <v>59</v>
      </c>
      <c r="C38" s="84"/>
      <c r="D38" s="85">
        <f t="shared" si="1"/>
        <v>48</v>
      </c>
      <c r="E38" s="86">
        <v>3</v>
      </c>
      <c r="F38" s="86">
        <v>4</v>
      </c>
      <c r="G38" s="86">
        <v>3</v>
      </c>
      <c r="H38" s="86">
        <v>6</v>
      </c>
      <c r="I38" s="86">
        <v>2</v>
      </c>
      <c r="J38" s="86">
        <v>4</v>
      </c>
      <c r="K38" s="86">
        <v>4</v>
      </c>
      <c r="L38" s="86">
        <v>3</v>
      </c>
      <c r="M38" s="86">
        <v>6</v>
      </c>
      <c r="N38" s="86">
        <v>8</v>
      </c>
      <c r="O38" s="86">
        <v>2</v>
      </c>
      <c r="P38" s="86">
        <v>3</v>
      </c>
      <c r="R38" s="9">
        <f>SUM(E38:Q38)</f>
        <v>48</v>
      </c>
      <c r="S38" s="9">
        <f t="shared" si="0"/>
        <v>0</v>
      </c>
      <c r="W38" s="87"/>
    </row>
    <row r="39" spans="1:23" s="9" customFormat="1" ht="11.25" customHeight="1">
      <c r="A39" s="74"/>
      <c r="B39" s="83" t="s">
        <v>60</v>
      </c>
      <c r="C39" s="88"/>
      <c r="D39" s="85">
        <f t="shared" si="1"/>
        <v>13</v>
      </c>
      <c r="E39" s="86">
        <v>1</v>
      </c>
      <c r="F39" s="86">
        <v>1</v>
      </c>
      <c r="G39" s="86">
        <v>0</v>
      </c>
      <c r="H39" s="86">
        <v>0</v>
      </c>
      <c r="I39" s="86">
        <v>0</v>
      </c>
      <c r="J39" s="86">
        <v>3</v>
      </c>
      <c r="K39" s="86">
        <v>1</v>
      </c>
      <c r="L39" s="86">
        <v>1</v>
      </c>
      <c r="M39" s="86">
        <v>3</v>
      </c>
      <c r="N39" s="86">
        <v>3</v>
      </c>
      <c r="O39" s="86">
        <v>0</v>
      </c>
      <c r="P39" s="86">
        <v>0</v>
      </c>
      <c r="R39" s="9">
        <f>SUM(E39:Q39)</f>
        <v>13</v>
      </c>
      <c r="S39" s="9">
        <f t="shared" si="0"/>
        <v>0</v>
      </c>
      <c r="W39" s="87"/>
    </row>
    <row r="40" spans="1:23" s="9" customFormat="1" ht="3.75" customHeight="1">
      <c r="A40" s="89"/>
      <c r="B40" s="90"/>
      <c r="C40" s="91"/>
      <c r="D40" s="85">
        <f t="shared" si="1"/>
        <v>0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W40" s="87"/>
    </row>
    <row r="41" spans="1:23" s="9" customFormat="1" ht="15" customHeight="1">
      <c r="A41" s="74"/>
      <c r="B41" s="83" t="s">
        <v>57</v>
      </c>
      <c r="C41" s="84"/>
      <c r="D41" s="85">
        <f t="shared" si="1"/>
        <v>98</v>
      </c>
      <c r="E41" s="86">
        <v>3</v>
      </c>
      <c r="F41" s="86">
        <v>11</v>
      </c>
      <c r="G41" s="86">
        <v>6</v>
      </c>
      <c r="H41" s="86">
        <v>10</v>
      </c>
      <c r="I41" s="86">
        <v>7</v>
      </c>
      <c r="J41" s="86">
        <v>7</v>
      </c>
      <c r="K41" s="86">
        <v>11</v>
      </c>
      <c r="L41" s="86">
        <v>11</v>
      </c>
      <c r="M41" s="86">
        <v>8</v>
      </c>
      <c r="N41" s="86">
        <v>10</v>
      </c>
      <c r="O41" s="86">
        <v>7</v>
      </c>
      <c r="P41" s="86">
        <v>7</v>
      </c>
      <c r="R41" s="9">
        <f>SUM(E41:Q41)</f>
        <v>98</v>
      </c>
      <c r="S41" s="9">
        <f t="shared" si="0"/>
        <v>0</v>
      </c>
      <c r="W41" s="87"/>
    </row>
    <row r="42" spans="1:23" s="9" customFormat="1" ht="11.25" customHeight="1">
      <c r="A42" s="74" t="s">
        <v>67</v>
      </c>
      <c r="B42" s="83" t="s">
        <v>59</v>
      </c>
      <c r="C42" s="84"/>
      <c r="D42" s="85">
        <f t="shared" si="1"/>
        <v>48</v>
      </c>
      <c r="E42" s="86">
        <v>2</v>
      </c>
      <c r="F42" s="86">
        <v>3</v>
      </c>
      <c r="G42" s="86">
        <v>3</v>
      </c>
      <c r="H42" s="86">
        <v>5</v>
      </c>
      <c r="I42" s="86">
        <v>2</v>
      </c>
      <c r="J42" s="86">
        <v>4</v>
      </c>
      <c r="K42" s="86">
        <v>5</v>
      </c>
      <c r="L42" s="86">
        <v>5</v>
      </c>
      <c r="M42" s="86">
        <v>5</v>
      </c>
      <c r="N42" s="86">
        <v>7</v>
      </c>
      <c r="O42" s="86">
        <v>4</v>
      </c>
      <c r="P42" s="86">
        <v>3</v>
      </c>
      <c r="R42" s="9">
        <f>SUM(E42:Q42)</f>
        <v>48</v>
      </c>
      <c r="S42" s="9">
        <f t="shared" si="0"/>
        <v>0</v>
      </c>
      <c r="W42" s="87"/>
    </row>
    <row r="43" spans="1:23" s="9" customFormat="1" ht="11.25" customHeight="1">
      <c r="A43" s="74"/>
      <c r="B43" s="83" t="s">
        <v>60</v>
      </c>
      <c r="C43" s="88"/>
      <c r="D43" s="85">
        <f t="shared" si="1"/>
        <v>11</v>
      </c>
      <c r="E43" s="86">
        <v>0</v>
      </c>
      <c r="F43" s="86">
        <v>1</v>
      </c>
      <c r="G43" s="86">
        <v>0</v>
      </c>
      <c r="H43" s="86">
        <v>0</v>
      </c>
      <c r="I43" s="86">
        <v>0</v>
      </c>
      <c r="J43" s="86">
        <v>3</v>
      </c>
      <c r="K43" s="86">
        <v>0</v>
      </c>
      <c r="L43" s="86">
        <v>1</v>
      </c>
      <c r="M43" s="86">
        <v>3</v>
      </c>
      <c r="N43" s="86">
        <v>3</v>
      </c>
      <c r="O43" s="86">
        <v>0</v>
      </c>
      <c r="P43" s="86">
        <v>0</v>
      </c>
      <c r="R43" s="9">
        <f>SUM(E43:Q43)</f>
        <v>11</v>
      </c>
      <c r="S43" s="9">
        <f t="shared" si="0"/>
        <v>0</v>
      </c>
      <c r="W43" s="87"/>
    </row>
    <row r="44" spans="1:23" s="9" customFormat="1" ht="3.75" customHeight="1">
      <c r="A44" s="89"/>
      <c r="B44" s="90"/>
      <c r="C44" s="91"/>
      <c r="D44" s="85">
        <f t="shared" si="1"/>
        <v>0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W44" s="87"/>
    </row>
    <row r="45" spans="1:23" s="9" customFormat="1" ht="15" customHeight="1">
      <c r="A45" s="74"/>
      <c r="B45" s="83" t="s">
        <v>57</v>
      </c>
      <c r="C45" s="84"/>
      <c r="D45" s="85">
        <f t="shared" si="1"/>
        <v>108</v>
      </c>
      <c r="E45" s="86">
        <v>7</v>
      </c>
      <c r="F45" s="86">
        <v>11</v>
      </c>
      <c r="G45" s="86">
        <v>8</v>
      </c>
      <c r="H45" s="86">
        <v>10</v>
      </c>
      <c r="I45" s="86">
        <v>8</v>
      </c>
      <c r="J45" s="86">
        <v>6</v>
      </c>
      <c r="K45" s="86">
        <v>12</v>
      </c>
      <c r="L45" s="86">
        <v>9</v>
      </c>
      <c r="M45" s="86">
        <v>7</v>
      </c>
      <c r="N45" s="86">
        <v>11</v>
      </c>
      <c r="O45" s="86">
        <v>9</v>
      </c>
      <c r="P45" s="86">
        <v>10</v>
      </c>
      <c r="R45" s="9">
        <f>SUM(E45:Q45)</f>
        <v>108</v>
      </c>
      <c r="S45" s="9">
        <f t="shared" si="0"/>
        <v>0</v>
      </c>
      <c r="W45" s="87"/>
    </row>
    <row r="46" spans="1:23" s="9" customFormat="1" ht="11.25" customHeight="1">
      <c r="A46" s="74" t="s">
        <v>68</v>
      </c>
      <c r="B46" s="83" t="s">
        <v>59</v>
      </c>
      <c r="C46" s="84"/>
      <c r="D46" s="85">
        <f t="shared" si="1"/>
        <v>45</v>
      </c>
      <c r="E46" s="86">
        <v>2</v>
      </c>
      <c r="F46" s="86">
        <v>2</v>
      </c>
      <c r="G46" s="86">
        <v>3</v>
      </c>
      <c r="H46" s="86">
        <v>6</v>
      </c>
      <c r="I46" s="86">
        <v>2</v>
      </c>
      <c r="J46" s="86">
        <v>5</v>
      </c>
      <c r="K46" s="86">
        <v>5</v>
      </c>
      <c r="L46" s="86">
        <v>3</v>
      </c>
      <c r="M46" s="86">
        <v>5</v>
      </c>
      <c r="N46" s="86">
        <v>6</v>
      </c>
      <c r="O46" s="86">
        <v>3</v>
      </c>
      <c r="P46" s="86">
        <v>3</v>
      </c>
      <c r="R46" s="9">
        <f>SUM(E46:Q46)</f>
        <v>45</v>
      </c>
      <c r="S46" s="9">
        <f t="shared" si="0"/>
        <v>0</v>
      </c>
      <c r="W46" s="87"/>
    </row>
    <row r="47" spans="1:23" s="9" customFormat="1" ht="11.25" customHeight="1">
      <c r="A47" s="74"/>
      <c r="B47" s="83" t="s">
        <v>60</v>
      </c>
      <c r="C47" s="88"/>
      <c r="D47" s="85">
        <f t="shared" si="1"/>
        <v>13</v>
      </c>
      <c r="E47" s="86">
        <v>1</v>
      </c>
      <c r="F47" s="86">
        <v>1</v>
      </c>
      <c r="G47" s="86">
        <v>1</v>
      </c>
      <c r="H47" s="86">
        <v>1</v>
      </c>
      <c r="I47" s="86">
        <v>0</v>
      </c>
      <c r="J47" s="86">
        <v>3</v>
      </c>
      <c r="K47" s="86">
        <v>0</v>
      </c>
      <c r="L47" s="86">
        <v>1</v>
      </c>
      <c r="M47" s="86">
        <v>2</v>
      </c>
      <c r="N47" s="86">
        <v>3</v>
      </c>
      <c r="O47" s="86">
        <v>0</v>
      </c>
      <c r="P47" s="86">
        <v>0</v>
      </c>
      <c r="R47" s="9">
        <f>SUM(E47:Q47)</f>
        <v>13</v>
      </c>
      <c r="S47" s="9">
        <f t="shared" si="0"/>
        <v>0</v>
      </c>
      <c r="W47" s="87"/>
    </row>
    <row r="48" spans="1:23" s="9" customFormat="1" ht="3.75" customHeight="1">
      <c r="A48" s="89"/>
      <c r="B48" s="90"/>
      <c r="C48" s="91"/>
      <c r="D48" s="85">
        <f t="shared" si="1"/>
        <v>0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W48" s="87"/>
    </row>
    <row r="49" spans="1:23" s="9" customFormat="1" ht="15" customHeight="1">
      <c r="A49" s="74"/>
      <c r="B49" s="83" t="s">
        <v>57</v>
      </c>
      <c r="C49" s="84"/>
      <c r="D49" s="85">
        <f t="shared" si="1"/>
        <v>113</v>
      </c>
      <c r="E49" s="86">
        <v>8</v>
      </c>
      <c r="F49" s="86">
        <v>11</v>
      </c>
      <c r="G49" s="86">
        <v>6</v>
      </c>
      <c r="H49" s="86">
        <v>12</v>
      </c>
      <c r="I49" s="86">
        <v>5</v>
      </c>
      <c r="J49" s="86">
        <v>6</v>
      </c>
      <c r="K49" s="86">
        <v>14</v>
      </c>
      <c r="L49" s="255">
        <v>9</v>
      </c>
      <c r="M49" s="86">
        <v>7</v>
      </c>
      <c r="N49" s="86">
        <v>13</v>
      </c>
      <c r="O49" s="86">
        <v>13</v>
      </c>
      <c r="P49" s="86">
        <v>9</v>
      </c>
      <c r="R49" s="9">
        <f>SUM(E49:Q49)</f>
        <v>113</v>
      </c>
      <c r="S49" s="9">
        <f t="shared" si="0"/>
        <v>0</v>
      </c>
      <c r="W49" s="87"/>
    </row>
    <row r="50" spans="1:23" s="9" customFormat="1" ht="11.25" customHeight="1">
      <c r="A50" s="74" t="s">
        <v>69</v>
      </c>
      <c r="B50" s="83" t="s">
        <v>59</v>
      </c>
      <c r="C50" s="84"/>
      <c r="D50" s="85">
        <f t="shared" si="1"/>
        <v>45</v>
      </c>
      <c r="E50" s="86">
        <v>1</v>
      </c>
      <c r="F50" s="86">
        <v>3</v>
      </c>
      <c r="G50" s="86">
        <v>3</v>
      </c>
      <c r="H50" s="86">
        <v>6</v>
      </c>
      <c r="I50" s="86">
        <v>2</v>
      </c>
      <c r="J50" s="86">
        <v>4</v>
      </c>
      <c r="K50" s="86">
        <v>5</v>
      </c>
      <c r="L50" s="255">
        <v>4</v>
      </c>
      <c r="M50" s="86">
        <v>6</v>
      </c>
      <c r="N50" s="86">
        <v>6</v>
      </c>
      <c r="O50" s="86">
        <v>2</v>
      </c>
      <c r="P50" s="86">
        <v>3</v>
      </c>
      <c r="R50" s="9">
        <f>SUM(E50:Q50)</f>
        <v>45</v>
      </c>
      <c r="S50" s="9">
        <f t="shared" si="0"/>
        <v>0</v>
      </c>
      <c r="W50" s="87"/>
    </row>
    <row r="51" spans="1:23" s="9" customFormat="1" ht="11.25" customHeight="1">
      <c r="A51" s="74"/>
      <c r="B51" s="83" t="s">
        <v>60</v>
      </c>
      <c r="C51" s="84"/>
      <c r="D51" s="85">
        <f t="shared" si="1"/>
        <v>15</v>
      </c>
      <c r="E51" s="86">
        <v>1</v>
      </c>
      <c r="F51" s="86">
        <v>0</v>
      </c>
      <c r="G51" s="86">
        <v>0</v>
      </c>
      <c r="H51" s="86">
        <v>1</v>
      </c>
      <c r="I51" s="86">
        <v>0</v>
      </c>
      <c r="J51" s="86">
        <v>3</v>
      </c>
      <c r="K51" s="86">
        <v>2</v>
      </c>
      <c r="L51" s="255">
        <v>1</v>
      </c>
      <c r="M51" s="86">
        <v>3</v>
      </c>
      <c r="N51" s="86">
        <v>4</v>
      </c>
      <c r="O51" s="86">
        <v>0</v>
      </c>
      <c r="P51" s="86">
        <v>0</v>
      </c>
      <c r="R51" s="9">
        <f>SUM(E51:Q51)</f>
        <v>15</v>
      </c>
      <c r="S51" s="9">
        <f t="shared" si="0"/>
        <v>0</v>
      </c>
      <c r="W51" s="87"/>
    </row>
    <row r="52" spans="1:18" ht="3.75" customHeight="1">
      <c r="A52" s="94"/>
      <c r="B52" s="95"/>
      <c r="C52" s="96"/>
      <c r="D52" s="9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9"/>
    </row>
    <row r="53" spans="1:3" ht="15.75" customHeight="1">
      <c r="A53" s="1" t="s">
        <v>213</v>
      </c>
      <c r="C53" s="7"/>
    </row>
    <row r="54" ht="12" customHeight="1">
      <c r="A54" s="7" t="s">
        <v>23</v>
      </c>
    </row>
  </sheetData>
  <sheetProtection/>
  <printOptions horizontalCentered="1"/>
  <pageMargins left="0.5905511811023623" right="0.5905511811023623" top="0.4724409448818898" bottom="0.7874015748031497" header="0.31496062992125984" footer="0.31496062992125984"/>
  <pageSetup horizontalDpi="600" verticalDpi="600" orientation="portrait" paperSize="9" scale="95" r:id="rId2"/>
  <headerFooter alignWithMargins="0">
    <oddHeader>&amp;R&amp;A</oddHeader>
    <oddFooter>&amp;C&amp;P/&amp;N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0"/>
  <sheetViews>
    <sheetView zoomScale="120" zoomScaleNormal="120" zoomScaleSheetLayoutView="120" zoomScalePageLayoutView="0" workbookViewId="0" topLeftCell="A1">
      <selection activeCell="A23" sqref="A23"/>
    </sheetView>
  </sheetViews>
  <sheetFormatPr defaultColWidth="9.00390625" defaultRowHeight="12" customHeight="1"/>
  <cols>
    <col min="1" max="4" width="24.75390625" style="111" customWidth="1"/>
    <col min="5" max="16384" width="9.125" style="111" customWidth="1"/>
  </cols>
  <sheetData>
    <row r="1" spans="1:2" s="101" customFormat="1" ht="24" customHeight="1">
      <c r="A1" s="99"/>
      <c r="B1" s="100" t="s">
        <v>70</v>
      </c>
    </row>
    <row r="2" spans="1:2" s="101" customFormat="1" ht="7.5" customHeight="1">
      <c r="A2" s="99"/>
      <c r="B2" s="100"/>
    </row>
    <row r="3" s="102" customFormat="1" ht="12" customHeight="1" thickBot="1"/>
    <row r="4" spans="1:20" s="106" customFormat="1" ht="18" customHeight="1">
      <c r="A4" s="103" t="s">
        <v>71</v>
      </c>
      <c r="B4" s="103"/>
      <c r="C4" s="104" t="s">
        <v>72</v>
      </c>
      <c r="D4" s="103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1:20" s="106" customFormat="1" ht="18" customHeight="1">
      <c r="A5" s="107" t="s">
        <v>161</v>
      </c>
      <c r="B5" s="108" t="s">
        <v>162</v>
      </c>
      <c r="C5" s="109" t="s">
        <v>163</v>
      </c>
      <c r="D5" s="110" t="s">
        <v>164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</row>
    <row r="6" spans="1:4" s="106" customFormat="1" ht="18" customHeight="1">
      <c r="A6" s="222" t="s">
        <v>73</v>
      </c>
      <c r="B6" s="223" t="s">
        <v>263</v>
      </c>
      <c r="C6" s="224" t="s">
        <v>74</v>
      </c>
      <c r="D6" s="225" t="s">
        <v>264</v>
      </c>
    </row>
    <row r="7" spans="1:4" s="106" customFormat="1" ht="18" customHeight="1">
      <c r="A7" s="222" t="s">
        <v>159</v>
      </c>
      <c r="B7" s="223" t="s">
        <v>262</v>
      </c>
      <c r="C7" s="224" t="s">
        <v>165</v>
      </c>
      <c r="D7" s="225" t="s">
        <v>265</v>
      </c>
    </row>
    <row r="8" spans="1:4" s="106" customFormat="1" ht="18" customHeight="1">
      <c r="A8" s="258" t="s">
        <v>258</v>
      </c>
      <c r="B8" s="260" t="s">
        <v>259</v>
      </c>
      <c r="C8" s="258" t="s">
        <v>260</v>
      </c>
      <c r="D8" s="259" t="s">
        <v>261</v>
      </c>
    </row>
    <row r="9" spans="1:4" ht="15.75" customHeight="1">
      <c r="A9" s="7" t="s">
        <v>218</v>
      </c>
      <c r="B9" s="112"/>
      <c r="C9" s="112"/>
      <c r="D9" s="112"/>
    </row>
    <row r="10" ht="12" customHeight="1">
      <c r="A10" s="111" t="s">
        <v>160</v>
      </c>
    </row>
  </sheetData>
  <sheetProtection/>
  <printOptions/>
  <pageMargins left="0.5905511811023623" right="0.5905511811023623" top="0.551181102362204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滋賀県統計課</dc:creator>
  <cp:keywords/>
  <dc:description/>
  <cp:lastModifiedBy>w</cp:lastModifiedBy>
  <cp:lastPrinted>2015-01-06T02:17:34Z</cp:lastPrinted>
  <dcterms:created xsi:type="dcterms:W3CDTF">2001-03-14T07:12:08Z</dcterms:created>
  <dcterms:modified xsi:type="dcterms:W3CDTF">2015-04-06T07:24:56Z</dcterms:modified>
  <cp:category/>
  <cp:version/>
  <cp:contentType/>
  <cp:contentStatus/>
</cp:coreProperties>
</file>