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90" windowWidth="13635" windowHeight="7605" activeTab="13"/>
  </bookViews>
  <sheets>
    <sheet name="006" sheetId="1" r:id="rId1"/>
    <sheet name="007" sheetId="2" r:id="rId2"/>
    <sheet name="008" sheetId="3" r:id="rId3"/>
    <sheet name="009" sheetId="4" r:id="rId4"/>
    <sheet name="010" sheetId="5" r:id="rId5"/>
    <sheet name="011-012" sheetId="6" r:id="rId6"/>
    <sheet name="013" sheetId="7" r:id="rId7"/>
    <sheet name="014" sheetId="8" r:id="rId8"/>
    <sheet name="015" sheetId="9" r:id="rId9"/>
    <sheet name="016" sheetId="10" r:id="rId10"/>
    <sheet name="017" sheetId="11" r:id="rId11"/>
    <sheet name="018 " sheetId="12" r:id="rId12"/>
    <sheet name="019" sheetId="13" r:id="rId13"/>
    <sheet name="020" sheetId="14" r:id="rId14"/>
  </sheets>
  <definedNames>
    <definedName name="_xlnm.Print_Area" localSheetId="0">'006'!$A$1:$O$21</definedName>
    <definedName name="_xlnm.Print_Area" localSheetId="1">'007'!$A$1:$O$21</definedName>
    <definedName name="_xlnm.Print_Area" localSheetId="2">'008'!$A$1:$O$21</definedName>
    <definedName name="_xlnm.Print_Area" localSheetId="3">'009'!$A$1:$N$31</definedName>
    <definedName name="_xlnm.Print_Area" localSheetId="4">'010'!$A$1:$N$32</definedName>
    <definedName name="_xlnm.Print_Area" localSheetId="5">'011-012'!$A:$O</definedName>
    <definedName name="_xlnm.Print_Area" localSheetId="7">'014'!$A$1:$Q$61</definedName>
    <definedName name="_xlnm.Print_Area" localSheetId="8">'015'!$A$1:$D$7</definedName>
    <definedName name="_xlnm.Print_Area" localSheetId="9">'016'!$A$1:$Q$12</definedName>
    <definedName name="_xlnm.Print_Area" localSheetId="10">'017'!$A$1:$R$28</definedName>
    <definedName name="_xlnm.Print_Area" localSheetId="12">'019'!$A$1:$Q$16</definedName>
    <definedName name="_xlnm.Print_Area" localSheetId="13">'020'!$A$1:$S$30</definedName>
  </definedNames>
  <calcPr calcMode="manual" fullCalcOnLoad="1"/>
</workbook>
</file>

<file path=xl/sharedStrings.xml><?xml version="1.0" encoding="utf-8"?>
<sst xmlns="http://schemas.openxmlformats.org/spreadsheetml/2006/main" count="672" uniqueCount="370">
  <si>
    <t>６．</t>
  </si>
  <si>
    <t>月　別　平　均　気　温　</t>
  </si>
  <si>
    <t>単位：℃</t>
  </si>
  <si>
    <t>全年</t>
  </si>
  <si>
    <t>１月</t>
  </si>
  <si>
    <t>２月</t>
  </si>
  <si>
    <t>３月</t>
  </si>
  <si>
    <t>４月</t>
  </si>
  <si>
    <t>５月</t>
  </si>
  <si>
    <t>６月</t>
  </si>
  <si>
    <t>７月</t>
  </si>
  <si>
    <t>８月</t>
  </si>
  <si>
    <t>９月</t>
  </si>
  <si>
    <t>10月</t>
  </si>
  <si>
    <t>11月</t>
  </si>
  <si>
    <t>12月</t>
  </si>
  <si>
    <t>彦　　　根</t>
  </si>
  <si>
    <t>今　　　津</t>
  </si>
  <si>
    <t>虎　　　姫</t>
  </si>
  <si>
    <t>南　小　松</t>
  </si>
  <si>
    <t>大　　　津</t>
  </si>
  <si>
    <t>信　　　楽</t>
  </si>
  <si>
    <t>土　　　山</t>
  </si>
  <si>
    <t>米　　　原</t>
  </si>
  <si>
    <t>東　近　江</t>
  </si>
  <si>
    <t xml:space="preserve"> 平成20年（2008年）</t>
  </si>
  <si>
    <t>2.0)</t>
  </si>
  <si>
    <t>12.6)</t>
  </si>
  <si>
    <t>2.8)</t>
  </si>
  <si>
    <t>0.6)</t>
  </si>
  <si>
    <t>14.5]</t>
  </si>
  <si>
    <t>0.7]</t>
  </si>
  <si>
    <t xml:space="preserve">  注  １．  24回（毎正時）の平均。</t>
  </si>
  <si>
    <t xml:space="preserve">  資料　彦根地方気象台「滋賀県の気象（年報）」</t>
  </si>
  <si>
    <t xml:space="preserve">         りも品質が低下しますが、統計方法によっては、有効に活用することができます。ご利用に際しては十分留意願います。</t>
  </si>
  <si>
    <t xml:space="preserve">  　  ３．　] は統計値を求める対象となる資料が許容する範囲を超えて欠けている値(資料不足値)です。正常値及び準正常値よ</t>
  </si>
  <si>
    <t xml:space="preserve">      ２．　）は統計値を求める対象となる資料の一部が欠けているが、その数が許容する範囲内である値(準正常値)です。   </t>
  </si>
  <si>
    <t xml:space="preserve">      ４．　平成20年3月26日以降、アメダスが新観測システムに移行したため、上記の記号の説明のとおり、データの品質分類</t>
  </si>
  <si>
    <t>　　　　を変更しています。</t>
  </si>
  <si>
    <t>７．</t>
  </si>
  <si>
    <t>月　別　平　均　最  高  気　温　</t>
  </si>
  <si>
    <t>19.2]</t>
  </si>
  <si>
    <t>6.0)</t>
  </si>
  <si>
    <t>6.6)</t>
  </si>
  <si>
    <t>18.6)</t>
  </si>
  <si>
    <t>13.5)</t>
  </si>
  <si>
    <t>5.0)</t>
  </si>
  <si>
    <t>30.9)</t>
  </si>
  <si>
    <t xml:space="preserve">  注  １． 彦根は任意時刻の最高値、その他の観測所は144回（毎10分）の中の最高値です。</t>
  </si>
  <si>
    <t xml:space="preserve">   　 ２．）は統計値を求める対象となる資料の一部が欠けているが、その数が許容する範囲内である値(準正常値)です。</t>
  </si>
  <si>
    <t xml:space="preserve">  　  ３．]は統計値を求める対象となる資料が許容する範囲を超えて欠けている値(資料不足値)です。正常値及び準正常値よりも</t>
  </si>
  <si>
    <t xml:space="preserve">      ４．平成20年3月26日以降、アメダスが新観測システムに移行したため、上記の記号の説明のとおり、データの品質分類</t>
  </si>
  <si>
    <t>　　　を変更しています。</t>
  </si>
  <si>
    <t xml:space="preserve"> 平成20年（2008年）</t>
  </si>
  <si>
    <t>14.8)</t>
  </si>
  <si>
    <t>4.3]</t>
  </si>
  <si>
    <t>21.6)</t>
  </si>
  <si>
    <t>24.1)</t>
  </si>
  <si>
    <t>15.0)</t>
  </si>
  <si>
    <t xml:space="preserve">         品質が低下しますが、統計方法によっては、有効に活用することができます。ご利用に際しては十分留意願います。</t>
  </si>
  <si>
    <t xml:space="preserve">  資料　彦根地方気象台「滋賀県の気象（年報）」</t>
  </si>
  <si>
    <t>８．</t>
  </si>
  <si>
    <t>月　別　平　均　最  低  気　温　</t>
  </si>
  <si>
    <t>10.0]</t>
  </si>
  <si>
    <t>-1.9)</t>
  </si>
  <si>
    <t>6.9)</t>
  </si>
  <si>
    <t>-0.5)</t>
  </si>
  <si>
    <t>4.2)</t>
  </si>
  <si>
    <t>-3.7)</t>
  </si>
  <si>
    <t>20.1)</t>
  </si>
  <si>
    <t>　 注 １． 彦根は任意時刻の最低値、その他の観測所は144回（毎10分）の中の最低値です。</t>
  </si>
  <si>
    <t xml:space="preserve"> 　   ２．　）は統計値を求める対象となる資料の一部が欠けているが、その数が許容する範囲内である値(準正常値)です。</t>
  </si>
  <si>
    <t xml:space="preserve">  　  ３．　]は統計値を求める対象となる資料が許容する範囲を超えて欠けている値(資料不足値)です。正常値及び準正常値よ</t>
  </si>
  <si>
    <t>　　４．平成20年3月26日以降、アメダスは新観測システムに移行のため、上記の記号の説明のとおり、品質分類を変更して</t>
  </si>
  <si>
    <t>6.7)</t>
  </si>
  <si>
    <t>-1.7)</t>
  </si>
  <si>
    <t>-2.8]</t>
  </si>
  <si>
    <t>11.7)</t>
  </si>
  <si>
    <t>15.9)</t>
  </si>
  <si>
    <t>8.0)</t>
  </si>
  <si>
    <t xml:space="preserve">         りも品質が低下しますが、統計方法によっては、有効に活用することができます。ご利用に際しては十分留意願います。</t>
  </si>
  <si>
    <t>　　　　います。</t>
  </si>
  <si>
    <t xml:space="preserve">  資料　彦根地方気象台「滋賀県の気象（年報）」</t>
  </si>
  <si>
    <t>９．</t>
  </si>
  <si>
    <t>最  高  気　温  の  極　</t>
  </si>
  <si>
    <t xml:space="preserve">  注  １．  彦根は任意時刻の最高値、その他の観測所は144回（毎10分）の最高値であったが、平成20年3月26日以降、アメ</t>
  </si>
  <si>
    <t>　　　　ダスが新観測システムに移行したため、各所起時を1分単位で求めています。</t>
  </si>
  <si>
    <t xml:space="preserve">      ２．　）は統計値を求める対象となる資料の一部が欠けているが、その数が許容する範囲内である値(準正常値)です。</t>
  </si>
  <si>
    <t xml:space="preserve">      ４．　平成20年3月26日以降、アメダスは新観測システムに移行のため、上記の記号の説明のとおり、データの品質分類を</t>
  </si>
  <si>
    <t>　　　　変更しています。</t>
  </si>
  <si>
    <t xml:space="preserve"> 平成20年（2008年）</t>
  </si>
  <si>
    <t>19.8)</t>
  </si>
  <si>
    <t>11.5)</t>
  </si>
  <si>
    <t>9.5]</t>
  </si>
  <si>
    <t>27.0)</t>
  </si>
  <si>
    <t>28.4)</t>
  </si>
  <si>
    <t>20.2)</t>
  </si>
  <si>
    <t>14.0)</t>
  </si>
  <si>
    <t>27.9)</t>
  </si>
  <si>
    <t>11.5)</t>
  </si>
  <si>
    <t>18.4)</t>
  </si>
  <si>
    <t>13.0)</t>
  </si>
  <si>
    <t>34.1)</t>
  </si>
  <si>
    <t>１０．</t>
  </si>
  <si>
    <t>最  低  気　温  の  極　</t>
  </si>
  <si>
    <t>0.0)</t>
  </si>
  <si>
    <t xml:space="preserve">  注  １．  彦根は任意時刻の最低値、その他の観測所は144回（毎10分）の最低値でしたが、平成20年3月26日以降、アメ</t>
  </si>
  <si>
    <t>　　　　ダスが新観測システムに移行したため、各所起時を1分単位で求めています。</t>
  </si>
  <si>
    <t xml:space="preserve">      ５.平成20年3月26日以降、アメダスは新観測システムに移行のため、上記の記号の説明の通り、データの品質分類を変更</t>
  </si>
  <si>
    <t xml:space="preserve">  資料　彦根地方気象台「滋賀県気象年報」</t>
  </si>
  <si>
    <t xml:space="preserve"> 平成20年（2008年）</t>
  </si>
  <si>
    <t>24*</t>
  </si>
  <si>
    <t>0.0)</t>
  </si>
  <si>
    <t>-6.6]</t>
  </si>
  <si>
    <t>-6.1]</t>
  </si>
  <si>
    <t>5.6]</t>
  </si>
  <si>
    <t>8.8)</t>
  </si>
  <si>
    <t>-4.4</t>
  </si>
  <si>
    <t>2.9)</t>
  </si>
  <si>
    <t>-3.5)</t>
  </si>
  <si>
    <t>-2.5)</t>
  </si>
  <si>
    <t>-1.3)</t>
  </si>
  <si>
    <t>-6.4)</t>
  </si>
  <si>
    <t>15.7)</t>
  </si>
  <si>
    <t>-7.8</t>
  </si>
  <si>
    <t xml:space="preserve">      ４．*は極地が２つ以上あることを示します。</t>
  </si>
  <si>
    <t>　　　　しています。</t>
  </si>
  <si>
    <t>１１．</t>
  </si>
  <si>
    <t>月　別　日  照  時  間</t>
  </si>
  <si>
    <t>単位：時間</t>
  </si>
  <si>
    <t>ただし、欠測日がある場合は、一致しない。</t>
  </si>
  <si>
    <t>143.2)</t>
  </si>
  <si>
    <t xml:space="preserve">     注１．　平成20年3月26日以降、アメダスは新観測システムに移行のため、下記の符号の説明のとおり、データの品質分類</t>
  </si>
  <si>
    <t xml:space="preserve">        を変更しています。</t>
  </si>
  <si>
    <t>１２．</t>
  </si>
  <si>
    <t>月　別　降  水  量</t>
  </si>
  <si>
    <t>単位：mm</t>
  </si>
  <si>
    <t>彦　　  根</t>
  </si>
  <si>
    <t>柳　ケ　瀬</t>
  </si>
  <si>
    <t>今　  　津</t>
  </si>
  <si>
    <t>虎　 　 姫</t>
  </si>
  <si>
    <t>朽 木 平 良</t>
  </si>
  <si>
    <t>南　小　松</t>
  </si>
  <si>
    <t>近 江 八 幡</t>
  </si>
  <si>
    <t>霜　ヶ　原</t>
  </si>
  <si>
    <t>大　 　 津</t>
  </si>
  <si>
    <t>信 　　 楽</t>
  </si>
  <si>
    <t>土　 　 山</t>
  </si>
  <si>
    <t>　注　１.　平成20年3月26日以降、アメダスが新観測システムに移行したため、統計方法を変更し、全地点において降水量の統計</t>
  </si>
  <si>
    <t>　　　　単位を1mmから0.5mmに変更しています。また、下記の記号の説明のとおり、データの品質分類を変更しています。</t>
  </si>
  <si>
    <t xml:space="preserve">   　 ２．　）は統計値を求める対象となる資料の一部が欠けているが、その数が許容する範囲内である値(準正常値)です。</t>
  </si>
  <si>
    <t xml:space="preserve">  　  ３．　]は統計値を求める対象となる資料が許容する範囲を超えて欠けている値(資料不足値)です。正常値及び準正常値よりも</t>
  </si>
  <si>
    <t>TOTAL　</t>
  </si>
  <si>
    <t xml:space="preserve"> 平成20年（2008年）</t>
  </si>
  <si>
    <t>71.1)</t>
  </si>
  <si>
    <t>83.5)</t>
  </si>
  <si>
    <t>184.9)</t>
  </si>
  <si>
    <t>94.1)</t>
  </si>
  <si>
    <t>149.7)</t>
  </si>
  <si>
    <t>111.4)</t>
  </si>
  <si>
    <t>181.1)</t>
  </si>
  <si>
    <t>108.4)</t>
  </si>
  <si>
    <t>138.4)</t>
  </si>
  <si>
    <t>93.0)</t>
  </si>
  <si>
    <t>190.7)</t>
  </si>
  <si>
    <t>　　　 ２．）は統計値を求める対象となる資料の一部が欠けているが、その数が許容する範囲内である値(準正常値)です。</t>
  </si>
  <si>
    <t xml:space="preserve"> 平成20年（2008年）</t>
  </si>
  <si>
    <t>247)</t>
  </si>
  <si>
    <t>162)</t>
  </si>
  <si>
    <t>946]</t>
  </si>
  <si>
    <t>…</t>
  </si>
  <si>
    <t>146.5]</t>
  </si>
  <si>
    <t>26.5]</t>
  </si>
  <si>
    <t>105)</t>
  </si>
  <si>
    <t>133.0)</t>
  </si>
  <si>
    <t>63)</t>
  </si>
  <si>
    <t>126.5)</t>
  </si>
  <si>
    <t>68)</t>
  </si>
  <si>
    <t xml:space="preserve">  資料　彦根地方気象台「滋賀県の気象（年報）」</t>
  </si>
  <si>
    <t>彦  根</t>
  </si>
  <si>
    <t>柳ケ瀬</t>
  </si>
  <si>
    <t>今  津</t>
  </si>
  <si>
    <t>起日</t>
  </si>
  <si>
    <t>霜</t>
  </si>
  <si>
    <t>雪</t>
  </si>
  <si>
    <t>初  日</t>
  </si>
  <si>
    <t>終  日</t>
  </si>
  <si>
    <t>平成19年(2007年)11月24日</t>
  </si>
  <si>
    <t>平成20年(2008年)1月1日</t>
  </si>
  <si>
    <t>平成20年(2008年)3月6日</t>
  </si>
  <si>
    <t>県内有感番号</t>
  </si>
  <si>
    <t xml:space="preserve">　　　　　　発 震 時 </t>
  </si>
  <si>
    <t>震央地名</t>
  </si>
  <si>
    <t>規模</t>
  </si>
  <si>
    <t>深さ</t>
  </si>
  <si>
    <t>北 緯</t>
  </si>
  <si>
    <t>東 経</t>
  </si>
  <si>
    <t>月日</t>
  </si>
  <si>
    <t>時分</t>
  </si>
  <si>
    <t>Ｍ</t>
  </si>
  <si>
    <t>°</t>
  </si>
  <si>
    <t>′</t>
  </si>
  <si>
    <t>１３．</t>
  </si>
  <si>
    <t>積            　 雪</t>
  </si>
  <si>
    <r>
      <t xml:space="preserve"> 平成20年度（2008年度）</t>
    </r>
  </si>
  <si>
    <t>米　原</t>
  </si>
  <si>
    <t>　積雪日数(≧１cm)</t>
  </si>
  <si>
    <t>　積雪の深さの極（cm）</t>
  </si>
  <si>
    <t>　注　１．積雪日数は、１cm以上の日数。</t>
  </si>
  <si>
    <t>　　　２．積雪の深さは1時間ごとに観測した値の日最大値。</t>
  </si>
  <si>
    <t>　　　３．統計期間は、2008年4月から2009年3月となります。</t>
  </si>
  <si>
    <t xml:space="preserve">  資料　彦根地方気象台「滋賀県の気象」</t>
  </si>
  <si>
    <t>１５．　季   節   表  (  彦  根  ）</t>
  </si>
  <si>
    <t>平成20年(2008年)3月9日</t>
  </si>
  <si>
    <t>平成20年(2008年)12月2日</t>
  </si>
  <si>
    <t>平成21年(2009年)3月31日</t>
  </si>
  <si>
    <t>平成20年(2008年)12月26日</t>
  </si>
  <si>
    <t>平成21年(2009年)2月21日</t>
  </si>
  <si>
    <t xml:space="preserve">  資料　彦根地方気象台「滋賀県の気象」</t>
  </si>
  <si>
    <t>２０．　震 　度　 １　 以　 上　</t>
  </si>
  <si>
    <t>　　　 の　 地　 震</t>
  </si>
  <si>
    <t xml:space="preserve"> 平成20年（2008年）</t>
  </si>
  <si>
    <t>県内最大震度</t>
  </si>
  <si>
    <t>ｋｍ</t>
  </si>
  <si>
    <t>°</t>
  </si>
  <si>
    <t>震度</t>
  </si>
  <si>
    <t>　地　　　　名　</t>
  </si>
  <si>
    <t>滋賀県南部</t>
  </si>
  <si>
    <t>高島市朽木柏、高島市安曇川町、高島市勝野、愛荘町安孫子、大津市北消防署志賀分署</t>
  </si>
  <si>
    <t>滋賀県北部</t>
  </si>
  <si>
    <t>長浜市公園町、長浜市高田町、長浜市内保町、湖北町速水、高月町渡岸寺、木之本町木之本、西浅井町大浦、高島市勝野、米原市長岡、米原市顔戸、近江八幡市桜宮町</t>
  </si>
  <si>
    <t>愛知県西部</t>
  </si>
  <si>
    <t>彦根市城町、長浜市落合町、米原市下多良、近江八幡市桜宮町、竜王町小口、東近江市君ヶ畑町、東近江市上二俣町、東近江市下中野町、東近江市市子川原町、東近江市躰光寺町</t>
  </si>
  <si>
    <t>三重県中部</t>
  </si>
  <si>
    <t>甲賀市甲賀町大久保、東近江市市子川原町</t>
  </si>
  <si>
    <t>彦根市城町、豊郷町石畑、近江八幡市出町、東近江市上二俣町、東近江市山上町、東近江市市子川原町</t>
  </si>
  <si>
    <t>茨城県沖</t>
  </si>
  <si>
    <t>彦根市城町、近江八幡市桜宮町、近江八幡市出町</t>
  </si>
  <si>
    <t>彦根市城町、長浜市落合町、米原市春照、東近江市市子川原町</t>
  </si>
  <si>
    <t>長野県南部</t>
  </si>
  <si>
    <t>近江八幡市桜宮町</t>
  </si>
  <si>
    <t>福島県沖</t>
  </si>
  <si>
    <t>彦根市城町、近江八幡市桜宮町</t>
  </si>
  <si>
    <t>岩手県沿岸北部</t>
  </si>
  <si>
    <t>兵庫県南東部</t>
  </si>
  <si>
    <t>大津市木戸市民センター、大津市国分、大津市南郷、栗東市安養寺、野洲市西河原、湖南市中央森北公園、甲賀市甲賀町大久保、東近江市五個荘竜田町</t>
  </si>
  <si>
    <t>福井県嶺南</t>
  </si>
  <si>
    <t>西浅井町大浦、高島市朽木柏</t>
  </si>
  <si>
    <t>西浅井町大浦、高島市今津町日置前、高島市朽木柏、高島市マキノ町、高島市朽木市場、高島市勝野</t>
  </si>
  <si>
    <t>西浅井町大浦、高島市朽木柏、高島市マキノ町、高島市勝野</t>
  </si>
  <si>
    <t>奈良県</t>
  </si>
  <si>
    <t>湖南市石部中央西庁舎</t>
  </si>
  <si>
    <t>岐阜県美濃中西部</t>
  </si>
  <si>
    <t>高島市朽木柏</t>
  </si>
  <si>
    <t>滋賀県北部</t>
  </si>
  <si>
    <t>甲賀市信楽町</t>
  </si>
  <si>
    <t xml:space="preserve">  　注１．県内の震度観測地点数は平成16年11月1日より防災科学技術研究所の10地点が</t>
  </si>
  <si>
    <t>追加され、64地点（気象庁設置6地点、滋賀県設置48地点、防災科学技術研究所10</t>
  </si>
  <si>
    <t>　　　　　</t>
  </si>
  <si>
    <t xml:space="preserve">   地点）となっています。</t>
  </si>
  <si>
    <t>　　　２．大津市北消防署志賀分署は平成20年3月21日に運用終了し、大津市木戸市民</t>
  </si>
  <si>
    <t>センターに移設して平成21年3月25日に運用開始しました。</t>
  </si>
  <si>
    <t xml:space="preserve">  資料  気象庁震度ベータベース　　　　　　　　　　　　　　　　　　　　　　　　　　　　　　　　　　　　　　　　　　　　</t>
  </si>
  <si>
    <t>日  降  水  量  階  級  別  日  数</t>
  </si>
  <si>
    <t>1㎜以上</t>
  </si>
  <si>
    <t>彦　根</t>
  </si>
  <si>
    <t>10㎜以上</t>
  </si>
  <si>
    <t>30㎜以上</t>
  </si>
  <si>
    <t>今　津</t>
  </si>
  <si>
    <t>虎　姫</t>
  </si>
  <si>
    <t>朽木平良</t>
  </si>
  <si>
    <t xml:space="preserve">-) </t>
  </si>
  <si>
    <t>南小松</t>
  </si>
  <si>
    <t>近江八幡</t>
  </si>
  <si>
    <t>霜ヶ原</t>
  </si>
  <si>
    <t xml:space="preserve">-] </t>
  </si>
  <si>
    <t>東近江</t>
  </si>
  <si>
    <t>大　津</t>
  </si>
  <si>
    <t>信　楽</t>
  </si>
  <si>
    <t>土　山</t>
  </si>
  <si>
    <t xml:space="preserve">  注  １．　）は統計値を求める対象となる資料の一部が欠けているが、その数が許容する範囲内である値(準正常値)です。</t>
  </si>
  <si>
    <t xml:space="preserve">      ２．　]は統計値を求める対象となる資料が許容する範囲を超えて欠けている値(資料不足値)です。正常値及び準正常値</t>
  </si>
  <si>
    <t xml:space="preserve">        よりも品質が低下しますが、利用方法によっては、活用することができます。ご利用に際しては十分留意願います。</t>
  </si>
  <si>
    <t>　　　３．平成20年3月26日以降、アメダスが新観測システムに移行したため、上記の記号の説明のとおり、データの品質分類を</t>
  </si>
  <si>
    <t>１４．</t>
  </si>
  <si>
    <t>TOTAL　</t>
  </si>
  <si>
    <t xml:space="preserve"> 平成20年（2008年）</t>
  </si>
  <si>
    <t>19)</t>
  </si>
  <si>
    <t>8)</t>
  </si>
  <si>
    <t>2)</t>
  </si>
  <si>
    <t>16)</t>
  </si>
  <si>
    <t>6)</t>
  </si>
  <si>
    <t xml:space="preserve">-) </t>
  </si>
  <si>
    <t>72]</t>
  </si>
  <si>
    <t>…</t>
  </si>
  <si>
    <t>9]</t>
  </si>
  <si>
    <t>5]</t>
  </si>
  <si>
    <t>29]</t>
  </si>
  <si>
    <t>6]</t>
  </si>
  <si>
    <t>8]</t>
  </si>
  <si>
    <t>1]</t>
  </si>
  <si>
    <t>14)</t>
  </si>
  <si>
    <t>11)</t>
  </si>
  <si>
    <t>5)</t>
  </si>
  <si>
    <t>1)</t>
  </si>
  <si>
    <t>3)</t>
  </si>
  <si>
    <t>　　　　変更しています。</t>
  </si>
  <si>
    <t xml:space="preserve">１６． </t>
  </si>
  <si>
    <t>湿 度 お よ び 気 圧 （ 彦 根 ）</t>
  </si>
  <si>
    <t>　</t>
  </si>
  <si>
    <t>相対湿度</t>
  </si>
  <si>
    <t xml:space="preserve"> 平 均(%)</t>
  </si>
  <si>
    <t>最</t>
  </si>
  <si>
    <t xml:space="preserve"> 極値(%)</t>
  </si>
  <si>
    <t>少</t>
  </si>
  <si>
    <t xml:space="preserve"> 起 日</t>
  </si>
  <si>
    <t>平均気圧(海面) (ｈｐａ)</t>
  </si>
  <si>
    <t>19*</t>
  </si>
  <si>
    <t xml:space="preserve">  注１． 相対湿度の平均は24回（毎正時）の平均値、最小は任意時刻の最小値。</t>
  </si>
  <si>
    <t>　　２．*は極値が2つ以上あることを示します。</t>
  </si>
  <si>
    <t xml:space="preserve">  資料　彦根地方気象台「滋賀県の気象（年報）」</t>
  </si>
  <si>
    <t>１７．</t>
  </si>
  <si>
    <t>注 意 報、 警 報、 情 報 発 表 回 数</t>
  </si>
  <si>
    <t>警        報</t>
  </si>
  <si>
    <t>暴    風</t>
  </si>
  <si>
    <t>暴風雪</t>
  </si>
  <si>
    <t>大    雨</t>
  </si>
  <si>
    <t>洪    水</t>
  </si>
  <si>
    <t>大    雪</t>
  </si>
  <si>
    <t xml:space="preserve">注   意   報 </t>
  </si>
  <si>
    <t>風    雪</t>
  </si>
  <si>
    <t>強    風</t>
  </si>
  <si>
    <t>着     雪</t>
  </si>
  <si>
    <t>乾    燥</t>
  </si>
  <si>
    <t>濃    霧</t>
  </si>
  <si>
    <t>なだれ</t>
  </si>
  <si>
    <t>低     温</t>
  </si>
  <si>
    <t>雷</t>
  </si>
  <si>
    <t>情報（含 お知らせ）</t>
  </si>
  <si>
    <t>融雪</t>
  </si>
  <si>
    <t xml:space="preserve">  注  滋賀県全般に発表された場合は、湖北、湖東、近江西部、近江南東部、近江南部、甲賀それぞれに回数を数えています。</t>
  </si>
  <si>
    <t>琵  琶  湖  沿  岸  水  温</t>
  </si>
  <si>
    <t xml:space="preserve">上旬平均 </t>
  </si>
  <si>
    <t xml:space="preserve">中旬平均 </t>
  </si>
  <si>
    <t>下旬平均</t>
  </si>
  <si>
    <t>月  平  均</t>
  </si>
  <si>
    <t xml:space="preserve">  資料  水産試験場</t>
  </si>
  <si>
    <t>　　　　　</t>
  </si>
  <si>
    <t xml:space="preserve"> 平成20年（2008年）</t>
  </si>
  <si>
    <t>最高水位</t>
  </si>
  <si>
    <t>(㎝)</t>
  </si>
  <si>
    <t>最低水位</t>
  </si>
  <si>
    <t>平均水位</t>
  </si>
  <si>
    <t>最大流量</t>
  </si>
  <si>
    <t>(  /s)</t>
  </si>
  <si>
    <t>最小流量</t>
  </si>
  <si>
    <t>平均流量</t>
  </si>
  <si>
    <t xml:space="preserve"> </t>
  </si>
  <si>
    <t>１９．</t>
  </si>
  <si>
    <t>琵琶湖平均水位および琵琶湖流出量</t>
  </si>
  <si>
    <t xml:space="preserve">  注  １．琵琶湖基準水位（±0）はTP+84.371m。  </t>
  </si>
  <si>
    <t xml:space="preserve">      ２．平均水位は、期間中の合計値を期間日数で除した値。片山、堅田、大溝、彦根、三保ヶ崎の５カ所の午前６時の平均値。</t>
  </si>
  <si>
    <t xml:space="preserve">      ３．流量は洗堰放流量（日平均）、宇治電取水量、京都疏水（第１、第２）の合計。</t>
  </si>
  <si>
    <t xml:space="preserve">  資料  近畿地方整備局琵琶湖河川事務所</t>
  </si>
  <si>
    <t>-</t>
  </si>
  <si>
    <t>-</t>
  </si>
  <si>
    <t xml:space="preserve">  資料  彦根地方気象台「滋賀県の気象（年報）」　　　　　　　　　　　　　　　　　　　　　　　　　　　　　　　　　　　　　　　　　　　　　　　　　　　　　</t>
  </si>
  <si>
    <t>１８．</t>
  </si>
  <si>
    <t xml:space="preserve">  注  測定場所 ： 彦根市八坂町地先、　測定日時 ： 午前10時標準、　測定機器 ： 電気水温計</t>
  </si>
  <si>
    <t>長浜市公園町、長浜市高田町、長浜市内保町、長浜市落合町、米原市長岡、米原市春照、米原市顔戸</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</si>
</sst>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
    <numFmt numFmtId="180" formatCode="0.000000"/>
    <numFmt numFmtId="181" formatCode="0.00000"/>
    <numFmt numFmtId="182" formatCode="0.0000"/>
    <numFmt numFmtId="183" formatCode="0.000"/>
    <numFmt numFmtId="184" formatCode="#,##0.000;[Red]\-#,##0.000"/>
    <numFmt numFmtId="185" formatCode="\(0.0\)"/>
    <numFmt numFmtId="186" formatCode="\(0\)"/>
    <numFmt numFmtId="187" formatCode="0.0_ "/>
    <numFmt numFmtId="188" formatCode="0.0*_\ "/>
    <numFmt numFmtId="189" formatCode="0*_\ "/>
    <numFmt numFmtId="190" formatCode="0_);[Red]\(0\)"/>
    <numFmt numFmtId="191" formatCode="[&lt;=999]\a\)\ 000;000\-00"/>
    <numFmt numFmtId="192" formatCode="\a\)\ #,##0.00;[Red]\-#,##0.00"/>
    <numFmt numFmtId="193" formatCode="\b\)\ #,##0.00;[Red]\-#,##0.00"/>
    <numFmt numFmtId="194" formatCode="0.00_);[Red]\(0.00\)"/>
    <numFmt numFmtId="195" formatCode="0.0\)"/>
    <numFmt numFmtId="196" formatCode="0&quot;*&quot;"/>
    <numFmt numFmtId="197" formatCode="#,##0;&quot;△ &quot;#,##0"/>
    <numFmt numFmtId="198" formatCode="#,##0.0;&quot;△ &quot;#,##0.0"/>
    <numFmt numFmtId="199" formatCode="0.0;&quot;△ &quot;0.0"/>
    <numFmt numFmtId="200" formatCode="#,##0.0;[Red]#,##0.0"/>
    <numFmt numFmtId="201" formatCode="#,##0.0_ "/>
    <numFmt numFmtId="202" formatCode="0;&quot;△ &quot;0"/>
    <numFmt numFmtId="203" formatCode="0.00;&quot;△ &quot;0.00"/>
    <numFmt numFmtId="204" formatCode="&quot;Yes&quot;;&quot;Yes&quot;;&quot;No&quot;"/>
    <numFmt numFmtId="205" formatCode="&quot;True&quot;;&quot;True&quot;;&quot;False&quot;"/>
    <numFmt numFmtId="206" formatCode="&quot;On&quot;;&quot;On&quot;;&quot;Off&quot;"/>
    <numFmt numFmtId="207" formatCode="[$€-2]\ #,##0.00_);[Red]\([$€-2]\ #,##0.00\)"/>
    <numFmt numFmtId="208" formatCode="#,##0.0_ ;[Red]\-#,##0.0\ "/>
    <numFmt numFmtId="209" formatCode="#,##0;[Red]#,##0"/>
    <numFmt numFmtId="210" formatCode="0.0_);[Red]\(0.0\)"/>
    <numFmt numFmtId="211" formatCode="mmm\-yyyy"/>
    <numFmt numFmtId="212" formatCode="0;_簀"/>
  </numFmts>
  <fonts count="21">
    <font>
      <sz val="10"/>
      <name val="ＭＳ 明朝"/>
      <family val="1"/>
    </font>
    <font>
      <b/>
      <sz val="10"/>
      <name val="ＭＳ 明朝"/>
      <family val="1"/>
    </font>
    <font>
      <i/>
      <sz val="10"/>
      <name val="ＭＳ 明朝"/>
      <family val="1"/>
    </font>
    <font>
      <b/>
      <i/>
      <sz val="10"/>
      <name val="ＭＳ 明朝"/>
      <family val="1"/>
    </font>
    <font>
      <u val="single"/>
      <sz val="15"/>
      <color indexed="12"/>
      <name val="ＭＳ 明朝"/>
      <family val="1"/>
    </font>
    <font>
      <sz val="14"/>
      <name val="Terminal"/>
      <family val="0"/>
    </font>
    <font>
      <u val="single"/>
      <sz val="15"/>
      <color indexed="36"/>
      <name val="ＭＳ 明朝"/>
      <family val="1"/>
    </font>
    <font>
      <sz val="6"/>
      <name val="ＭＳ 明朝"/>
      <family val="1"/>
    </font>
    <font>
      <sz val="16"/>
      <name val="ＭＳ ゴシック"/>
      <family val="3"/>
    </font>
    <font>
      <sz val="8"/>
      <name val="ＭＳ ゴシック"/>
      <family val="3"/>
    </font>
    <font>
      <b/>
      <sz val="16"/>
      <name val="ＭＳ ゴシック"/>
      <family val="3"/>
    </font>
    <font>
      <sz val="8"/>
      <name val="ＤＦ平成ゴシック体W3"/>
      <family val="3"/>
    </font>
    <font>
      <sz val="10"/>
      <name val="ＭＳ ゴシック"/>
      <family val="3"/>
    </font>
    <font>
      <sz val="8"/>
      <color indexed="8"/>
      <name val="ＭＳ ゴシック"/>
      <family val="3"/>
    </font>
    <font>
      <sz val="8"/>
      <color indexed="10"/>
      <name val="ＤＦ平成ゴシック体W5"/>
      <family val="0"/>
    </font>
    <font>
      <sz val="8"/>
      <color indexed="12"/>
      <name val="ＭＳ ゴシック"/>
      <family val="3"/>
    </font>
    <font>
      <b/>
      <sz val="8"/>
      <name val="ＭＳ ゴシック"/>
      <family val="3"/>
    </font>
    <font>
      <sz val="8"/>
      <name val="ＭＳ 明朝"/>
      <family val="1"/>
    </font>
    <font>
      <b/>
      <sz val="7.5"/>
      <name val="ＭＳ ゴシック"/>
      <family val="3"/>
    </font>
    <font>
      <sz val="7.5"/>
      <name val="ＭＳ ゴシック"/>
      <family val="3"/>
    </font>
    <font>
      <vertAlign val="superscript"/>
      <sz val="8"/>
      <name val="ＤＦ平成ゴシック体W3"/>
      <family val="3"/>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gray125">
        <bgColor indexed="41"/>
      </patternFill>
    </fill>
  </fills>
  <borders count="28">
    <border>
      <left/>
      <right/>
      <top/>
      <bottom/>
      <diagonal/>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double"/>
      <right>
        <color indexed="63"/>
      </right>
      <top style="medium"/>
      <bottom style="thin"/>
    </border>
    <border>
      <left>
        <color indexed="63"/>
      </left>
      <right style="thin"/>
      <top style="thin"/>
      <bottom style="thin"/>
    </border>
    <border>
      <left style="thin"/>
      <right style="double"/>
      <top style="thin"/>
      <bottom style="thin"/>
    </border>
    <border>
      <left style="double"/>
      <right>
        <color indexed="63"/>
      </right>
      <top style="thin"/>
      <bottom style="thin"/>
    </border>
    <border>
      <left style="thin"/>
      <right>
        <color indexed="63"/>
      </right>
      <top style="thin"/>
      <bottom style="thin"/>
    </border>
    <border>
      <left style="thin"/>
      <right style="double"/>
      <top>
        <color indexed="63"/>
      </top>
      <bottom style="thin"/>
    </border>
    <border>
      <left style="double"/>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5" fillId="0" borderId="0">
      <alignment/>
      <protection/>
    </xf>
    <xf numFmtId="176" fontId="5" fillId="0" borderId="0">
      <alignment/>
      <protection/>
    </xf>
    <xf numFmtId="176" fontId="5" fillId="0" borderId="0">
      <alignment/>
      <protection/>
    </xf>
    <xf numFmtId="0" fontId="6" fillId="0" borderId="0" applyNumberFormat="0" applyFill="0" applyBorder="0" applyAlignment="0" applyProtection="0"/>
  </cellStyleXfs>
  <cellXfs count="289">
    <xf numFmtId="0" fontId="0" fillId="0" borderId="0" xfId="0" applyAlignment="1">
      <alignment/>
    </xf>
    <xf numFmtId="0" fontId="8" fillId="2" borderId="0" xfId="0" applyFont="1" applyFill="1" applyAlignment="1">
      <alignment/>
    </xf>
    <xf numFmtId="176" fontId="8" fillId="2" borderId="0" xfId="21" applyFont="1" applyFill="1" applyBorder="1" applyAlignment="1" applyProtection="1">
      <alignment/>
      <protection/>
    </xf>
    <xf numFmtId="176" fontId="8" fillId="2" borderId="0" xfId="21" applyFont="1" applyFill="1" applyBorder="1" applyAlignment="1" applyProtection="1">
      <alignment horizontal="centerContinuous"/>
      <protection/>
    </xf>
    <xf numFmtId="176" fontId="9" fillId="2" borderId="0" xfId="21" applyFont="1" applyFill="1" applyBorder="1" applyAlignment="1" applyProtection="1">
      <alignment horizontal="left"/>
      <protection/>
    </xf>
    <xf numFmtId="0" fontId="9" fillId="2" borderId="0" xfId="0" applyFont="1" applyFill="1" applyAlignment="1">
      <alignment/>
    </xf>
    <xf numFmtId="0" fontId="9" fillId="2" borderId="0" xfId="0" applyFont="1" applyFill="1" applyAlignment="1">
      <alignment horizontal="right"/>
    </xf>
    <xf numFmtId="0" fontId="9" fillId="2" borderId="0" xfId="0" applyFont="1" applyFill="1" applyBorder="1" applyAlignment="1">
      <alignment/>
    </xf>
    <xf numFmtId="176" fontId="9" fillId="2" borderId="0" xfId="21" applyFont="1" applyFill="1" applyBorder="1" applyAlignment="1">
      <alignment/>
      <protection/>
    </xf>
    <xf numFmtId="176" fontId="9" fillId="2" borderId="0" xfId="21" applyFont="1" applyFill="1" applyBorder="1" applyAlignment="1" quotePrefix="1">
      <alignment horizontal="left"/>
      <protection/>
    </xf>
    <xf numFmtId="176" fontId="9" fillId="2" borderId="0" xfId="21" applyFont="1" applyFill="1" applyBorder="1" applyAlignment="1">
      <alignment horizontal="right"/>
      <protection/>
    </xf>
    <xf numFmtId="176" fontId="9" fillId="3" borderId="1" xfId="21" applyFont="1" applyFill="1" applyBorder="1" applyAlignment="1">
      <alignment vertical="center"/>
      <protection/>
    </xf>
    <xf numFmtId="176" fontId="9" fillId="3" borderId="2" xfId="21" applyFont="1" applyFill="1" applyBorder="1" applyAlignment="1" applyProtection="1">
      <alignment horizontal="center" vertical="center"/>
      <protection/>
    </xf>
    <xf numFmtId="1" fontId="9" fillId="3" borderId="3" xfId="21" applyNumberFormat="1" applyFont="1" applyFill="1" applyBorder="1" applyAlignment="1" applyProtection="1">
      <alignment horizontal="center" vertical="center"/>
      <protection/>
    </xf>
    <xf numFmtId="1" fontId="9" fillId="3" borderId="3" xfId="21" applyNumberFormat="1" applyFont="1" applyFill="1" applyBorder="1" applyAlignment="1" applyProtection="1">
      <alignment horizontal="centerContinuous" vertical="center"/>
      <protection/>
    </xf>
    <xf numFmtId="1" fontId="9" fillId="3" borderId="2" xfId="21" applyNumberFormat="1" applyFont="1" applyFill="1" applyBorder="1" applyAlignment="1" applyProtection="1">
      <alignment horizontal="centerContinuous" vertical="center"/>
      <protection/>
    </xf>
    <xf numFmtId="0" fontId="9" fillId="2" borderId="0" xfId="0" applyFont="1" applyFill="1" applyBorder="1" applyAlignment="1">
      <alignment vertical="center"/>
    </xf>
    <xf numFmtId="0" fontId="9" fillId="2" borderId="0" xfId="0" applyFont="1" applyFill="1" applyAlignment="1">
      <alignment vertical="center"/>
    </xf>
    <xf numFmtId="176" fontId="9" fillId="3" borderId="4" xfId="21" applyFont="1" applyFill="1" applyBorder="1" applyAlignment="1" applyProtection="1">
      <alignment horizontal="center"/>
      <protection/>
    </xf>
    <xf numFmtId="176" fontId="9" fillId="2" borderId="0" xfId="21" applyFont="1" applyFill="1" applyBorder="1" applyAlignment="1" applyProtection="1">
      <alignment/>
      <protection/>
    </xf>
    <xf numFmtId="176" fontId="9" fillId="2" borderId="0" xfId="21" applyFont="1" applyFill="1" applyBorder="1" applyAlignment="1" applyProtection="1">
      <alignment horizontal="right"/>
      <protection/>
    </xf>
    <xf numFmtId="176" fontId="9" fillId="2" borderId="0" xfId="21" applyFont="1" applyFill="1" applyBorder="1" applyAlignment="1" applyProtection="1" quotePrefix="1">
      <alignment horizontal="right"/>
      <protection/>
    </xf>
    <xf numFmtId="176" fontId="9" fillId="2" borderId="0" xfId="21" applyNumberFormat="1" applyFont="1" applyFill="1" applyBorder="1" applyAlignment="1" applyProtection="1">
      <alignment horizontal="right"/>
      <protection/>
    </xf>
    <xf numFmtId="0" fontId="9" fillId="2" borderId="0" xfId="21" applyNumberFormat="1" applyFont="1" applyFill="1" applyBorder="1" applyAlignment="1" applyProtection="1">
      <alignment horizontal="right"/>
      <protection/>
    </xf>
    <xf numFmtId="176" fontId="9" fillId="3" borderId="5" xfId="21" applyFont="1" applyFill="1" applyBorder="1" applyAlignment="1" applyProtection="1">
      <alignment horizontal="center"/>
      <protection/>
    </xf>
    <xf numFmtId="176" fontId="9" fillId="2" borderId="6" xfId="21" applyFont="1" applyFill="1" applyBorder="1" applyAlignment="1" applyProtection="1">
      <alignment horizontal="right"/>
      <protection/>
    </xf>
    <xf numFmtId="176" fontId="9" fillId="2" borderId="6" xfId="21" applyFont="1" applyFill="1" applyBorder="1" applyAlignment="1" applyProtection="1" quotePrefix="1">
      <alignment horizontal="right"/>
      <protection/>
    </xf>
    <xf numFmtId="0" fontId="9" fillId="0" borderId="0" xfId="0" applyFont="1" applyFill="1" applyAlignment="1" quotePrefix="1">
      <alignment/>
    </xf>
    <xf numFmtId="176" fontId="10" fillId="2" borderId="0" xfId="21" applyFont="1" applyFill="1" applyBorder="1" applyAlignment="1" applyProtection="1" quotePrefix="1">
      <alignment horizontal="right"/>
      <protection/>
    </xf>
    <xf numFmtId="176" fontId="10" fillId="2" borderId="0" xfId="21" applyFont="1" applyFill="1" applyBorder="1" applyAlignment="1" applyProtection="1" quotePrefix="1">
      <alignment horizontal="centerContinuous"/>
      <protection/>
    </xf>
    <xf numFmtId="0" fontId="8" fillId="0" borderId="0" xfId="0" applyFont="1" applyFill="1" applyAlignment="1">
      <alignment/>
    </xf>
    <xf numFmtId="176" fontId="8" fillId="0" borderId="0" xfId="21" applyFont="1" applyFill="1" applyBorder="1" applyAlignment="1" applyProtection="1">
      <alignment/>
      <protection/>
    </xf>
    <xf numFmtId="176" fontId="10" fillId="0" borderId="0" xfId="21" applyFont="1" applyFill="1" applyBorder="1" applyAlignment="1" applyProtection="1" quotePrefix="1">
      <alignment horizontal="right"/>
      <protection/>
    </xf>
    <xf numFmtId="176" fontId="10" fillId="0" borderId="0" xfId="21" applyFont="1" applyFill="1" applyBorder="1" applyAlignment="1" applyProtection="1">
      <alignment/>
      <protection/>
    </xf>
    <xf numFmtId="176" fontId="9" fillId="0" borderId="0" xfId="21" applyFont="1" applyFill="1" applyBorder="1" applyAlignment="1" applyProtection="1">
      <alignment horizontal="left"/>
      <protection/>
    </xf>
    <xf numFmtId="0" fontId="9" fillId="0" borderId="0" xfId="0" applyFont="1" applyFill="1" applyAlignment="1">
      <alignment/>
    </xf>
    <xf numFmtId="0" fontId="9" fillId="0" borderId="0" xfId="0" applyFont="1" applyFill="1" applyAlignment="1">
      <alignment horizontal="right"/>
    </xf>
    <xf numFmtId="0" fontId="9" fillId="0" borderId="0" xfId="0" applyFont="1" applyFill="1" applyBorder="1" applyAlignment="1">
      <alignment/>
    </xf>
    <xf numFmtId="176" fontId="9" fillId="0" borderId="0" xfId="21" applyFont="1" applyFill="1" applyBorder="1" applyAlignment="1">
      <alignment/>
      <protection/>
    </xf>
    <xf numFmtId="176" fontId="9" fillId="0" borderId="0" xfId="21" applyFont="1" applyFill="1" applyBorder="1" applyAlignment="1" quotePrefix="1">
      <alignment horizontal="left"/>
      <protection/>
    </xf>
    <xf numFmtId="176" fontId="9" fillId="0" borderId="0" xfId="21" applyFont="1" applyFill="1" applyBorder="1" applyAlignment="1">
      <alignment horizontal="right"/>
      <protection/>
    </xf>
    <xf numFmtId="0" fontId="9" fillId="0" borderId="0" xfId="0" applyFont="1" applyFill="1" applyBorder="1" applyAlignment="1">
      <alignment vertical="center"/>
    </xf>
    <xf numFmtId="0" fontId="9" fillId="0" borderId="0" xfId="0" applyFont="1" applyFill="1" applyAlignment="1">
      <alignment vertical="center"/>
    </xf>
    <xf numFmtId="176" fontId="9" fillId="0" borderId="0" xfId="21" applyFont="1" applyFill="1" applyBorder="1" applyAlignment="1" applyProtection="1">
      <alignment/>
      <protection/>
    </xf>
    <xf numFmtId="176" fontId="9" fillId="0" borderId="0" xfId="21" applyFont="1" applyFill="1" applyBorder="1" applyAlignment="1" applyProtection="1">
      <alignment horizontal="right"/>
      <protection/>
    </xf>
    <xf numFmtId="176" fontId="9" fillId="0" borderId="0" xfId="21" applyFont="1" applyFill="1" applyBorder="1" applyAlignment="1" applyProtection="1" quotePrefix="1">
      <alignment horizontal="right"/>
      <protection/>
    </xf>
    <xf numFmtId="0" fontId="9" fillId="0" borderId="0" xfId="21" applyNumberFormat="1" applyFont="1" applyFill="1" applyBorder="1" applyAlignment="1" applyProtection="1">
      <alignment horizontal="right"/>
      <protection/>
    </xf>
    <xf numFmtId="176" fontId="9" fillId="0" borderId="6" xfId="21" applyFont="1" applyFill="1" applyBorder="1" applyAlignment="1" applyProtection="1">
      <alignment horizontal="right"/>
      <protection/>
    </xf>
    <xf numFmtId="176" fontId="9" fillId="0" borderId="6" xfId="21" applyFont="1" applyFill="1" applyBorder="1" applyAlignment="1" applyProtection="1" quotePrefix="1">
      <alignment horizontal="right"/>
      <protection/>
    </xf>
    <xf numFmtId="198" fontId="9" fillId="0" borderId="0" xfId="21" applyNumberFormat="1" applyFont="1" applyFill="1" applyBorder="1" applyAlignment="1" applyProtection="1">
      <alignment/>
      <protection/>
    </xf>
    <xf numFmtId="176" fontId="9" fillId="0" borderId="0" xfId="21" applyNumberFormat="1" applyFont="1" applyFill="1" applyBorder="1" applyAlignment="1" applyProtection="1">
      <alignment horizontal="right"/>
      <protection/>
    </xf>
    <xf numFmtId="176" fontId="9" fillId="0" borderId="0" xfId="21" applyNumberFormat="1" applyFont="1" applyFill="1" applyBorder="1" applyAlignment="1" applyProtection="1" quotePrefix="1">
      <alignment horizontal="right"/>
      <protection/>
    </xf>
    <xf numFmtId="198" fontId="9" fillId="0" borderId="0" xfId="21" applyNumberFormat="1" applyFont="1" applyFill="1" applyBorder="1" applyAlignment="1" applyProtection="1">
      <alignment horizontal="right"/>
      <protection/>
    </xf>
    <xf numFmtId="49" fontId="9" fillId="0" borderId="0" xfId="21" applyNumberFormat="1" applyFont="1" applyFill="1" applyBorder="1" applyAlignment="1" applyProtection="1">
      <alignment horizontal="right"/>
      <protection/>
    </xf>
    <xf numFmtId="176" fontId="8" fillId="0" borderId="0" xfId="22" applyFont="1" applyFill="1" applyAlignment="1" applyProtection="1">
      <alignment horizontal="left"/>
      <protection/>
    </xf>
    <xf numFmtId="176" fontId="8" fillId="0" borderId="0" xfId="22" applyFont="1" applyFill="1" applyAlignment="1">
      <alignment/>
      <protection/>
    </xf>
    <xf numFmtId="1" fontId="9" fillId="3" borderId="7" xfId="21" applyNumberFormat="1" applyFont="1" applyFill="1" applyBorder="1" applyAlignment="1" applyProtection="1">
      <alignment horizontal="center" vertical="center"/>
      <protection/>
    </xf>
    <xf numFmtId="176" fontId="9" fillId="3" borderId="4" xfId="22" applyFont="1" applyFill="1" applyBorder="1" applyAlignment="1" applyProtection="1">
      <alignment horizontal="center"/>
      <protection/>
    </xf>
    <xf numFmtId="176" fontId="9" fillId="0" borderId="0" xfId="22" applyNumberFormat="1" applyFont="1" applyFill="1" applyAlignment="1" applyProtection="1">
      <alignment horizontal="right"/>
      <protection/>
    </xf>
    <xf numFmtId="1" fontId="9" fillId="0" borderId="0" xfId="22" applyNumberFormat="1" applyFont="1" applyFill="1" applyBorder="1" applyAlignment="1" applyProtection="1">
      <alignment horizontal="right"/>
      <protection/>
    </xf>
    <xf numFmtId="1" fontId="9" fillId="0" borderId="0" xfId="22" applyNumberFormat="1" applyFont="1" applyFill="1" applyAlignment="1" applyProtection="1">
      <alignment horizontal="right"/>
      <protection/>
    </xf>
    <xf numFmtId="176" fontId="9" fillId="3" borderId="4" xfId="22" applyFont="1" applyFill="1" applyBorder="1" applyAlignment="1">
      <alignment/>
      <protection/>
    </xf>
    <xf numFmtId="176" fontId="9" fillId="0" borderId="0" xfId="22" applyFont="1" applyFill="1" applyAlignment="1" applyProtection="1">
      <alignment horizontal="right"/>
      <protection/>
    </xf>
    <xf numFmtId="176" fontId="9" fillId="0" borderId="0" xfId="22" applyFont="1" applyFill="1" applyBorder="1" applyAlignment="1" applyProtection="1">
      <alignment horizontal="right"/>
      <protection/>
    </xf>
    <xf numFmtId="176" fontId="9" fillId="0" borderId="0" xfId="22" applyNumberFormat="1" applyFont="1" applyFill="1" applyAlignment="1" applyProtection="1" quotePrefix="1">
      <alignment horizontal="right"/>
      <protection/>
    </xf>
    <xf numFmtId="176" fontId="9" fillId="0" borderId="0" xfId="22" applyFont="1" applyFill="1" applyAlignment="1" applyProtection="1" quotePrefix="1">
      <alignment horizontal="right"/>
      <protection/>
    </xf>
    <xf numFmtId="0" fontId="9" fillId="0" borderId="0" xfId="22" applyNumberFormat="1" applyFont="1" applyFill="1" applyAlignment="1" applyProtection="1">
      <alignment horizontal="right"/>
      <protection/>
    </xf>
    <xf numFmtId="176" fontId="9" fillId="0" borderId="0" xfId="22" applyFont="1" applyFill="1" applyBorder="1" applyAlignment="1" applyProtection="1" quotePrefix="1">
      <alignment horizontal="right"/>
      <protection/>
    </xf>
    <xf numFmtId="0" fontId="9" fillId="3" borderId="5" xfId="0" applyFont="1" applyFill="1" applyBorder="1" applyAlignment="1">
      <alignment/>
    </xf>
    <xf numFmtId="0" fontId="9" fillId="0" borderId="6" xfId="0" applyFont="1" applyFill="1" applyBorder="1" applyAlignment="1">
      <alignment/>
    </xf>
    <xf numFmtId="0" fontId="9" fillId="0" borderId="0" xfId="22" applyNumberFormat="1" applyFont="1" applyFill="1" applyBorder="1" applyAlignment="1" applyProtection="1">
      <alignment horizontal="right"/>
      <protection/>
    </xf>
    <xf numFmtId="176" fontId="9" fillId="0" borderId="0" xfId="22" applyNumberFormat="1" applyFont="1" applyFill="1" applyBorder="1" applyAlignment="1" applyProtection="1">
      <alignment horizontal="right"/>
      <protection/>
    </xf>
    <xf numFmtId="49" fontId="9" fillId="0" borderId="0" xfId="22" applyNumberFormat="1" applyFont="1" applyFill="1" applyAlignment="1" applyProtection="1">
      <alignment horizontal="right"/>
      <protection/>
    </xf>
    <xf numFmtId="176" fontId="9" fillId="0" borderId="0" xfId="22" applyNumberFormat="1" applyFont="1" applyFill="1" applyBorder="1" applyAlignment="1" applyProtection="1" quotePrefix="1">
      <alignment horizontal="right"/>
      <protection/>
    </xf>
    <xf numFmtId="0" fontId="12" fillId="0" borderId="0" xfId="0" applyFont="1" applyFill="1" applyAlignment="1">
      <alignment horizontal="left"/>
    </xf>
    <xf numFmtId="176" fontId="9" fillId="0" borderId="0" xfId="21" applyFont="1" applyFill="1" applyBorder="1" applyAlignment="1">
      <alignment vertical="center"/>
      <protection/>
    </xf>
    <xf numFmtId="176" fontId="9" fillId="0" borderId="0" xfId="21" applyFont="1" applyFill="1" applyBorder="1" applyAlignment="1" quotePrefix="1">
      <alignment horizontal="left" vertical="center"/>
      <protection/>
    </xf>
    <xf numFmtId="176" fontId="9" fillId="0" borderId="0" xfId="21" applyFont="1" applyFill="1" applyBorder="1" applyAlignment="1">
      <alignment horizontal="right" vertical="center"/>
      <protection/>
    </xf>
    <xf numFmtId="178" fontId="13" fillId="0" borderId="0" xfId="17" applyNumberFormat="1" applyFont="1" applyFill="1" applyBorder="1" applyAlignment="1" applyProtection="1">
      <alignment/>
      <protection/>
    </xf>
    <xf numFmtId="178" fontId="9" fillId="0" borderId="0" xfId="17" applyNumberFormat="1" applyFont="1" applyFill="1" applyAlignment="1">
      <alignment/>
    </xf>
    <xf numFmtId="208" fontId="9" fillId="0" borderId="0" xfId="0" applyNumberFormat="1" applyFont="1" applyFill="1" applyAlignment="1">
      <alignment/>
    </xf>
    <xf numFmtId="0" fontId="9" fillId="3" borderId="4" xfId="0" applyFont="1" applyFill="1" applyBorder="1" applyAlignment="1">
      <alignment horizontal="center"/>
    </xf>
    <xf numFmtId="200" fontId="9" fillId="0" borderId="0" xfId="0" applyNumberFormat="1" applyFont="1" applyFill="1" applyAlignment="1">
      <alignment horizontal="right"/>
    </xf>
    <xf numFmtId="38" fontId="9" fillId="0" borderId="0" xfId="17" applyFont="1" applyFill="1" applyAlignment="1">
      <alignment/>
    </xf>
    <xf numFmtId="209" fontId="9" fillId="0" borderId="0" xfId="0" applyNumberFormat="1" applyFont="1" applyFill="1" applyAlignment="1">
      <alignment horizontal="right"/>
    </xf>
    <xf numFmtId="38" fontId="9" fillId="0" borderId="0" xfId="17" applyFont="1" applyFill="1" applyAlignment="1">
      <alignment vertical="center"/>
    </xf>
    <xf numFmtId="38" fontId="9" fillId="0" borderId="8" xfId="17" applyNumberFormat="1" applyFont="1" applyFill="1" applyBorder="1" applyAlignment="1">
      <alignment horizontal="right"/>
    </xf>
    <xf numFmtId="176" fontId="9" fillId="3" borderId="2" xfId="21" applyFont="1" applyFill="1" applyBorder="1" applyAlignment="1">
      <alignment vertical="center"/>
      <protection/>
    </xf>
    <xf numFmtId="1" fontId="9" fillId="3" borderId="3" xfId="21" applyNumberFormat="1" applyFont="1" applyFill="1" applyBorder="1" applyAlignment="1" applyProtection="1">
      <alignment horizontal="center" vertical="center" wrapText="1"/>
      <protection/>
    </xf>
    <xf numFmtId="0" fontId="9" fillId="3" borderId="9" xfId="0" applyFont="1" applyFill="1" applyBorder="1" applyAlignment="1">
      <alignment/>
    </xf>
    <xf numFmtId="0" fontId="9" fillId="3" borderId="10" xfId="0" applyFont="1" applyFill="1" applyBorder="1" applyAlignment="1">
      <alignment horizontal="centerContinuous"/>
    </xf>
    <xf numFmtId="38" fontId="9" fillId="0" borderId="0" xfId="17" applyFont="1" applyFill="1" applyBorder="1" applyAlignment="1">
      <alignment horizontal="right"/>
    </xf>
    <xf numFmtId="0" fontId="9" fillId="3" borderId="0" xfId="0" applyFont="1" applyFill="1" applyBorder="1" applyAlignment="1">
      <alignment/>
    </xf>
    <xf numFmtId="0" fontId="9" fillId="3" borderId="4" xfId="0" applyFont="1" applyFill="1" applyBorder="1" applyAlignment="1">
      <alignment horizontal="centerContinuous"/>
    </xf>
    <xf numFmtId="38" fontId="9" fillId="2" borderId="0" xfId="17" applyFont="1" applyFill="1" applyBorder="1" applyAlignment="1">
      <alignment/>
    </xf>
    <xf numFmtId="38" fontId="9" fillId="0" borderId="0" xfId="17" applyFont="1" applyFill="1" applyBorder="1" applyAlignment="1">
      <alignment/>
    </xf>
    <xf numFmtId="38" fontId="9" fillId="2" borderId="0" xfId="17" applyFont="1" applyFill="1" applyBorder="1" applyAlignment="1">
      <alignment horizontal="right"/>
    </xf>
    <xf numFmtId="38" fontId="9" fillId="2" borderId="0" xfId="17" applyFont="1" applyFill="1" applyAlignment="1">
      <alignment/>
    </xf>
    <xf numFmtId="0" fontId="9" fillId="3" borderId="0" xfId="0" applyFont="1" applyFill="1" applyBorder="1" applyAlignment="1">
      <alignment horizontal="center"/>
    </xf>
    <xf numFmtId="0" fontId="9" fillId="3" borderId="11" xfId="0" applyFont="1" applyFill="1" applyBorder="1" applyAlignment="1">
      <alignment horizontal="center"/>
    </xf>
    <xf numFmtId="56" fontId="9" fillId="2" borderId="0" xfId="17" applyNumberFormat="1" applyFont="1" applyFill="1" applyAlignment="1">
      <alignment horizontal="right"/>
    </xf>
    <xf numFmtId="0" fontId="9" fillId="3" borderId="6" xfId="0" applyFont="1" applyFill="1" applyBorder="1" applyAlignment="1">
      <alignment/>
    </xf>
    <xf numFmtId="0" fontId="9" fillId="3" borderId="12" xfId="0" applyFont="1" applyFill="1" applyBorder="1" applyAlignment="1">
      <alignment/>
    </xf>
    <xf numFmtId="38" fontId="9" fillId="2" borderId="6" xfId="17" applyFont="1" applyFill="1" applyBorder="1" applyAlignment="1">
      <alignment/>
    </xf>
    <xf numFmtId="0" fontId="9" fillId="2" borderId="6" xfId="0" applyFont="1" applyFill="1" applyBorder="1" applyAlignment="1">
      <alignment/>
    </xf>
    <xf numFmtId="0" fontId="8" fillId="0" borderId="0" xfId="0" applyFont="1" applyAlignment="1" quotePrefix="1">
      <alignment horizontal="right"/>
    </xf>
    <xf numFmtId="0" fontId="10" fillId="0" borderId="0" xfId="0" applyFont="1" applyAlignment="1" quotePrefix="1">
      <alignment/>
    </xf>
    <xf numFmtId="0" fontId="8" fillId="0" borderId="0" xfId="0" applyFont="1" applyAlignment="1">
      <alignment/>
    </xf>
    <xf numFmtId="0" fontId="9" fillId="0" borderId="0" xfId="0" applyFont="1" applyBorder="1" applyAlignment="1">
      <alignment vertical="center"/>
    </xf>
    <xf numFmtId="0" fontId="9" fillId="3" borderId="2" xfId="0" applyFont="1" applyFill="1" applyBorder="1" applyAlignment="1">
      <alignment horizontal="centerContinuous" vertical="center"/>
    </xf>
    <xf numFmtId="0" fontId="9" fillId="3" borderId="13" xfId="0" applyFont="1" applyFill="1" applyBorder="1" applyAlignment="1">
      <alignment horizontal="centerContinuous" vertical="center"/>
    </xf>
    <xf numFmtId="0" fontId="9" fillId="0" borderId="0" xfId="0" applyFont="1" applyAlignment="1">
      <alignment horizontal="center" vertical="center"/>
    </xf>
    <xf numFmtId="0" fontId="9" fillId="0" borderId="0" xfId="0" applyFont="1" applyAlignment="1">
      <alignment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7" xfId="0" applyFont="1" applyFill="1" applyBorder="1" applyAlignment="1">
      <alignment horizontal="center" vertical="center"/>
    </xf>
    <xf numFmtId="49" fontId="9" fillId="0" borderId="5" xfId="0" applyNumberFormat="1" applyFont="1" applyBorder="1" applyAlignment="1">
      <alignment horizontal="center"/>
    </xf>
    <xf numFmtId="49" fontId="9" fillId="0" borderId="18" xfId="0" applyNumberFormat="1" applyFont="1" applyFill="1" applyBorder="1" applyAlignment="1">
      <alignment horizontal="center"/>
    </xf>
    <xf numFmtId="49" fontId="9" fillId="0" borderId="19" xfId="0" applyNumberFormat="1" applyFont="1" applyBorder="1" applyAlignment="1">
      <alignment horizontal="center"/>
    </xf>
    <xf numFmtId="49" fontId="9" fillId="0" borderId="8" xfId="0" applyNumberFormat="1" applyFont="1" applyBorder="1" applyAlignment="1">
      <alignment horizontal="center"/>
    </xf>
    <xf numFmtId="0" fontId="9" fillId="0" borderId="0" xfId="0" applyFont="1" applyAlignment="1">
      <alignment/>
    </xf>
    <xf numFmtId="49" fontId="9" fillId="0" borderId="5"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8" xfId="0" applyNumberFormat="1" applyFont="1" applyFill="1" applyBorder="1" applyAlignment="1">
      <alignment horizontal="center"/>
    </xf>
    <xf numFmtId="0" fontId="10"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176" fontId="9" fillId="0" borderId="0" xfId="0" applyNumberFormat="1" applyFont="1" applyAlignment="1">
      <alignment/>
    </xf>
    <xf numFmtId="0" fontId="9" fillId="0" borderId="0" xfId="0" applyFont="1" applyBorder="1" applyAlignment="1">
      <alignment/>
    </xf>
    <xf numFmtId="0" fontId="9" fillId="0" borderId="0" xfId="0" applyFont="1" applyAlignment="1">
      <alignment horizontal="right"/>
    </xf>
    <xf numFmtId="0" fontId="9" fillId="0" borderId="0" xfId="0" applyFont="1" applyBorder="1" applyAlignment="1">
      <alignment horizontal="center"/>
    </xf>
    <xf numFmtId="176" fontId="9" fillId="0" borderId="0" xfId="0" applyNumberFormat="1" applyFont="1" applyFill="1" applyBorder="1" applyAlignment="1">
      <alignment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1" xfId="0" applyFont="1" applyFill="1" applyBorder="1" applyAlignment="1">
      <alignment horizontal="centerContinuous" vertical="center"/>
    </xf>
    <xf numFmtId="176" fontId="9" fillId="3" borderId="22" xfId="0" applyNumberFormat="1" applyFont="1" applyFill="1" applyBorder="1" applyAlignment="1">
      <alignment horizontal="centerContinuous" vertical="center"/>
    </xf>
    <xf numFmtId="0" fontId="9" fillId="3" borderId="22" xfId="0" applyFont="1" applyFill="1" applyBorder="1" applyAlignment="1">
      <alignment vertical="center"/>
    </xf>
    <xf numFmtId="0" fontId="9" fillId="3" borderId="22" xfId="0" applyFont="1" applyFill="1" applyBorder="1" applyAlignment="1">
      <alignment horizontal="centerContinuous" vertical="center"/>
    </xf>
    <xf numFmtId="0" fontId="9" fillId="3" borderId="20" xfId="0" applyFont="1" applyFill="1" applyBorder="1" applyAlignment="1">
      <alignment vertical="center"/>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 xfId="0" applyFont="1" applyFill="1" applyBorder="1" applyAlignment="1">
      <alignment vertical="center"/>
    </xf>
    <xf numFmtId="0" fontId="9" fillId="3" borderId="8" xfId="0" applyFont="1" applyFill="1" applyBorder="1" applyAlignment="1">
      <alignment horizontal="right" vertical="center"/>
    </xf>
    <xf numFmtId="176" fontId="9" fillId="3" borderId="6" xfId="0" applyNumberFormat="1" applyFont="1" applyFill="1" applyBorder="1" applyAlignment="1">
      <alignment horizontal="right" vertical="center"/>
    </xf>
    <xf numFmtId="0" fontId="9" fillId="3" borderId="6" xfId="0" applyFont="1" applyFill="1" applyBorder="1" applyAlignment="1">
      <alignment vertical="center"/>
    </xf>
    <xf numFmtId="0" fontId="9" fillId="3" borderId="8" xfId="0" applyFont="1" applyFill="1" applyBorder="1" applyAlignment="1" quotePrefix="1">
      <alignment horizontal="right" vertical="center"/>
    </xf>
    <xf numFmtId="0" fontId="9" fillId="3" borderId="6" xfId="0" applyFont="1" applyFill="1" applyBorder="1" applyAlignment="1">
      <alignment horizontal="right" vertical="center"/>
    </xf>
    <xf numFmtId="0" fontId="9" fillId="3" borderId="14" xfId="0" applyFont="1" applyFill="1" applyBorder="1" applyAlignment="1">
      <alignment horizontal="center" vertical="distributed" textRotation="255"/>
    </xf>
    <xf numFmtId="0" fontId="9" fillId="0" borderId="0" xfId="0" applyFont="1" applyBorder="1" applyAlignment="1">
      <alignment vertical="center" textRotation="255"/>
    </xf>
    <xf numFmtId="0" fontId="9" fillId="0" borderId="0" xfId="0" applyFont="1" applyAlignment="1" quotePrefix="1">
      <alignment horizontal="center" vertical="top"/>
    </xf>
    <xf numFmtId="2" fontId="9" fillId="0" borderId="0" xfId="0" applyNumberFormat="1" applyFont="1" applyAlignment="1" quotePrefix="1">
      <alignment vertical="top"/>
    </xf>
    <xf numFmtId="20" fontId="9" fillId="0" borderId="0" xfId="0" applyNumberFormat="1" applyFont="1" applyAlignment="1">
      <alignment vertical="top"/>
    </xf>
    <xf numFmtId="0" fontId="9" fillId="0" borderId="0" xfId="0" applyFont="1" applyAlignment="1">
      <alignment horizontal="left" vertical="top"/>
    </xf>
    <xf numFmtId="176" fontId="9" fillId="0" borderId="0" xfId="0" applyNumberFormat="1" applyFont="1" applyAlignment="1">
      <alignment vertical="top"/>
    </xf>
    <xf numFmtId="190" fontId="9" fillId="0" borderId="0" xfId="0" applyNumberFormat="1" applyFont="1" applyAlignment="1">
      <alignment vertical="top"/>
    </xf>
    <xf numFmtId="0" fontId="9" fillId="0" borderId="0" xfId="0" applyFont="1" applyAlignment="1">
      <alignment vertical="top"/>
    </xf>
    <xf numFmtId="176" fontId="9" fillId="0" borderId="0" xfId="0" applyNumberFormat="1" applyFont="1" applyBorder="1" applyAlignment="1">
      <alignment vertical="top"/>
    </xf>
    <xf numFmtId="0" fontId="9" fillId="0" borderId="0" xfId="0" applyFont="1" applyBorder="1" applyAlignment="1">
      <alignment vertical="top"/>
    </xf>
    <xf numFmtId="0" fontId="9" fillId="0" borderId="0" xfId="0" applyFont="1" applyAlignment="1">
      <alignment horizontal="center"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2" fontId="9" fillId="0" borderId="0" xfId="0" applyNumberFormat="1" applyFont="1" applyAlignment="1">
      <alignment vertical="top"/>
    </xf>
    <xf numFmtId="2" fontId="9" fillId="0" borderId="0" xfId="0" applyNumberFormat="1" applyFont="1" applyBorder="1" applyAlignment="1" quotePrefix="1">
      <alignment vertical="top"/>
    </xf>
    <xf numFmtId="20" fontId="9" fillId="0" borderId="0" xfId="0" applyNumberFormat="1" applyFont="1" applyBorder="1" applyAlignment="1">
      <alignment vertical="top"/>
    </xf>
    <xf numFmtId="0" fontId="9" fillId="0" borderId="0" xfId="0" applyFont="1" applyBorder="1" applyAlignment="1">
      <alignment horizontal="center" vertical="top"/>
    </xf>
    <xf numFmtId="0" fontId="9" fillId="0" borderId="0" xfId="0" applyFont="1" applyBorder="1" applyAlignment="1">
      <alignment vertical="top" wrapText="1"/>
    </xf>
    <xf numFmtId="176" fontId="9" fillId="0" borderId="0" xfId="0" applyNumberFormat="1" applyFont="1" applyFill="1" applyAlignment="1">
      <alignment vertical="top"/>
    </xf>
    <xf numFmtId="0" fontId="9" fillId="0" borderId="6" xfId="0" applyFont="1" applyBorder="1" applyAlignment="1">
      <alignment horizontal="center" vertical="top"/>
    </xf>
    <xf numFmtId="2" fontId="9" fillId="0" borderId="6" xfId="0" applyNumberFormat="1" applyFont="1" applyBorder="1" applyAlignment="1" quotePrefix="1">
      <alignment vertical="top"/>
    </xf>
    <xf numFmtId="20" fontId="9" fillId="0" borderId="6" xfId="0" applyNumberFormat="1" applyFont="1" applyBorder="1" applyAlignment="1">
      <alignment vertical="top"/>
    </xf>
    <xf numFmtId="0" fontId="9" fillId="0" borderId="6" xfId="0" applyFont="1" applyBorder="1" applyAlignment="1">
      <alignment horizontal="left" vertical="top"/>
    </xf>
    <xf numFmtId="176" fontId="9" fillId="0" borderId="6" xfId="0" applyNumberFormat="1" applyFont="1" applyBorder="1" applyAlignment="1">
      <alignment vertical="top"/>
    </xf>
    <xf numFmtId="190" fontId="9" fillId="0" borderId="6" xfId="0" applyNumberFormat="1" applyFont="1" applyBorder="1" applyAlignment="1">
      <alignment vertical="top"/>
    </xf>
    <xf numFmtId="0" fontId="9" fillId="0" borderId="6" xfId="0" applyFont="1" applyBorder="1" applyAlignment="1">
      <alignment vertical="top"/>
    </xf>
    <xf numFmtId="0" fontId="9" fillId="0" borderId="6" xfId="0" applyFont="1" applyBorder="1" applyAlignment="1">
      <alignment horizontal="left" vertical="top" wrapText="1"/>
    </xf>
    <xf numFmtId="176" fontId="9" fillId="0" borderId="0" xfId="0" applyNumberFormat="1" applyFont="1" applyFill="1" applyAlignment="1">
      <alignment/>
    </xf>
    <xf numFmtId="0" fontId="15" fillId="0" borderId="0" xfId="0" applyFont="1" applyAlignment="1">
      <alignment/>
    </xf>
    <xf numFmtId="0" fontId="12" fillId="4" borderId="0" xfId="0" applyFont="1" applyFill="1" applyAlignment="1">
      <alignment horizontal="left"/>
    </xf>
    <xf numFmtId="0" fontId="9" fillId="4" borderId="0" xfId="0" applyFont="1" applyFill="1" applyAlignment="1">
      <alignment/>
    </xf>
    <xf numFmtId="176" fontId="9" fillId="3" borderId="3" xfId="21" applyFont="1" applyFill="1" applyBorder="1" applyAlignment="1" applyProtection="1">
      <alignment vertical="center"/>
      <protection/>
    </xf>
    <xf numFmtId="176" fontId="9" fillId="3" borderId="2" xfId="21" applyFont="1" applyFill="1" applyBorder="1" applyAlignment="1" applyProtection="1">
      <alignment vertical="center"/>
      <protection/>
    </xf>
    <xf numFmtId="176" fontId="9" fillId="3" borderId="7" xfId="21" applyFont="1" applyFill="1" applyBorder="1" applyAlignment="1" applyProtection="1">
      <alignment horizontal="center" vertical="center"/>
      <protection/>
    </xf>
    <xf numFmtId="0" fontId="9" fillId="4" borderId="0" xfId="0" applyFont="1" applyFill="1" applyBorder="1" applyAlignment="1">
      <alignment vertical="center"/>
    </xf>
    <xf numFmtId="0" fontId="9" fillId="3" borderId="23" xfId="0" applyFont="1" applyFill="1" applyBorder="1" applyAlignment="1">
      <alignment horizontal="right"/>
    </xf>
    <xf numFmtId="0" fontId="9" fillId="3" borderId="0" xfId="0" applyFont="1" applyFill="1" applyBorder="1" applyAlignment="1">
      <alignment horizontal="right"/>
    </xf>
    <xf numFmtId="41" fontId="9" fillId="0" borderId="23" xfId="0" applyNumberFormat="1" applyFont="1" applyFill="1" applyBorder="1" applyAlignment="1">
      <alignment horizontal="right"/>
    </xf>
    <xf numFmtId="41" fontId="9" fillId="0" borderId="0" xfId="0" applyNumberFormat="1" applyFont="1" applyFill="1" applyBorder="1" applyAlignment="1">
      <alignment horizontal="right"/>
    </xf>
    <xf numFmtId="0" fontId="9" fillId="4" borderId="0" xfId="0" applyFont="1" applyFill="1" applyBorder="1" applyAlignment="1">
      <alignment/>
    </xf>
    <xf numFmtId="0" fontId="9" fillId="3" borderId="4" xfId="0" applyFont="1" applyFill="1" applyBorder="1" applyAlignment="1">
      <alignment horizontal="right"/>
    </xf>
    <xf numFmtId="0" fontId="9" fillId="3" borderId="6" xfId="0" applyFont="1" applyFill="1" applyBorder="1" applyAlignment="1">
      <alignment horizontal="center"/>
    </xf>
    <xf numFmtId="0" fontId="9" fillId="3" borderId="8" xfId="0" applyFont="1" applyFill="1" applyBorder="1" applyAlignment="1">
      <alignment horizontal="right"/>
    </xf>
    <xf numFmtId="0" fontId="9" fillId="3" borderId="5" xfId="0" applyFont="1" applyFill="1" applyBorder="1" applyAlignment="1">
      <alignment horizontal="right"/>
    </xf>
    <xf numFmtId="41" fontId="9" fillId="0" borderId="0" xfId="0" applyNumberFormat="1" applyFont="1" applyFill="1" applyBorder="1" applyAlignment="1">
      <alignment/>
    </xf>
    <xf numFmtId="0" fontId="9" fillId="0" borderId="0" xfId="0" applyFont="1" applyFill="1" applyBorder="1" applyAlignment="1">
      <alignment horizontal="right"/>
    </xf>
    <xf numFmtId="0" fontId="9" fillId="4" borderId="0" xfId="0" applyFont="1" applyFill="1" applyBorder="1" applyAlignment="1">
      <alignment horizontal="right"/>
    </xf>
    <xf numFmtId="49" fontId="9" fillId="0" borderId="0" xfId="0" applyNumberFormat="1" applyFont="1" applyFill="1" applyBorder="1" applyAlignment="1">
      <alignment horizontal="right"/>
    </xf>
    <xf numFmtId="0" fontId="9" fillId="3" borderId="10" xfId="0" applyFont="1" applyFill="1" applyBorder="1" applyAlignment="1">
      <alignment horizontal="right"/>
    </xf>
    <xf numFmtId="0" fontId="16" fillId="0" borderId="0" xfId="0" applyFont="1" applyFill="1" applyBorder="1" applyAlignment="1">
      <alignment horizontal="right"/>
    </xf>
    <xf numFmtId="0" fontId="9" fillId="3" borderId="6" xfId="0" applyFont="1" applyFill="1" applyBorder="1" applyAlignment="1">
      <alignment horizontal="distributed"/>
    </xf>
    <xf numFmtId="0" fontId="9" fillId="3" borderId="6" xfId="0" applyFont="1" applyFill="1" applyBorder="1" applyAlignment="1">
      <alignment horizontal="right"/>
    </xf>
    <xf numFmtId="0" fontId="9" fillId="0" borderId="8" xfId="0" applyFont="1" applyFill="1" applyBorder="1" applyAlignment="1">
      <alignment/>
    </xf>
    <xf numFmtId="0" fontId="9" fillId="0" borderId="0" xfId="0" applyFont="1" applyFill="1" applyAlignment="1">
      <alignment horizontal="left"/>
    </xf>
    <xf numFmtId="0" fontId="9" fillId="0" borderId="0" xfId="0" applyFont="1" applyFill="1" applyAlignment="1">
      <alignment horizontal="center"/>
    </xf>
    <xf numFmtId="0" fontId="10" fillId="0" borderId="0" xfId="0" applyFont="1" applyFill="1" applyAlignment="1" quotePrefix="1">
      <alignment horizontal="right"/>
    </xf>
    <xf numFmtId="38" fontId="10" fillId="0" borderId="0" xfId="17" applyFont="1" applyFill="1" applyAlignment="1">
      <alignment/>
    </xf>
    <xf numFmtId="38" fontId="8" fillId="0" borderId="0" xfId="17" applyFont="1" applyFill="1" applyAlignment="1">
      <alignment/>
    </xf>
    <xf numFmtId="0" fontId="9" fillId="3" borderId="2" xfId="0" applyFont="1" applyFill="1" applyBorder="1" applyAlignment="1">
      <alignment vertical="center"/>
    </xf>
    <xf numFmtId="0" fontId="9" fillId="3" borderId="1" xfId="0" applyFont="1" applyFill="1" applyBorder="1" applyAlignment="1">
      <alignment vertical="center"/>
    </xf>
    <xf numFmtId="0" fontId="9" fillId="3" borderId="24" xfId="0" applyFont="1" applyFill="1" applyBorder="1" applyAlignment="1">
      <alignment horizontal="centerContinuous" wrapText="1"/>
    </xf>
    <xf numFmtId="0" fontId="9" fillId="3" borderId="14" xfId="0" applyFont="1" applyFill="1" applyBorder="1" applyAlignment="1">
      <alignment horizontal="centerContinuous" wrapText="1"/>
    </xf>
    <xf numFmtId="178" fontId="9" fillId="0" borderId="9" xfId="17" applyNumberFormat="1" applyFont="1" applyFill="1" applyBorder="1" applyAlignment="1">
      <alignment/>
    </xf>
    <xf numFmtId="178" fontId="9" fillId="0" borderId="0" xfId="17" applyNumberFormat="1" applyFont="1" applyFill="1" applyBorder="1" applyAlignment="1">
      <alignment/>
    </xf>
    <xf numFmtId="0" fontId="9" fillId="3" borderId="17" xfId="0" applyFont="1" applyFill="1" applyBorder="1" applyAlignment="1">
      <alignment horizontal="centerContinuous"/>
    </xf>
    <xf numFmtId="0" fontId="9" fillId="3" borderId="14" xfId="0" applyFont="1" applyFill="1" applyBorder="1" applyAlignment="1">
      <alignment horizontal="centerContinuous"/>
    </xf>
    <xf numFmtId="38" fontId="9" fillId="0" borderId="23" xfId="17" applyFont="1" applyFill="1" applyBorder="1" applyAlignment="1">
      <alignment/>
    </xf>
    <xf numFmtId="0" fontId="9" fillId="3" borderId="25" xfId="0" applyFont="1" applyFill="1" applyBorder="1" applyAlignment="1">
      <alignment horizontal="center"/>
    </xf>
    <xf numFmtId="0" fontId="9" fillId="3" borderId="26" xfId="0" applyFont="1" applyFill="1" applyBorder="1" applyAlignment="1">
      <alignment/>
    </xf>
    <xf numFmtId="0" fontId="9" fillId="3" borderId="23" xfId="0" applyFont="1" applyFill="1" applyBorder="1" applyAlignment="1">
      <alignment horizontal="center"/>
    </xf>
    <xf numFmtId="0" fontId="9" fillId="3" borderId="23" xfId="0" applyFont="1" applyFill="1" applyBorder="1" applyAlignment="1">
      <alignment/>
    </xf>
    <xf numFmtId="56" fontId="9" fillId="0" borderId="23" xfId="17" applyNumberFormat="1" applyFont="1" applyFill="1" applyBorder="1" applyAlignment="1">
      <alignment horizontal="right"/>
    </xf>
    <xf numFmtId="0" fontId="9" fillId="3" borderId="12" xfId="0" applyFont="1" applyFill="1" applyBorder="1" applyAlignment="1">
      <alignment horizontal="center"/>
    </xf>
    <xf numFmtId="56" fontId="9" fillId="0" borderId="6" xfId="17" applyNumberFormat="1" applyFont="1" applyFill="1" applyBorder="1" applyAlignment="1">
      <alignment horizontal="right"/>
    </xf>
    <xf numFmtId="38" fontId="9" fillId="0" borderId="6" xfId="17" applyFont="1" applyFill="1" applyBorder="1" applyAlignment="1">
      <alignment/>
    </xf>
    <xf numFmtId="189" fontId="9" fillId="0" borderId="6" xfId="17" applyNumberFormat="1" applyFont="1" applyFill="1" applyBorder="1" applyAlignment="1">
      <alignment horizontal="right"/>
    </xf>
    <xf numFmtId="38" fontId="9" fillId="0" borderId="6" xfId="17" applyFont="1" applyFill="1" applyBorder="1" applyAlignment="1">
      <alignment horizontal="right"/>
    </xf>
    <xf numFmtId="0" fontId="8" fillId="0" borderId="0" xfId="0" applyFont="1" applyFill="1" applyBorder="1" applyAlignment="1">
      <alignment/>
    </xf>
    <xf numFmtId="38" fontId="10" fillId="0" borderId="0" xfId="17" applyFont="1" applyFill="1" applyAlignment="1" quotePrefix="1">
      <alignment horizontal="right"/>
    </xf>
    <xf numFmtId="0" fontId="9" fillId="0" borderId="0" xfId="0" applyFont="1" applyFill="1" applyBorder="1" applyAlignment="1">
      <alignment horizontal="left"/>
    </xf>
    <xf numFmtId="38" fontId="9" fillId="0" borderId="0" xfId="17" applyFont="1" applyFill="1" applyAlignment="1">
      <alignment horizontal="right"/>
    </xf>
    <xf numFmtId="0" fontId="9" fillId="0" borderId="0" xfId="0" applyFont="1" applyFill="1" applyAlignment="1">
      <alignment horizontal="right" vertical="center"/>
    </xf>
    <xf numFmtId="0" fontId="9" fillId="0" borderId="27" xfId="0" applyFont="1" applyFill="1" applyBorder="1" applyAlignment="1">
      <alignment horizontal="distributed" vertical="center"/>
    </xf>
    <xf numFmtId="38" fontId="9" fillId="0" borderId="27" xfId="17" applyFont="1" applyFill="1" applyBorder="1" applyAlignment="1">
      <alignment horizontal="right" vertical="center"/>
    </xf>
    <xf numFmtId="38" fontId="9" fillId="0" borderId="27" xfId="17" applyFont="1" applyFill="1" applyBorder="1" applyAlignment="1" quotePrefix="1">
      <alignment horizontal="left" vertical="center"/>
    </xf>
    <xf numFmtId="38" fontId="9" fillId="0" borderId="0" xfId="17" applyFont="1" applyFill="1" applyBorder="1" applyAlignment="1">
      <alignment horizontal="right" vertical="center"/>
    </xf>
    <xf numFmtId="38" fontId="9" fillId="3" borderId="2" xfId="17" applyFont="1" applyFill="1" applyBorder="1" applyAlignment="1" applyProtection="1">
      <alignment horizontal="center" vertical="center"/>
      <protection/>
    </xf>
    <xf numFmtId="38" fontId="9" fillId="3" borderId="3" xfId="17" applyFont="1" applyFill="1" applyBorder="1" applyAlignment="1" applyProtection="1">
      <alignment horizontal="center" vertical="center"/>
      <protection/>
    </xf>
    <xf numFmtId="38" fontId="9" fillId="3" borderId="3" xfId="17" applyFont="1" applyFill="1" applyBorder="1" applyAlignment="1" applyProtection="1">
      <alignment horizontal="centerContinuous" vertical="center"/>
      <protection/>
    </xf>
    <xf numFmtId="38" fontId="9" fillId="3" borderId="2" xfId="17" applyFont="1" applyFill="1" applyBorder="1" applyAlignment="1" applyProtection="1">
      <alignment horizontal="centerContinuous" vertical="center"/>
      <protection/>
    </xf>
    <xf numFmtId="0" fontId="18" fillId="3" borderId="0" xfId="0" applyFont="1" applyFill="1" applyBorder="1" applyAlignment="1">
      <alignment horizontal="right"/>
    </xf>
    <xf numFmtId="0" fontId="18" fillId="3" borderId="0" xfId="0" applyFont="1" applyFill="1" applyAlignment="1">
      <alignment horizontal="left"/>
    </xf>
    <xf numFmtId="0" fontId="18" fillId="3" borderId="0" xfId="0" applyFont="1" applyFill="1" applyBorder="1" applyAlignment="1">
      <alignment horizontal="distributed"/>
    </xf>
    <xf numFmtId="38" fontId="18" fillId="0" borderId="0" xfId="17" applyFont="1" applyFill="1" applyAlignment="1">
      <alignment horizontal="right"/>
    </xf>
    <xf numFmtId="0" fontId="18" fillId="0" borderId="0" xfId="0" applyFont="1" applyFill="1" applyAlignment="1">
      <alignment horizontal="right"/>
    </xf>
    <xf numFmtId="0" fontId="9" fillId="3" borderId="0" xfId="0" applyFont="1" applyFill="1" applyAlignment="1">
      <alignment horizontal="distributed"/>
    </xf>
    <xf numFmtId="0" fontId="9" fillId="3" borderId="0" xfId="0" applyFont="1" applyFill="1" applyBorder="1" applyAlignment="1">
      <alignment horizontal="distributed"/>
    </xf>
    <xf numFmtId="41" fontId="9" fillId="0" borderId="0" xfId="17" applyNumberFormat="1" applyFont="1" applyFill="1" applyAlignment="1">
      <alignment horizontal="right"/>
    </xf>
    <xf numFmtId="0" fontId="18" fillId="3" borderId="0" xfId="0" applyFont="1" applyFill="1" applyBorder="1" applyAlignment="1">
      <alignment horizontal="left"/>
    </xf>
    <xf numFmtId="41" fontId="18" fillId="0" borderId="0" xfId="17" applyNumberFormat="1" applyFont="1" applyFill="1" applyBorder="1" applyAlignment="1">
      <alignment horizontal="right"/>
    </xf>
    <xf numFmtId="0" fontId="9" fillId="5" borderId="6" xfId="0" applyFont="1" applyFill="1" applyBorder="1" applyAlignment="1">
      <alignment horizontal="distributed"/>
    </xf>
    <xf numFmtId="38" fontId="9" fillId="0" borderId="8" xfId="17" applyFont="1" applyFill="1" applyBorder="1" applyAlignment="1">
      <alignment horizontal="right"/>
    </xf>
    <xf numFmtId="0" fontId="9" fillId="0" borderId="0" xfId="0" applyFont="1" applyFill="1" applyAlignment="1">
      <alignment horizontal="distributed"/>
    </xf>
    <xf numFmtId="0" fontId="9" fillId="0" borderId="0" xfId="0" applyFont="1" applyFill="1" applyBorder="1" applyAlignment="1">
      <alignment horizontal="distributed"/>
    </xf>
    <xf numFmtId="0" fontId="10" fillId="0" borderId="0" xfId="0" applyFont="1" applyAlignment="1" quotePrefix="1">
      <alignment horizontal="right"/>
    </xf>
    <xf numFmtId="0" fontId="9" fillId="0" borderId="27" xfId="0" applyFont="1" applyBorder="1" applyAlignment="1">
      <alignment vertical="center"/>
    </xf>
    <xf numFmtId="176" fontId="9" fillId="0" borderId="27" xfId="23" applyFont="1" applyBorder="1" applyAlignment="1" quotePrefix="1">
      <alignment horizontal="left" vertical="center"/>
      <protection/>
    </xf>
    <xf numFmtId="0" fontId="9" fillId="0" borderId="27" xfId="0" applyFont="1" applyBorder="1" applyAlignment="1">
      <alignment horizontal="right" vertical="center"/>
    </xf>
    <xf numFmtId="38" fontId="9" fillId="0" borderId="0" xfId="17" applyFont="1" applyAlignment="1">
      <alignment vertical="center"/>
    </xf>
    <xf numFmtId="0" fontId="9" fillId="3" borderId="4" xfId="0" applyFont="1" applyFill="1" applyBorder="1" applyAlignment="1">
      <alignment horizontal="distributed"/>
    </xf>
    <xf numFmtId="40" fontId="9" fillId="0" borderId="0" xfId="17" applyNumberFormat="1" applyFont="1" applyAlignment="1">
      <alignment/>
    </xf>
    <xf numFmtId="0" fontId="9" fillId="0" borderId="6" xfId="0" applyFont="1" applyBorder="1" applyAlignment="1">
      <alignment/>
    </xf>
    <xf numFmtId="0" fontId="12" fillId="0" borderId="0" xfId="0" applyFont="1" applyBorder="1" applyAlignment="1">
      <alignment/>
    </xf>
    <xf numFmtId="210" fontId="12" fillId="0" borderId="0" xfId="0" applyNumberFormat="1" applyFont="1" applyBorder="1" applyAlignment="1">
      <alignment/>
    </xf>
    <xf numFmtId="176" fontId="9" fillId="0" borderId="27" xfId="23" applyFont="1" applyBorder="1" applyAlignment="1">
      <alignment vertical="center"/>
      <protection/>
    </xf>
    <xf numFmtId="0" fontId="19" fillId="0" borderId="0" xfId="0" applyFont="1" applyAlignment="1">
      <alignment/>
    </xf>
    <xf numFmtId="0" fontId="19" fillId="0" borderId="0" xfId="0" applyNumberFormat="1" applyFont="1" applyAlignment="1">
      <alignment/>
    </xf>
    <xf numFmtId="1" fontId="19" fillId="0" borderId="0" xfId="0" applyNumberFormat="1" applyFont="1" applyAlignment="1">
      <alignment/>
    </xf>
    <xf numFmtId="1" fontId="19" fillId="0" borderId="0" xfId="0" applyNumberFormat="1" applyFont="1" applyFill="1" applyAlignment="1">
      <alignment/>
    </xf>
    <xf numFmtId="2" fontId="19" fillId="0" borderId="0" xfId="0" applyNumberFormat="1" applyFont="1" applyAlignment="1">
      <alignment/>
    </xf>
    <xf numFmtId="2" fontId="19" fillId="0" borderId="0" xfId="0" applyNumberFormat="1" applyFont="1" applyFill="1" applyAlignment="1">
      <alignment horizontal="right"/>
    </xf>
    <xf numFmtId="2" fontId="19" fillId="0" borderId="0" xfId="0" applyNumberFormat="1" applyFont="1" applyAlignment="1">
      <alignment horizontal="right"/>
    </xf>
    <xf numFmtId="2" fontId="19" fillId="0" borderId="0" xfId="0" applyNumberFormat="1" applyFont="1" applyFill="1" applyAlignment="1">
      <alignment/>
    </xf>
    <xf numFmtId="0" fontId="13" fillId="0" borderId="0" xfId="0" applyFont="1" applyAlignment="1">
      <alignment/>
    </xf>
    <xf numFmtId="0" fontId="13" fillId="0" borderId="0" xfId="0" applyFont="1" applyFill="1" applyAlignment="1">
      <alignment/>
    </xf>
    <xf numFmtId="41" fontId="18" fillId="0" borderId="23" xfId="17" applyNumberFormat="1" applyFont="1" applyFill="1" applyBorder="1" applyAlignment="1">
      <alignment horizontal="right"/>
    </xf>
    <xf numFmtId="41" fontId="18" fillId="0" borderId="0" xfId="17" applyNumberFormat="1" applyFont="1" applyFill="1" applyAlignment="1">
      <alignment horizontal="right"/>
    </xf>
    <xf numFmtId="41" fontId="9" fillId="0" borderId="23" xfId="17" applyNumberFormat="1" applyFont="1" applyFill="1" applyBorder="1" applyAlignment="1">
      <alignment horizontal="right"/>
    </xf>
    <xf numFmtId="0" fontId="9" fillId="3" borderId="10" xfId="0" applyFont="1" applyFill="1" applyBorder="1" applyAlignment="1">
      <alignment horizontal="center" vertical="center" textRotation="255"/>
    </xf>
    <xf numFmtId="0" fontId="9" fillId="3" borderId="4" xfId="0" applyFont="1" applyFill="1" applyBorder="1" applyAlignment="1">
      <alignment horizontal="center" vertical="center" textRotation="255"/>
    </xf>
    <xf numFmtId="0" fontId="9" fillId="3" borderId="5" xfId="0" applyFont="1" applyFill="1" applyBorder="1" applyAlignment="1">
      <alignment horizontal="center" vertical="center" textRotation="255"/>
    </xf>
    <xf numFmtId="0" fontId="9" fillId="3" borderId="2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0" xfId="0" applyFont="1" applyFill="1" applyBorder="1" applyAlignment="1">
      <alignment horizontal="center" vertical="center"/>
    </xf>
    <xf numFmtId="0" fontId="12"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006-008" xfId="21"/>
    <cellStyle name="標準_009-010" xfId="22"/>
    <cellStyle name="標準_011-01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238125</xdr:rowOff>
    </xdr:from>
    <xdr:to>
      <xdr:col>15</xdr:col>
      <xdr:colOff>219075</xdr:colOff>
      <xdr:row>2</xdr:row>
      <xdr:rowOff>142875</xdr:rowOff>
    </xdr:to>
    <xdr:grpSp>
      <xdr:nvGrpSpPr>
        <xdr:cNvPr id="1" name="Group 1"/>
        <xdr:cNvGrpSpPr>
          <a:grpSpLocks/>
        </xdr:cNvGrpSpPr>
      </xdr:nvGrpSpPr>
      <xdr:grpSpPr>
        <a:xfrm>
          <a:off x="6219825" y="238125"/>
          <a:ext cx="1628775" cy="304800"/>
          <a:chOff x="-4603" y="-5390"/>
          <a:chExt cx="19072" cy="24608"/>
        </a:xfrm>
        <a:solidFill>
          <a:srgbClr val="FFFFFF"/>
        </a:solidFill>
      </xdr:grpSpPr>
      <xdr:sp>
        <xdr:nvSpPr>
          <xdr:cNvPr id="2" name="テキスト 5"/>
          <xdr:cNvSpPr txBox="1">
            <a:spLocks noChangeArrowheads="1"/>
          </xdr:cNvSpPr>
        </xdr:nvSpPr>
        <xdr:spPr>
          <a:xfrm>
            <a:off x="-4603" y="1531"/>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390"/>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twoCellAnchor>
    <xdr:from>
      <xdr:col>11</xdr:col>
      <xdr:colOff>123825</xdr:colOff>
      <xdr:row>27</xdr:row>
      <xdr:rowOff>0</xdr:rowOff>
    </xdr:from>
    <xdr:to>
      <xdr:col>15</xdr:col>
      <xdr:colOff>219075</xdr:colOff>
      <xdr:row>27</xdr:row>
      <xdr:rowOff>0</xdr:rowOff>
    </xdr:to>
    <xdr:grpSp>
      <xdr:nvGrpSpPr>
        <xdr:cNvPr id="4" name="Group 4"/>
        <xdr:cNvGrpSpPr>
          <a:grpSpLocks/>
        </xdr:cNvGrpSpPr>
      </xdr:nvGrpSpPr>
      <xdr:grpSpPr>
        <a:xfrm>
          <a:off x="6219825" y="4962525"/>
          <a:ext cx="1628775" cy="0"/>
          <a:chOff x="-4603" y="-5509"/>
          <a:chExt cx="19072" cy="24608"/>
        </a:xfrm>
        <a:solidFill>
          <a:srgbClr val="FFFFFF"/>
        </a:solidFill>
      </xdr:grpSpPr>
      <xdr:sp>
        <xdr:nvSpPr>
          <xdr:cNvPr id="5" name="テキスト 5"/>
          <xdr:cNvSpPr txBox="1">
            <a:spLocks noChangeArrowheads="1"/>
          </xdr:cNvSpPr>
        </xdr:nvSpPr>
        <xdr:spPr>
          <a:xfrm>
            <a:off x="-4603" y="1412"/>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6" name="テキスト 5"/>
          <xdr:cNvSpPr txBox="1">
            <a:spLocks noChangeArrowheads="1"/>
          </xdr:cNvSpPr>
        </xdr:nvSpPr>
        <xdr:spPr>
          <a:xfrm>
            <a:off x="4227" y="-5509"/>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0</xdr:rowOff>
    </xdr:from>
    <xdr:to>
      <xdr:col>15</xdr:col>
      <xdr:colOff>219075</xdr:colOff>
      <xdr:row>0</xdr:row>
      <xdr:rowOff>0</xdr:rowOff>
    </xdr:to>
    <xdr:grpSp>
      <xdr:nvGrpSpPr>
        <xdr:cNvPr id="1" name="Group 1"/>
        <xdr:cNvGrpSpPr>
          <a:grpSpLocks/>
        </xdr:cNvGrpSpPr>
      </xdr:nvGrpSpPr>
      <xdr:grpSpPr>
        <a:xfrm>
          <a:off x="6219825" y="0"/>
          <a:ext cx="1628775" cy="0"/>
          <a:chOff x="-4603" y="-5390"/>
          <a:chExt cx="19072" cy="24608"/>
        </a:xfrm>
        <a:solidFill>
          <a:srgbClr val="FFFFFF"/>
        </a:solidFill>
      </xdr:grpSpPr>
      <xdr:sp>
        <xdr:nvSpPr>
          <xdr:cNvPr id="2" name="テキスト 5"/>
          <xdr:cNvSpPr txBox="1">
            <a:spLocks noChangeArrowheads="1"/>
          </xdr:cNvSpPr>
        </xdr:nvSpPr>
        <xdr:spPr>
          <a:xfrm>
            <a:off x="-4603" y="1531"/>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3" name="テキスト 5"/>
          <xdr:cNvSpPr txBox="1">
            <a:spLocks noChangeArrowheads="1"/>
          </xdr:cNvSpPr>
        </xdr:nvSpPr>
        <xdr:spPr>
          <a:xfrm>
            <a:off x="4227" y="-5390"/>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twoCellAnchor>
    <xdr:from>
      <xdr:col>11</xdr:col>
      <xdr:colOff>123825</xdr:colOff>
      <xdr:row>0</xdr:row>
      <xdr:rowOff>238125</xdr:rowOff>
    </xdr:from>
    <xdr:to>
      <xdr:col>15</xdr:col>
      <xdr:colOff>219075</xdr:colOff>
      <xdr:row>2</xdr:row>
      <xdr:rowOff>142875</xdr:rowOff>
    </xdr:to>
    <xdr:grpSp>
      <xdr:nvGrpSpPr>
        <xdr:cNvPr id="4" name="Group 4"/>
        <xdr:cNvGrpSpPr>
          <a:grpSpLocks/>
        </xdr:cNvGrpSpPr>
      </xdr:nvGrpSpPr>
      <xdr:grpSpPr>
        <a:xfrm>
          <a:off x="6219825" y="238125"/>
          <a:ext cx="1628775" cy="304800"/>
          <a:chOff x="-4603" y="-5509"/>
          <a:chExt cx="19072" cy="24608"/>
        </a:xfrm>
        <a:solidFill>
          <a:srgbClr val="FFFFFF"/>
        </a:solidFill>
      </xdr:grpSpPr>
      <xdr:sp>
        <xdr:nvSpPr>
          <xdr:cNvPr id="5" name="テキスト 5"/>
          <xdr:cNvSpPr txBox="1">
            <a:spLocks noChangeArrowheads="1"/>
          </xdr:cNvSpPr>
        </xdr:nvSpPr>
        <xdr:spPr>
          <a:xfrm>
            <a:off x="-4603" y="1412"/>
            <a:ext cx="9217" cy="14611"/>
          </a:xfrm>
          <a:prstGeom prst="rect">
            <a:avLst/>
          </a:prstGeom>
          <a:noFill/>
          <a:ln w="9525" cmpd="sng">
            <a:noFill/>
          </a:ln>
        </xdr:spPr>
        <xdr:txBody>
          <a:bodyPr vertOverflow="clip" wrap="square" anchor="ctr"/>
          <a:p>
            <a:pPr algn="r">
              <a:defRPr/>
            </a:pPr>
            <a:r>
              <a:rPr lang="en-US" cap="none" sz="800" b="0" i="0" u="none" baseline="0"/>
              <a:t>単位：｛</a:t>
            </a:r>
          </a:p>
        </xdr:txBody>
      </xdr:sp>
      <xdr:sp>
        <xdr:nvSpPr>
          <xdr:cNvPr id="6" name="テキスト 5"/>
          <xdr:cNvSpPr txBox="1">
            <a:spLocks noChangeArrowheads="1"/>
          </xdr:cNvSpPr>
        </xdr:nvSpPr>
        <xdr:spPr>
          <a:xfrm>
            <a:off x="4227" y="-5509"/>
            <a:ext cx="10242" cy="24608"/>
          </a:xfrm>
          <a:prstGeom prst="rect">
            <a:avLst/>
          </a:prstGeom>
          <a:noFill/>
          <a:ln w="9525" cmpd="sng">
            <a:noFill/>
          </a:ln>
        </xdr:spPr>
        <xdr:txBody>
          <a:bodyPr vertOverflow="clip" wrap="square" anchor="ctr"/>
          <a:p>
            <a:pPr algn="l">
              <a:defRPr/>
            </a:pPr>
            <a:r>
              <a:rPr lang="en-US" cap="none" sz="800" b="0" i="0" u="none" baseline="0"/>
              <a:t>上段　日
下段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0</xdr:row>
      <xdr:rowOff>0</xdr:rowOff>
    </xdr:from>
    <xdr:to>
      <xdr:col>15</xdr:col>
      <xdr:colOff>447675</xdr:colOff>
      <xdr:row>0</xdr:row>
      <xdr:rowOff>0</xdr:rowOff>
    </xdr:to>
    <xdr:grpSp>
      <xdr:nvGrpSpPr>
        <xdr:cNvPr id="1" name="Group 1"/>
        <xdr:cNvGrpSpPr>
          <a:grpSpLocks/>
        </xdr:cNvGrpSpPr>
      </xdr:nvGrpSpPr>
      <xdr:grpSpPr>
        <a:xfrm>
          <a:off x="6343650" y="0"/>
          <a:ext cx="1133475" cy="0"/>
          <a:chOff x="-4478" y="0"/>
          <a:chExt cx="23608" cy="0"/>
        </a:xfrm>
        <a:solidFill>
          <a:srgbClr val="FFFFFF"/>
        </a:solidFill>
      </xdr:grpSpPr>
      <xdr:sp>
        <xdr:nvSpPr>
          <xdr:cNvPr id="2" name="図形 2"/>
          <xdr:cNvSpPr>
            <a:spLocks/>
          </xdr:cNvSpPr>
        </xdr:nvSpPr>
        <xdr:spPr>
          <a:xfrm>
            <a:off x="-4478" y="0"/>
            <a:ext cx="22699" cy="0"/>
          </a:xfrm>
          <a:custGeom>
            <a:pathLst>
              <a:path h="16384" w="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テキスト 3"/>
          <xdr:cNvSpPr txBox="1">
            <a:spLocks noChangeArrowheads="1"/>
          </xdr:cNvSpPr>
        </xdr:nvSpPr>
        <xdr:spPr>
          <a:xfrm>
            <a:off x="-2890" y="0"/>
            <a:ext cx="22020" cy="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平　成　10　年
彦根地方気象台</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152400</xdr:rowOff>
    </xdr:from>
    <xdr:to>
      <xdr:col>2</xdr:col>
      <xdr:colOff>390525</xdr:colOff>
      <xdr:row>7</xdr:row>
      <xdr:rowOff>152400</xdr:rowOff>
    </xdr:to>
    <xdr:sp>
      <xdr:nvSpPr>
        <xdr:cNvPr id="1" name="テキスト 5"/>
        <xdr:cNvSpPr txBox="1">
          <a:spLocks noChangeArrowheads="1"/>
        </xdr:cNvSpPr>
      </xdr:nvSpPr>
      <xdr:spPr>
        <a:xfrm>
          <a:off x="714375" y="13525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95250</xdr:colOff>
      <xdr:row>8</xdr:row>
      <xdr:rowOff>152400</xdr:rowOff>
    </xdr:from>
    <xdr:to>
      <xdr:col>2</xdr:col>
      <xdr:colOff>409575</xdr:colOff>
      <xdr:row>9</xdr:row>
      <xdr:rowOff>152400</xdr:rowOff>
    </xdr:to>
    <xdr:sp>
      <xdr:nvSpPr>
        <xdr:cNvPr id="2" name="テキスト 6"/>
        <xdr:cNvSpPr txBox="1">
          <a:spLocks noChangeArrowheads="1"/>
        </xdr:cNvSpPr>
      </xdr:nvSpPr>
      <xdr:spPr>
        <a:xfrm>
          <a:off x="723900" y="16573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twoCellAnchor>
    <xdr:from>
      <xdr:col>2</xdr:col>
      <xdr:colOff>85725</xdr:colOff>
      <xdr:row>7</xdr:row>
      <xdr:rowOff>152400</xdr:rowOff>
    </xdr:from>
    <xdr:to>
      <xdr:col>2</xdr:col>
      <xdr:colOff>390525</xdr:colOff>
      <xdr:row>8</xdr:row>
      <xdr:rowOff>152400</xdr:rowOff>
    </xdr:to>
    <xdr:sp>
      <xdr:nvSpPr>
        <xdr:cNvPr id="3" name="テキスト 7"/>
        <xdr:cNvSpPr txBox="1">
          <a:spLocks noChangeArrowheads="1"/>
        </xdr:cNvSpPr>
      </xdr:nvSpPr>
      <xdr:spPr>
        <a:xfrm>
          <a:off x="714375" y="1504950"/>
          <a:ext cx="304800" cy="152400"/>
        </a:xfrm>
        <a:prstGeom prst="rect">
          <a:avLst/>
        </a:prstGeom>
        <a:noFill/>
        <a:ln w="9525" cmpd="sng">
          <a:noFill/>
        </a:ln>
      </xdr:spPr>
      <xdr:txBody>
        <a:bodyPr vertOverflow="clip" wrap="square"/>
        <a:p>
          <a:pPr algn="l">
            <a:defRPr/>
          </a:pPr>
          <a:r>
            <a:rPr lang="en-US" cap="none" sz="800" b="0" i="0" u="none" baseline="0">
              <a:latin typeface="ＤＦ平成ゴシック体W3"/>
              <a:ea typeface="ＤＦ平成ゴシック体W3"/>
              <a:cs typeface="ＤＦ平成ゴシック体W3"/>
            </a:rPr>
            <a:t>m</a:t>
          </a:r>
          <a:r>
            <a:rPr lang="en-US" cap="none" sz="800" b="0" i="0" u="none" baseline="30000">
              <a:latin typeface="ＤＦ平成ゴシック体W3"/>
              <a:ea typeface="ＤＦ平成ゴシック体W3"/>
              <a:cs typeface="ＤＦ平成ゴシック体W3"/>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21"/>
  <sheetViews>
    <sheetView view="pageBreakPreview" zoomScaleNormal="125" zoomScaleSheetLayoutView="100" workbookViewId="0" topLeftCell="A1">
      <selection activeCell="A9" sqref="A9"/>
    </sheetView>
  </sheetViews>
  <sheetFormatPr defaultColWidth="9.00390625" defaultRowHeight="12" customHeight="1"/>
  <cols>
    <col min="1" max="1" width="13.75390625" style="5" customWidth="1"/>
    <col min="2" max="14" width="6.625" style="5" customWidth="1"/>
    <col min="15" max="15" width="1.00390625" style="5" customWidth="1"/>
    <col min="16" max="16384" width="8.875" style="5" customWidth="1"/>
  </cols>
  <sheetData>
    <row r="1" spans="2:15" s="1" customFormat="1" ht="24" customHeight="1">
      <c r="B1" s="2"/>
      <c r="D1" s="28" t="s">
        <v>0</v>
      </c>
      <c r="E1" s="29" t="s">
        <v>1</v>
      </c>
      <c r="F1" s="3"/>
      <c r="G1" s="3"/>
      <c r="H1" s="3"/>
      <c r="I1" s="3"/>
      <c r="J1" s="3"/>
      <c r="K1" s="2"/>
      <c r="L1" s="2"/>
      <c r="M1" s="2"/>
      <c r="N1" s="2"/>
      <c r="O1" s="2"/>
    </row>
    <row r="2" spans="1:15" ht="7.5" customHeight="1">
      <c r="A2" s="4"/>
      <c r="N2" s="6"/>
      <c r="O2" s="6"/>
    </row>
    <row r="3" spans="1:33" ht="12" customHeight="1" thickBot="1">
      <c r="A3" s="7" t="s">
        <v>25</v>
      </c>
      <c r="B3" s="8"/>
      <c r="C3" s="8"/>
      <c r="D3" s="8"/>
      <c r="E3" s="8"/>
      <c r="F3" s="8"/>
      <c r="G3" s="8"/>
      <c r="H3" s="7"/>
      <c r="I3" s="8"/>
      <c r="J3" s="8"/>
      <c r="K3" s="9"/>
      <c r="L3" s="8"/>
      <c r="M3" s="8"/>
      <c r="N3" s="10" t="s">
        <v>2</v>
      </c>
      <c r="O3" s="10"/>
      <c r="P3" s="7"/>
      <c r="Q3" s="7"/>
      <c r="R3" s="7"/>
      <c r="S3" s="7"/>
      <c r="T3" s="7"/>
      <c r="U3" s="7"/>
      <c r="V3" s="7"/>
      <c r="W3" s="7"/>
      <c r="X3" s="7"/>
      <c r="Y3" s="7"/>
      <c r="Z3" s="7"/>
      <c r="AA3" s="7"/>
      <c r="AB3" s="7"/>
      <c r="AC3" s="7"/>
      <c r="AD3" s="7"/>
      <c r="AE3" s="7"/>
      <c r="AF3" s="7"/>
      <c r="AG3" s="7"/>
    </row>
    <row r="4" spans="1:42" s="17" customFormat="1" ht="36" customHeight="1">
      <c r="A4" s="11"/>
      <c r="B4" s="12" t="s">
        <v>3</v>
      </c>
      <c r="C4" s="13" t="s">
        <v>4</v>
      </c>
      <c r="D4" s="13" t="s">
        <v>5</v>
      </c>
      <c r="E4" s="13" t="s">
        <v>6</v>
      </c>
      <c r="F4" s="13" t="s">
        <v>7</v>
      </c>
      <c r="G4" s="13" t="s">
        <v>8</v>
      </c>
      <c r="H4" s="13" t="s">
        <v>9</v>
      </c>
      <c r="I4" s="13" t="s">
        <v>10</v>
      </c>
      <c r="J4" s="13" t="s">
        <v>11</v>
      </c>
      <c r="K4" s="13" t="s">
        <v>12</v>
      </c>
      <c r="L4" s="13" t="s">
        <v>13</v>
      </c>
      <c r="M4" s="13" t="s">
        <v>14</v>
      </c>
      <c r="N4" s="14" t="s">
        <v>15</v>
      </c>
      <c r="O4" s="15"/>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row>
    <row r="5" spans="1:15" ht="15.75" customHeight="1">
      <c r="A5" s="18" t="s">
        <v>16</v>
      </c>
      <c r="B5" s="19">
        <v>15</v>
      </c>
      <c r="C5" s="20">
        <v>3.9</v>
      </c>
      <c r="D5" s="20">
        <v>2.7</v>
      </c>
      <c r="E5" s="20">
        <v>8</v>
      </c>
      <c r="F5" s="20">
        <v>12.7</v>
      </c>
      <c r="G5" s="20">
        <v>17.7</v>
      </c>
      <c r="H5" s="20">
        <v>20.9</v>
      </c>
      <c r="I5" s="20">
        <v>27.4</v>
      </c>
      <c r="J5" s="20">
        <v>27.2</v>
      </c>
      <c r="K5" s="20">
        <v>23</v>
      </c>
      <c r="L5" s="20">
        <v>17.8</v>
      </c>
      <c r="M5" s="20">
        <v>11.5</v>
      </c>
      <c r="N5" s="20">
        <v>6.8</v>
      </c>
      <c r="O5" s="20"/>
    </row>
    <row r="6" spans="1:15" ht="12" customHeight="1">
      <c r="A6" s="18" t="s">
        <v>17</v>
      </c>
      <c r="B6" s="19">
        <v>14.1</v>
      </c>
      <c r="C6" s="20">
        <v>2.8</v>
      </c>
      <c r="D6" s="21">
        <v>1.6</v>
      </c>
      <c r="E6" s="21">
        <v>7.1</v>
      </c>
      <c r="F6" s="20">
        <v>12.2</v>
      </c>
      <c r="G6" s="20">
        <v>17.1</v>
      </c>
      <c r="H6" s="20">
        <v>20.3</v>
      </c>
      <c r="I6" s="20">
        <v>26.3</v>
      </c>
      <c r="J6" s="20">
        <v>26.2</v>
      </c>
      <c r="K6" s="20">
        <v>22.4</v>
      </c>
      <c r="L6" s="22">
        <v>16.9</v>
      </c>
      <c r="M6" s="20">
        <v>10.4</v>
      </c>
      <c r="N6" s="20">
        <v>5.8</v>
      </c>
      <c r="O6" s="20"/>
    </row>
    <row r="7" spans="1:15" ht="12" customHeight="1">
      <c r="A7" s="18" t="s">
        <v>18</v>
      </c>
      <c r="B7" s="19">
        <v>14.5</v>
      </c>
      <c r="C7" s="23">
        <v>3.1</v>
      </c>
      <c r="D7" s="20">
        <v>1.8</v>
      </c>
      <c r="E7" s="20">
        <v>7.8</v>
      </c>
      <c r="F7" s="20">
        <v>12.9</v>
      </c>
      <c r="G7" s="20">
        <v>17.6</v>
      </c>
      <c r="H7" s="20">
        <v>20.9</v>
      </c>
      <c r="I7" s="20">
        <v>27</v>
      </c>
      <c r="J7" s="20">
        <v>26.7</v>
      </c>
      <c r="K7" s="20">
        <v>22.5</v>
      </c>
      <c r="L7" s="20">
        <v>16.9</v>
      </c>
      <c r="M7" s="20">
        <v>10.5</v>
      </c>
      <c r="N7" s="20">
        <v>6.3</v>
      </c>
      <c r="O7" s="20"/>
    </row>
    <row r="8" spans="1:15" ht="12" customHeight="1">
      <c r="A8" s="18" t="s">
        <v>23</v>
      </c>
      <c r="B8" s="20" t="s">
        <v>30</v>
      </c>
      <c r="C8" s="20">
        <v>2</v>
      </c>
      <c r="D8" s="20" t="s">
        <v>31</v>
      </c>
      <c r="E8" s="20">
        <v>6.7</v>
      </c>
      <c r="F8" s="20">
        <v>12</v>
      </c>
      <c r="G8" s="20">
        <v>16.6</v>
      </c>
      <c r="H8" s="20">
        <v>19.8</v>
      </c>
      <c r="I8" s="20">
        <v>25.5</v>
      </c>
      <c r="J8" s="20">
        <v>25.1</v>
      </c>
      <c r="K8" s="20">
        <v>21.2</v>
      </c>
      <c r="L8" s="20">
        <v>15.7</v>
      </c>
      <c r="M8" s="20">
        <v>9.3</v>
      </c>
      <c r="N8" s="20">
        <v>5.1</v>
      </c>
      <c r="O8" s="20"/>
    </row>
    <row r="9" spans="1:15" ht="12" customHeight="1">
      <c r="A9" s="18" t="s">
        <v>19</v>
      </c>
      <c r="B9" s="19">
        <v>14.8</v>
      </c>
      <c r="C9" s="20">
        <v>3.8</v>
      </c>
      <c r="D9" s="20">
        <v>2.6</v>
      </c>
      <c r="E9" s="20">
        <v>7.9</v>
      </c>
      <c r="F9" s="20">
        <v>12.8</v>
      </c>
      <c r="G9" s="20">
        <v>17.4</v>
      </c>
      <c r="H9" s="20">
        <v>20.8</v>
      </c>
      <c r="I9" s="20">
        <v>26.7</v>
      </c>
      <c r="J9" s="20">
        <v>26.7</v>
      </c>
      <c r="K9" s="20">
        <v>22.9</v>
      </c>
      <c r="L9" s="20">
        <v>17.7</v>
      </c>
      <c r="M9" s="20">
        <v>11.4</v>
      </c>
      <c r="N9" s="20">
        <v>6.5</v>
      </c>
      <c r="O9" s="20"/>
    </row>
    <row r="10" spans="1:15" ht="12" customHeight="1">
      <c r="A10" s="18" t="s">
        <v>24</v>
      </c>
      <c r="B10" s="19">
        <v>14.3</v>
      </c>
      <c r="C10" s="20">
        <v>2.8</v>
      </c>
      <c r="D10" s="20" t="s">
        <v>26</v>
      </c>
      <c r="E10" s="20">
        <v>7.7</v>
      </c>
      <c r="F10" s="20" t="s">
        <v>27</v>
      </c>
      <c r="G10" s="20">
        <v>17.5</v>
      </c>
      <c r="H10" s="20">
        <v>20.8</v>
      </c>
      <c r="I10" s="20">
        <v>26.8</v>
      </c>
      <c r="J10" s="20">
        <v>26.4</v>
      </c>
      <c r="K10" s="20">
        <v>22.1</v>
      </c>
      <c r="L10" s="20">
        <v>16.8</v>
      </c>
      <c r="M10" s="20">
        <v>10.4</v>
      </c>
      <c r="N10" s="20">
        <v>5.7</v>
      </c>
      <c r="O10" s="20"/>
    </row>
    <row r="11" spans="1:15" ht="12" customHeight="1">
      <c r="A11" s="18" t="s">
        <v>20</v>
      </c>
      <c r="B11" s="19">
        <v>15.2</v>
      </c>
      <c r="C11" s="19">
        <v>3.6</v>
      </c>
      <c r="D11" s="20" t="s">
        <v>28</v>
      </c>
      <c r="E11" s="20">
        <v>8.5</v>
      </c>
      <c r="F11" s="20">
        <v>13.6</v>
      </c>
      <c r="G11" s="20">
        <v>18.4</v>
      </c>
      <c r="H11" s="20">
        <v>21.5</v>
      </c>
      <c r="I11" s="20">
        <v>27.7</v>
      </c>
      <c r="J11" s="20">
        <v>27.2</v>
      </c>
      <c r="K11" s="20">
        <v>23.1</v>
      </c>
      <c r="L11" s="20">
        <v>17.9</v>
      </c>
      <c r="M11" s="20">
        <v>11.5</v>
      </c>
      <c r="N11" s="20">
        <v>7</v>
      </c>
      <c r="O11" s="20"/>
    </row>
    <row r="12" spans="1:15" ht="12" customHeight="1">
      <c r="A12" s="18" t="s">
        <v>21</v>
      </c>
      <c r="B12" s="19">
        <v>12.6</v>
      </c>
      <c r="C12" s="21">
        <v>1.3</v>
      </c>
      <c r="D12" s="20" t="s">
        <v>29</v>
      </c>
      <c r="E12" s="20">
        <v>6.1</v>
      </c>
      <c r="F12" s="20">
        <v>11</v>
      </c>
      <c r="G12" s="20">
        <v>15.8</v>
      </c>
      <c r="H12" s="20">
        <v>19.3</v>
      </c>
      <c r="I12" s="20">
        <v>24.8</v>
      </c>
      <c r="J12" s="20">
        <v>24.4</v>
      </c>
      <c r="K12" s="20">
        <v>20.4</v>
      </c>
      <c r="L12" s="20">
        <v>14.9</v>
      </c>
      <c r="M12" s="20">
        <v>8.3</v>
      </c>
      <c r="N12" s="20">
        <v>3.9</v>
      </c>
      <c r="O12" s="20"/>
    </row>
    <row r="13" spans="1:15" ht="12" customHeight="1">
      <c r="A13" s="18" t="s">
        <v>22</v>
      </c>
      <c r="B13" s="19">
        <v>13.2</v>
      </c>
      <c r="C13" s="21">
        <v>1.7</v>
      </c>
      <c r="D13" s="20">
        <v>0.8</v>
      </c>
      <c r="E13" s="20">
        <v>6.5</v>
      </c>
      <c r="F13" s="20">
        <v>11.5</v>
      </c>
      <c r="G13" s="20">
        <v>16.2</v>
      </c>
      <c r="H13" s="20">
        <v>19.6</v>
      </c>
      <c r="I13" s="20">
        <v>25.4</v>
      </c>
      <c r="J13" s="20">
        <v>25.2</v>
      </c>
      <c r="K13" s="20">
        <v>21.1</v>
      </c>
      <c r="L13" s="20">
        <v>16</v>
      </c>
      <c r="M13" s="20">
        <v>9.3</v>
      </c>
      <c r="N13" s="20">
        <v>4.9</v>
      </c>
      <c r="O13" s="20"/>
    </row>
    <row r="14" spans="1:15" ht="3.75" customHeight="1">
      <c r="A14" s="24"/>
      <c r="B14" s="25"/>
      <c r="C14" s="26"/>
      <c r="D14" s="25"/>
      <c r="E14" s="25"/>
      <c r="F14" s="25"/>
      <c r="G14" s="25"/>
      <c r="H14" s="25"/>
      <c r="I14" s="25"/>
      <c r="J14" s="25"/>
      <c r="K14" s="25"/>
      <c r="L14" s="25"/>
      <c r="M14" s="25"/>
      <c r="N14" s="25"/>
      <c r="O14" s="20"/>
    </row>
    <row r="15" ht="15.75" customHeight="1">
      <c r="A15" s="5" t="s">
        <v>32</v>
      </c>
    </row>
    <row r="16" ht="15.75" customHeight="1">
      <c r="A16" s="5" t="s">
        <v>36</v>
      </c>
    </row>
    <row r="17" ht="12" customHeight="1">
      <c r="A17" s="27" t="s">
        <v>35</v>
      </c>
    </row>
    <row r="18" ht="12" customHeight="1">
      <c r="A18" s="27" t="s">
        <v>34</v>
      </c>
    </row>
    <row r="19" ht="12" customHeight="1">
      <c r="A19" s="5" t="s">
        <v>37</v>
      </c>
    </row>
    <row r="20" ht="12" customHeight="1">
      <c r="A20" s="5" t="s">
        <v>38</v>
      </c>
    </row>
    <row r="21" ht="12" customHeight="1">
      <c r="A21" s="5" t="s">
        <v>33</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dimension ref="A1:AN14"/>
  <sheetViews>
    <sheetView workbookViewId="0" topLeftCell="A1">
      <selection activeCell="G18" sqref="G18"/>
    </sheetView>
  </sheetViews>
  <sheetFormatPr defaultColWidth="9.00390625" defaultRowHeight="12" customHeight="1"/>
  <cols>
    <col min="1" max="1" width="3.25390625" style="35" customWidth="1"/>
    <col min="2" max="2" width="3.00390625" style="35" customWidth="1"/>
    <col min="3" max="3" width="7.375" style="35" customWidth="1"/>
    <col min="4" max="5" width="7.00390625" style="83" customWidth="1"/>
    <col min="6" max="7" width="7.25390625" style="83" customWidth="1"/>
    <col min="8" max="8" width="7.00390625" style="83" customWidth="1"/>
    <col min="9" max="9" width="7.375" style="83" customWidth="1"/>
    <col min="10" max="10" width="7.125" style="83" customWidth="1"/>
    <col min="11" max="16" width="7.75390625" style="83" bestFit="1" customWidth="1"/>
    <col min="17" max="17" width="0.2421875" style="83" customWidth="1"/>
    <col min="18" max="40" width="11.625" style="83" customWidth="1"/>
    <col min="41" max="16384" width="11.625" style="35" customWidth="1"/>
  </cols>
  <sheetData>
    <row r="1" spans="5:40" s="30" customFormat="1" ht="24" customHeight="1">
      <c r="E1" s="207" t="s">
        <v>307</v>
      </c>
      <c r="F1" s="208" t="s">
        <v>308</v>
      </c>
      <c r="H1" s="209"/>
      <c r="I1" s="209"/>
      <c r="J1" s="209"/>
      <c r="K1" s="209"/>
      <c r="L1" s="209"/>
      <c r="M1" s="209"/>
      <c r="N1" s="209"/>
      <c r="O1" s="209"/>
      <c r="P1" s="209"/>
      <c r="Q1" s="209"/>
      <c r="R1" s="74"/>
      <c r="S1" s="209"/>
      <c r="T1" s="209"/>
      <c r="U1" s="209"/>
      <c r="V1" s="209"/>
      <c r="W1" s="209"/>
      <c r="X1" s="209"/>
      <c r="Y1" s="209"/>
      <c r="Z1" s="209"/>
      <c r="AA1" s="209"/>
      <c r="AB1" s="209"/>
      <c r="AC1" s="209"/>
      <c r="AD1" s="209"/>
      <c r="AE1" s="209"/>
      <c r="AF1" s="209"/>
      <c r="AG1" s="209"/>
      <c r="AH1" s="209"/>
      <c r="AI1" s="209"/>
      <c r="AJ1" s="209"/>
      <c r="AK1" s="209"/>
      <c r="AL1" s="209"/>
      <c r="AM1" s="209"/>
      <c r="AN1" s="209"/>
    </row>
    <row r="2" ht="7.5" customHeight="1"/>
    <row r="3" spans="1:40" s="42" customFormat="1" ht="12" customHeight="1" thickBot="1">
      <c r="A3" s="41" t="s">
        <v>153</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row>
    <row r="4" spans="1:40" s="42" customFormat="1" ht="24" customHeight="1">
      <c r="A4" s="210" t="s">
        <v>309</v>
      </c>
      <c r="B4" s="210"/>
      <c r="C4" s="211"/>
      <c r="D4" s="12" t="s">
        <v>3</v>
      </c>
      <c r="E4" s="13" t="s">
        <v>4</v>
      </c>
      <c r="F4" s="13" t="s">
        <v>5</v>
      </c>
      <c r="G4" s="13" t="s">
        <v>6</v>
      </c>
      <c r="H4" s="13" t="s">
        <v>7</v>
      </c>
      <c r="I4" s="13" t="s">
        <v>8</v>
      </c>
      <c r="J4" s="13" t="s">
        <v>9</v>
      </c>
      <c r="K4" s="13" t="s">
        <v>10</v>
      </c>
      <c r="L4" s="13" t="s">
        <v>11</v>
      </c>
      <c r="M4" s="13" t="s">
        <v>12</v>
      </c>
      <c r="N4" s="13" t="s">
        <v>13</v>
      </c>
      <c r="O4" s="13" t="s">
        <v>14</v>
      </c>
      <c r="P4" s="14" t="s">
        <v>15</v>
      </c>
      <c r="Q4" s="15"/>
      <c r="R4" s="85"/>
      <c r="S4" s="85"/>
      <c r="T4" s="85"/>
      <c r="U4" s="85"/>
      <c r="V4" s="85"/>
      <c r="W4" s="85"/>
      <c r="X4" s="85"/>
      <c r="Y4" s="85"/>
      <c r="Z4" s="85"/>
      <c r="AA4" s="85"/>
      <c r="AB4" s="85"/>
      <c r="AC4" s="85"/>
      <c r="AD4" s="85"/>
      <c r="AE4" s="85"/>
      <c r="AF4" s="85"/>
      <c r="AG4" s="85"/>
      <c r="AH4" s="85"/>
      <c r="AI4" s="85"/>
      <c r="AJ4" s="85"/>
      <c r="AK4" s="85"/>
      <c r="AL4" s="85"/>
      <c r="AM4" s="85"/>
      <c r="AN4" s="85"/>
    </row>
    <row r="5" spans="1:18" ht="24" customHeight="1">
      <c r="A5" s="212" t="s">
        <v>316</v>
      </c>
      <c r="B5" s="212"/>
      <c r="C5" s="213"/>
      <c r="D5" s="214">
        <v>1015.1</v>
      </c>
      <c r="E5" s="214">
        <v>1020.9</v>
      </c>
      <c r="F5" s="214">
        <v>1019.2</v>
      </c>
      <c r="G5" s="214">
        <v>1017</v>
      </c>
      <c r="H5" s="214">
        <v>1014.7</v>
      </c>
      <c r="I5" s="214">
        <v>1011.4</v>
      </c>
      <c r="J5" s="214">
        <v>1010.1</v>
      </c>
      <c r="K5" s="214">
        <v>1009.3</v>
      </c>
      <c r="L5" s="214">
        <v>1008.2</v>
      </c>
      <c r="M5" s="214">
        <v>1012.5</v>
      </c>
      <c r="N5" s="214">
        <v>1018</v>
      </c>
      <c r="O5" s="214">
        <v>1019</v>
      </c>
      <c r="P5" s="214">
        <v>1020.4</v>
      </c>
      <c r="Q5" s="215"/>
      <c r="R5" s="79"/>
    </row>
    <row r="6" spans="1:16" ht="12" customHeight="1">
      <c r="A6" s="280" t="s">
        <v>310</v>
      </c>
      <c r="B6" s="216" t="s">
        <v>311</v>
      </c>
      <c r="C6" s="217"/>
      <c r="D6" s="218">
        <v>75</v>
      </c>
      <c r="E6" s="83">
        <v>74</v>
      </c>
      <c r="F6" s="83">
        <v>78</v>
      </c>
      <c r="G6" s="83">
        <v>74</v>
      </c>
      <c r="H6" s="83">
        <v>73</v>
      </c>
      <c r="I6" s="83">
        <v>70</v>
      </c>
      <c r="J6" s="83">
        <v>78</v>
      </c>
      <c r="K6" s="83">
        <v>72</v>
      </c>
      <c r="L6" s="83">
        <v>73</v>
      </c>
      <c r="M6" s="83">
        <v>77</v>
      </c>
      <c r="N6" s="83">
        <v>76</v>
      </c>
      <c r="O6" s="83">
        <v>72</v>
      </c>
      <c r="P6" s="83">
        <v>77</v>
      </c>
    </row>
    <row r="7" spans="1:16" ht="12" customHeight="1">
      <c r="A7" s="281"/>
      <c r="B7" s="219" t="s">
        <v>312</v>
      </c>
      <c r="C7" s="220" t="s">
        <v>313</v>
      </c>
      <c r="D7" s="218">
        <v>9</v>
      </c>
      <c r="E7" s="83">
        <v>36</v>
      </c>
      <c r="F7" s="83">
        <v>38</v>
      </c>
      <c r="G7" s="83">
        <v>9</v>
      </c>
      <c r="H7" s="83">
        <v>21</v>
      </c>
      <c r="I7" s="83">
        <v>14</v>
      </c>
      <c r="J7" s="83">
        <v>27</v>
      </c>
      <c r="K7" s="83">
        <v>43</v>
      </c>
      <c r="L7" s="83">
        <v>37</v>
      </c>
      <c r="M7" s="83">
        <v>33</v>
      </c>
      <c r="N7" s="83">
        <v>27</v>
      </c>
      <c r="O7" s="83">
        <v>31</v>
      </c>
      <c r="P7" s="83">
        <v>29</v>
      </c>
    </row>
    <row r="8" spans="1:17" ht="12" customHeight="1">
      <c r="A8" s="281"/>
      <c r="B8" s="221" t="s">
        <v>314</v>
      </c>
      <c r="C8" s="222" t="s">
        <v>315</v>
      </c>
      <c r="D8" s="223">
        <v>39890</v>
      </c>
      <c r="E8" s="91" t="s">
        <v>317</v>
      </c>
      <c r="F8" s="95">
        <v>25</v>
      </c>
      <c r="G8" s="95">
        <v>18</v>
      </c>
      <c r="H8" s="95">
        <v>6</v>
      </c>
      <c r="I8" s="95">
        <v>6</v>
      </c>
      <c r="J8" s="91">
        <v>13</v>
      </c>
      <c r="K8" s="95">
        <v>30</v>
      </c>
      <c r="L8" s="91">
        <v>3</v>
      </c>
      <c r="M8" s="91">
        <v>24</v>
      </c>
      <c r="N8" s="95">
        <v>18</v>
      </c>
      <c r="O8" s="91">
        <v>19</v>
      </c>
      <c r="P8" s="95">
        <v>6</v>
      </c>
      <c r="Q8" s="95"/>
    </row>
    <row r="9" spans="1:17" ht="3.75" customHeight="1">
      <c r="A9" s="282"/>
      <c r="B9" s="224"/>
      <c r="C9" s="102"/>
      <c r="D9" s="225"/>
      <c r="E9" s="226"/>
      <c r="F9" s="227"/>
      <c r="G9" s="226"/>
      <c r="H9" s="226"/>
      <c r="I9" s="226"/>
      <c r="J9" s="226"/>
      <c r="K9" s="226"/>
      <c r="L9" s="226"/>
      <c r="M9" s="226"/>
      <c r="N9" s="226"/>
      <c r="O9" s="228"/>
      <c r="P9" s="226"/>
      <c r="Q9" s="226"/>
    </row>
    <row r="10" spans="1:4" ht="15.75" customHeight="1">
      <c r="A10" s="35" t="s">
        <v>318</v>
      </c>
      <c r="D10" s="95"/>
    </row>
    <row r="11" spans="1:4" ht="15.75" customHeight="1">
      <c r="A11" s="35" t="s">
        <v>319</v>
      </c>
      <c r="D11" s="95"/>
    </row>
    <row r="12" ht="12" customHeight="1">
      <c r="A12" s="35" t="s">
        <v>320</v>
      </c>
    </row>
    <row r="14" spans="4:6" ht="12" customHeight="1">
      <c r="D14" s="35"/>
      <c r="E14" s="35"/>
      <c r="F14" s="35"/>
    </row>
  </sheetData>
  <mergeCells count="1">
    <mergeCell ref="A6:A9"/>
  </mergeCells>
  <printOptions horizontalCentered="1"/>
  <pageMargins left="0.5905511811023623" right="0.5905511811023623" top="0.7874015748031497" bottom="0.7874015748031497" header="0.31496062992125984" footer="0.31496062992125984"/>
  <pageSetup horizontalDpi="600" verticalDpi="600" orientation="portrait" paperSize="9" scale="85"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dimension ref="A1:AC28"/>
  <sheetViews>
    <sheetView zoomScale="122" zoomScaleNormal="122" workbookViewId="0" topLeftCell="A1">
      <pane xSplit="4" ySplit="4" topLeftCell="E5" activePane="bottomRight" state="frozen"/>
      <selection pane="topLeft" activeCell="A1" sqref="A1"/>
      <selection pane="topRight" activeCell="E1" sqref="E1"/>
      <selection pane="bottomLeft" activeCell="A5" sqref="A5"/>
      <selection pane="bottomRight" activeCell="C1" sqref="C1"/>
    </sheetView>
  </sheetViews>
  <sheetFormatPr defaultColWidth="9.00390625" defaultRowHeight="12" customHeight="1"/>
  <cols>
    <col min="1" max="1" width="0.2421875" style="36" customWidth="1"/>
    <col min="2" max="2" width="2.75390625" style="36" customWidth="1"/>
    <col min="3" max="3" width="14.75390625" style="254" customWidth="1"/>
    <col min="4" max="4" width="0.2421875" style="255" customWidth="1"/>
    <col min="5" max="5" width="6.375" style="232" customWidth="1"/>
    <col min="6" max="17" width="6.25390625" style="232" customWidth="1"/>
    <col min="18" max="18" width="0.2421875" style="232" customWidth="1"/>
    <col min="19" max="16384" width="9.125" style="36" customWidth="1"/>
  </cols>
  <sheetData>
    <row r="1" spans="4:18" s="30" customFormat="1" ht="24" customHeight="1">
      <c r="D1" s="229"/>
      <c r="E1" s="209"/>
      <c r="F1" s="230" t="s">
        <v>321</v>
      </c>
      <c r="G1" s="208" t="s">
        <v>322</v>
      </c>
      <c r="H1" s="209"/>
      <c r="I1" s="209"/>
      <c r="J1" s="209"/>
      <c r="K1" s="209"/>
      <c r="L1" s="209"/>
      <c r="M1" s="209"/>
      <c r="N1" s="209"/>
      <c r="O1" s="209"/>
      <c r="P1" s="209"/>
      <c r="Q1" s="209"/>
      <c r="R1" s="209"/>
    </row>
    <row r="2" spans="3:4" ht="7.5" customHeight="1">
      <c r="C2" s="205"/>
      <c r="D2" s="231"/>
    </row>
    <row r="3" spans="2:18" s="233" customFormat="1" ht="12" customHeight="1" thickBot="1">
      <c r="B3" s="41" t="s">
        <v>25</v>
      </c>
      <c r="C3" s="234"/>
      <c r="D3" s="234"/>
      <c r="E3" s="235"/>
      <c r="F3" s="235"/>
      <c r="G3" s="235"/>
      <c r="H3" s="235"/>
      <c r="I3" s="235"/>
      <c r="J3" s="235"/>
      <c r="K3" s="235"/>
      <c r="L3" s="235"/>
      <c r="M3" s="235"/>
      <c r="N3" s="236"/>
      <c r="O3" s="235"/>
      <c r="P3" s="235"/>
      <c r="Q3" s="235"/>
      <c r="R3" s="237"/>
    </row>
    <row r="4" spans="1:29" s="42" customFormat="1" ht="24" customHeight="1">
      <c r="A4" s="210"/>
      <c r="B4" s="210"/>
      <c r="C4" s="210"/>
      <c r="D4" s="211"/>
      <c r="E4" s="238" t="s">
        <v>3</v>
      </c>
      <c r="F4" s="239" t="s">
        <v>4</v>
      </c>
      <c r="G4" s="239" t="s">
        <v>5</v>
      </c>
      <c r="H4" s="239" t="s">
        <v>6</v>
      </c>
      <c r="I4" s="239" t="s">
        <v>7</v>
      </c>
      <c r="J4" s="239" t="s">
        <v>8</v>
      </c>
      <c r="K4" s="239" t="s">
        <v>9</v>
      </c>
      <c r="L4" s="239" t="s">
        <v>10</v>
      </c>
      <c r="M4" s="239" t="s">
        <v>11</v>
      </c>
      <c r="N4" s="239" t="s">
        <v>12</v>
      </c>
      <c r="O4" s="239" t="s">
        <v>13</v>
      </c>
      <c r="P4" s="239" t="s">
        <v>14</v>
      </c>
      <c r="Q4" s="240" t="s">
        <v>15</v>
      </c>
      <c r="R4" s="241"/>
      <c r="S4" s="85"/>
      <c r="T4" s="85"/>
      <c r="U4" s="85"/>
      <c r="V4" s="85"/>
      <c r="W4" s="85"/>
      <c r="X4" s="85"/>
      <c r="Y4" s="85"/>
      <c r="Z4" s="85"/>
      <c r="AA4" s="85"/>
      <c r="AB4" s="85"/>
      <c r="AC4" s="85"/>
    </row>
    <row r="5" spans="1:18" s="246" customFormat="1" ht="15.75" customHeight="1">
      <c r="A5" s="242"/>
      <c r="B5" s="243" t="s">
        <v>323</v>
      </c>
      <c r="C5" s="244"/>
      <c r="D5" s="244"/>
      <c r="E5" s="277">
        <v>176</v>
      </c>
      <c r="F5" s="278">
        <v>1</v>
      </c>
      <c r="G5" s="278">
        <v>4</v>
      </c>
      <c r="H5" s="278" t="s">
        <v>364</v>
      </c>
      <c r="I5" s="278" t="s">
        <v>364</v>
      </c>
      <c r="J5" s="278" t="s">
        <v>364</v>
      </c>
      <c r="K5" s="278">
        <v>21</v>
      </c>
      <c r="L5" s="278">
        <v>46</v>
      </c>
      <c r="M5" s="278">
        <v>13</v>
      </c>
      <c r="N5" s="278">
        <v>89</v>
      </c>
      <c r="O5" s="278" t="s">
        <v>364</v>
      </c>
      <c r="P5" s="278" t="s">
        <v>364</v>
      </c>
      <c r="Q5" s="278">
        <v>2</v>
      </c>
      <c r="R5" s="245"/>
    </row>
    <row r="6" spans="1:17" ht="12" customHeight="1">
      <c r="A6" s="188"/>
      <c r="B6" s="247"/>
      <c r="C6" s="248" t="s">
        <v>324</v>
      </c>
      <c r="D6" s="248"/>
      <c r="E6" s="279" t="s">
        <v>364</v>
      </c>
      <c r="F6" s="249">
        <v>0</v>
      </c>
      <c r="G6" s="249">
        <v>0</v>
      </c>
      <c r="H6" s="249">
        <v>0</v>
      </c>
      <c r="I6" s="249">
        <v>0</v>
      </c>
      <c r="J6" s="249">
        <v>0</v>
      </c>
      <c r="K6" s="249">
        <v>0</v>
      </c>
      <c r="L6" s="249">
        <v>0</v>
      </c>
      <c r="M6" s="249">
        <v>0</v>
      </c>
      <c r="N6" s="249">
        <v>0</v>
      </c>
      <c r="O6" s="249">
        <v>0</v>
      </c>
      <c r="P6" s="249">
        <v>0</v>
      </c>
      <c r="Q6" s="249">
        <v>0</v>
      </c>
    </row>
    <row r="7" spans="1:17" ht="12" customHeight="1">
      <c r="A7" s="188"/>
      <c r="B7" s="247"/>
      <c r="C7" s="248" t="s">
        <v>325</v>
      </c>
      <c r="D7" s="248"/>
      <c r="E7" s="279" t="s">
        <v>364</v>
      </c>
      <c r="F7" s="249">
        <v>0</v>
      </c>
      <c r="G7" s="249">
        <v>0</v>
      </c>
      <c r="H7" s="249">
        <v>0</v>
      </c>
      <c r="I7" s="249">
        <v>0</v>
      </c>
      <c r="J7" s="249">
        <v>0</v>
      </c>
      <c r="K7" s="249">
        <v>0</v>
      </c>
      <c r="L7" s="249">
        <v>0</v>
      </c>
      <c r="M7" s="249">
        <v>0</v>
      </c>
      <c r="N7" s="249">
        <v>0</v>
      </c>
      <c r="O7" s="249">
        <v>0</v>
      </c>
      <c r="P7" s="249">
        <v>0</v>
      </c>
      <c r="Q7" s="249">
        <v>0</v>
      </c>
    </row>
    <row r="8" spans="1:17" ht="12" customHeight="1">
      <c r="A8" s="188"/>
      <c r="B8" s="247"/>
      <c r="C8" s="248" t="s">
        <v>326</v>
      </c>
      <c r="D8" s="248"/>
      <c r="E8" s="279">
        <v>114</v>
      </c>
      <c r="F8" s="249">
        <v>0</v>
      </c>
      <c r="G8" s="249">
        <v>0</v>
      </c>
      <c r="H8" s="249">
        <v>0</v>
      </c>
      <c r="I8" s="249">
        <v>0</v>
      </c>
      <c r="J8" s="249">
        <v>0</v>
      </c>
      <c r="K8" s="249">
        <v>16</v>
      </c>
      <c r="L8" s="249">
        <v>29</v>
      </c>
      <c r="M8" s="249">
        <v>9</v>
      </c>
      <c r="N8" s="249">
        <v>60</v>
      </c>
      <c r="O8" s="249">
        <v>0</v>
      </c>
      <c r="P8" s="249">
        <v>0</v>
      </c>
      <c r="Q8" s="249">
        <v>0</v>
      </c>
    </row>
    <row r="9" spans="1:17" ht="12" customHeight="1">
      <c r="A9" s="188"/>
      <c r="B9" s="248"/>
      <c r="C9" s="248" t="s">
        <v>327</v>
      </c>
      <c r="D9" s="248"/>
      <c r="E9" s="279">
        <v>55</v>
      </c>
      <c r="F9" s="249">
        <v>0</v>
      </c>
      <c r="G9" s="249">
        <v>0</v>
      </c>
      <c r="H9" s="249">
        <v>0</v>
      </c>
      <c r="I9" s="249">
        <v>0</v>
      </c>
      <c r="J9" s="249">
        <v>0</v>
      </c>
      <c r="K9" s="249">
        <v>5</v>
      </c>
      <c r="L9" s="249">
        <v>17</v>
      </c>
      <c r="M9" s="249">
        <v>4</v>
      </c>
      <c r="N9" s="249">
        <v>29</v>
      </c>
      <c r="O9" s="249">
        <v>0</v>
      </c>
      <c r="P9" s="249">
        <v>0</v>
      </c>
      <c r="Q9" s="249">
        <v>0</v>
      </c>
    </row>
    <row r="10" spans="1:17" ht="12" customHeight="1">
      <c r="A10" s="188"/>
      <c r="B10" s="247"/>
      <c r="C10" s="248" t="s">
        <v>328</v>
      </c>
      <c r="D10" s="248"/>
      <c r="E10" s="279">
        <v>7</v>
      </c>
      <c r="F10" s="249">
        <v>1</v>
      </c>
      <c r="G10" s="249">
        <v>4</v>
      </c>
      <c r="H10" s="249">
        <v>0</v>
      </c>
      <c r="I10" s="249">
        <v>0</v>
      </c>
      <c r="J10" s="249">
        <v>0</v>
      </c>
      <c r="K10" s="249">
        <v>0</v>
      </c>
      <c r="L10" s="249">
        <v>0</v>
      </c>
      <c r="M10" s="249">
        <v>0</v>
      </c>
      <c r="N10" s="249">
        <v>0</v>
      </c>
      <c r="O10" s="249">
        <v>0</v>
      </c>
      <c r="P10" s="249">
        <v>0</v>
      </c>
      <c r="Q10" s="249">
        <v>2</v>
      </c>
    </row>
    <row r="11" spans="1:18" s="246" customFormat="1" ht="15.75" customHeight="1">
      <c r="A11" s="242"/>
      <c r="B11" s="250" t="s">
        <v>329</v>
      </c>
      <c r="C11" s="244"/>
      <c r="D11" s="244"/>
      <c r="E11" s="277">
        <v>4037</v>
      </c>
      <c r="F11" s="278">
        <v>196</v>
      </c>
      <c r="G11" s="278">
        <v>459</v>
      </c>
      <c r="H11" s="278">
        <v>324</v>
      </c>
      <c r="I11" s="278">
        <v>343</v>
      </c>
      <c r="J11" s="278">
        <v>218</v>
      </c>
      <c r="K11" s="278">
        <v>303</v>
      </c>
      <c r="L11" s="278">
        <v>574</v>
      </c>
      <c r="M11" s="278">
        <v>492</v>
      </c>
      <c r="N11" s="278">
        <v>528</v>
      </c>
      <c r="O11" s="278">
        <v>127</v>
      </c>
      <c r="P11" s="278">
        <v>179</v>
      </c>
      <c r="Q11" s="278">
        <v>294</v>
      </c>
      <c r="R11" s="245"/>
    </row>
    <row r="12" spans="1:17" ht="12" customHeight="1">
      <c r="A12" s="188"/>
      <c r="B12" s="247"/>
      <c r="C12" s="248" t="s">
        <v>330</v>
      </c>
      <c r="D12" s="248"/>
      <c r="E12" s="279">
        <v>234</v>
      </c>
      <c r="F12" s="249">
        <v>52</v>
      </c>
      <c r="G12" s="249">
        <v>123</v>
      </c>
      <c r="H12" s="249">
        <v>15</v>
      </c>
      <c r="I12" s="249">
        <v>0</v>
      </c>
      <c r="J12" s="249">
        <v>0</v>
      </c>
      <c r="K12" s="249">
        <v>0</v>
      </c>
      <c r="L12" s="249">
        <v>0</v>
      </c>
      <c r="M12" s="249">
        <v>0</v>
      </c>
      <c r="N12" s="249">
        <v>0</v>
      </c>
      <c r="O12" s="249">
        <v>0</v>
      </c>
      <c r="P12" s="249">
        <v>0</v>
      </c>
      <c r="Q12" s="249">
        <v>44</v>
      </c>
    </row>
    <row r="13" spans="1:17" ht="12" customHeight="1">
      <c r="A13" s="188"/>
      <c r="B13" s="247"/>
      <c r="C13" s="248" t="s">
        <v>331</v>
      </c>
      <c r="D13" s="248"/>
      <c r="E13" s="279">
        <v>710</v>
      </c>
      <c r="F13" s="249">
        <v>68</v>
      </c>
      <c r="G13" s="249">
        <v>37</v>
      </c>
      <c r="H13" s="249">
        <v>100</v>
      </c>
      <c r="I13" s="249">
        <v>95</v>
      </c>
      <c r="J13" s="249">
        <v>70</v>
      </c>
      <c r="K13" s="249">
        <v>15</v>
      </c>
      <c r="L13" s="249">
        <v>0</v>
      </c>
      <c r="M13" s="249">
        <v>25</v>
      </c>
      <c r="N13" s="249">
        <v>70</v>
      </c>
      <c r="O13" s="249">
        <v>75</v>
      </c>
      <c r="P13" s="249">
        <v>86</v>
      </c>
      <c r="Q13" s="249">
        <v>69</v>
      </c>
    </row>
    <row r="14" spans="1:17" ht="12" customHeight="1">
      <c r="A14" s="188"/>
      <c r="B14" s="247"/>
      <c r="C14" s="248" t="s">
        <v>326</v>
      </c>
      <c r="D14" s="248"/>
      <c r="E14" s="279">
        <v>322</v>
      </c>
      <c r="F14" s="249">
        <v>0</v>
      </c>
      <c r="G14" s="249">
        <v>0</v>
      </c>
      <c r="H14" s="249">
        <v>0</v>
      </c>
      <c r="I14" s="249">
        <v>4</v>
      </c>
      <c r="J14" s="249">
        <v>12</v>
      </c>
      <c r="K14" s="249">
        <v>62</v>
      </c>
      <c r="L14" s="249">
        <v>92</v>
      </c>
      <c r="M14" s="249">
        <v>64</v>
      </c>
      <c r="N14" s="249">
        <v>82</v>
      </c>
      <c r="O14" s="249">
        <v>6</v>
      </c>
      <c r="P14" s="249">
        <v>0</v>
      </c>
      <c r="Q14" s="249">
        <v>0</v>
      </c>
    </row>
    <row r="15" spans="1:17" ht="12" customHeight="1">
      <c r="A15" s="188"/>
      <c r="B15" s="247"/>
      <c r="C15" s="248" t="s">
        <v>328</v>
      </c>
      <c r="D15" s="248"/>
      <c r="E15" s="279">
        <v>102</v>
      </c>
      <c r="F15" s="249">
        <v>13</v>
      </c>
      <c r="G15" s="249">
        <v>62</v>
      </c>
      <c r="H15" s="249">
        <v>0</v>
      </c>
      <c r="I15" s="249">
        <v>0</v>
      </c>
      <c r="J15" s="249">
        <v>0</v>
      </c>
      <c r="K15" s="249">
        <v>0</v>
      </c>
      <c r="L15" s="249">
        <v>0</v>
      </c>
      <c r="M15" s="249">
        <v>0</v>
      </c>
      <c r="N15" s="249">
        <v>0</v>
      </c>
      <c r="O15" s="249">
        <v>0</v>
      </c>
      <c r="P15" s="249">
        <v>0</v>
      </c>
      <c r="Q15" s="249">
        <v>27</v>
      </c>
    </row>
    <row r="16" spans="1:17" ht="12" customHeight="1">
      <c r="A16" s="188"/>
      <c r="B16" s="247"/>
      <c r="C16" s="248" t="s">
        <v>327</v>
      </c>
      <c r="D16" s="248"/>
      <c r="E16" s="279">
        <v>335</v>
      </c>
      <c r="F16" s="249">
        <v>0</v>
      </c>
      <c r="G16" s="249">
        <v>0</v>
      </c>
      <c r="H16" s="249">
        <v>0</v>
      </c>
      <c r="I16" s="249">
        <v>4</v>
      </c>
      <c r="J16" s="249">
        <v>16</v>
      </c>
      <c r="K16" s="249">
        <v>64</v>
      </c>
      <c r="L16" s="249">
        <v>98</v>
      </c>
      <c r="M16" s="249">
        <v>64</v>
      </c>
      <c r="N16" s="249">
        <v>82</v>
      </c>
      <c r="O16" s="249">
        <v>7</v>
      </c>
      <c r="P16" s="249">
        <v>0</v>
      </c>
      <c r="Q16" s="249">
        <v>0</v>
      </c>
    </row>
    <row r="17" spans="1:17" ht="12" customHeight="1">
      <c r="A17" s="188"/>
      <c r="B17" s="247"/>
      <c r="C17" s="248" t="s">
        <v>332</v>
      </c>
      <c r="D17" s="248"/>
      <c r="E17" s="279">
        <v>82</v>
      </c>
      <c r="F17" s="249">
        <v>11</v>
      </c>
      <c r="G17" s="249">
        <v>46</v>
      </c>
      <c r="H17" s="249">
        <v>0</v>
      </c>
      <c r="I17" s="249">
        <v>0</v>
      </c>
      <c r="J17" s="249">
        <v>0</v>
      </c>
      <c r="K17" s="249">
        <v>0</v>
      </c>
      <c r="L17" s="249">
        <v>0</v>
      </c>
      <c r="M17" s="249">
        <v>0</v>
      </c>
      <c r="N17" s="249">
        <v>0</v>
      </c>
      <c r="O17" s="249">
        <v>0</v>
      </c>
      <c r="P17" s="249">
        <v>0</v>
      </c>
      <c r="Q17" s="249">
        <v>25</v>
      </c>
    </row>
    <row r="18" spans="1:17" ht="12" customHeight="1">
      <c r="A18" s="188"/>
      <c r="B18" s="247"/>
      <c r="C18" s="248" t="s">
        <v>333</v>
      </c>
      <c r="D18" s="248"/>
      <c r="E18" s="279">
        <v>96</v>
      </c>
      <c r="F18" s="249">
        <v>12</v>
      </c>
      <c r="G18" s="249">
        <v>0</v>
      </c>
      <c r="H18" s="249">
        <v>0</v>
      </c>
      <c r="I18" s="249">
        <v>42</v>
      </c>
      <c r="J18" s="249">
        <v>36</v>
      </c>
      <c r="K18" s="249">
        <v>0</v>
      </c>
      <c r="L18" s="249">
        <v>0</v>
      </c>
      <c r="M18" s="249">
        <v>0</v>
      </c>
      <c r="N18" s="249">
        <v>0</v>
      </c>
      <c r="O18" s="249">
        <v>0</v>
      </c>
      <c r="P18" s="249">
        <v>6</v>
      </c>
      <c r="Q18" s="249">
        <v>0</v>
      </c>
    </row>
    <row r="19" spans="1:17" ht="12" customHeight="1">
      <c r="A19" s="188"/>
      <c r="B19" s="247"/>
      <c r="C19" s="248" t="s">
        <v>334</v>
      </c>
      <c r="D19" s="248"/>
      <c r="E19" s="279">
        <v>92</v>
      </c>
      <c r="F19" s="249">
        <v>3</v>
      </c>
      <c r="G19" s="249">
        <v>0</v>
      </c>
      <c r="H19" s="249">
        <v>1</v>
      </c>
      <c r="I19" s="249">
        <v>0</v>
      </c>
      <c r="J19" s="249">
        <v>0</v>
      </c>
      <c r="K19" s="249">
        <v>9</v>
      </c>
      <c r="L19" s="249">
        <v>0</v>
      </c>
      <c r="M19" s="249">
        <v>0</v>
      </c>
      <c r="N19" s="249">
        <v>0</v>
      </c>
      <c r="O19" s="249">
        <v>6</v>
      </c>
      <c r="P19" s="249">
        <v>30</v>
      </c>
      <c r="Q19" s="249">
        <v>43</v>
      </c>
    </row>
    <row r="20" spans="1:17" ht="12" customHeight="1">
      <c r="A20" s="188"/>
      <c r="B20" s="247"/>
      <c r="C20" s="248" t="s">
        <v>183</v>
      </c>
      <c r="D20" s="248"/>
      <c r="E20" s="279">
        <v>270</v>
      </c>
      <c r="F20" s="249">
        <v>0</v>
      </c>
      <c r="G20" s="249">
        <v>0</v>
      </c>
      <c r="H20" s="249">
        <v>72</v>
      </c>
      <c r="I20" s="249">
        <v>150</v>
      </c>
      <c r="J20" s="249">
        <v>48</v>
      </c>
      <c r="K20" s="249">
        <v>0</v>
      </c>
      <c r="L20" s="249">
        <v>0</v>
      </c>
      <c r="M20" s="249">
        <v>0</v>
      </c>
      <c r="N20" s="249">
        <v>0</v>
      </c>
      <c r="O20" s="249">
        <v>0</v>
      </c>
      <c r="P20" s="249">
        <v>0</v>
      </c>
      <c r="Q20" s="249">
        <v>0</v>
      </c>
    </row>
    <row r="21" spans="1:17" ht="12" customHeight="1">
      <c r="A21" s="188"/>
      <c r="B21" s="247"/>
      <c r="C21" s="248" t="s">
        <v>335</v>
      </c>
      <c r="D21" s="248"/>
      <c r="E21" s="279">
        <v>151</v>
      </c>
      <c r="F21" s="249">
        <v>6</v>
      </c>
      <c r="G21" s="249">
        <v>88</v>
      </c>
      <c r="H21" s="249">
        <v>52</v>
      </c>
      <c r="I21" s="249">
        <v>0</v>
      </c>
      <c r="J21" s="249">
        <v>0</v>
      </c>
      <c r="K21" s="249">
        <v>0</v>
      </c>
      <c r="L21" s="249">
        <v>0</v>
      </c>
      <c r="M21" s="249">
        <v>0</v>
      </c>
      <c r="N21" s="249">
        <v>0</v>
      </c>
      <c r="O21" s="249">
        <v>0</v>
      </c>
      <c r="P21" s="249">
        <v>0</v>
      </c>
      <c r="Q21" s="249">
        <v>5</v>
      </c>
    </row>
    <row r="22" spans="1:17" ht="12" customHeight="1">
      <c r="A22" s="188"/>
      <c r="B22" s="247"/>
      <c r="C22" s="248" t="s">
        <v>339</v>
      </c>
      <c r="D22" s="248"/>
      <c r="E22" s="279" t="s">
        <v>364</v>
      </c>
      <c r="F22" s="249">
        <v>0</v>
      </c>
      <c r="G22" s="249">
        <v>0</v>
      </c>
      <c r="H22" s="249">
        <v>0</v>
      </c>
      <c r="I22" s="249">
        <v>0</v>
      </c>
      <c r="J22" s="249">
        <v>0</v>
      </c>
      <c r="K22" s="249">
        <v>0</v>
      </c>
      <c r="L22" s="249">
        <v>0</v>
      </c>
      <c r="M22" s="249">
        <v>0</v>
      </c>
      <c r="N22" s="249">
        <v>0</v>
      </c>
      <c r="O22" s="249">
        <v>0</v>
      </c>
      <c r="P22" s="249">
        <v>0</v>
      </c>
      <c r="Q22" s="249">
        <v>0</v>
      </c>
    </row>
    <row r="23" spans="1:17" ht="12" customHeight="1">
      <c r="A23" s="188"/>
      <c r="B23" s="247"/>
      <c r="C23" s="248" t="s">
        <v>336</v>
      </c>
      <c r="D23" s="248"/>
      <c r="E23" s="279" t="s">
        <v>364</v>
      </c>
      <c r="F23" s="249">
        <v>0</v>
      </c>
      <c r="G23" s="249">
        <v>0</v>
      </c>
      <c r="H23" s="249">
        <v>0</v>
      </c>
      <c r="I23" s="249">
        <v>0</v>
      </c>
      <c r="J23" s="249">
        <v>0</v>
      </c>
      <c r="K23" s="249">
        <v>0</v>
      </c>
      <c r="L23" s="249">
        <v>0</v>
      </c>
      <c r="M23" s="249">
        <v>0</v>
      </c>
      <c r="N23" s="249">
        <v>0</v>
      </c>
      <c r="O23" s="249">
        <v>0</v>
      </c>
      <c r="P23" s="249">
        <v>0</v>
      </c>
      <c r="Q23" s="249">
        <v>0</v>
      </c>
    </row>
    <row r="24" spans="1:17" ht="12" customHeight="1">
      <c r="A24" s="188"/>
      <c r="B24" s="247"/>
      <c r="C24" s="248" t="s">
        <v>337</v>
      </c>
      <c r="D24" s="248"/>
      <c r="E24" s="279">
        <v>1643</v>
      </c>
      <c r="F24" s="249">
        <v>31</v>
      </c>
      <c r="G24" s="249">
        <v>103</v>
      </c>
      <c r="H24" s="249">
        <v>84</v>
      </c>
      <c r="I24" s="249">
        <v>48</v>
      </c>
      <c r="J24" s="249">
        <v>36</v>
      </c>
      <c r="K24" s="249">
        <v>153</v>
      </c>
      <c r="L24" s="249">
        <v>384</v>
      </c>
      <c r="M24" s="249">
        <v>339</v>
      </c>
      <c r="N24" s="249">
        <v>294</v>
      </c>
      <c r="O24" s="249">
        <v>33</v>
      </c>
      <c r="P24" s="249">
        <v>57</v>
      </c>
      <c r="Q24" s="249">
        <v>81</v>
      </c>
    </row>
    <row r="25" spans="1:18" s="246" customFormat="1" ht="15.75" customHeight="1">
      <c r="A25" s="242" t="s">
        <v>365</v>
      </c>
      <c r="B25" s="243" t="s">
        <v>338</v>
      </c>
      <c r="C25" s="244"/>
      <c r="D25" s="244"/>
      <c r="E25" s="277">
        <v>258</v>
      </c>
      <c r="F25" s="251">
        <v>15</v>
      </c>
      <c r="G25" s="251">
        <v>38</v>
      </c>
      <c r="H25" s="251">
        <v>3</v>
      </c>
      <c r="I25" s="251">
        <v>9</v>
      </c>
      <c r="J25" s="251">
        <v>11</v>
      </c>
      <c r="K25" s="251">
        <v>30</v>
      </c>
      <c r="L25" s="251">
        <v>47</v>
      </c>
      <c r="M25" s="251">
        <v>34</v>
      </c>
      <c r="N25" s="251">
        <v>54</v>
      </c>
      <c r="O25" s="251">
        <v>1</v>
      </c>
      <c r="P25" s="251">
        <v>0</v>
      </c>
      <c r="Q25" s="251">
        <v>16</v>
      </c>
      <c r="R25" s="245"/>
    </row>
    <row r="26" spans="1:18" ht="3.75" customHeight="1">
      <c r="A26" s="203"/>
      <c r="B26" s="202" t="s">
        <v>309</v>
      </c>
      <c r="C26" s="202" t="s">
        <v>309</v>
      </c>
      <c r="D26" s="252"/>
      <c r="E26" s="253"/>
      <c r="F26" s="228"/>
      <c r="G26" s="228"/>
      <c r="H26" s="228"/>
      <c r="I26" s="228"/>
      <c r="J26" s="228"/>
      <c r="K26" s="228"/>
      <c r="L26" s="228"/>
      <c r="M26" s="228"/>
      <c r="N26" s="228"/>
      <c r="O26" s="228"/>
      <c r="P26" s="228"/>
      <c r="Q26" s="228" t="s">
        <v>309</v>
      </c>
      <c r="R26" s="91"/>
    </row>
    <row r="27" spans="2:10" ht="15.75" customHeight="1">
      <c r="B27" s="35" t="s">
        <v>340</v>
      </c>
      <c r="C27" s="36"/>
      <c r="D27" s="197"/>
      <c r="E27" s="83"/>
      <c r="F27" s="83"/>
      <c r="G27" s="83"/>
      <c r="H27" s="83"/>
      <c r="I27" s="83"/>
      <c r="J27" s="83"/>
    </row>
    <row r="28" spans="2:10" ht="12" customHeight="1">
      <c r="B28" s="35" t="s">
        <v>366</v>
      </c>
      <c r="C28" s="36"/>
      <c r="D28" s="197"/>
      <c r="E28" s="83"/>
      <c r="F28" s="83"/>
      <c r="G28" s="83"/>
      <c r="H28" s="83"/>
      <c r="I28" s="83"/>
      <c r="J28" s="83"/>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dimension ref="A1:AM50"/>
  <sheetViews>
    <sheetView zoomScale="120" zoomScaleNormal="120" workbookViewId="0" topLeftCell="A1">
      <selection activeCell="K6" sqref="K6"/>
    </sheetView>
  </sheetViews>
  <sheetFormatPr defaultColWidth="9.00390625" defaultRowHeight="12" customHeight="1"/>
  <cols>
    <col min="1" max="1" width="0.2421875" style="129" customWidth="1"/>
    <col min="2" max="2" width="14.75390625" style="121" customWidth="1"/>
    <col min="3" max="3" width="0.2421875" style="129" customWidth="1"/>
    <col min="4" max="16" width="6.375" style="121" customWidth="1"/>
    <col min="17" max="17" width="0.2421875" style="121" customWidth="1"/>
    <col min="18" max="16384" width="9.125" style="121" customWidth="1"/>
  </cols>
  <sheetData>
    <row r="1" spans="1:7" s="107" customFormat="1" ht="23.25" customHeight="1">
      <c r="A1" s="126"/>
      <c r="C1" s="126"/>
      <c r="F1" s="256" t="s">
        <v>367</v>
      </c>
      <c r="G1" s="125" t="s">
        <v>341</v>
      </c>
    </row>
    <row r="2" ht="6" customHeight="1"/>
    <row r="3" spans="1:16" s="112" customFormat="1" ht="12" customHeight="1" thickBot="1">
      <c r="A3" s="108"/>
      <c r="B3" s="108" t="s">
        <v>25</v>
      </c>
      <c r="C3" s="108"/>
      <c r="D3" s="257"/>
      <c r="E3" s="257"/>
      <c r="F3" s="257"/>
      <c r="G3" s="257"/>
      <c r="H3" s="257"/>
      <c r="I3" s="257"/>
      <c r="J3" s="257"/>
      <c r="K3" s="257"/>
      <c r="L3" s="257"/>
      <c r="M3" s="258"/>
      <c r="N3" s="257"/>
      <c r="O3" s="257"/>
      <c r="P3" s="259" t="s">
        <v>2</v>
      </c>
    </row>
    <row r="4" spans="1:39" s="112" customFormat="1" ht="24" customHeight="1">
      <c r="A4" s="210"/>
      <c r="B4" s="210"/>
      <c r="C4" s="211"/>
      <c r="D4" s="12" t="s">
        <v>3</v>
      </c>
      <c r="E4" s="13" t="s">
        <v>4</v>
      </c>
      <c r="F4" s="13" t="s">
        <v>5</v>
      </c>
      <c r="G4" s="13" t="s">
        <v>6</v>
      </c>
      <c r="H4" s="13" t="s">
        <v>7</v>
      </c>
      <c r="I4" s="13" t="s">
        <v>8</v>
      </c>
      <c r="J4" s="13" t="s">
        <v>9</v>
      </c>
      <c r="K4" s="13" t="s">
        <v>10</v>
      </c>
      <c r="L4" s="13" t="s">
        <v>11</v>
      </c>
      <c r="M4" s="13" t="s">
        <v>12</v>
      </c>
      <c r="N4" s="13" t="s">
        <v>13</v>
      </c>
      <c r="O4" s="13" t="s">
        <v>14</v>
      </c>
      <c r="P4" s="14" t="s">
        <v>15</v>
      </c>
      <c r="Q4" s="15"/>
      <c r="R4" s="260"/>
      <c r="S4" s="260"/>
      <c r="T4" s="260"/>
      <c r="U4" s="260"/>
      <c r="V4" s="260"/>
      <c r="W4" s="260"/>
      <c r="X4" s="260"/>
      <c r="Y4" s="260"/>
      <c r="Z4" s="260"/>
      <c r="AA4" s="260"/>
      <c r="AB4" s="260"/>
      <c r="AC4" s="260"/>
      <c r="AD4" s="260"/>
      <c r="AE4" s="260"/>
      <c r="AF4" s="260"/>
      <c r="AG4" s="260"/>
      <c r="AH4" s="260"/>
      <c r="AI4" s="260"/>
      <c r="AJ4" s="260"/>
      <c r="AK4" s="260"/>
      <c r="AL4" s="260"/>
      <c r="AM4" s="260"/>
    </row>
    <row r="5" spans="1:18" ht="15.75" customHeight="1">
      <c r="A5" s="248"/>
      <c r="B5" s="248" t="s">
        <v>342</v>
      </c>
      <c r="C5" s="261"/>
      <c r="D5" s="128">
        <v>17.095</v>
      </c>
      <c r="E5" s="128">
        <v>9.26</v>
      </c>
      <c r="F5" s="128">
        <v>7.39</v>
      </c>
      <c r="G5" s="128">
        <v>7.72</v>
      </c>
      <c r="H5" s="128">
        <v>10.68</v>
      </c>
      <c r="I5" s="128">
        <v>16.31</v>
      </c>
      <c r="J5" s="128">
        <v>18.81</v>
      </c>
      <c r="K5" s="128">
        <v>24.73</v>
      </c>
      <c r="L5" s="128">
        <v>29.91</v>
      </c>
      <c r="M5" s="128">
        <v>26.77</v>
      </c>
      <c r="N5" s="128">
        <v>22.66</v>
      </c>
      <c r="O5" s="128">
        <v>18.03</v>
      </c>
      <c r="P5" s="128">
        <v>12.87</v>
      </c>
      <c r="R5" s="262"/>
    </row>
    <row r="6" spans="1:18" ht="12" customHeight="1">
      <c r="A6" s="248"/>
      <c r="B6" s="248" t="s">
        <v>343</v>
      </c>
      <c r="C6" s="261"/>
      <c r="D6" s="128">
        <v>17.235</v>
      </c>
      <c r="E6" s="128">
        <v>8.03</v>
      </c>
      <c r="F6" s="128">
        <v>6.34</v>
      </c>
      <c r="G6" s="128">
        <v>9.23</v>
      </c>
      <c r="H6" s="128">
        <v>11.56</v>
      </c>
      <c r="I6" s="128">
        <v>16.03</v>
      </c>
      <c r="J6" s="128">
        <v>21.16</v>
      </c>
      <c r="K6" s="128">
        <v>27.67</v>
      </c>
      <c r="L6" s="128">
        <v>30.06</v>
      </c>
      <c r="M6" s="128">
        <v>26.25</v>
      </c>
      <c r="N6" s="128">
        <v>21.64</v>
      </c>
      <c r="O6" s="128">
        <v>16.61</v>
      </c>
      <c r="P6" s="128">
        <v>12.24</v>
      </c>
      <c r="R6" s="262"/>
    </row>
    <row r="7" spans="1:18" ht="12" customHeight="1">
      <c r="A7" s="248"/>
      <c r="B7" s="248" t="s">
        <v>344</v>
      </c>
      <c r="C7" s="261"/>
      <c r="D7" s="128">
        <v>16.859915824915824</v>
      </c>
      <c r="E7" s="128">
        <v>7.2272727272727275</v>
      </c>
      <c r="F7" s="128">
        <v>6.344444444444444</v>
      </c>
      <c r="G7" s="128">
        <v>10</v>
      </c>
      <c r="H7" s="128">
        <v>12.53</v>
      </c>
      <c r="I7" s="128">
        <v>17.754545454545454</v>
      </c>
      <c r="J7" s="128">
        <v>22.581818181818182</v>
      </c>
      <c r="K7" s="128">
        <v>29.727272727272727</v>
      </c>
      <c r="L7" s="128">
        <v>27.181818181818183</v>
      </c>
      <c r="M7" s="128">
        <v>23.94</v>
      </c>
      <c r="N7" s="128">
        <v>20.390909090909087</v>
      </c>
      <c r="O7" s="128">
        <v>14.15</v>
      </c>
      <c r="P7" s="128">
        <v>10.490909090909092</v>
      </c>
      <c r="R7" s="262"/>
    </row>
    <row r="8" spans="1:18" ht="12" customHeight="1">
      <c r="A8" s="248"/>
      <c r="B8" s="248" t="s">
        <v>345</v>
      </c>
      <c r="C8" s="261"/>
      <c r="D8" s="128">
        <v>17.063305274971942</v>
      </c>
      <c r="E8" s="128">
        <f aca="true" t="shared" si="0" ref="E8:P8">AVERAGE(E5:E7)</f>
        <v>8.172424242424242</v>
      </c>
      <c r="F8" s="128">
        <f t="shared" si="0"/>
        <v>6.691481481481482</v>
      </c>
      <c r="G8" s="128">
        <f t="shared" si="0"/>
        <v>8.983333333333333</v>
      </c>
      <c r="H8" s="128">
        <f t="shared" si="0"/>
        <v>11.590000000000002</v>
      </c>
      <c r="I8" s="128">
        <f t="shared" si="0"/>
        <v>16.69818181818182</v>
      </c>
      <c r="J8" s="128">
        <f t="shared" si="0"/>
        <v>20.850606060606058</v>
      </c>
      <c r="K8" s="128">
        <f t="shared" si="0"/>
        <v>27.375757575757575</v>
      </c>
      <c r="L8" s="128">
        <f t="shared" si="0"/>
        <v>29.05060606060606</v>
      </c>
      <c r="M8" s="128">
        <f t="shared" si="0"/>
        <v>25.653333333333332</v>
      </c>
      <c r="N8" s="128">
        <f t="shared" si="0"/>
        <v>21.563636363636363</v>
      </c>
      <c r="O8" s="128">
        <f t="shared" si="0"/>
        <v>16.263333333333332</v>
      </c>
      <c r="P8" s="128">
        <f t="shared" si="0"/>
        <v>11.866969696969697</v>
      </c>
      <c r="R8" s="262"/>
    </row>
    <row r="9" spans="1:17" ht="3.75" customHeight="1">
      <c r="A9" s="101"/>
      <c r="B9" s="101"/>
      <c r="C9" s="68"/>
      <c r="D9" s="263"/>
      <c r="E9" s="263"/>
      <c r="F9" s="263"/>
      <c r="G9" s="263"/>
      <c r="H9" s="263"/>
      <c r="I9" s="263"/>
      <c r="J9" s="263"/>
      <c r="K9" s="263"/>
      <c r="L9" s="263"/>
      <c r="M9" s="263"/>
      <c r="N9" s="263"/>
      <c r="O9" s="263"/>
      <c r="P9" s="263"/>
      <c r="Q9" s="263"/>
    </row>
    <row r="10" ht="15.75" customHeight="1">
      <c r="B10" s="121" t="s">
        <v>368</v>
      </c>
    </row>
    <row r="11" ht="12" customHeight="1">
      <c r="B11" s="121" t="s">
        <v>346</v>
      </c>
    </row>
    <row r="12" ht="12" customHeight="1">
      <c r="B12" s="121" t="s">
        <v>347</v>
      </c>
    </row>
    <row r="15" spans="4:16" ht="12" customHeight="1">
      <c r="D15" s="129"/>
      <c r="E15" s="129"/>
      <c r="F15" s="264"/>
      <c r="G15" s="129"/>
      <c r="H15" s="129"/>
      <c r="I15" s="129"/>
      <c r="J15" s="129"/>
      <c r="K15" s="129"/>
      <c r="L15" s="129"/>
      <c r="M15" s="129"/>
      <c r="N15" s="129"/>
      <c r="O15" s="129"/>
      <c r="P15" s="129"/>
    </row>
    <row r="16" spans="4:16" ht="12" customHeight="1">
      <c r="D16" s="129"/>
      <c r="E16" s="129"/>
      <c r="F16" s="264"/>
      <c r="G16" s="129"/>
      <c r="H16" s="129"/>
      <c r="I16" s="129"/>
      <c r="J16" s="129"/>
      <c r="K16" s="129"/>
      <c r="L16" s="129"/>
      <c r="M16" s="129"/>
      <c r="N16" s="129"/>
      <c r="O16" s="129"/>
      <c r="P16" s="129"/>
    </row>
    <row r="17" spans="4:16" ht="12" customHeight="1">
      <c r="D17" s="129"/>
      <c r="E17" s="129"/>
      <c r="F17" s="264"/>
      <c r="G17" s="129"/>
      <c r="H17" s="129"/>
      <c r="I17" s="129"/>
      <c r="J17" s="129"/>
      <c r="K17" s="129"/>
      <c r="L17" s="129"/>
      <c r="M17" s="129"/>
      <c r="N17" s="129"/>
      <c r="O17" s="129"/>
      <c r="P17" s="129"/>
    </row>
    <row r="18" spans="4:16" ht="12" customHeight="1">
      <c r="D18" s="129"/>
      <c r="E18" s="129"/>
      <c r="F18" s="264"/>
      <c r="G18" s="129"/>
      <c r="H18" s="129"/>
      <c r="I18" s="129"/>
      <c r="J18" s="129"/>
      <c r="K18" s="129"/>
      <c r="L18" s="129"/>
      <c r="M18" s="129"/>
      <c r="N18" s="129"/>
      <c r="O18" s="129"/>
      <c r="P18" s="129"/>
    </row>
    <row r="19" spans="4:16" ht="12" customHeight="1">
      <c r="D19" s="129"/>
      <c r="E19" s="129"/>
      <c r="F19" s="264"/>
      <c r="G19" s="129"/>
      <c r="H19" s="129"/>
      <c r="I19" s="129"/>
      <c r="J19" s="129"/>
      <c r="K19" s="129"/>
      <c r="L19" s="129"/>
      <c r="M19" s="129"/>
      <c r="N19" s="129"/>
      <c r="O19" s="129"/>
      <c r="P19" s="129"/>
    </row>
    <row r="20" spans="4:16" ht="12" customHeight="1">
      <c r="D20" s="129"/>
      <c r="E20" s="129"/>
      <c r="F20" s="264"/>
      <c r="G20" s="129"/>
      <c r="H20" s="129"/>
      <c r="I20" s="129"/>
      <c r="J20" s="129"/>
      <c r="K20" s="129"/>
      <c r="L20" s="129"/>
      <c r="M20" s="129"/>
      <c r="N20" s="129"/>
      <c r="O20" s="129"/>
      <c r="P20" s="129"/>
    </row>
    <row r="21" spans="4:16" ht="12" customHeight="1">
      <c r="D21" s="129"/>
      <c r="E21" s="129"/>
      <c r="F21" s="264"/>
      <c r="G21" s="129"/>
      <c r="H21" s="129"/>
      <c r="I21" s="129"/>
      <c r="J21" s="129"/>
      <c r="K21" s="129"/>
      <c r="L21" s="129"/>
      <c r="M21" s="129"/>
      <c r="N21" s="129"/>
      <c r="O21" s="129"/>
      <c r="P21" s="129"/>
    </row>
    <row r="22" spans="4:16" ht="12" customHeight="1">
      <c r="D22" s="129"/>
      <c r="E22" s="129"/>
      <c r="F22" s="264"/>
      <c r="G22" s="129"/>
      <c r="H22" s="129"/>
      <c r="I22" s="129"/>
      <c r="J22" s="129"/>
      <c r="K22" s="129"/>
      <c r="L22" s="129"/>
      <c r="M22" s="129"/>
      <c r="N22" s="129"/>
      <c r="O22" s="129"/>
      <c r="P22" s="129"/>
    </row>
    <row r="23" spans="4:16" ht="12" customHeight="1">
      <c r="D23" s="129"/>
      <c r="E23" s="129"/>
      <c r="F23" s="264"/>
      <c r="G23" s="129"/>
      <c r="H23" s="129"/>
      <c r="I23" s="129"/>
      <c r="J23" s="129"/>
      <c r="K23" s="129"/>
      <c r="L23" s="129"/>
      <c r="M23" s="129"/>
      <c r="N23" s="129"/>
      <c r="O23" s="129"/>
      <c r="P23" s="129"/>
    </row>
    <row r="24" spans="4:16" ht="12" customHeight="1">
      <c r="D24" s="129"/>
      <c r="E24" s="129"/>
      <c r="F24" s="264"/>
      <c r="G24" s="129"/>
      <c r="H24" s="129"/>
      <c r="I24" s="129"/>
      <c r="J24" s="129"/>
      <c r="K24" s="129"/>
      <c r="L24" s="129"/>
      <c r="M24" s="129"/>
      <c r="N24" s="129"/>
      <c r="O24" s="129"/>
      <c r="P24" s="129"/>
    </row>
    <row r="25" spans="4:16" ht="12" customHeight="1">
      <c r="D25" s="129"/>
      <c r="E25" s="129"/>
      <c r="F25" s="264"/>
      <c r="G25" s="129"/>
      <c r="H25" s="129"/>
      <c r="I25" s="129"/>
      <c r="J25" s="129"/>
      <c r="K25" s="129"/>
      <c r="L25" s="129"/>
      <c r="M25" s="129"/>
      <c r="N25" s="129"/>
      <c r="O25" s="129"/>
      <c r="P25" s="129"/>
    </row>
    <row r="26" spans="4:16" ht="12" customHeight="1">
      <c r="D26" s="129"/>
      <c r="E26" s="129"/>
      <c r="F26" s="264"/>
      <c r="G26" s="129"/>
      <c r="H26" s="129"/>
      <c r="I26" s="129"/>
      <c r="J26" s="129"/>
      <c r="K26" s="129"/>
      <c r="L26" s="129"/>
      <c r="M26" s="129"/>
      <c r="N26" s="129"/>
      <c r="O26" s="129"/>
      <c r="P26" s="129"/>
    </row>
    <row r="27" spans="4:16" ht="12" customHeight="1">
      <c r="D27" s="265"/>
      <c r="E27" s="265"/>
      <c r="F27" s="265"/>
      <c r="G27" s="265"/>
      <c r="H27" s="265"/>
      <c r="I27" s="265"/>
      <c r="J27" s="265"/>
      <c r="K27" s="265"/>
      <c r="L27" s="265"/>
      <c r="M27" s="265"/>
      <c r="N27" s="265"/>
      <c r="O27" s="265"/>
      <c r="P27" s="129"/>
    </row>
    <row r="28" spans="4:16" ht="12" customHeight="1">
      <c r="D28" s="265"/>
      <c r="E28" s="265"/>
      <c r="F28" s="265"/>
      <c r="G28" s="265"/>
      <c r="H28" s="265"/>
      <c r="I28" s="265"/>
      <c r="J28" s="265"/>
      <c r="K28" s="265"/>
      <c r="L28" s="265"/>
      <c r="M28" s="265"/>
      <c r="N28" s="265"/>
      <c r="O28" s="265"/>
      <c r="P28" s="129"/>
    </row>
    <row r="29" spans="4:16" ht="12" customHeight="1">
      <c r="D29" s="265"/>
      <c r="E29" s="265"/>
      <c r="F29" s="265"/>
      <c r="G29" s="265"/>
      <c r="H29" s="265"/>
      <c r="I29" s="265"/>
      <c r="J29" s="265"/>
      <c r="K29" s="265"/>
      <c r="L29" s="265"/>
      <c r="M29" s="265"/>
      <c r="N29" s="265"/>
      <c r="O29" s="265"/>
      <c r="P29" s="129"/>
    </row>
    <row r="30" spans="4:16" ht="12" customHeight="1">
      <c r="D30" s="129"/>
      <c r="E30" s="129"/>
      <c r="F30" s="264"/>
      <c r="G30" s="129"/>
      <c r="H30" s="129"/>
      <c r="I30" s="129"/>
      <c r="J30" s="129"/>
      <c r="K30" s="129"/>
      <c r="L30" s="129"/>
      <c r="M30" s="129"/>
      <c r="N30" s="129"/>
      <c r="O30" s="129"/>
      <c r="P30" s="129"/>
    </row>
    <row r="31" spans="4:16" ht="12" customHeight="1">
      <c r="D31" s="129"/>
      <c r="E31" s="129"/>
      <c r="F31" s="264"/>
      <c r="G31" s="129"/>
      <c r="H31" s="129"/>
      <c r="I31" s="129"/>
      <c r="J31" s="129"/>
      <c r="K31" s="129"/>
      <c r="L31" s="129"/>
      <c r="M31" s="129"/>
      <c r="N31" s="129"/>
      <c r="O31" s="129"/>
      <c r="P31" s="129"/>
    </row>
    <row r="32" spans="4:16" ht="12" customHeight="1">
      <c r="D32" s="129"/>
      <c r="E32" s="129"/>
      <c r="F32" s="264"/>
      <c r="G32" s="129"/>
      <c r="H32" s="129"/>
      <c r="I32" s="129"/>
      <c r="J32" s="129"/>
      <c r="K32" s="129"/>
      <c r="L32" s="129"/>
      <c r="M32" s="129"/>
      <c r="N32" s="129"/>
      <c r="O32" s="129"/>
      <c r="P32" s="129"/>
    </row>
    <row r="33" spans="4:16" ht="12" customHeight="1">
      <c r="D33" s="129"/>
      <c r="E33" s="129"/>
      <c r="F33" s="264"/>
      <c r="G33" s="129"/>
      <c r="H33" s="129"/>
      <c r="I33" s="129"/>
      <c r="J33" s="129"/>
      <c r="K33" s="129"/>
      <c r="L33" s="129"/>
      <c r="M33" s="129"/>
      <c r="N33" s="129"/>
      <c r="O33" s="129"/>
      <c r="P33" s="129"/>
    </row>
    <row r="34" spans="4:16" ht="12" customHeight="1">
      <c r="D34" s="129"/>
      <c r="E34" s="129"/>
      <c r="F34" s="264"/>
      <c r="G34" s="129"/>
      <c r="H34" s="129"/>
      <c r="I34" s="129"/>
      <c r="J34" s="129"/>
      <c r="K34" s="129"/>
      <c r="L34" s="129"/>
      <c r="M34" s="129"/>
      <c r="N34" s="129"/>
      <c r="O34" s="129"/>
      <c r="P34" s="129"/>
    </row>
    <row r="35" spans="4:16" ht="12" customHeight="1">
      <c r="D35" s="129"/>
      <c r="E35" s="129"/>
      <c r="F35" s="264"/>
      <c r="G35" s="129"/>
      <c r="H35" s="129"/>
      <c r="I35" s="129"/>
      <c r="J35" s="129"/>
      <c r="K35" s="129"/>
      <c r="L35" s="129"/>
      <c r="M35" s="129"/>
      <c r="N35" s="129"/>
      <c r="O35" s="129"/>
      <c r="P35" s="129"/>
    </row>
    <row r="36" spans="4:16" ht="12" customHeight="1">
      <c r="D36" s="129"/>
      <c r="E36" s="129"/>
      <c r="F36" s="264"/>
      <c r="G36" s="129"/>
      <c r="H36" s="129"/>
      <c r="I36" s="129"/>
      <c r="J36" s="129"/>
      <c r="K36" s="129"/>
      <c r="L36" s="129"/>
      <c r="M36" s="129"/>
      <c r="N36" s="129"/>
      <c r="O36" s="129"/>
      <c r="P36" s="129"/>
    </row>
    <row r="37" spans="4:16" ht="12" customHeight="1">
      <c r="D37" s="129"/>
      <c r="E37" s="129"/>
      <c r="F37" s="264"/>
      <c r="G37" s="129"/>
      <c r="H37" s="129"/>
      <c r="I37" s="129"/>
      <c r="J37" s="129"/>
      <c r="K37" s="129"/>
      <c r="L37" s="129"/>
      <c r="M37" s="129"/>
      <c r="N37" s="129"/>
      <c r="O37" s="129"/>
      <c r="P37" s="129"/>
    </row>
    <row r="38" spans="4:16" ht="12" customHeight="1">
      <c r="D38" s="129"/>
      <c r="E38" s="129"/>
      <c r="F38" s="264"/>
      <c r="G38" s="129"/>
      <c r="H38" s="129"/>
      <c r="I38" s="129"/>
      <c r="J38" s="129"/>
      <c r="K38" s="129"/>
      <c r="L38" s="129"/>
      <c r="M38" s="129"/>
      <c r="N38" s="129"/>
      <c r="O38" s="129"/>
      <c r="P38" s="129"/>
    </row>
    <row r="39" spans="4:16" ht="12" customHeight="1">
      <c r="D39" s="129"/>
      <c r="E39" s="129"/>
      <c r="F39" s="264"/>
      <c r="G39" s="129"/>
      <c r="H39" s="129"/>
      <c r="I39" s="129"/>
      <c r="J39" s="129"/>
      <c r="K39" s="129"/>
      <c r="L39" s="129"/>
      <c r="M39" s="129"/>
      <c r="N39" s="129"/>
      <c r="O39" s="129"/>
      <c r="P39" s="129"/>
    </row>
    <row r="40" spans="4:16" ht="12" customHeight="1">
      <c r="D40" s="129"/>
      <c r="E40" s="129"/>
      <c r="F40" s="264"/>
      <c r="G40" s="129"/>
      <c r="H40" s="129"/>
      <c r="I40" s="129"/>
      <c r="J40" s="129"/>
      <c r="K40" s="129"/>
      <c r="L40" s="129"/>
      <c r="M40" s="129"/>
      <c r="N40" s="129"/>
      <c r="O40" s="129"/>
      <c r="P40" s="129"/>
    </row>
    <row r="41" spans="4:16" ht="12" customHeight="1">
      <c r="D41" s="129"/>
      <c r="E41" s="129"/>
      <c r="F41" s="264"/>
      <c r="G41" s="129"/>
      <c r="H41" s="129"/>
      <c r="I41" s="129"/>
      <c r="J41" s="129"/>
      <c r="K41" s="129"/>
      <c r="L41" s="129"/>
      <c r="M41" s="129"/>
      <c r="N41" s="129"/>
      <c r="O41" s="129"/>
      <c r="P41" s="129"/>
    </row>
    <row r="42" spans="4:16" ht="12" customHeight="1">
      <c r="D42" s="129"/>
      <c r="E42" s="129"/>
      <c r="F42" s="264"/>
      <c r="G42" s="129"/>
      <c r="H42" s="129"/>
      <c r="I42" s="129"/>
      <c r="J42" s="129"/>
      <c r="K42" s="129"/>
      <c r="L42" s="129"/>
      <c r="M42" s="129"/>
      <c r="N42" s="129"/>
      <c r="O42" s="129"/>
      <c r="P42" s="129"/>
    </row>
    <row r="43" spans="4:16" ht="12" customHeight="1">
      <c r="D43" s="129"/>
      <c r="E43" s="129"/>
      <c r="F43" s="264"/>
      <c r="G43" s="129"/>
      <c r="H43" s="129"/>
      <c r="I43" s="129"/>
      <c r="J43" s="129"/>
      <c r="K43" s="129"/>
      <c r="L43" s="129"/>
      <c r="M43" s="129"/>
      <c r="N43" s="129"/>
      <c r="O43" s="129"/>
      <c r="P43" s="129"/>
    </row>
    <row r="44" spans="4:16" ht="12" customHeight="1">
      <c r="D44" s="129"/>
      <c r="E44" s="129"/>
      <c r="F44" s="264"/>
      <c r="G44" s="129"/>
      <c r="H44" s="129"/>
      <c r="I44" s="129"/>
      <c r="J44" s="129"/>
      <c r="K44" s="129"/>
      <c r="L44" s="129"/>
      <c r="M44" s="129"/>
      <c r="N44" s="129"/>
      <c r="O44" s="129"/>
      <c r="P44" s="129"/>
    </row>
    <row r="45" spans="4:16" ht="12" customHeight="1">
      <c r="D45" s="129"/>
      <c r="E45" s="129"/>
      <c r="F45" s="264"/>
      <c r="G45" s="129"/>
      <c r="H45" s="129"/>
      <c r="I45" s="129"/>
      <c r="J45" s="129"/>
      <c r="K45" s="129"/>
      <c r="L45" s="129"/>
      <c r="M45" s="129"/>
      <c r="N45" s="129"/>
      <c r="O45" s="129"/>
      <c r="P45" s="129"/>
    </row>
    <row r="46" spans="4:16" ht="12" customHeight="1">
      <c r="D46" s="129"/>
      <c r="E46" s="129"/>
      <c r="F46" s="264"/>
      <c r="G46" s="129"/>
      <c r="H46" s="129"/>
      <c r="I46" s="129"/>
      <c r="J46" s="129"/>
      <c r="K46" s="129"/>
      <c r="L46" s="129"/>
      <c r="M46" s="129"/>
      <c r="N46" s="129"/>
      <c r="O46" s="129"/>
      <c r="P46" s="129"/>
    </row>
    <row r="47" spans="4:16" ht="12" customHeight="1">
      <c r="D47" s="129"/>
      <c r="E47" s="129"/>
      <c r="F47" s="264"/>
      <c r="G47" s="129"/>
      <c r="H47" s="129"/>
      <c r="I47" s="129"/>
      <c r="J47" s="129"/>
      <c r="K47" s="129"/>
      <c r="L47" s="129"/>
      <c r="M47" s="129"/>
      <c r="N47" s="129"/>
      <c r="O47" s="129"/>
      <c r="P47" s="129"/>
    </row>
    <row r="48" spans="4:16" ht="12" customHeight="1">
      <c r="D48" s="129"/>
      <c r="E48" s="129"/>
      <c r="F48" s="264"/>
      <c r="G48" s="129"/>
      <c r="H48" s="129"/>
      <c r="I48" s="129"/>
      <c r="J48" s="129"/>
      <c r="K48" s="129"/>
      <c r="L48" s="129"/>
      <c r="M48" s="129"/>
      <c r="N48" s="129"/>
      <c r="O48" s="129"/>
      <c r="P48" s="129"/>
    </row>
    <row r="49" spans="4:16" ht="12" customHeight="1">
      <c r="D49" s="129"/>
      <c r="E49" s="129"/>
      <c r="F49" s="264"/>
      <c r="G49" s="129"/>
      <c r="H49" s="129"/>
      <c r="I49" s="129"/>
      <c r="J49" s="129"/>
      <c r="K49" s="129"/>
      <c r="L49" s="129"/>
      <c r="M49" s="129"/>
      <c r="N49" s="129"/>
      <c r="O49" s="129"/>
      <c r="P49" s="129"/>
    </row>
    <row r="50" spans="4:16" ht="12" customHeight="1">
      <c r="D50" s="129"/>
      <c r="E50" s="129"/>
      <c r="F50" s="264"/>
      <c r="G50" s="129"/>
      <c r="H50" s="129"/>
      <c r="I50" s="129"/>
      <c r="J50" s="129"/>
      <c r="K50" s="129"/>
      <c r="L50" s="129"/>
      <c r="M50" s="129"/>
      <c r="N50" s="129"/>
      <c r="O50" s="129"/>
      <c r="P50" s="129"/>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dimension ref="A1:AR31"/>
  <sheetViews>
    <sheetView zoomScale="120" zoomScaleNormal="12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
    </sheetView>
  </sheetViews>
  <sheetFormatPr defaultColWidth="9.00390625" defaultRowHeight="12" customHeight="1"/>
  <cols>
    <col min="1" max="1" width="0.2421875" style="121" customWidth="1"/>
    <col min="2" max="2" width="8.00390625" style="121" customWidth="1"/>
    <col min="3" max="3" width="5.75390625" style="121" customWidth="1"/>
    <col min="4" max="7" width="6.75390625" style="121" customWidth="1"/>
    <col min="8" max="9" width="6.625" style="121" customWidth="1"/>
    <col min="10" max="14" width="6.75390625" style="121" customWidth="1"/>
    <col min="15" max="16" width="6.625" style="121" customWidth="1"/>
    <col min="17" max="17" width="0.2421875" style="121" customWidth="1"/>
    <col min="18" max="16384" width="9.125" style="121" customWidth="1"/>
  </cols>
  <sheetData>
    <row r="1" spans="5:6" s="107" customFormat="1" ht="23.25" customHeight="1">
      <c r="E1" s="256" t="s">
        <v>358</v>
      </c>
      <c r="F1" s="125" t="s">
        <v>359</v>
      </c>
    </row>
    <row r="2" ht="7.5" customHeight="1"/>
    <row r="3" spans="2:16" s="112" customFormat="1" ht="12" customHeight="1" thickBot="1">
      <c r="B3" s="108" t="s">
        <v>348</v>
      </c>
      <c r="C3" s="257"/>
      <c r="D3" s="257"/>
      <c r="E3" s="257"/>
      <c r="F3" s="257"/>
      <c r="G3" s="257"/>
      <c r="H3" s="257"/>
      <c r="I3" s="257"/>
      <c r="J3" s="257"/>
      <c r="K3" s="257"/>
      <c r="L3" s="266"/>
      <c r="M3" s="257"/>
      <c r="N3" s="257"/>
      <c r="O3" s="257"/>
      <c r="P3" s="257"/>
    </row>
    <row r="4" spans="1:44" s="112" customFormat="1" ht="24" customHeight="1">
      <c r="A4" s="87"/>
      <c r="B4" s="87"/>
      <c r="C4" s="211"/>
      <c r="D4" s="12" t="s">
        <v>3</v>
      </c>
      <c r="E4" s="13" t="s">
        <v>4</v>
      </c>
      <c r="F4" s="13" t="s">
        <v>5</v>
      </c>
      <c r="G4" s="13" t="s">
        <v>6</v>
      </c>
      <c r="H4" s="13" t="s">
        <v>7</v>
      </c>
      <c r="I4" s="13" t="s">
        <v>8</v>
      </c>
      <c r="J4" s="13" t="s">
        <v>9</v>
      </c>
      <c r="K4" s="13" t="s">
        <v>10</v>
      </c>
      <c r="L4" s="13" t="s">
        <v>11</v>
      </c>
      <c r="M4" s="13" t="s">
        <v>12</v>
      </c>
      <c r="N4" s="13" t="s">
        <v>13</v>
      </c>
      <c r="O4" s="13" t="s">
        <v>14</v>
      </c>
      <c r="P4" s="14" t="s">
        <v>15</v>
      </c>
      <c r="Q4" s="15"/>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row>
    <row r="5" spans="1:16" ht="15.75" customHeight="1">
      <c r="A5" s="247"/>
      <c r="B5" s="247" t="s">
        <v>349</v>
      </c>
      <c r="C5" s="81" t="s">
        <v>350</v>
      </c>
      <c r="D5" s="268">
        <v>25</v>
      </c>
      <c r="E5" s="267">
        <v>-39</v>
      </c>
      <c r="F5" s="267">
        <v>-18</v>
      </c>
      <c r="G5" s="267">
        <v>21</v>
      </c>
      <c r="H5" s="267">
        <v>25</v>
      </c>
      <c r="I5" s="267">
        <v>14</v>
      </c>
      <c r="J5" s="267">
        <v>10</v>
      </c>
      <c r="K5" s="267">
        <v>-4</v>
      </c>
      <c r="L5" s="267">
        <v>-20</v>
      </c>
      <c r="M5" s="267">
        <v>-23</v>
      </c>
      <c r="N5" s="267">
        <v>-26</v>
      </c>
      <c r="O5" s="267">
        <v>-29</v>
      </c>
      <c r="P5" s="267">
        <v>-41</v>
      </c>
    </row>
    <row r="6" spans="1:16" ht="12" customHeight="1">
      <c r="A6" s="247"/>
      <c r="B6" s="247" t="s">
        <v>351</v>
      </c>
      <c r="C6" s="81" t="s">
        <v>350</v>
      </c>
      <c r="D6" s="268">
        <v>-51</v>
      </c>
      <c r="E6" s="267">
        <v>-51</v>
      </c>
      <c r="F6" s="267">
        <v>-40</v>
      </c>
      <c r="G6" s="267">
        <v>-17</v>
      </c>
      <c r="H6" s="267">
        <v>6</v>
      </c>
      <c r="I6" s="267">
        <v>0</v>
      </c>
      <c r="J6" s="267">
        <v>-23</v>
      </c>
      <c r="K6" s="267">
        <v>-24</v>
      </c>
      <c r="L6" s="267">
        <v>-41</v>
      </c>
      <c r="M6" s="267">
        <v>-38</v>
      </c>
      <c r="N6" s="267">
        <v>-33</v>
      </c>
      <c r="O6" s="267">
        <v>-46</v>
      </c>
      <c r="P6" s="267">
        <v>-48</v>
      </c>
    </row>
    <row r="7" spans="1:16" ht="12" customHeight="1">
      <c r="A7" s="247"/>
      <c r="B7" s="247" t="s">
        <v>352</v>
      </c>
      <c r="C7" s="81" t="s">
        <v>350</v>
      </c>
      <c r="D7" s="269">
        <v>-21</v>
      </c>
      <c r="E7" s="267">
        <v>-43</v>
      </c>
      <c r="F7" s="267">
        <v>-33</v>
      </c>
      <c r="G7" s="268">
        <v>3</v>
      </c>
      <c r="H7" s="267">
        <v>15</v>
      </c>
      <c r="I7" s="267">
        <v>6</v>
      </c>
      <c r="J7" s="269">
        <v>-8</v>
      </c>
      <c r="K7" s="267">
        <v>-17</v>
      </c>
      <c r="L7" s="267">
        <v>-33</v>
      </c>
      <c r="M7" s="268">
        <v>-31</v>
      </c>
      <c r="N7" s="267">
        <v>-29</v>
      </c>
      <c r="O7" s="270">
        <v>-38</v>
      </c>
      <c r="P7" s="269">
        <v>-44</v>
      </c>
    </row>
    <row r="8" spans="1:16" ht="12" customHeight="1">
      <c r="A8" s="247"/>
      <c r="B8" s="247" t="s">
        <v>353</v>
      </c>
      <c r="C8" s="81" t="s">
        <v>354</v>
      </c>
      <c r="D8" s="271">
        <v>377.8</v>
      </c>
      <c r="E8" s="271">
        <v>92.74</v>
      </c>
      <c r="F8" s="271">
        <v>90</v>
      </c>
      <c r="G8" s="272">
        <v>328.61</v>
      </c>
      <c r="H8" s="273">
        <v>377.8</v>
      </c>
      <c r="I8" s="273">
        <v>375.93</v>
      </c>
      <c r="J8" s="273">
        <v>375.38</v>
      </c>
      <c r="K8" s="273">
        <v>371.65</v>
      </c>
      <c r="L8" s="273">
        <v>101.22</v>
      </c>
      <c r="M8" s="273">
        <v>219.1</v>
      </c>
      <c r="N8" s="273">
        <v>218.92</v>
      </c>
      <c r="O8" s="271">
        <v>97.87</v>
      </c>
      <c r="P8" s="271">
        <v>100.79</v>
      </c>
    </row>
    <row r="9" spans="1:16" ht="12" customHeight="1">
      <c r="A9" s="247"/>
      <c r="B9" s="247" t="s">
        <v>355</v>
      </c>
      <c r="C9" s="81" t="s">
        <v>354</v>
      </c>
      <c r="D9" s="268">
        <v>76.92</v>
      </c>
      <c r="E9" s="271">
        <v>76.92</v>
      </c>
      <c r="F9" s="271">
        <v>78.03</v>
      </c>
      <c r="G9" s="274">
        <v>80.53</v>
      </c>
      <c r="H9" s="271">
        <v>127.79</v>
      </c>
      <c r="I9" s="271">
        <v>102.26</v>
      </c>
      <c r="J9" s="271">
        <v>172.15</v>
      </c>
      <c r="K9" s="271">
        <v>79.86</v>
      </c>
      <c r="L9" s="271">
        <v>79.91</v>
      </c>
      <c r="M9" s="271">
        <v>86.3</v>
      </c>
      <c r="N9" s="271">
        <v>81.28</v>
      </c>
      <c r="O9" s="271">
        <v>79.91</v>
      </c>
      <c r="P9" s="271">
        <v>85.32</v>
      </c>
    </row>
    <row r="10" spans="1:16" ht="12" customHeight="1">
      <c r="A10" s="247"/>
      <c r="B10" s="247" t="s">
        <v>356</v>
      </c>
      <c r="C10" s="81" t="s">
        <v>354</v>
      </c>
      <c r="D10" s="271">
        <v>138.52</v>
      </c>
      <c r="E10" s="271">
        <v>87.56</v>
      </c>
      <c r="F10" s="271">
        <v>80.58</v>
      </c>
      <c r="G10" s="274">
        <v>180.28</v>
      </c>
      <c r="H10" s="271">
        <v>214.73</v>
      </c>
      <c r="I10" s="271">
        <v>180.35</v>
      </c>
      <c r="J10" s="271">
        <v>269.61</v>
      </c>
      <c r="K10" s="271">
        <v>158.83</v>
      </c>
      <c r="L10" s="271">
        <v>89.77</v>
      </c>
      <c r="M10" s="271">
        <v>125.99</v>
      </c>
      <c r="N10" s="271">
        <v>94.05</v>
      </c>
      <c r="O10" s="271">
        <v>89.93</v>
      </c>
      <c r="P10" s="271">
        <v>90.5</v>
      </c>
    </row>
    <row r="11" spans="1:17" ht="3.75" customHeight="1">
      <c r="A11" s="101"/>
      <c r="B11" s="101"/>
      <c r="C11" s="68"/>
      <c r="D11" s="263" t="s">
        <v>357</v>
      </c>
      <c r="E11" s="263"/>
      <c r="F11" s="263"/>
      <c r="G11" s="263"/>
      <c r="H11" s="263"/>
      <c r="I11" s="263"/>
      <c r="J11" s="263"/>
      <c r="K11" s="263"/>
      <c r="L11" s="263"/>
      <c r="M11" s="263"/>
      <c r="N11" s="263"/>
      <c r="O11" s="263"/>
      <c r="P11" s="263"/>
      <c r="Q11" s="263"/>
    </row>
    <row r="12" s="275" customFormat="1" ht="15.75" customHeight="1">
      <c r="B12" s="275" t="s">
        <v>360</v>
      </c>
    </row>
    <row r="13" s="275" customFormat="1" ht="12" customHeight="1">
      <c r="B13" s="275" t="s">
        <v>361</v>
      </c>
    </row>
    <row r="14" s="275" customFormat="1" ht="12" customHeight="1">
      <c r="B14" s="275" t="s">
        <v>362</v>
      </c>
    </row>
    <row r="15" s="276" customFormat="1" ht="6.75" customHeight="1"/>
    <row r="16" s="275" customFormat="1" ht="12" customHeight="1">
      <c r="B16" s="275" t="s">
        <v>363</v>
      </c>
    </row>
    <row r="18" ht="12" customHeight="1">
      <c r="B18" s="180"/>
    </row>
    <row r="20" spans="2:15" ht="12" customHeight="1">
      <c r="B20" s="129"/>
      <c r="C20" s="129"/>
      <c r="D20" s="129"/>
      <c r="E20" s="129"/>
      <c r="F20" s="129"/>
      <c r="G20" s="129"/>
      <c r="H20" s="129"/>
      <c r="I20" s="129"/>
      <c r="J20" s="129"/>
      <c r="K20" s="129"/>
      <c r="L20" s="129"/>
      <c r="M20" s="129"/>
      <c r="N20" s="129"/>
      <c r="O20" s="129"/>
    </row>
    <row r="21" spans="2:15" ht="12" customHeight="1">
      <c r="B21" s="129"/>
      <c r="C21" s="129"/>
      <c r="D21" s="129"/>
      <c r="E21" s="129"/>
      <c r="F21" s="129"/>
      <c r="G21" s="129"/>
      <c r="H21" s="129"/>
      <c r="I21" s="129"/>
      <c r="J21" s="129"/>
      <c r="K21" s="129"/>
      <c r="L21" s="129"/>
      <c r="M21" s="129"/>
      <c r="N21" s="129"/>
      <c r="O21" s="129"/>
    </row>
    <row r="22" spans="2:15" ht="12" customHeight="1">
      <c r="B22" s="129"/>
      <c r="C22" s="129"/>
      <c r="D22" s="129"/>
      <c r="E22" s="129"/>
      <c r="F22" s="129"/>
      <c r="G22" s="129"/>
      <c r="H22" s="129"/>
      <c r="I22" s="129"/>
      <c r="J22" s="129"/>
      <c r="K22" s="129"/>
      <c r="L22" s="129"/>
      <c r="M22" s="129"/>
      <c r="N22" s="129"/>
      <c r="O22" s="129"/>
    </row>
    <row r="23" spans="2:15" ht="12" customHeight="1">
      <c r="B23" s="129"/>
      <c r="C23" s="129"/>
      <c r="D23" s="129"/>
      <c r="E23" s="129"/>
      <c r="F23" s="129"/>
      <c r="G23" s="129"/>
      <c r="H23" s="129"/>
      <c r="I23" s="129"/>
      <c r="J23" s="129"/>
      <c r="K23" s="129"/>
      <c r="L23" s="129"/>
      <c r="M23" s="129"/>
      <c r="N23" s="129"/>
      <c r="O23" s="129"/>
    </row>
    <row r="24" spans="2:15" ht="12" customHeight="1">
      <c r="B24" s="129"/>
      <c r="C24" s="129"/>
      <c r="D24" s="129"/>
      <c r="E24" s="129"/>
      <c r="F24" s="129"/>
      <c r="G24" s="129"/>
      <c r="H24" s="129"/>
      <c r="I24" s="129"/>
      <c r="J24" s="129"/>
      <c r="K24" s="129"/>
      <c r="L24" s="129"/>
      <c r="M24" s="129"/>
      <c r="N24" s="129"/>
      <c r="O24" s="129"/>
    </row>
    <row r="25" spans="2:15" ht="12" customHeight="1">
      <c r="B25" s="129"/>
      <c r="C25" s="129"/>
      <c r="D25" s="129"/>
      <c r="E25" s="129"/>
      <c r="F25" s="129"/>
      <c r="G25" s="129"/>
      <c r="H25" s="129"/>
      <c r="I25" s="129"/>
      <c r="J25" s="129"/>
      <c r="K25" s="129"/>
      <c r="L25" s="129"/>
      <c r="M25" s="129"/>
      <c r="N25" s="129"/>
      <c r="O25" s="129"/>
    </row>
    <row r="26" spans="2:15" ht="12" customHeight="1">
      <c r="B26" s="129"/>
      <c r="C26" s="129"/>
      <c r="D26" s="129"/>
      <c r="E26" s="129"/>
      <c r="F26" s="129"/>
      <c r="G26" s="129"/>
      <c r="H26" s="129"/>
      <c r="I26" s="129"/>
      <c r="J26" s="129"/>
      <c r="K26" s="129"/>
      <c r="L26" s="129"/>
      <c r="M26" s="129"/>
      <c r="N26" s="129"/>
      <c r="O26" s="129"/>
    </row>
    <row r="27" spans="2:15" ht="12" customHeight="1">
      <c r="B27" s="129"/>
      <c r="C27" s="129"/>
      <c r="D27" s="129"/>
      <c r="E27" s="129"/>
      <c r="F27" s="129"/>
      <c r="G27" s="129"/>
      <c r="H27" s="129"/>
      <c r="I27" s="129"/>
      <c r="J27" s="129"/>
      <c r="K27" s="129"/>
      <c r="L27" s="129"/>
      <c r="M27" s="129"/>
      <c r="N27" s="129"/>
      <c r="O27" s="129"/>
    </row>
    <row r="28" spans="2:15" ht="12" customHeight="1">
      <c r="B28" s="129"/>
      <c r="C28" s="129"/>
      <c r="D28" s="129"/>
      <c r="E28" s="129"/>
      <c r="F28" s="129"/>
      <c r="G28" s="129"/>
      <c r="H28" s="129"/>
      <c r="I28" s="129"/>
      <c r="J28" s="129"/>
      <c r="K28" s="129"/>
      <c r="L28" s="129"/>
      <c r="M28" s="129"/>
      <c r="N28" s="129"/>
      <c r="O28" s="129"/>
    </row>
    <row r="29" spans="2:15" ht="12" customHeight="1">
      <c r="B29" s="129"/>
      <c r="C29" s="129"/>
      <c r="D29" s="129"/>
      <c r="E29" s="129"/>
      <c r="F29" s="129"/>
      <c r="G29" s="129"/>
      <c r="H29" s="129"/>
      <c r="I29" s="129"/>
      <c r="J29" s="129"/>
      <c r="K29" s="129"/>
      <c r="L29" s="129"/>
      <c r="M29" s="129"/>
      <c r="N29" s="129"/>
      <c r="O29" s="129"/>
    </row>
    <row r="30" spans="2:15" ht="12" customHeight="1">
      <c r="B30" s="129"/>
      <c r="C30" s="129"/>
      <c r="D30" s="129"/>
      <c r="E30" s="129"/>
      <c r="F30" s="129"/>
      <c r="G30" s="129"/>
      <c r="H30" s="129"/>
      <c r="I30" s="129"/>
      <c r="J30" s="129"/>
      <c r="K30" s="129"/>
      <c r="L30" s="129"/>
      <c r="M30" s="129"/>
      <c r="N30" s="129"/>
      <c r="O30" s="129"/>
    </row>
    <row r="31" spans="2:15" ht="12" customHeight="1">
      <c r="B31" s="129"/>
      <c r="C31" s="129"/>
      <c r="D31" s="129"/>
      <c r="E31" s="129"/>
      <c r="F31" s="129"/>
      <c r="G31" s="129"/>
      <c r="H31" s="129"/>
      <c r="I31" s="129"/>
      <c r="J31" s="129"/>
      <c r="K31" s="129"/>
      <c r="L31" s="129"/>
      <c r="M31" s="129"/>
      <c r="N31" s="129"/>
      <c r="O31" s="129"/>
    </row>
  </sheetData>
  <printOptions horizontalCentered="1"/>
  <pageMargins left="0.5905511811023623" right="0.5905511811023623" top="0.59" bottom="0.7874015748031497" header="0.31496062992125984" footer="0.31496062992125984"/>
  <pageSetup horizontalDpi="300" verticalDpi="300" orientation="portrait" paperSize="9" r:id="rId2"/>
  <headerFooter alignWithMargins="0">
    <oddHeader>&amp;R&amp;A</oddHeader>
    <oddFooter>&amp;C&amp;P/&amp;N</oddFooter>
  </headerFooter>
  <drawing r:id="rId1"/>
</worksheet>
</file>

<file path=xl/worksheets/sheet14.xml><?xml version="1.0" encoding="utf-8"?>
<worksheet xmlns="http://schemas.openxmlformats.org/spreadsheetml/2006/main" xmlns:r="http://schemas.openxmlformats.org/officeDocument/2006/relationships">
  <dimension ref="A1:AO31"/>
  <sheetViews>
    <sheetView tabSelected="1" view="pageBreakPreview" zoomScaleSheetLayoutView="100" workbookViewId="0" topLeftCell="B1">
      <selection activeCell="B1" sqref="B1"/>
    </sheetView>
  </sheetViews>
  <sheetFormatPr defaultColWidth="9.00390625" defaultRowHeight="12" customHeight="1"/>
  <cols>
    <col min="1" max="1" width="4.625" style="121" customWidth="1"/>
    <col min="2" max="2" width="7.875" style="121" customWidth="1"/>
    <col min="3" max="3" width="0.2421875" style="121" customWidth="1"/>
    <col min="4" max="4" width="7.875" style="121" customWidth="1"/>
    <col min="5" max="5" width="0.2421875" style="121" customWidth="1"/>
    <col min="6" max="6" width="2.25390625" style="121" customWidth="1"/>
    <col min="7" max="7" width="15.00390625" style="121" customWidth="1"/>
    <col min="8" max="8" width="5.375" style="121" customWidth="1"/>
    <col min="9" max="9" width="0.2421875" style="121" customWidth="1"/>
    <col min="10" max="10" width="6.25390625" style="121" customWidth="1"/>
    <col min="11" max="11" width="0.2421875" style="121" customWidth="1"/>
    <col min="12" max="12" width="4.875" style="121" customWidth="1"/>
    <col min="13" max="13" width="4.875" style="128" customWidth="1"/>
    <col min="14" max="14" width="0.2421875" style="129" customWidth="1"/>
    <col min="15" max="15" width="4.875" style="129" customWidth="1"/>
    <col min="16" max="16" width="4.875" style="121" customWidth="1"/>
    <col min="17" max="17" width="0.2421875" style="121" customWidth="1"/>
    <col min="18" max="18" width="4.625" style="121" customWidth="1"/>
    <col min="19" max="19" width="67.75390625" style="121" customWidth="1"/>
    <col min="20" max="16384" width="9.125" style="121" customWidth="1"/>
  </cols>
  <sheetData>
    <row r="1" spans="2:41" s="107" customFormat="1" ht="24" customHeight="1">
      <c r="B1" s="106"/>
      <c r="C1" s="106"/>
      <c r="D1" s="106" t="s">
        <v>219</v>
      </c>
      <c r="E1" s="106"/>
      <c r="F1" s="106"/>
      <c r="G1" s="106"/>
      <c r="H1" s="106"/>
      <c r="I1" s="106"/>
      <c r="J1" s="106"/>
      <c r="K1" s="106"/>
      <c r="L1" s="106"/>
      <c r="M1" s="106"/>
      <c r="N1" s="106"/>
      <c r="O1" s="106"/>
      <c r="P1" s="106"/>
      <c r="Q1" s="106"/>
      <c r="R1" s="106"/>
      <c r="S1" s="125" t="s">
        <v>220</v>
      </c>
      <c r="Y1" s="126"/>
      <c r="Z1" s="126"/>
      <c r="AA1" s="127"/>
      <c r="AB1" s="127"/>
      <c r="AC1" s="127"/>
      <c r="AD1" s="127"/>
      <c r="AE1" s="127"/>
      <c r="AF1" s="127"/>
      <c r="AG1" s="127"/>
      <c r="AH1" s="127"/>
      <c r="AI1" s="127"/>
      <c r="AJ1" s="127"/>
      <c r="AK1" s="127"/>
      <c r="AL1" s="127"/>
      <c r="AM1" s="127"/>
      <c r="AN1" s="126"/>
      <c r="AO1" s="126"/>
    </row>
    <row r="2" spans="16:41" ht="7.5" customHeight="1">
      <c r="P2" s="130"/>
      <c r="Q2" s="130"/>
      <c r="Y2" s="129"/>
      <c r="Z2" s="129"/>
      <c r="AA2" s="131"/>
      <c r="AB2" s="131"/>
      <c r="AC2" s="131"/>
      <c r="AD2" s="131"/>
      <c r="AE2" s="131"/>
      <c r="AF2" s="131"/>
      <c r="AG2" s="131"/>
      <c r="AH2" s="131"/>
      <c r="AI2" s="131"/>
      <c r="AJ2" s="131"/>
      <c r="AK2" s="131"/>
      <c r="AL2" s="131"/>
      <c r="AM2" s="131"/>
      <c r="AN2" s="129"/>
      <c r="AO2" s="129"/>
    </row>
    <row r="3" spans="1:41" s="112" customFormat="1" ht="12" customHeight="1" thickBot="1">
      <c r="A3" s="108" t="s">
        <v>221</v>
      </c>
      <c r="B3" s="108"/>
      <c r="C3" s="108"/>
      <c r="D3" s="108"/>
      <c r="E3" s="108"/>
      <c r="F3" s="108"/>
      <c r="G3" s="41"/>
      <c r="H3" s="41"/>
      <c r="I3" s="41"/>
      <c r="J3" s="41"/>
      <c r="K3" s="41"/>
      <c r="L3" s="41"/>
      <c r="M3" s="132"/>
      <c r="N3" s="41"/>
      <c r="O3" s="41"/>
      <c r="P3" s="41"/>
      <c r="Q3" s="41"/>
      <c r="R3" s="41"/>
      <c r="S3" s="41"/>
      <c r="T3" s="108"/>
      <c r="U3" s="108"/>
      <c r="V3" s="108"/>
      <c r="W3" s="108"/>
      <c r="Y3" s="108"/>
      <c r="Z3" s="108"/>
      <c r="AA3" s="108"/>
      <c r="AB3" s="108"/>
      <c r="AC3" s="108"/>
      <c r="AD3" s="108"/>
      <c r="AE3" s="108"/>
      <c r="AF3" s="108"/>
      <c r="AG3" s="108"/>
      <c r="AH3" s="108"/>
      <c r="AI3" s="108"/>
      <c r="AJ3" s="108"/>
      <c r="AK3" s="108"/>
      <c r="AL3" s="108"/>
      <c r="AM3" s="108"/>
      <c r="AN3" s="108"/>
      <c r="AO3" s="108"/>
    </row>
    <row r="4" spans="1:41" s="112" customFormat="1" ht="25.5" customHeight="1">
      <c r="A4" s="283" t="s">
        <v>190</v>
      </c>
      <c r="B4" s="133" t="s">
        <v>191</v>
      </c>
      <c r="C4" s="134"/>
      <c r="D4" s="134"/>
      <c r="E4" s="135"/>
      <c r="F4" s="136"/>
      <c r="G4" s="285" t="s">
        <v>192</v>
      </c>
      <c r="H4" s="137" t="s">
        <v>193</v>
      </c>
      <c r="I4" s="135"/>
      <c r="J4" s="136" t="s">
        <v>194</v>
      </c>
      <c r="K4" s="135"/>
      <c r="L4" s="138" t="s">
        <v>195</v>
      </c>
      <c r="M4" s="139"/>
      <c r="N4" s="140"/>
      <c r="O4" s="138" t="s">
        <v>196</v>
      </c>
      <c r="P4" s="141"/>
      <c r="Q4" s="142"/>
      <c r="R4" s="287" t="s">
        <v>222</v>
      </c>
      <c r="S4" s="288"/>
      <c r="Y4" s="108"/>
      <c r="Z4" s="108"/>
      <c r="AA4" s="108"/>
      <c r="AB4" s="108"/>
      <c r="AC4" s="108"/>
      <c r="AD4" s="108"/>
      <c r="AE4" s="108"/>
      <c r="AF4" s="108"/>
      <c r="AG4" s="108"/>
      <c r="AH4" s="108"/>
      <c r="AI4" s="108"/>
      <c r="AJ4" s="108"/>
      <c r="AK4" s="108"/>
      <c r="AL4" s="108"/>
      <c r="AM4" s="108"/>
      <c r="AN4" s="108"/>
      <c r="AO4" s="108"/>
    </row>
    <row r="5" spans="1:19" s="152" customFormat="1" ht="25.5" customHeight="1">
      <c r="A5" s="284"/>
      <c r="B5" s="143" t="s">
        <v>197</v>
      </c>
      <c r="C5" s="113"/>
      <c r="D5" s="144" t="s">
        <v>198</v>
      </c>
      <c r="E5" s="113"/>
      <c r="F5" s="144"/>
      <c r="G5" s="286"/>
      <c r="H5" s="143" t="s">
        <v>199</v>
      </c>
      <c r="I5" s="145"/>
      <c r="J5" s="144" t="s">
        <v>223</v>
      </c>
      <c r="K5" s="145"/>
      <c r="L5" s="146" t="s">
        <v>200</v>
      </c>
      <c r="M5" s="147" t="s">
        <v>201</v>
      </c>
      <c r="N5" s="148"/>
      <c r="O5" s="149" t="s">
        <v>224</v>
      </c>
      <c r="P5" s="150" t="s">
        <v>201</v>
      </c>
      <c r="Q5" s="145"/>
      <c r="R5" s="151" t="s">
        <v>225</v>
      </c>
      <c r="S5" s="143" t="s">
        <v>226</v>
      </c>
    </row>
    <row r="6" spans="1:19" s="159" customFormat="1" ht="14.25" customHeight="1">
      <c r="A6" s="153">
        <v>1</v>
      </c>
      <c r="B6" s="154">
        <v>2.12</v>
      </c>
      <c r="C6" s="154"/>
      <c r="D6" s="155">
        <v>0.3375</v>
      </c>
      <c r="E6" s="155"/>
      <c r="F6" s="155"/>
      <c r="G6" s="156" t="s">
        <v>227</v>
      </c>
      <c r="H6" s="157">
        <v>2.9</v>
      </c>
      <c r="I6" s="157"/>
      <c r="J6" s="158">
        <v>13</v>
      </c>
      <c r="L6" s="159">
        <v>35</v>
      </c>
      <c r="M6" s="157">
        <v>16.4</v>
      </c>
      <c r="N6" s="160"/>
      <c r="O6" s="161">
        <v>135</v>
      </c>
      <c r="P6" s="157">
        <v>57.7</v>
      </c>
      <c r="Q6" s="157"/>
      <c r="R6" s="162">
        <v>1</v>
      </c>
      <c r="S6" s="163" t="s">
        <v>228</v>
      </c>
    </row>
    <row r="7" spans="1:19" s="159" customFormat="1" ht="24.75" customHeight="1">
      <c r="A7" s="153">
        <v>2</v>
      </c>
      <c r="B7" s="154">
        <v>2.12</v>
      </c>
      <c r="C7" s="154"/>
      <c r="D7" s="155">
        <v>0.7354166666666666</v>
      </c>
      <c r="E7" s="155"/>
      <c r="F7" s="155"/>
      <c r="G7" s="156" t="s">
        <v>229</v>
      </c>
      <c r="H7" s="157">
        <v>3.4</v>
      </c>
      <c r="I7" s="157"/>
      <c r="J7" s="158">
        <v>15</v>
      </c>
      <c r="L7" s="159">
        <v>35</v>
      </c>
      <c r="M7" s="157">
        <v>28.7</v>
      </c>
      <c r="N7" s="160"/>
      <c r="O7" s="161">
        <v>136</v>
      </c>
      <c r="P7" s="157">
        <v>22.2</v>
      </c>
      <c r="Q7" s="157"/>
      <c r="R7" s="162">
        <v>1</v>
      </c>
      <c r="S7" s="163" t="s">
        <v>230</v>
      </c>
    </row>
    <row r="8" spans="1:19" s="159" customFormat="1" ht="33.75" customHeight="1">
      <c r="A8" s="153">
        <v>3</v>
      </c>
      <c r="B8" s="154">
        <v>3.19</v>
      </c>
      <c r="C8" s="154"/>
      <c r="D8" s="155">
        <v>0.08819444444444445</v>
      </c>
      <c r="E8" s="155"/>
      <c r="F8" s="155"/>
      <c r="G8" s="156" t="s">
        <v>231</v>
      </c>
      <c r="H8" s="157">
        <v>3.7</v>
      </c>
      <c r="I8" s="157"/>
      <c r="J8" s="158">
        <v>42</v>
      </c>
      <c r="L8" s="159">
        <v>35</v>
      </c>
      <c r="M8" s="157">
        <v>14.4</v>
      </c>
      <c r="N8" s="160"/>
      <c r="O8" s="161">
        <v>136</v>
      </c>
      <c r="P8" s="157">
        <v>59.3</v>
      </c>
      <c r="Q8" s="157"/>
      <c r="R8" s="162">
        <v>1</v>
      </c>
      <c r="S8" s="163" t="s">
        <v>232</v>
      </c>
    </row>
    <row r="9" spans="1:19" s="159" customFormat="1" ht="13.5" customHeight="1">
      <c r="A9" s="153">
        <v>4</v>
      </c>
      <c r="B9" s="154">
        <v>4.18</v>
      </c>
      <c r="C9" s="154"/>
      <c r="D9" s="155">
        <v>0.6520833333333333</v>
      </c>
      <c r="E9" s="155"/>
      <c r="F9" s="155"/>
      <c r="G9" s="156" t="s">
        <v>233</v>
      </c>
      <c r="H9" s="157">
        <v>3</v>
      </c>
      <c r="I9" s="157"/>
      <c r="J9" s="158">
        <v>10</v>
      </c>
      <c r="L9" s="159">
        <v>34</v>
      </c>
      <c r="M9" s="157">
        <v>43.8</v>
      </c>
      <c r="N9" s="160"/>
      <c r="O9" s="161">
        <v>136</v>
      </c>
      <c r="P9" s="157">
        <v>5.4</v>
      </c>
      <c r="Q9" s="157"/>
      <c r="R9" s="162">
        <v>1</v>
      </c>
      <c r="S9" s="163" t="s">
        <v>234</v>
      </c>
    </row>
    <row r="10" spans="1:19" s="159" customFormat="1" ht="24" customHeight="1">
      <c r="A10" s="153">
        <v>5</v>
      </c>
      <c r="B10" s="154">
        <v>4.2</v>
      </c>
      <c r="C10" s="154"/>
      <c r="D10" s="155">
        <v>0.041666666666666664</v>
      </c>
      <c r="E10" s="155"/>
      <c r="F10" s="155"/>
      <c r="G10" s="156" t="s">
        <v>231</v>
      </c>
      <c r="H10" s="157">
        <v>4.3</v>
      </c>
      <c r="I10" s="157"/>
      <c r="J10" s="158">
        <v>37</v>
      </c>
      <c r="L10" s="159">
        <v>34</v>
      </c>
      <c r="M10" s="157">
        <v>54.6</v>
      </c>
      <c r="N10" s="160"/>
      <c r="O10" s="161">
        <v>137</v>
      </c>
      <c r="P10" s="157">
        <v>24.1</v>
      </c>
      <c r="Q10" s="157"/>
      <c r="R10" s="162">
        <v>1</v>
      </c>
      <c r="S10" s="163" t="s">
        <v>235</v>
      </c>
    </row>
    <row r="11" spans="1:19" s="159" customFormat="1" ht="12.75" customHeight="1">
      <c r="A11" s="153">
        <v>6</v>
      </c>
      <c r="B11" s="154">
        <v>5.08</v>
      </c>
      <c r="C11" s="154"/>
      <c r="D11" s="155">
        <v>0.07291666666666667</v>
      </c>
      <c r="E11" s="155"/>
      <c r="F11" s="155"/>
      <c r="G11" s="156" t="s">
        <v>236</v>
      </c>
      <c r="H11" s="157">
        <v>7</v>
      </c>
      <c r="I11" s="157"/>
      <c r="J11" s="158">
        <v>51</v>
      </c>
      <c r="L11" s="159">
        <v>36</v>
      </c>
      <c r="M11" s="157">
        <v>13.6</v>
      </c>
      <c r="N11" s="160"/>
      <c r="O11" s="161">
        <v>141</v>
      </c>
      <c r="P11" s="157">
        <v>36.4</v>
      </c>
      <c r="Q11" s="157"/>
      <c r="R11" s="162">
        <v>1</v>
      </c>
      <c r="S11" s="164" t="s">
        <v>237</v>
      </c>
    </row>
    <row r="12" spans="1:19" s="159" customFormat="1" ht="12.75" customHeight="1">
      <c r="A12" s="153">
        <v>7</v>
      </c>
      <c r="B12" s="154">
        <v>6.04</v>
      </c>
      <c r="C12" s="154"/>
      <c r="D12" s="155">
        <v>0.0020833333333333333</v>
      </c>
      <c r="E12" s="155"/>
      <c r="F12" s="155"/>
      <c r="G12" s="156" t="s">
        <v>231</v>
      </c>
      <c r="H12" s="157">
        <v>3.6</v>
      </c>
      <c r="I12" s="157"/>
      <c r="J12" s="158">
        <v>39</v>
      </c>
      <c r="L12" s="159">
        <v>35</v>
      </c>
      <c r="M12" s="157">
        <v>3</v>
      </c>
      <c r="N12" s="160"/>
      <c r="O12" s="161">
        <v>136</v>
      </c>
      <c r="P12" s="157">
        <v>59.7</v>
      </c>
      <c r="Q12" s="157"/>
      <c r="R12" s="162">
        <v>1</v>
      </c>
      <c r="S12" s="164" t="s">
        <v>238</v>
      </c>
    </row>
    <row r="13" spans="1:19" s="159" customFormat="1" ht="12.75" customHeight="1">
      <c r="A13" s="153">
        <v>8</v>
      </c>
      <c r="B13" s="154">
        <v>6.13</v>
      </c>
      <c r="C13" s="154"/>
      <c r="D13" s="155">
        <v>0.47291666666666665</v>
      </c>
      <c r="E13" s="155"/>
      <c r="F13" s="155"/>
      <c r="G13" s="156" t="s">
        <v>239</v>
      </c>
      <c r="H13" s="157">
        <v>4.7</v>
      </c>
      <c r="I13" s="157"/>
      <c r="J13" s="158">
        <v>13</v>
      </c>
      <c r="L13" s="159">
        <v>35</v>
      </c>
      <c r="M13" s="157">
        <v>54.6</v>
      </c>
      <c r="N13" s="160"/>
      <c r="O13" s="161">
        <v>137</v>
      </c>
      <c r="P13" s="157">
        <v>42.2</v>
      </c>
      <c r="Q13" s="157"/>
      <c r="R13" s="162">
        <v>1</v>
      </c>
      <c r="S13" s="163" t="s">
        <v>240</v>
      </c>
    </row>
    <row r="14" spans="1:19" s="159" customFormat="1" ht="12" customHeight="1">
      <c r="A14" s="153">
        <v>9</v>
      </c>
      <c r="B14" s="165">
        <v>7.19</v>
      </c>
      <c r="C14" s="154"/>
      <c r="D14" s="155">
        <v>0.48541666666666666</v>
      </c>
      <c r="E14" s="155"/>
      <c r="F14" s="155"/>
      <c r="G14" s="156" t="s">
        <v>241</v>
      </c>
      <c r="H14" s="157">
        <v>6.9</v>
      </c>
      <c r="I14" s="157"/>
      <c r="J14" s="158">
        <v>32</v>
      </c>
      <c r="L14" s="159">
        <v>37</v>
      </c>
      <c r="M14" s="157">
        <v>31.2</v>
      </c>
      <c r="N14" s="160"/>
      <c r="O14" s="161">
        <v>142</v>
      </c>
      <c r="P14" s="157">
        <v>15.8</v>
      </c>
      <c r="Q14" s="157"/>
      <c r="R14" s="162">
        <v>1</v>
      </c>
      <c r="S14" s="163" t="s">
        <v>242</v>
      </c>
    </row>
    <row r="15" spans="1:19" s="159" customFormat="1" ht="12.75" customHeight="1">
      <c r="A15" s="162">
        <v>10</v>
      </c>
      <c r="B15" s="154">
        <v>7.24</v>
      </c>
      <c r="C15" s="154"/>
      <c r="D15" s="155">
        <v>0.018055555555555557</v>
      </c>
      <c r="E15" s="155"/>
      <c r="F15" s="155"/>
      <c r="G15" s="156" t="s">
        <v>243</v>
      </c>
      <c r="H15" s="157">
        <v>6.8</v>
      </c>
      <c r="I15" s="157"/>
      <c r="J15" s="158">
        <v>108</v>
      </c>
      <c r="L15" s="159">
        <v>39</v>
      </c>
      <c r="M15" s="157">
        <v>43.9</v>
      </c>
      <c r="N15" s="160"/>
      <c r="O15" s="161">
        <v>141</v>
      </c>
      <c r="P15" s="157">
        <v>38.1</v>
      </c>
      <c r="Q15" s="157"/>
      <c r="R15" s="162">
        <v>1</v>
      </c>
      <c r="S15" s="164" t="s">
        <v>242</v>
      </c>
    </row>
    <row r="16" spans="1:19" s="161" customFormat="1" ht="24" customHeight="1">
      <c r="A16" s="162">
        <v>11</v>
      </c>
      <c r="B16" s="166">
        <v>8.06</v>
      </c>
      <c r="C16" s="166"/>
      <c r="D16" s="167">
        <v>0.26805555555555555</v>
      </c>
      <c r="E16" s="167"/>
      <c r="F16" s="167"/>
      <c r="G16" s="156" t="s">
        <v>244</v>
      </c>
      <c r="H16" s="160">
        <v>3.9</v>
      </c>
      <c r="I16" s="160"/>
      <c r="J16" s="158">
        <v>13</v>
      </c>
      <c r="L16" s="161">
        <v>34</v>
      </c>
      <c r="M16" s="160">
        <v>53</v>
      </c>
      <c r="N16" s="160"/>
      <c r="O16" s="161">
        <v>135</v>
      </c>
      <c r="P16" s="160">
        <v>26.8</v>
      </c>
      <c r="Q16" s="160"/>
      <c r="R16" s="168">
        <v>1</v>
      </c>
      <c r="S16" s="169" t="s">
        <v>245</v>
      </c>
    </row>
    <row r="17" spans="1:19" s="159" customFormat="1" ht="13.5" customHeight="1">
      <c r="A17" s="162">
        <v>12</v>
      </c>
      <c r="B17" s="154">
        <v>8.08</v>
      </c>
      <c r="C17" s="154"/>
      <c r="D17" s="155">
        <v>0.1909722222222222</v>
      </c>
      <c r="E17" s="155"/>
      <c r="F17" s="155"/>
      <c r="G17" s="156" t="s">
        <v>246</v>
      </c>
      <c r="H17" s="157">
        <v>4.2</v>
      </c>
      <c r="I17" s="157"/>
      <c r="J17" s="158">
        <v>15</v>
      </c>
      <c r="L17" s="159">
        <v>35</v>
      </c>
      <c r="M17" s="157">
        <v>25.2</v>
      </c>
      <c r="N17" s="160"/>
      <c r="O17" s="161">
        <v>135</v>
      </c>
      <c r="P17" s="157">
        <v>51.3</v>
      </c>
      <c r="Q17" s="157"/>
      <c r="R17" s="162">
        <v>3</v>
      </c>
      <c r="S17" s="164" t="s">
        <v>247</v>
      </c>
    </row>
    <row r="18" spans="1:19" s="159" customFormat="1" ht="13.5" customHeight="1">
      <c r="A18" s="162">
        <v>13</v>
      </c>
      <c r="B18" s="154">
        <v>8.3</v>
      </c>
      <c r="C18" s="154"/>
      <c r="D18" s="155">
        <v>0.7694444444444444</v>
      </c>
      <c r="E18" s="155"/>
      <c r="F18" s="155"/>
      <c r="G18" s="156" t="s">
        <v>246</v>
      </c>
      <c r="H18" s="157">
        <v>4.2</v>
      </c>
      <c r="I18" s="157"/>
      <c r="J18" s="158">
        <v>15</v>
      </c>
      <c r="L18" s="159">
        <v>35</v>
      </c>
      <c r="M18" s="157">
        <v>25.2</v>
      </c>
      <c r="N18" s="160"/>
      <c r="O18" s="161">
        <v>135</v>
      </c>
      <c r="P18" s="157">
        <v>51.4</v>
      </c>
      <c r="Q18" s="157"/>
      <c r="R18" s="162">
        <v>3</v>
      </c>
      <c r="S18" s="163" t="s">
        <v>247</v>
      </c>
    </row>
    <row r="19" spans="1:19" s="159" customFormat="1" ht="24" customHeight="1">
      <c r="A19" s="162">
        <v>14</v>
      </c>
      <c r="B19" s="154">
        <v>9.03</v>
      </c>
      <c r="C19" s="154"/>
      <c r="D19" s="155">
        <v>0.6527777777777778</v>
      </c>
      <c r="E19" s="155"/>
      <c r="F19" s="155"/>
      <c r="G19" s="156" t="s">
        <v>246</v>
      </c>
      <c r="H19" s="157">
        <v>3.4</v>
      </c>
      <c r="I19" s="157"/>
      <c r="J19" s="158">
        <v>14</v>
      </c>
      <c r="L19" s="159">
        <v>35</v>
      </c>
      <c r="M19" s="157">
        <v>25.4</v>
      </c>
      <c r="N19" s="160"/>
      <c r="O19" s="161">
        <v>135</v>
      </c>
      <c r="P19" s="157">
        <v>51.4</v>
      </c>
      <c r="Q19" s="157"/>
      <c r="R19" s="162">
        <v>1</v>
      </c>
      <c r="S19" s="163" t="s">
        <v>248</v>
      </c>
    </row>
    <row r="20" spans="1:19" s="159" customFormat="1" ht="12" customHeight="1">
      <c r="A20" s="162">
        <v>15</v>
      </c>
      <c r="B20" s="154">
        <v>9.07</v>
      </c>
      <c r="C20" s="154"/>
      <c r="D20" s="155">
        <v>0.3277777777777778</v>
      </c>
      <c r="E20" s="155"/>
      <c r="F20" s="155"/>
      <c r="G20" s="156" t="s">
        <v>246</v>
      </c>
      <c r="H20" s="157">
        <v>3.2</v>
      </c>
      <c r="I20" s="157"/>
      <c r="J20" s="158">
        <v>14</v>
      </c>
      <c r="L20" s="159">
        <v>35</v>
      </c>
      <c r="M20" s="157">
        <v>25.2</v>
      </c>
      <c r="N20" s="160"/>
      <c r="O20" s="161">
        <v>135</v>
      </c>
      <c r="P20" s="157">
        <v>51.3</v>
      </c>
      <c r="Q20" s="157"/>
      <c r="R20" s="162">
        <v>1</v>
      </c>
      <c r="S20" s="164" t="s">
        <v>249</v>
      </c>
    </row>
    <row r="21" spans="1:19" s="159" customFormat="1" ht="12" customHeight="1">
      <c r="A21" s="162">
        <v>16</v>
      </c>
      <c r="B21" s="154">
        <v>9.09</v>
      </c>
      <c r="C21" s="154"/>
      <c r="D21" s="155">
        <v>0.5583333333333333</v>
      </c>
      <c r="E21" s="155"/>
      <c r="F21" s="155"/>
      <c r="G21" s="156" t="s">
        <v>250</v>
      </c>
      <c r="H21" s="157">
        <v>3.3</v>
      </c>
      <c r="I21" s="157"/>
      <c r="J21" s="158">
        <v>57</v>
      </c>
      <c r="L21" s="159">
        <v>34</v>
      </c>
      <c r="M21" s="157">
        <v>42.6</v>
      </c>
      <c r="N21" s="160"/>
      <c r="O21" s="161">
        <v>136</v>
      </c>
      <c r="P21" s="157">
        <v>0.3</v>
      </c>
      <c r="Q21" s="157"/>
      <c r="R21" s="162">
        <v>1</v>
      </c>
      <c r="S21" s="164" t="s">
        <v>251</v>
      </c>
    </row>
    <row r="22" spans="1:19" s="159" customFormat="1" ht="24" customHeight="1">
      <c r="A22" s="162">
        <v>17</v>
      </c>
      <c r="B22" s="154">
        <v>10.01</v>
      </c>
      <c r="C22" s="154"/>
      <c r="D22" s="155">
        <v>0.39166666666666666</v>
      </c>
      <c r="E22" s="155"/>
      <c r="F22" s="155"/>
      <c r="G22" s="156" t="s">
        <v>252</v>
      </c>
      <c r="H22" s="157">
        <v>4.4</v>
      </c>
      <c r="I22" s="157"/>
      <c r="J22" s="158">
        <v>14</v>
      </c>
      <c r="L22" s="159">
        <v>35</v>
      </c>
      <c r="M22" s="157">
        <v>25.4</v>
      </c>
      <c r="N22" s="160"/>
      <c r="O22" s="161">
        <v>136</v>
      </c>
      <c r="P22" s="157">
        <v>30.1</v>
      </c>
      <c r="Q22" s="157"/>
      <c r="R22" s="162">
        <v>3</v>
      </c>
      <c r="S22" s="163" t="s">
        <v>369</v>
      </c>
    </row>
    <row r="23" spans="1:19" s="159" customFormat="1" ht="12.75" customHeight="1">
      <c r="A23" s="162">
        <v>18</v>
      </c>
      <c r="B23" s="154">
        <v>11.03</v>
      </c>
      <c r="C23" s="154"/>
      <c r="D23" s="155">
        <v>0.4826388888888889</v>
      </c>
      <c r="E23" s="155"/>
      <c r="F23" s="155"/>
      <c r="G23" s="156" t="s">
        <v>246</v>
      </c>
      <c r="H23" s="170">
        <v>3.4</v>
      </c>
      <c r="I23" s="157"/>
      <c r="J23" s="158">
        <v>14</v>
      </c>
      <c r="L23" s="159">
        <v>35</v>
      </c>
      <c r="M23" s="157">
        <v>26.7</v>
      </c>
      <c r="N23" s="160"/>
      <c r="O23" s="161">
        <v>135</v>
      </c>
      <c r="P23" s="157">
        <v>52.2</v>
      </c>
      <c r="Q23" s="157"/>
      <c r="R23" s="162">
        <v>2</v>
      </c>
      <c r="S23" s="164" t="s">
        <v>253</v>
      </c>
    </row>
    <row r="24" spans="1:19" s="159" customFormat="1" ht="15" customHeight="1">
      <c r="A24" s="162">
        <v>19</v>
      </c>
      <c r="B24" s="154">
        <v>11.08</v>
      </c>
      <c r="C24" s="154"/>
      <c r="D24" s="155">
        <v>0.12986111111111112</v>
      </c>
      <c r="E24" s="155"/>
      <c r="F24" s="155"/>
      <c r="G24" s="156" t="s">
        <v>254</v>
      </c>
      <c r="H24" s="170">
        <v>2.5</v>
      </c>
      <c r="I24" s="157"/>
      <c r="J24" s="158">
        <v>12</v>
      </c>
      <c r="L24" s="159">
        <v>35</v>
      </c>
      <c r="M24" s="157">
        <v>20.9</v>
      </c>
      <c r="N24" s="160"/>
      <c r="O24" s="161">
        <v>135</v>
      </c>
      <c r="P24" s="157">
        <v>49.8</v>
      </c>
      <c r="Q24" s="157"/>
      <c r="R24" s="162">
        <v>1</v>
      </c>
      <c r="S24" s="164" t="s">
        <v>253</v>
      </c>
    </row>
    <row r="25" spans="1:19" s="159" customFormat="1" ht="12.75" customHeight="1">
      <c r="A25" s="162">
        <v>20</v>
      </c>
      <c r="B25" s="154">
        <v>11.09</v>
      </c>
      <c r="C25" s="154"/>
      <c r="D25" s="155">
        <v>0.20625</v>
      </c>
      <c r="E25" s="155"/>
      <c r="F25" s="155"/>
      <c r="G25" s="156" t="s">
        <v>246</v>
      </c>
      <c r="H25" s="157">
        <v>2.2</v>
      </c>
      <c r="I25" s="157"/>
      <c r="J25" s="158">
        <v>14</v>
      </c>
      <c r="L25" s="159">
        <v>35</v>
      </c>
      <c r="M25" s="157">
        <v>26.7</v>
      </c>
      <c r="N25" s="160"/>
      <c r="O25" s="161">
        <v>135</v>
      </c>
      <c r="P25" s="157">
        <v>52</v>
      </c>
      <c r="Q25" s="157"/>
      <c r="R25" s="162">
        <v>1</v>
      </c>
      <c r="S25" s="163" t="s">
        <v>253</v>
      </c>
    </row>
    <row r="26" spans="1:19" s="159" customFormat="1" ht="13.5" customHeight="1">
      <c r="A26" s="171">
        <v>21</v>
      </c>
      <c r="B26" s="172">
        <v>11.1</v>
      </c>
      <c r="C26" s="172"/>
      <c r="D26" s="173">
        <v>0.4375</v>
      </c>
      <c r="E26" s="173"/>
      <c r="F26" s="173"/>
      <c r="G26" s="174" t="s">
        <v>250</v>
      </c>
      <c r="H26" s="175">
        <v>3.9</v>
      </c>
      <c r="I26" s="175"/>
      <c r="J26" s="176">
        <v>59</v>
      </c>
      <c r="K26" s="177"/>
      <c r="L26" s="177">
        <v>34</v>
      </c>
      <c r="M26" s="175">
        <v>10.8</v>
      </c>
      <c r="N26" s="175"/>
      <c r="O26" s="177">
        <v>135</v>
      </c>
      <c r="P26" s="175">
        <v>40.4</v>
      </c>
      <c r="Q26" s="175"/>
      <c r="R26" s="171">
        <v>1</v>
      </c>
      <c r="S26" s="178" t="s">
        <v>255</v>
      </c>
    </row>
    <row r="27" spans="1:19" s="35" customFormat="1" ht="12" customHeight="1">
      <c r="A27" s="35" t="s">
        <v>256</v>
      </c>
      <c r="M27" s="179"/>
      <c r="N27" s="37"/>
      <c r="O27" s="37"/>
      <c r="S27" s="35" t="s">
        <v>257</v>
      </c>
    </row>
    <row r="28" spans="1:15" s="35" customFormat="1" ht="12" customHeight="1">
      <c r="A28" s="35" t="s">
        <v>258</v>
      </c>
      <c r="B28" s="35" t="s">
        <v>259</v>
      </c>
      <c r="M28" s="179"/>
      <c r="N28" s="37"/>
      <c r="O28" s="37"/>
    </row>
    <row r="29" spans="1:19" s="35" customFormat="1" ht="12" customHeight="1">
      <c r="A29" s="35" t="s">
        <v>260</v>
      </c>
      <c r="M29" s="179"/>
      <c r="N29" s="37"/>
      <c r="O29" s="37"/>
      <c r="S29" s="35" t="s">
        <v>261</v>
      </c>
    </row>
    <row r="30" ht="12" customHeight="1">
      <c r="A30" s="121" t="s">
        <v>262</v>
      </c>
    </row>
    <row r="31" ht="12" customHeight="1">
      <c r="L31" s="180"/>
    </row>
  </sheetData>
  <mergeCells count="3">
    <mergeCell ref="A4:A5"/>
    <mergeCell ref="G4:G5"/>
    <mergeCell ref="R4:S4"/>
  </mergeCells>
  <printOptions horizontalCentered="1"/>
  <pageMargins left="0.5905511811023623" right="0.5905511811023623" top="0.7874015748031497" bottom="0.7874015748031497" header="0.31496062992125984" footer="0.31496062992125984"/>
  <pageSetup fitToWidth="2" horizontalDpi="300" verticalDpi="300" orientation="portrait" paperSize="9" r:id="rId1"/>
  <headerFooter alignWithMargins="0">
    <oddHeader>&amp;R&amp;A</oddHeader>
    <oddFooter>&amp;C&amp;P/&amp;N</oddFooter>
  </headerFooter>
  <colBreaks count="1" manualBreakCount="1">
    <brk id="17" max="30" man="1"/>
  </colBreaks>
</worksheet>
</file>

<file path=xl/worksheets/sheet2.xml><?xml version="1.0" encoding="utf-8"?>
<worksheet xmlns="http://schemas.openxmlformats.org/spreadsheetml/2006/main" xmlns:r="http://schemas.openxmlformats.org/officeDocument/2006/relationships">
  <dimension ref="A1:AO21"/>
  <sheetViews>
    <sheetView view="pageBreakPreview" zoomScaleNormal="139" zoomScaleSheetLayoutView="100" workbookViewId="0" topLeftCell="A1">
      <selection activeCell="A21" sqref="A21"/>
    </sheetView>
  </sheetViews>
  <sheetFormatPr defaultColWidth="9.00390625" defaultRowHeight="12" customHeight="1"/>
  <cols>
    <col min="1" max="1" width="13.75390625" style="35" customWidth="1"/>
    <col min="2" max="14" width="6.625" style="35" customWidth="1"/>
    <col min="15" max="15" width="0.875" style="35" customWidth="1"/>
    <col min="16" max="16384" width="8.875" style="35" customWidth="1"/>
  </cols>
  <sheetData>
    <row r="1" spans="2:14" s="30" customFormat="1" ht="24" customHeight="1">
      <c r="B1" s="31"/>
      <c r="D1" s="32" t="s">
        <v>39</v>
      </c>
      <c r="E1" s="33" t="s">
        <v>40</v>
      </c>
      <c r="F1" s="31"/>
      <c r="G1" s="31"/>
      <c r="H1" s="31"/>
      <c r="I1" s="31"/>
      <c r="J1" s="31"/>
      <c r="K1" s="31"/>
      <c r="L1" s="31"/>
      <c r="M1" s="31"/>
      <c r="N1" s="31"/>
    </row>
    <row r="2" spans="1:14" ht="7.5" customHeight="1">
      <c r="A2" s="34"/>
      <c r="N2" s="36"/>
    </row>
    <row r="3" spans="1:32" ht="12" customHeight="1" thickBot="1">
      <c r="A3" s="37" t="s">
        <v>53</v>
      </c>
      <c r="B3" s="38"/>
      <c r="C3" s="38"/>
      <c r="D3" s="38"/>
      <c r="E3" s="38"/>
      <c r="F3" s="38"/>
      <c r="G3" s="38"/>
      <c r="H3" s="37"/>
      <c r="I3" s="38"/>
      <c r="J3" s="38"/>
      <c r="K3" s="39"/>
      <c r="L3" s="38"/>
      <c r="M3" s="38"/>
      <c r="N3" s="40" t="s">
        <v>2</v>
      </c>
      <c r="O3" s="37"/>
      <c r="P3" s="37"/>
      <c r="Q3" s="37"/>
      <c r="R3" s="37"/>
      <c r="S3" s="37"/>
      <c r="T3" s="37"/>
      <c r="U3" s="37"/>
      <c r="V3" s="37"/>
      <c r="W3" s="37"/>
      <c r="X3" s="37"/>
      <c r="Y3" s="37"/>
      <c r="Z3" s="37"/>
      <c r="AA3" s="37"/>
      <c r="AB3" s="37"/>
      <c r="AC3" s="37"/>
      <c r="AD3" s="37"/>
      <c r="AE3" s="37"/>
      <c r="AF3" s="37"/>
    </row>
    <row r="4" spans="1:41" s="42" customFormat="1" ht="36" customHeight="1">
      <c r="A4" s="11"/>
      <c r="B4" s="12" t="s">
        <v>3</v>
      </c>
      <c r="C4" s="13" t="s">
        <v>4</v>
      </c>
      <c r="D4" s="13" t="s">
        <v>5</v>
      </c>
      <c r="E4" s="13" t="s">
        <v>6</v>
      </c>
      <c r="F4" s="13" t="s">
        <v>7</v>
      </c>
      <c r="G4" s="13" t="s">
        <v>8</v>
      </c>
      <c r="H4" s="13" t="s">
        <v>9</v>
      </c>
      <c r="I4" s="13" t="s">
        <v>10</v>
      </c>
      <c r="J4" s="13" t="s">
        <v>11</v>
      </c>
      <c r="K4" s="13" t="s">
        <v>12</v>
      </c>
      <c r="L4" s="13" t="s">
        <v>13</v>
      </c>
      <c r="M4" s="13" t="s">
        <v>14</v>
      </c>
      <c r="N4" s="14" t="s">
        <v>15</v>
      </c>
      <c r="O4" s="15"/>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14" ht="15.75" customHeight="1">
      <c r="A5" s="18" t="s">
        <v>16</v>
      </c>
      <c r="B5" s="35">
        <v>19.1</v>
      </c>
      <c r="C5" s="43">
        <v>7</v>
      </c>
      <c r="D5" s="44">
        <v>6</v>
      </c>
      <c r="E5" s="44">
        <v>12.3</v>
      </c>
      <c r="F5" s="44">
        <v>17.4</v>
      </c>
      <c r="G5" s="44">
        <v>22.8</v>
      </c>
      <c r="H5" s="44">
        <v>25.1</v>
      </c>
      <c r="I5" s="44">
        <v>32</v>
      </c>
      <c r="J5" s="44">
        <v>31.8</v>
      </c>
      <c r="K5" s="44">
        <v>26.6</v>
      </c>
      <c r="L5" s="44">
        <v>22</v>
      </c>
      <c r="M5" s="44">
        <v>15.4</v>
      </c>
      <c r="N5" s="44">
        <v>10.7</v>
      </c>
    </row>
    <row r="6" spans="1:14" ht="12" customHeight="1">
      <c r="A6" s="18" t="s">
        <v>17</v>
      </c>
      <c r="B6" s="43">
        <v>18.4</v>
      </c>
      <c r="C6" s="35">
        <v>6.3</v>
      </c>
      <c r="D6" s="44">
        <v>5</v>
      </c>
      <c r="E6" s="45">
        <v>11.8</v>
      </c>
      <c r="F6" s="44">
        <v>17</v>
      </c>
      <c r="G6" s="44">
        <v>22.1</v>
      </c>
      <c r="H6" s="44">
        <v>24.3</v>
      </c>
      <c r="I6" s="44">
        <v>30.7</v>
      </c>
      <c r="J6" s="44">
        <v>30.6</v>
      </c>
      <c r="K6" s="44">
        <v>26.1</v>
      </c>
      <c r="L6" s="46">
        <v>21.6</v>
      </c>
      <c r="M6" s="44" t="s">
        <v>54</v>
      </c>
      <c r="N6" s="44">
        <v>10.3</v>
      </c>
    </row>
    <row r="7" spans="1:14" ht="12" customHeight="1">
      <c r="A7" s="18" t="s">
        <v>18</v>
      </c>
      <c r="B7" s="44">
        <v>19.2</v>
      </c>
      <c r="C7" s="44">
        <v>7.1</v>
      </c>
      <c r="D7" s="44">
        <v>5.4</v>
      </c>
      <c r="E7" s="44">
        <v>12.7</v>
      </c>
      <c r="F7" s="44">
        <v>18.2</v>
      </c>
      <c r="G7" s="44">
        <v>22.9</v>
      </c>
      <c r="H7" s="44">
        <v>25.2</v>
      </c>
      <c r="I7" s="44">
        <v>31.9</v>
      </c>
      <c r="J7" s="44">
        <v>31.6</v>
      </c>
      <c r="K7" s="44">
        <v>26.7</v>
      </c>
      <c r="L7" s="44">
        <v>22.1</v>
      </c>
      <c r="M7" s="44">
        <v>15.3</v>
      </c>
      <c r="N7" s="44">
        <v>11.1</v>
      </c>
    </row>
    <row r="8" spans="1:14" ht="12" customHeight="1">
      <c r="A8" s="18" t="s">
        <v>23</v>
      </c>
      <c r="B8" s="44" t="s">
        <v>41</v>
      </c>
      <c r="C8" s="46" t="s">
        <v>42</v>
      </c>
      <c r="D8" s="44" t="s">
        <v>55</v>
      </c>
      <c r="E8" s="44">
        <v>11.6</v>
      </c>
      <c r="F8" s="44">
        <v>17.1</v>
      </c>
      <c r="G8" s="44" t="s">
        <v>56</v>
      </c>
      <c r="H8" s="44" t="s">
        <v>57</v>
      </c>
      <c r="I8" s="44">
        <v>30.4</v>
      </c>
      <c r="J8" s="44">
        <v>29.9</v>
      </c>
      <c r="K8" s="44">
        <v>25.8</v>
      </c>
      <c r="L8" s="44">
        <v>21</v>
      </c>
      <c r="M8" s="44">
        <v>14</v>
      </c>
      <c r="N8" s="44">
        <v>9.9</v>
      </c>
    </row>
    <row r="9" spans="1:14" ht="12" customHeight="1">
      <c r="A9" s="18" t="s">
        <v>19</v>
      </c>
      <c r="B9" s="43">
        <v>18.7</v>
      </c>
      <c r="C9" s="44">
        <v>6.8</v>
      </c>
      <c r="D9" s="44">
        <v>5.7</v>
      </c>
      <c r="E9" s="44">
        <v>12.1</v>
      </c>
      <c r="F9" s="44">
        <v>17.5</v>
      </c>
      <c r="G9" s="44">
        <v>22.2</v>
      </c>
      <c r="H9" s="44">
        <v>24.4</v>
      </c>
      <c r="I9" s="44">
        <v>30.8</v>
      </c>
      <c r="J9" s="44">
        <v>30.9</v>
      </c>
      <c r="K9" s="44">
        <v>26.6</v>
      </c>
      <c r="L9" s="44">
        <v>21.7</v>
      </c>
      <c r="M9" s="44" t="s">
        <v>58</v>
      </c>
      <c r="N9" s="44">
        <v>10.5</v>
      </c>
    </row>
    <row r="10" spans="1:14" ht="12" customHeight="1">
      <c r="A10" s="18" t="s">
        <v>24</v>
      </c>
      <c r="B10" s="43">
        <v>19.7</v>
      </c>
      <c r="C10" s="44">
        <v>7.1</v>
      </c>
      <c r="D10" s="44" t="s">
        <v>43</v>
      </c>
      <c r="E10" s="44">
        <v>13.3</v>
      </c>
      <c r="F10" s="44" t="s">
        <v>44</v>
      </c>
      <c r="G10" s="44">
        <v>23.4</v>
      </c>
      <c r="H10" s="44">
        <v>25.8</v>
      </c>
      <c r="I10" s="44">
        <v>32.9</v>
      </c>
      <c r="J10" s="44">
        <v>32</v>
      </c>
      <c r="K10" s="44">
        <v>26.8</v>
      </c>
      <c r="L10" s="44">
        <v>22.4</v>
      </c>
      <c r="M10" s="44">
        <v>15.8</v>
      </c>
      <c r="N10" s="44">
        <v>11.7</v>
      </c>
    </row>
    <row r="11" spans="1:14" ht="12" customHeight="1">
      <c r="A11" s="18" t="s">
        <v>20</v>
      </c>
      <c r="B11" s="43">
        <v>19.9</v>
      </c>
      <c r="C11" s="45">
        <v>7.1</v>
      </c>
      <c r="D11" s="44" t="s">
        <v>43</v>
      </c>
      <c r="E11" s="44" t="s">
        <v>45</v>
      </c>
      <c r="F11" s="44">
        <v>19</v>
      </c>
      <c r="G11" s="44">
        <v>24.2</v>
      </c>
      <c r="H11" s="44">
        <v>25.8</v>
      </c>
      <c r="I11" s="44">
        <v>32.9</v>
      </c>
      <c r="J11" s="44">
        <v>31.9</v>
      </c>
      <c r="K11" s="44">
        <v>27.4</v>
      </c>
      <c r="L11" s="44">
        <v>22.7</v>
      </c>
      <c r="M11" s="44">
        <v>15.9</v>
      </c>
      <c r="N11" s="44">
        <v>11.7</v>
      </c>
    </row>
    <row r="12" spans="1:14" ht="12" customHeight="1">
      <c r="A12" s="18" t="s">
        <v>21</v>
      </c>
      <c r="B12" s="43">
        <v>18.5</v>
      </c>
      <c r="C12" s="45">
        <v>6.1</v>
      </c>
      <c r="D12" s="44" t="s">
        <v>46</v>
      </c>
      <c r="E12" s="44">
        <v>12.5</v>
      </c>
      <c r="F12" s="44">
        <v>17.9</v>
      </c>
      <c r="G12" s="44">
        <v>22.3</v>
      </c>
      <c r="H12" s="44">
        <v>24.3</v>
      </c>
      <c r="I12" s="44" t="s">
        <v>47</v>
      </c>
      <c r="J12" s="44">
        <v>30</v>
      </c>
      <c r="K12" s="44">
        <v>25.7</v>
      </c>
      <c r="L12" s="44">
        <v>21.2</v>
      </c>
      <c r="M12" s="44">
        <v>14.7</v>
      </c>
      <c r="N12" s="44">
        <v>11.1</v>
      </c>
    </row>
    <row r="13" spans="1:14" ht="12" customHeight="1">
      <c r="A13" s="18" t="s">
        <v>22</v>
      </c>
      <c r="B13" s="43">
        <v>18</v>
      </c>
      <c r="C13" s="45">
        <v>5.9</v>
      </c>
      <c r="D13" s="44">
        <v>5</v>
      </c>
      <c r="E13" s="44">
        <v>12</v>
      </c>
      <c r="F13" s="44">
        <v>17</v>
      </c>
      <c r="G13" s="44">
        <v>21.3</v>
      </c>
      <c r="H13" s="44">
        <v>23.9</v>
      </c>
      <c r="I13" s="44">
        <v>30.4</v>
      </c>
      <c r="J13" s="44">
        <v>29.9</v>
      </c>
      <c r="K13" s="44">
        <v>25.1</v>
      </c>
      <c r="L13" s="44">
        <v>20.9</v>
      </c>
      <c r="M13" s="44">
        <v>14.5</v>
      </c>
      <c r="N13" s="44">
        <v>10.5</v>
      </c>
    </row>
    <row r="14" spans="1:14" ht="3.75" customHeight="1">
      <c r="A14" s="24"/>
      <c r="B14" s="47"/>
      <c r="C14" s="48"/>
      <c r="D14" s="47"/>
      <c r="E14" s="47"/>
      <c r="F14" s="47"/>
      <c r="G14" s="47"/>
      <c r="H14" s="47"/>
      <c r="I14" s="47"/>
      <c r="J14" s="47"/>
      <c r="K14" s="47"/>
      <c r="L14" s="47"/>
      <c r="M14" s="47"/>
      <c r="N14" s="47"/>
    </row>
    <row r="15" ht="15.75" customHeight="1">
      <c r="A15" s="35" t="s">
        <v>48</v>
      </c>
    </row>
    <row r="16" ht="15.75" customHeight="1">
      <c r="A16" s="27" t="s">
        <v>49</v>
      </c>
    </row>
    <row r="17" ht="12" customHeight="1">
      <c r="A17" s="27" t="s">
        <v>50</v>
      </c>
    </row>
    <row r="18" ht="12" customHeight="1">
      <c r="A18" s="27" t="s">
        <v>59</v>
      </c>
    </row>
    <row r="19" ht="12" customHeight="1">
      <c r="A19" s="35" t="s">
        <v>51</v>
      </c>
    </row>
    <row r="20" ht="12" customHeight="1">
      <c r="A20" s="35" t="s">
        <v>52</v>
      </c>
    </row>
    <row r="21" ht="12" customHeight="1">
      <c r="A21" s="35" t="s">
        <v>60</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dimension ref="A1:AO21"/>
  <sheetViews>
    <sheetView view="pageBreakPreview" zoomScaleNormal="140" zoomScaleSheetLayoutView="100" workbookViewId="0" topLeftCell="A1">
      <selection activeCell="A21" sqref="A21"/>
    </sheetView>
  </sheetViews>
  <sheetFormatPr defaultColWidth="9.00390625" defaultRowHeight="12" customHeight="1"/>
  <cols>
    <col min="1" max="1" width="13.75390625" style="35" customWidth="1"/>
    <col min="2" max="14" width="6.625" style="35" customWidth="1"/>
    <col min="15" max="15" width="0.2421875" style="35" customWidth="1"/>
    <col min="16" max="16384" width="8.875" style="35" customWidth="1"/>
  </cols>
  <sheetData>
    <row r="1" spans="2:14" s="30" customFormat="1" ht="24" customHeight="1">
      <c r="B1" s="31"/>
      <c r="D1" s="32" t="s">
        <v>61</v>
      </c>
      <c r="E1" s="33" t="s">
        <v>62</v>
      </c>
      <c r="G1" s="31"/>
      <c r="H1" s="31"/>
      <c r="I1" s="31"/>
      <c r="J1" s="31"/>
      <c r="K1" s="31"/>
      <c r="L1" s="31"/>
      <c r="M1" s="31"/>
      <c r="N1" s="31"/>
    </row>
    <row r="2" spans="1:14" ht="7.5" customHeight="1">
      <c r="A2" s="34"/>
      <c r="N2" s="36"/>
    </row>
    <row r="3" spans="1:32" ht="12" customHeight="1" thickBot="1">
      <c r="A3" s="37" t="s">
        <v>53</v>
      </c>
      <c r="B3" s="38"/>
      <c r="C3" s="38"/>
      <c r="D3" s="38"/>
      <c r="E3" s="38"/>
      <c r="F3" s="38"/>
      <c r="G3" s="38"/>
      <c r="H3" s="37"/>
      <c r="I3" s="38"/>
      <c r="J3" s="38"/>
      <c r="K3" s="39"/>
      <c r="L3" s="38"/>
      <c r="M3" s="38"/>
      <c r="N3" s="40" t="s">
        <v>2</v>
      </c>
      <c r="O3" s="37"/>
      <c r="P3" s="37"/>
      <c r="Q3" s="37"/>
      <c r="R3" s="37"/>
      <c r="S3" s="37"/>
      <c r="T3" s="37"/>
      <c r="U3" s="37"/>
      <c r="V3" s="37"/>
      <c r="W3" s="37"/>
      <c r="X3" s="37"/>
      <c r="Y3" s="37"/>
      <c r="Z3" s="37"/>
      <c r="AA3" s="37"/>
      <c r="AB3" s="37"/>
      <c r="AC3" s="37"/>
      <c r="AD3" s="37"/>
      <c r="AE3" s="37"/>
      <c r="AF3" s="37"/>
    </row>
    <row r="4" spans="1:41" s="42" customFormat="1" ht="36" customHeight="1">
      <c r="A4" s="11"/>
      <c r="B4" s="12" t="s">
        <v>3</v>
      </c>
      <c r="C4" s="13" t="s">
        <v>4</v>
      </c>
      <c r="D4" s="13" t="s">
        <v>5</v>
      </c>
      <c r="E4" s="13" t="s">
        <v>6</v>
      </c>
      <c r="F4" s="13" t="s">
        <v>7</v>
      </c>
      <c r="G4" s="13" t="s">
        <v>8</v>
      </c>
      <c r="H4" s="13" t="s">
        <v>9</v>
      </c>
      <c r="I4" s="13" t="s">
        <v>10</v>
      </c>
      <c r="J4" s="13" t="s">
        <v>11</v>
      </c>
      <c r="K4" s="13" t="s">
        <v>12</v>
      </c>
      <c r="L4" s="13" t="s">
        <v>13</v>
      </c>
      <c r="M4" s="13" t="s">
        <v>14</v>
      </c>
      <c r="N4" s="14" t="s">
        <v>15</v>
      </c>
      <c r="O4" s="15"/>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1:14" ht="15.75" customHeight="1">
      <c r="A5" s="18" t="s">
        <v>16</v>
      </c>
      <c r="B5" s="49">
        <v>11.4</v>
      </c>
      <c r="C5" s="50">
        <v>1.2</v>
      </c>
      <c r="D5" s="50">
        <v>-0.3</v>
      </c>
      <c r="E5" s="50">
        <v>4.2</v>
      </c>
      <c r="F5" s="50">
        <v>8.7</v>
      </c>
      <c r="G5" s="50">
        <v>13.4</v>
      </c>
      <c r="H5" s="50">
        <v>17.7</v>
      </c>
      <c r="I5" s="50">
        <v>23.9</v>
      </c>
      <c r="J5" s="50">
        <v>23.8</v>
      </c>
      <c r="K5" s="50">
        <v>19.8</v>
      </c>
      <c r="L5" s="50">
        <v>14.2</v>
      </c>
      <c r="M5" s="50">
        <v>7.9</v>
      </c>
      <c r="N5" s="50">
        <v>2.8</v>
      </c>
    </row>
    <row r="6" spans="1:14" ht="12" customHeight="1">
      <c r="A6" s="18" t="s">
        <v>17</v>
      </c>
      <c r="B6" s="50">
        <v>10.3</v>
      </c>
      <c r="C6" s="50">
        <v>-0.2</v>
      </c>
      <c r="D6" s="51">
        <v>-1.3</v>
      </c>
      <c r="E6" s="51">
        <v>2.8</v>
      </c>
      <c r="F6" s="50">
        <v>7.5</v>
      </c>
      <c r="G6" s="50">
        <v>12.3</v>
      </c>
      <c r="H6" s="50">
        <v>16.7</v>
      </c>
      <c r="I6" s="50">
        <v>22.5</v>
      </c>
      <c r="J6" s="50">
        <v>22.6</v>
      </c>
      <c r="K6" s="50">
        <v>18.7</v>
      </c>
      <c r="L6" s="50">
        <v>12.9</v>
      </c>
      <c r="M6" s="50" t="s">
        <v>74</v>
      </c>
      <c r="N6" s="50">
        <v>1.8</v>
      </c>
    </row>
    <row r="7" spans="1:14" ht="12" customHeight="1">
      <c r="A7" s="18" t="s">
        <v>18</v>
      </c>
      <c r="B7" s="49">
        <v>10.3</v>
      </c>
      <c r="C7" s="50">
        <v>-0.1</v>
      </c>
      <c r="D7" s="50">
        <v>-1.4</v>
      </c>
      <c r="E7" s="50">
        <v>2.9</v>
      </c>
      <c r="F7" s="50">
        <v>7.8</v>
      </c>
      <c r="G7" s="50">
        <v>12.2</v>
      </c>
      <c r="H7" s="50">
        <v>16.8</v>
      </c>
      <c r="I7" s="50">
        <v>22.9</v>
      </c>
      <c r="J7" s="50">
        <v>22.8</v>
      </c>
      <c r="K7" s="50">
        <v>18.5</v>
      </c>
      <c r="L7" s="50">
        <v>12.6</v>
      </c>
      <c r="M7" s="50">
        <v>6.3</v>
      </c>
      <c r="N7" s="50">
        <v>1.8</v>
      </c>
    </row>
    <row r="8" spans="1:14" ht="12" customHeight="1">
      <c r="A8" s="18" t="s">
        <v>23</v>
      </c>
      <c r="B8" s="52" t="s">
        <v>63</v>
      </c>
      <c r="C8" s="53" t="s">
        <v>75</v>
      </c>
      <c r="D8" s="53" t="s">
        <v>76</v>
      </c>
      <c r="E8" s="50">
        <v>1.6</v>
      </c>
      <c r="F8" s="50">
        <v>6.5</v>
      </c>
      <c r="G8" s="50" t="s">
        <v>77</v>
      </c>
      <c r="H8" s="50" t="s">
        <v>78</v>
      </c>
      <c r="I8" s="50">
        <v>21.7</v>
      </c>
      <c r="J8" s="50">
        <v>21.2</v>
      </c>
      <c r="K8" s="50">
        <v>17.1</v>
      </c>
      <c r="L8" s="50">
        <v>10.9</v>
      </c>
      <c r="M8" s="50">
        <v>4.5</v>
      </c>
      <c r="N8" s="50">
        <v>0.3</v>
      </c>
    </row>
    <row r="9" spans="1:14" ht="12" customHeight="1">
      <c r="A9" s="18" t="s">
        <v>19</v>
      </c>
      <c r="B9" s="49">
        <v>11.1</v>
      </c>
      <c r="C9" s="50">
        <v>0.9</v>
      </c>
      <c r="D9" s="50">
        <v>-0.5</v>
      </c>
      <c r="E9" s="50">
        <v>4</v>
      </c>
      <c r="F9" s="50">
        <v>8.1</v>
      </c>
      <c r="G9" s="50">
        <v>12.8</v>
      </c>
      <c r="H9" s="50">
        <v>17.4</v>
      </c>
      <c r="I9" s="50">
        <v>23.4</v>
      </c>
      <c r="J9" s="50">
        <v>23.3</v>
      </c>
      <c r="K9" s="50">
        <v>19.5</v>
      </c>
      <c r="L9" s="50">
        <v>14.3</v>
      </c>
      <c r="M9" s="50" t="s">
        <v>79</v>
      </c>
      <c r="N9" s="50">
        <v>2.5</v>
      </c>
    </row>
    <row r="10" spans="1:14" ht="12" customHeight="1">
      <c r="A10" s="18" t="s">
        <v>24</v>
      </c>
      <c r="B10" s="49">
        <v>9.7</v>
      </c>
      <c r="C10" s="50">
        <v>-0.7</v>
      </c>
      <c r="D10" s="53" t="s">
        <v>64</v>
      </c>
      <c r="E10" s="50">
        <v>2.3</v>
      </c>
      <c r="F10" s="50" t="s">
        <v>65</v>
      </c>
      <c r="G10" s="50">
        <v>12</v>
      </c>
      <c r="H10" s="50">
        <v>16.7</v>
      </c>
      <c r="I10" s="50">
        <v>22.4</v>
      </c>
      <c r="J10" s="50">
        <v>22.1</v>
      </c>
      <c r="K10" s="50">
        <v>17.8</v>
      </c>
      <c r="L10" s="50">
        <v>12.2</v>
      </c>
      <c r="M10" s="50">
        <v>5.8</v>
      </c>
      <c r="N10" s="50">
        <v>0.5</v>
      </c>
    </row>
    <row r="11" spans="1:14" ht="12" customHeight="1">
      <c r="A11" s="18" t="s">
        <v>20</v>
      </c>
      <c r="B11" s="49">
        <v>11.2</v>
      </c>
      <c r="C11" s="51">
        <v>0.5</v>
      </c>
      <c r="D11" s="53" t="s">
        <v>66</v>
      </c>
      <c r="E11" s="50" t="s">
        <v>67</v>
      </c>
      <c r="F11" s="50">
        <v>8.5</v>
      </c>
      <c r="G11" s="50">
        <v>13.4</v>
      </c>
      <c r="H11" s="50">
        <v>17.8</v>
      </c>
      <c r="I11" s="50">
        <v>23.8</v>
      </c>
      <c r="J11" s="50">
        <v>23.5</v>
      </c>
      <c r="K11" s="50">
        <v>19.4</v>
      </c>
      <c r="L11" s="50">
        <v>13.8</v>
      </c>
      <c r="M11" s="50">
        <v>7.5</v>
      </c>
      <c r="N11" s="50">
        <v>2.6</v>
      </c>
    </row>
    <row r="12" spans="1:14" ht="12" customHeight="1">
      <c r="A12" s="18" t="s">
        <v>21</v>
      </c>
      <c r="B12" s="49">
        <v>7.4</v>
      </c>
      <c r="C12" s="51">
        <v>-2.8</v>
      </c>
      <c r="D12" s="53" t="s">
        <v>68</v>
      </c>
      <c r="E12" s="51">
        <v>0</v>
      </c>
      <c r="F12" s="50">
        <v>4.1</v>
      </c>
      <c r="G12" s="50">
        <v>9.5</v>
      </c>
      <c r="H12" s="50">
        <v>15</v>
      </c>
      <c r="I12" s="50" t="s">
        <v>69</v>
      </c>
      <c r="J12" s="50">
        <v>19.9</v>
      </c>
      <c r="K12" s="50">
        <v>15.8</v>
      </c>
      <c r="L12" s="50">
        <v>9.8</v>
      </c>
      <c r="M12" s="50">
        <v>3.1</v>
      </c>
      <c r="N12" s="50">
        <v>-1.8</v>
      </c>
    </row>
    <row r="13" spans="1:14" ht="12" customHeight="1">
      <c r="A13" s="18" t="s">
        <v>22</v>
      </c>
      <c r="B13" s="49">
        <v>9</v>
      </c>
      <c r="C13" s="51">
        <v>-1.7</v>
      </c>
      <c r="D13" s="50">
        <v>-2.7</v>
      </c>
      <c r="E13" s="50">
        <v>1.5</v>
      </c>
      <c r="F13" s="50">
        <v>6.2</v>
      </c>
      <c r="G13" s="50">
        <v>11.2</v>
      </c>
      <c r="H13" s="50">
        <v>15.9</v>
      </c>
      <c r="I13" s="50">
        <v>21.5</v>
      </c>
      <c r="J13" s="50">
        <v>21.5</v>
      </c>
      <c r="K13" s="50">
        <v>17.4</v>
      </c>
      <c r="L13" s="50">
        <v>11.8</v>
      </c>
      <c r="M13" s="50">
        <v>5.1</v>
      </c>
      <c r="N13" s="50">
        <v>0.3</v>
      </c>
    </row>
    <row r="14" spans="1:14" ht="3.75" customHeight="1">
      <c r="A14" s="24"/>
      <c r="B14" s="47"/>
      <c r="C14" s="48"/>
      <c r="D14" s="47"/>
      <c r="E14" s="47"/>
      <c r="F14" s="47"/>
      <c r="G14" s="47"/>
      <c r="H14" s="47"/>
      <c r="I14" s="47"/>
      <c r="J14" s="47"/>
      <c r="K14" s="47"/>
      <c r="L14" s="47"/>
      <c r="M14" s="47"/>
      <c r="N14" s="47"/>
    </row>
    <row r="15" ht="15.75" customHeight="1">
      <c r="A15" s="35" t="s">
        <v>70</v>
      </c>
    </row>
    <row r="16" ht="15.75" customHeight="1">
      <c r="A16" s="27" t="s">
        <v>71</v>
      </c>
    </row>
    <row r="17" ht="12" customHeight="1">
      <c r="A17" s="27" t="s">
        <v>72</v>
      </c>
    </row>
    <row r="18" ht="12" customHeight="1">
      <c r="A18" s="27" t="s">
        <v>80</v>
      </c>
    </row>
    <row r="19" ht="12" customHeight="1">
      <c r="A19" s="35" t="s">
        <v>73</v>
      </c>
    </row>
    <row r="20" ht="12" customHeight="1">
      <c r="A20" s="35" t="s">
        <v>81</v>
      </c>
    </row>
    <row r="21" ht="12" customHeight="1">
      <c r="A21" s="35" t="s">
        <v>82</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dimension ref="A1:AQ31"/>
  <sheetViews>
    <sheetView view="pageBreakPreview" zoomScaleNormal="139" zoomScaleSheetLayoutView="100" workbookViewId="0" topLeftCell="A1">
      <selection activeCell="A27" sqref="A27"/>
    </sheetView>
  </sheetViews>
  <sheetFormatPr defaultColWidth="9.00390625" defaultRowHeight="12" customHeight="1"/>
  <cols>
    <col min="1" max="1" width="13.75390625" style="35" customWidth="1"/>
    <col min="2" max="14" width="6.625" style="35" customWidth="1"/>
    <col min="15" max="15" width="0.2421875" style="35" customWidth="1"/>
    <col min="16" max="16384" width="8.875" style="35" customWidth="1"/>
  </cols>
  <sheetData>
    <row r="1" spans="1:14" s="30" customFormat="1" ht="24" customHeight="1">
      <c r="A1" s="54"/>
      <c r="B1" s="55"/>
      <c r="D1" s="32" t="s">
        <v>83</v>
      </c>
      <c r="E1" s="33" t="s">
        <v>84</v>
      </c>
      <c r="G1" s="55"/>
      <c r="H1" s="55"/>
      <c r="I1" s="55"/>
      <c r="J1" s="55"/>
      <c r="L1" s="55"/>
      <c r="M1" s="55"/>
      <c r="N1" s="55"/>
    </row>
    <row r="2" spans="1:15" ht="7.5" customHeight="1">
      <c r="A2" s="37"/>
      <c r="B2" s="37"/>
      <c r="C2" s="37"/>
      <c r="D2" s="37"/>
      <c r="E2" s="37"/>
      <c r="F2" s="37"/>
      <c r="G2" s="37"/>
      <c r="H2" s="37"/>
      <c r="I2" s="37"/>
      <c r="J2" s="37"/>
      <c r="K2" s="39"/>
      <c r="L2" s="37"/>
      <c r="M2" s="37"/>
      <c r="N2" s="37"/>
      <c r="O2" s="37"/>
    </row>
    <row r="3" spans="1:34" ht="12" customHeight="1" thickBot="1">
      <c r="A3" s="37" t="s">
        <v>90</v>
      </c>
      <c r="B3" s="38"/>
      <c r="C3" s="38"/>
      <c r="D3" s="38"/>
      <c r="E3" s="38"/>
      <c r="F3" s="38"/>
      <c r="G3" s="38"/>
      <c r="H3" s="37"/>
      <c r="I3" s="38"/>
      <c r="J3" s="38"/>
      <c r="K3" s="39"/>
      <c r="L3" s="38"/>
      <c r="M3" s="38"/>
      <c r="N3" s="40"/>
      <c r="O3" s="37"/>
      <c r="P3" s="37"/>
      <c r="Q3" s="37"/>
      <c r="R3" s="37"/>
      <c r="S3" s="37"/>
      <c r="T3" s="37"/>
      <c r="U3" s="37"/>
      <c r="V3" s="37"/>
      <c r="W3" s="37"/>
      <c r="X3" s="37"/>
      <c r="Y3" s="37"/>
      <c r="Z3" s="37"/>
      <c r="AA3" s="37"/>
      <c r="AB3" s="37"/>
      <c r="AC3" s="37"/>
      <c r="AD3" s="37"/>
      <c r="AE3" s="37"/>
      <c r="AF3" s="37"/>
      <c r="AG3" s="37"/>
      <c r="AH3" s="37"/>
    </row>
    <row r="4" spans="1:43" s="42" customFormat="1" ht="30.75" customHeight="1">
      <c r="A4" s="11"/>
      <c r="B4" s="56" t="s">
        <v>3</v>
      </c>
      <c r="C4" s="12" t="s">
        <v>4</v>
      </c>
      <c r="D4" s="13" t="s">
        <v>5</v>
      </c>
      <c r="E4" s="13" t="s">
        <v>6</v>
      </c>
      <c r="F4" s="13" t="s">
        <v>7</v>
      </c>
      <c r="G4" s="13" t="s">
        <v>8</v>
      </c>
      <c r="H4" s="13" t="s">
        <v>9</v>
      </c>
      <c r="I4" s="13" t="s">
        <v>10</v>
      </c>
      <c r="J4" s="13" t="s">
        <v>11</v>
      </c>
      <c r="K4" s="13" t="s">
        <v>12</v>
      </c>
      <c r="L4" s="13" t="s">
        <v>13</v>
      </c>
      <c r="M4" s="13" t="s">
        <v>14</v>
      </c>
      <c r="N4" s="14" t="s">
        <v>15</v>
      </c>
      <c r="O4" s="15"/>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row>
    <row r="5" spans="1:14" ht="15.75" customHeight="1">
      <c r="A5" s="57" t="s">
        <v>16</v>
      </c>
      <c r="B5" s="58"/>
      <c r="C5" s="59">
        <v>9</v>
      </c>
      <c r="D5" s="60">
        <v>22</v>
      </c>
      <c r="E5" s="60">
        <v>25</v>
      </c>
      <c r="F5" s="60">
        <v>30</v>
      </c>
      <c r="G5" s="60">
        <v>4</v>
      </c>
      <c r="H5" s="60">
        <v>13</v>
      </c>
      <c r="I5" s="60">
        <v>23</v>
      </c>
      <c r="J5" s="60">
        <v>3</v>
      </c>
      <c r="K5" s="35">
        <v>1</v>
      </c>
      <c r="L5" s="60">
        <v>10</v>
      </c>
      <c r="M5" s="60">
        <v>6</v>
      </c>
      <c r="N5" s="60">
        <v>11</v>
      </c>
    </row>
    <row r="6" spans="1:14" ht="12" customHeight="1">
      <c r="A6" s="61"/>
      <c r="B6" s="62">
        <v>36.7</v>
      </c>
      <c r="C6" s="63">
        <v>12.4</v>
      </c>
      <c r="D6" s="62">
        <v>10.5</v>
      </c>
      <c r="E6" s="62">
        <v>17.6</v>
      </c>
      <c r="F6" s="62">
        <v>26.4</v>
      </c>
      <c r="G6" s="62">
        <v>29.4</v>
      </c>
      <c r="H6" s="62">
        <v>29.7</v>
      </c>
      <c r="I6" s="62">
        <v>35.1</v>
      </c>
      <c r="J6" s="62">
        <v>36.7</v>
      </c>
      <c r="K6" s="35">
        <v>31.3</v>
      </c>
      <c r="L6" s="62">
        <v>26.1</v>
      </c>
      <c r="M6" s="62">
        <v>21.7</v>
      </c>
      <c r="N6" s="62">
        <v>16.3</v>
      </c>
    </row>
    <row r="7" spans="1:14" ht="15.75" customHeight="1">
      <c r="A7" s="57" t="s">
        <v>17</v>
      </c>
      <c r="B7" s="60"/>
      <c r="C7" s="59">
        <v>8</v>
      </c>
      <c r="D7" s="60">
        <v>22</v>
      </c>
      <c r="E7" s="60">
        <v>18</v>
      </c>
      <c r="F7" s="60">
        <v>30</v>
      </c>
      <c r="G7" s="60">
        <v>26</v>
      </c>
      <c r="H7" s="60">
        <v>13</v>
      </c>
      <c r="I7" s="60">
        <v>26</v>
      </c>
      <c r="J7" s="60">
        <v>11</v>
      </c>
      <c r="K7" s="35">
        <v>1</v>
      </c>
      <c r="L7" s="60">
        <v>10</v>
      </c>
      <c r="M7" s="60">
        <v>6</v>
      </c>
      <c r="N7" s="60">
        <v>10</v>
      </c>
    </row>
    <row r="8" spans="1:14" ht="12" customHeight="1">
      <c r="A8" s="61"/>
      <c r="B8" s="62">
        <v>35</v>
      </c>
      <c r="C8" s="63">
        <v>12.3</v>
      </c>
      <c r="D8" s="64">
        <v>10.1</v>
      </c>
      <c r="E8" s="62">
        <v>16.9</v>
      </c>
      <c r="F8" s="62">
        <v>24.7</v>
      </c>
      <c r="G8" s="62">
        <v>26.1</v>
      </c>
      <c r="H8" s="62">
        <v>28.3</v>
      </c>
      <c r="I8" s="65">
        <v>35</v>
      </c>
      <c r="J8" s="62">
        <v>34.1</v>
      </c>
      <c r="K8" s="35">
        <v>31.2</v>
      </c>
      <c r="L8" s="65">
        <v>25.7</v>
      </c>
      <c r="M8" s="62" t="s">
        <v>91</v>
      </c>
      <c r="N8" s="62">
        <v>15.5</v>
      </c>
    </row>
    <row r="9" spans="1:14" ht="15.75" customHeight="1">
      <c r="A9" s="57" t="s">
        <v>18</v>
      </c>
      <c r="B9" s="60"/>
      <c r="C9" s="59">
        <v>9</v>
      </c>
      <c r="D9" s="60">
        <v>11</v>
      </c>
      <c r="E9" s="60">
        <v>25</v>
      </c>
      <c r="F9" s="60">
        <v>30</v>
      </c>
      <c r="G9" s="60">
        <v>4</v>
      </c>
      <c r="H9" s="60">
        <v>13</v>
      </c>
      <c r="I9" s="60">
        <v>23</v>
      </c>
      <c r="J9" s="60">
        <v>3</v>
      </c>
      <c r="K9" s="35">
        <v>1</v>
      </c>
      <c r="L9" s="60">
        <v>10</v>
      </c>
      <c r="M9" s="60">
        <v>6</v>
      </c>
      <c r="N9" s="60">
        <v>4</v>
      </c>
    </row>
    <row r="10" spans="1:14" ht="12" customHeight="1">
      <c r="A10" s="61"/>
      <c r="B10" s="62">
        <v>36</v>
      </c>
      <c r="C10" s="63">
        <v>12.9</v>
      </c>
      <c r="D10" s="62">
        <v>10.5</v>
      </c>
      <c r="E10" s="62">
        <v>18.7</v>
      </c>
      <c r="F10" s="65">
        <v>27.4</v>
      </c>
      <c r="G10" s="46">
        <v>29.3</v>
      </c>
      <c r="H10" s="62">
        <v>29.8</v>
      </c>
      <c r="I10" s="62">
        <v>35.9</v>
      </c>
      <c r="J10" s="62">
        <v>36</v>
      </c>
      <c r="K10" s="35">
        <v>32.2</v>
      </c>
      <c r="L10" s="62">
        <v>27.1</v>
      </c>
      <c r="M10" s="62">
        <v>22.2</v>
      </c>
      <c r="N10" s="65">
        <v>16.3</v>
      </c>
    </row>
    <row r="11" spans="1:14" ht="15.75" customHeight="1">
      <c r="A11" s="57" t="s">
        <v>23</v>
      </c>
      <c r="B11" s="60"/>
      <c r="C11" s="59">
        <v>11</v>
      </c>
      <c r="D11" s="60">
        <v>11</v>
      </c>
      <c r="E11" s="60">
        <v>18</v>
      </c>
      <c r="F11" s="60">
        <v>30</v>
      </c>
      <c r="G11" s="60">
        <v>4</v>
      </c>
      <c r="H11" s="60">
        <v>13</v>
      </c>
      <c r="I11" s="60">
        <v>26</v>
      </c>
      <c r="J11" s="60">
        <v>3</v>
      </c>
      <c r="K11" s="35">
        <v>6</v>
      </c>
      <c r="L11" s="60">
        <v>10</v>
      </c>
      <c r="M11" s="60">
        <v>6</v>
      </c>
      <c r="N11" s="60">
        <v>4</v>
      </c>
    </row>
    <row r="12" spans="1:14" ht="12" customHeight="1">
      <c r="A12" s="61"/>
      <c r="B12" s="62">
        <v>34.7</v>
      </c>
      <c r="C12" s="59" t="s">
        <v>92</v>
      </c>
      <c r="D12" s="62" t="s">
        <v>93</v>
      </c>
      <c r="E12" s="62">
        <v>17.4</v>
      </c>
      <c r="F12" s="62">
        <v>26.1</v>
      </c>
      <c r="G12" s="62" t="s">
        <v>94</v>
      </c>
      <c r="H12" s="62" t="s">
        <v>95</v>
      </c>
      <c r="I12" s="62">
        <v>34.7</v>
      </c>
      <c r="J12" s="62">
        <v>34.4</v>
      </c>
      <c r="K12" s="35">
        <v>30.3</v>
      </c>
      <c r="L12" s="62">
        <v>25.8</v>
      </c>
      <c r="M12" s="62">
        <v>20.9</v>
      </c>
      <c r="N12" s="62">
        <v>15.4</v>
      </c>
    </row>
    <row r="13" spans="1:14" ht="15.75" customHeight="1">
      <c r="A13" s="57" t="s">
        <v>19</v>
      </c>
      <c r="B13" s="60"/>
      <c r="C13" s="35">
        <v>9</v>
      </c>
      <c r="D13" s="60">
        <v>22</v>
      </c>
      <c r="E13" s="60">
        <v>25</v>
      </c>
      <c r="F13" s="60">
        <v>22</v>
      </c>
      <c r="G13" s="60">
        <v>3</v>
      </c>
      <c r="H13" s="60">
        <v>17</v>
      </c>
      <c r="I13" s="60">
        <v>26</v>
      </c>
      <c r="J13" s="60">
        <v>11</v>
      </c>
      <c r="K13" s="35">
        <v>1</v>
      </c>
      <c r="L13" s="60">
        <v>10</v>
      </c>
      <c r="M13" s="60">
        <v>6</v>
      </c>
      <c r="N13" s="60">
        <v>10</v>
      </c>
    </row>
    <row r="14" spans="1:14" ht="12" customHeight="1">
      <c r="A14" s="61"/>
      <c r="B14" s="62">
        <v>35.1</v>
      </c>
      <c r="C14" s="63">
        <v>12.4</v>
      </c>
      <c r="D14" s="62">
        <v>9.5</v>
      </c>
      <c r="E14" s="62">
        <v>17.2</v>
      </c>
      <c r="F14" s="62">
        <v>23.2</v>
      </c>
      <c r="G14" s="65">
        <v>27.1</v>
      </c>
      <c r="H14" s="62">
        <v>27.7</v>
      </c>
      <c r="I14" s="62">
        <v>35.1</v>
      </c>
      <c r="J14" s="62">
        <v>34.9</v>
      </c>
      <c r="K14" s="62">
        <v>31.1</v>
      </c>
      <c r="L14" s="62">
        <v>25.6</v>
      </c>
      <c r="M14" s="62" t="s">
        <v>96</v>
      </c>
      <c r="N14" s="62">
        <v>16.1</v>
      </c>
    </row>
    <row r="15" spans="1:14" ht="15.75" customHeight="1">
      <c r="A15" s="57" t="s">
        <v>24</v>
      </c>
      <c r="B15" s="60"/>
      <c r="C15" s="59">
        <v>8</v>
      </c>
      <c r="D15" s="60">
        <v>22</v>
      </c>
      <c r="E15" s="60">
        <v>25</v>
      </c>
      <c r="F15" s="60">
        <v>30</v>
      </c>
      <c r="G15" s="60">
        <v>4</v>
      </c>
      <c r="H15" s="60">
        <v>13</v>
      </c>
      <c r="I15" s="60">
        <v>26</v>
      </c>
      <c r="J15" s="60">
        <v>12</v>
      </c>
      <c r="K15" s="35">
        <v>1</v>
      </c>
      <c r="L15" s="66">
        <v>10</v>
      </c>
      <c r="M15" s="60">
        <v>6</v>
      </c>
      <c r="N15" s="60">
        <v>4</v>
      </c>
    </row>
    <row r="16" spans="1:14" ht="12" customHeight="1">
      <c r="A16" s="61"/>
      <c r="B16" s="62">
        <v>37.3</v>
      </c>
      <c r="C16" s="63">
        <v>12.7</v>
      </c>
      <c r="D16" s="62" t="s">
        <v>97</v>
      </c>
      <c r="E16" s="62">
        <v>19.3</v>
      </c>
      <c r="F16" s="62" t="s">
        <v>98</v>
      </c>
      <c r="G16" s="62">
        <v>29.3</v>
      </c>
      <c r="H16" s="62">
        <v>31.2</v>
      </c>
      <c r="I16" s="62">
        <v>37.3</v>
      </c>
      <c r="J16" s="62">
        <v>37</v>
      </c>
      <c r="K16" s="35">
        <v>32.3</v>
      </c>
      <c r="L16" s="62">
        <v>27.6</v>
      </c>
      <c r="M16" s="62">
        <v>22.6</v>
      </c>
      <c r="N16" s="62">
        <v>17.4</v>
      </c>
    </row>
    <row r="17" spans="1:14" ht="15.75" customHeight="1">
      <c r="A17" s="57" t="s">
        <v>20</v>
      </c>
      <c r="B17" s="60"/>
      <c r="C17" s="59">
        <v>9</v>
      </c>
      <c r="D17" s="60">
        <v>29</v>
      </c>
      <c r="E17" s="60">
        <v>25</v>
      </c>
      <c r="F17" s="60">
        <v>30</v>
      </c>
      <c r="G17" s="60">
        <v>4</v>
      </c>
      <c r="H17" s="60">
        <v>13</v>
      </c>
      <c r="I17" s="60">
        <v>26</v>
      </c>
      <c r="J17" s="60">
        <v>3</v>
      </c>
      <c r="K17" s="35">
        <v>1</v>
      </c>
      <c r="L17" s="60">
        <v>10</v>
      </c>
      <c r="M17" s="60">
        <v>7</v>
      </c>
      <c r="N17" s="60">
        <v>11</v>
      </c>
    </row>
    <row r="18" spans="1:14" ht="12" customHeight="1">
      <c r="A18" s="61"/>
      <c r="B18" s="62">
        <v>36.9</v>
      </c>
      <c r="C18" s="67">
        <v>12.9</v>
      </c>
      <c r="D18" s="62" t="s">
        <v>99</v>
      </c>
      <c r="E18" s="62" t="s">
        <v>100</v>
      </c>
      <c r="F18" s="62">
        <v>27.3</v>
      </c>
      <c r="G18" s="62">
        <v>30.1</v>
      </c>
      <c r="H18" s="62">
        <v>31.2</v>
      </c>
      <c r="I18" s="62">
        <v>36.9</v>
      </c>
      <c r="J18" s="62">
        <v>36</v>
      </c>
      <c r="K18" s="35">
        <v>32.4</v>
      </c>
      <c r="L18" s="62">
        <v>28.3</v>
      </c>
      <c r="M18" s="62">
        <v>21.8</v>
      </c>
      <c r="N18" s="62">
        <v>17.2</v>
      </c>
    </row>
    <row r="19" spans="1:14" ht="15.75" customHeight="1">
      <c r="A19" s="57" t="s">
        <v>21</v>
      </c>
      <c r="B19" s="60"/>
      <c r="C19" s="59">
        <v>11</v>
      </c>
      <c r="D19" s="60">
        <v>22</v>
      </c>
      <c r="E19" s="60">
        <v>22</v>
      </c>
      <c r="F19" s="60">
        <v>30</v>
      </c>
      <c r="G19" s="60">
        <v>23</v>
      </c>
      <c r="H19" s="60">
        <v>17</v>
      </c>
      <c r="I19" s="60">
        <v>26</v>
      </c>
      <c r="J19" s="60">
        <v>11</v>
      </c>
      <c r="K19" s="35">
        <v>1</v>
      </c>
      <c r="L19" s="60">
        <v>10</v>
      </c>
      <c r="M19" s="60">
        <v>6</v>
      </c>
      <c r="N19" s="60">
        <v>4</v>
      </c>
    </row>
    <row r="20" spans="1:14" ht="12" customHeight="1">
      <c r="A20" s="61"/>
      <c r="B20" s="62">
        <v>34.3</v>
      </c>
      <c r="C20" s="67">
        <v>12.9</v>
      </c>
      <c r="D20" s="62" t="s">
        <v>101</v>
      </c>
      <c r="E20" s="62">
        <v>19.3</v>
      </c>
      <c r="F20" s="62">
        <v>28.2</v>
      </c>
      <c r="G20" s="62">
        <v>28.2</v>
      </c>
      <c r="H20" s="65">
        <v>28.5</v>
      </c>
      <c r="I20" s="62" t="s">
        <v>102</v>
      </c>
      <c r="J20" s="62">
        <v>34.3</v>
      </c>
      <c r="K20" s="35">
        <v>30.1</v>
      </c>
      <c r="L20" s="62">
        <v>26</v>
      </c>
      <c r="M20" s="62">
        <v>21.2</v>
      </c>
      <c r="N20" s="62">
        <v>17.5</v>
      </c>
    </row>
    <row r="21" spans="1:14" ht="15.75" customHeight="1">
      <c r="A21" s="57" t="s">
        <v>22</v>
      </c>
      <c r="B21" s="60"/>
      <c r="C21" s="59">
        <v>11</v>
      </c>
      <c r="D21" s="60">
        <v>22</v>
      </c>
      <c r="E21" s="60">
        <v>22</v>
      </c>
      <c r="F21" s="60">
        <v>30</v>
      </c>
      <c r="G21" s="60">
        <v>23</v>
      </c>
      <c r="H21" s="60">
        <v>13</v>
      </c>
      <c r="I21" s="60">
        <v>26</v>
      </c>
      <c r="J21" s="60">
        <v>3</v>
      </c>
      <c r="K21" s="35">
        <v>12</v>
      </c>
      <c r="L21" s="60">
        <v>10</v>
      </c>
      <c r="M21" s="60">
        <v>6</v>
      </c>
      <c r="N21" s="60">
        <v>11</v>
      </c>
    </row>
    <row r="22" spans="1:14" ht="12" customHeight="1">
      <c r="A22" s="61"/>
      <c r="B22" s="62">
        <v>35</v>
      </c>
      <c r="C22" s="67">
        <v>11.4</v>
      </c>
      <c r="D22" s="62">
        <v>12.8</v>
      </c>
      <c r="E22" s="65">
        <v>18.7</v>
      </c>
      <c r="F22" s="62">
        <v>26.5</v>
      </c>
      <c r="G22" s="62">
        <v>26.8</v>
      </c>
      <c r="H22" s="62">
        <v>29.2</v>
      </c>
      <c r="I22" s="62">
        <v>35</v>
      </c>
      <c r="J22" s="65">
        <v>34.5</v>
      </c>
      <c r="K22" s="62">
        <v>29.8</v>
      </c>
      <c r="L22" s="62">
        <v>25</v>
      </c>
      <c r="M22" s="62">
        <v>20.6</v>
      </c>
      <c r="N22" s="62">
        <v>16.2</v>
      </c>
    </row>
    <row r="23" spans="1:14" ht="3.75" customHeight="1">
      <c r="A23" s="68"/>
      <c r="B23" s="69"/>
      <c r="C23" s="69"/>
      <c r="D23" s="69"/>
      <c r="E23" s="69"/>
      <c r="F23" s="69"/>
      <c r="G23" s="69"/>
      <c r="H23" s="69"/>
      <c r="I23" s="69"/>
      <c r="J23" s="69"/>
      <c r="K23" s="69"/>
      <c r="L23" s="69"/>
      <c r="M23" s="69"/>
      <c r="N23" s="69"/>
    </row>
    <row r="24" ht="15.75" customHeight="1">
      <c r="A24" s="35" t="s">
        <v>85</v>
      </c>
    </row>
    <row r="25" ht="15.75" customHeight="1">
      <c r="A25" s="35" t="s">
        <v>86</v>
      </c>
    </row>
    <row r="26" ht="15.75" customHeight="1">
      <c r="A26" s="27" t="s">
        <v>87</v>
      </c>
    </row>
    <row r="27" ht="15.75" customHeight="1">
      <c r="A27" s="27" t="s">
        <v>72</v>
      </c>
    </row>
    <row r="28" ht="15.75" customHeight="1">
      <c r="A28" s="27" t="s">
        <v>80</v>
      </c>
    </row>
    <row r="29" ht="15.75" customHeight="1">
      <c r="A29" s="35" t="s">
        <v>88</v>
      </c>
    </row>
    <row r="30" ht="15.75" customHeight="1">
      <c r="A30" s="35" t="s">
        <v>89</v>
      </c>
    </row>
    <row r="31" ht="15.75" customHeight="1">
      <c r="A31" s="35" t="s">
        <v>60</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AQ32"/>
  <sheetViews>
    <sheetView view="pageBreakPreview" zoomScaleSheetLayoutView="100" workbookViewId="0" topLeftCell="A1">
      <selection activeCell="B22" sqref="B22"/>
    </sheetView>
  </sheetViews>
  <sheetFormatPr defaultColWidth="9.00390625" defaultRowHeight="12" customHeight="1"/>
  <cols>
    <col min="1" max="1" width="13.75390625" style="35" customWidth="1"/>
    <col min="2" max="14" width="6.625" style="35" customWidth="1"/>
    <col min="15" max="15" width="0.2421875" style="35" customWidth="1"/>
    <col min="16" max="16384" width="8.875" style="35" customWidth="1"/>
  </cols>
  <sheetData>
    <row r="1" spans="1:14" s="30" customFormat="1" ht="24" customHeight="1">
      <c r="A1" s="54"/>
      <c r="B1" s="55"/>
      <c r="E1" s="32" t="s">
        <v>103</v>
      </c>
      <c r="F1" s="33" t="s">
        <v>104</v>
      </c>
      <c r="G1" s="55"/>
      <c r="H1" s="55"/>
      <c r="I1" s="55"/>
      <c r="J1" s="55"/>
      <c r="L1" s="55"/>
      <c r="M1" s="55"/>
      <c r="N1" s="55"/>
    </row>
    <row r="2" spans="1:15" ht="7.5" customHeight="1">
      <c r="A2" s="37"/>
      <c r="B2" s="37"/>
      <c r="C2" s="37"/>
      <c r="D2" s="37"/>
      <c r="E2" s="37"/>
      <c r="F2" s="37"/>
      <c r="G2" s="37"/>
      <c r="H2" s="37"/>
      <c r="I2" s="37"/>
      <c r="J2" s="37"/>
      <c r="K2" s="39"/>
      <c r="L2" s="37"/>
      <c r="M2" s="37"/>
      <c r="N2" s="37"/>
      <c r="O2" s="37"/>
    </row>
    <row r="3" spans="1:34" ht="12" customHeight="1" thickBot="1">
      <c r="A3" s="37" t="s">
        <v>110</v>
      </c>
      <c r="B3" s="38"/>
      <c r="C3" s="38"/>
      <c r="D3" s="38"/>
      <c r="E3" s="38"/>
      <c r="F3" s="38"/>
      <c r="G3" s="38"/>
      <c r="H3" s="37"/>
      <c r="I3" s="38"/>
      <c r="J3" s="38"/>
      <c r="K3" s="39"/>
      <c r="L3" s="38"/>
      <c r="M3" s="38"/>
      <c r="N3" s="40"/>
      <c r="O3" s="37"/>
      <c r="P3" s="37"/>
      <c r="Q3" s="37"/>
      <c r="R3" s="37"/>
      <c r="S3" s="37"/>
      <c r="T3" s="37"/>
      <c r="U3" s="37"/>
      <c r="V3" s="37"/>
      <c r="W3" s="37"/>
      <c r="X3" s="37"/>
      <c r="Y3" s="37"/>
      <c r="Z3" s="37"/>
      <c r="AA3" s="37"/>
      <c r="AB3" s="37"/>
      <c r="AC3" s="37"/>
      <c r="AD3" s="37"/>
      <c r="AE3" s="37"/>
      <c r="AF3" s="37"/>
      <c r="AG3" s="37"/>
      <c r="AH3" s="37"/>
    </row>
    <row r="4" spans="1:43" s="42" customFormat="1" ht="30" customHeight="1">
      <c r="A4" s="11"/>
      <c r="B4" s="56" t="s">
        <v>3</v>
      </c>
      <c r="C4" s="12" t="s">
        <v>4</v>
      </c>
      <c r="D4" s="13" t="s">
        <v>5</v>
      </c>
      <c r="E4" s="13" t="s">
        <v>6</v>
      </c>
      <c r="F4" s="13" t="s">
        <v>7</v>
      </c>
      <c r="G4" s="13" t="s">
        <v>8</v>
      </c>
      <c r="H4" s="13" t="s">
        <v>9</v>
      </c>
      <c r="I4" s="13" t="s">
        <v>10</v>
      </c>
      <c r="J4" s="13" t="s">
        <v>11</v>
      </c>
      <c r="K4" s="13" t="s">
        <v>12</v>
      </c>
      <c r="L4" s="13" t="s">
        <v>13</v>
      </c>
      <c r="M4" s="13" t="s">
        <v>14</v>
      </c>
      <c r="N4" s="14" t="s">
        <v>15</v>
      </c>
      <c r="O4" s="15"/>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row>
    <row r="5" spans="1:14" ht="15.75" customHeight="1">
      <c r="A5" s="57" t="s">
        <v>16</v>
      </c>
      <c r="B5" s="66"/>
      <c r="C5" s="70">
        <v>28</v>
      </c>
      <c r="D5" s="66" t="s">
        <v>111</v>
      </c>
      <c r="E5" s="66">
        <v>9</v>
      </c>
      <c r="F5" s="66">
        <v>2</v>
      </c>
      <c r="G5" s="66">
        <v>12</v>
      </c>
      <c r="H5" s="66">
        <v>1</v>
      </c>
      <c r="I5" s="66">
        <v>1</v>
      </c>
      <c r="J5" s="66">
        <v>22</v>
      </c>
      <c r="K5" s="66">
        <v>28</v>
      </c>
      <c r="L5" s="66">
        <v>31</v>
      </c>
      <c r="M5" s="66">
        <v>20</v>
      </c>
      <c r="N5" s="66">
        <v>8</v>
      </c>
    </row>
    <row r="6" spans="1:14" ht="12" customHeight="1">
      <c r="A6" s="61"/>
      <c r="B6" s="58">
        <v>-2.8</v>
      </c>
      <c r="C6" s="71">
        <v>-2.8</v>
      </c>
      <c r="D6" s="35">
        <v>-1.9</v>
      </c>
      <c r="E6" s="35">
        <v>-0.7</v>
      </c>
      <c r="F6" s="58">
        <v>2.7</v>
      </c>
      <c r="G6" s="58">
        <v>8.5</v>
      </c>
      <c r="H6" s="58">
        <v>12.3</v>
      </c>
      <c r="I6" s="58">
        <v>19.1</v>
      </c>
      <c r="J6" s="58">
        <v>19.4</v>
      </c>
      <c r="K6" s="58">
        <v>12.4</v>
      </c>
      <c r="L6" s="58">
        <v>8.3</v>
      </c>
      <c r="M6" s="58">
        <v>1.9</v>
      </c>
      <c r="N6" s="58">
        <v>-1.2</v>
      </c>
    </row>
    <row r="7" spans="1:14" ht="15.75" customHeight="1">
      <c r="A7" s="57" t="s">
        <v>17</v>
      </c>
      <c r="B7" s="66"/>
      <c r="C7" s="70">
        <v>28</v>
      </c>
      <c r="D7" s="66">
        <v>29</v>
      </c>
      <c r="E7" s="66">
        <v>6</v>
      </c>
      <c r="F7" s="66">
        <v>2</v>
      </c>
      <c r="G7" s="66">
        <v>12</v>
      </c>
      <c r="H7" s="66">
        <v>1</v>
      </c>
      <c r="I7" s="66">
        <v>1</v>
      </c>
      <c r="J7" s="66">
        <v>22</v>
      </c>
      <c r="K7" s="66">
        <v>28</v>
      </c>
      <c r="L7" s="66">
        <v>30</v>
      </c>
      <c r="M7" s="66">
        <v>21</v>
      </c>
      <c r="N7" s="66">
        <v>8</v>
      </c>
    </row>
    <row r="8" spans="1:14" ht="12.75" customHeight="1">
      <c r="A8" s="61"/>
      <c r="B8" s="58">
        <v>-5.7</v>
      </c>
      <c r="C8" s="71">
        <v>-5.7</v>
      </c>
      <c r="D8" s="64">
        <v>-3.8</v>
      </c>
      <c r="E8" s="58">
        <v>-2.4</v>
      </c>
      <c r="F8" s="58">
        <v>1.9</v>
      </c>
      <c r="G8" s="64">
        <v>6.4</v>
      </c>
      <c r="H8" s="58">
        <v>10.7</v>
      </c>
      <c r="I8" s="64">
        <v>16.9</v>
      </c>
      <c r="J8" s="58">
        <v>17.5</v>
      </c>
      <c r="K8" s="64">
        <v>11.3</v>
      </c>
      <c r="L8" s="50">
        <v>7.9</v>
      </c>
      <c r="M8" s="58" t="s">
        <v>112</v>
      </c>
      <c r="N8" s="58">
        <v>-1.4</v>
      </c>
    </row>
    <row r="9" spans="1:14" ht="15.75" customHeight="1">
      <c r="A9" s="57" t="s">
        <v>18</v>
      </c>
      <c r="B9" s="66"/>
      <c r="C9" s="70">
        <v>28</v>
      </c>
      <c r="D9" s="66">
        <v>18</v>
      </c>
      <c r="E9" s="66">
        <v>6</v>
      </c>
      <c r="F9" s="66">
        <v>2</v>
      </c>
      <c r="G9" s="66">
        <v>12</v>
      </c>
      <c r="H9" s="66">
        <v>1</v>
      </c>
      <c r="I9" s="66">
        <v>1</v>
      </c>
      <c r="J9" s="66">
        <v>22</v>
      </c>
      <c r="K9" s="66">
        <v>28</v>
      </c>
      <c r="L9" s="66">
        <v>30</v>
      </c>
      <c r="M9" s="66">
        <v>21</v>
      </c>
      <c r="N9" s="66">
        <v>8</v>
      </c>
    </row>
    <row r="10" spans="1:14" ht="12" customHeight="1">
      <c r="A10" s="61"/>
      <c r="B10" s="58">
        <v>-4.5</v>
      </c>
      <c r="C10" s="71">
        <v>-4.5</v>
      </c>
      <c r="D10" s="58">
        <v>-4.1</v>
      </c>
      <c r="E10" s="58">
        <v>-2.7</v>
      </c>
      <c r="F10" s="64">
        <v>0.8</v>
      </c>
      <c r="G10" s="50">
        <v>6.5</v>
      </c>
      <c r="H10" s="58">
        <v>10</v>
      </c>
      <c r="I10" s="58">
        <v>16.2</v>
      </c>
      <c r="J10" s="58">
        <v>17.6</v>
      </c>
      <c r="K10" s="58">
        <v>10.3</v>
      </c>
      <c r="L10" s="58">
        <v>7.7</v>
      </c>
      <c r="M10" s="64">
        <v>0.9</v>
      </c>
      <c r="N10" s="64">
        <v>-2.1</v>
      </c>
    </row>
    <row r="11" spans="1:14" ht="15.75" customHeight="1">
      <c r="A11" s="57" t="s">
        <v>23</v>
      </c>
      <c r="B11" s="66"/>
      <c r="C11" s="70">
        <v>28</v>
      </c>
      <c r="D11" s="66">
        <v>25</v>
      </c>
      <c r="E11" s="66">
        <v>6</v>
      </c>
      <c r="F11" s="66">
        <v>5</v>
      </c>
      <c r="G11" s="66">
        <v>16</v>
      </c>
      <c r="H11" s="66">
        <v>1</v>
      </c>
      <c r="I11" s="66">
        <v>1</v>
      </c>
      <c r="J11" s="66">
        <v>22</v>
      </c>
      <c r="K11" s="66">
        <v>28</v>
      </c>
      <c r="L11" s="66">
        <v>31</v>
      </c>
      <c r="M11" s="66">
        <v>21</v>
      </c>
      <c r="N11" s="66">
        <v>8</v>
      </c>
    </row>
    <row r="12" spans="1:14" ht="12" customHeight="1">
      <c r="A12" s="61"/>
      <c r="B12" s="72" t="s">
        <v>113</v>
      </c>
      <c r="C12" s="73">
        <v>-6.6</v>
      </c>
      <c r="D12" s="72" t="s">
        <v>114</v>
      </c>
      <c r="E12" s="58">
        <v>-4.1</v>
      </c>
      <c r="F12" s="58">
        <v>-0.9</v>
      </c>
      <c r="G12" s="58" t="s">
        <v>115</v>
      </c>
      <c r="H12" s="58" t="s">
        <v>116</v>
      </c>
      <c r="I12" s="58">
        <v>16.9</v>
      </c>
      <c r="J12" s="58">
        <v>15.1</v>
      </c>
      <c r="K12" s="58">
        <v>8.3</v>
      </c>
      <c r="L12" s="58">
        <v>4.7</v>
      </c>
      <c r="M12" s="58">
        <v>-1.1</v>
      </c>
      <c r="N12" s="72" t="s">
        <v>117</v>
      </c>
    </row>
    <row r="13" spans="1:14" ht="15.75" customHeight="1">
      <c r="A13" s="57" t="s">
        <v>19</v>
      </c>
      <c r="B13" s="66"/>
      <c r="C13" s="70">
        <v>28</v>
      </c>
      <c r="D13" s="66">
        <v>24</v>
      </c>
      <c r="E13" s="66">
        <v>9</v>
      </c>
      <c r="F13" s="66">
        <v>4</v>
      </c>
      <c r="G13" s="66">
        <v>12</v>
      </c>
      <c r="H13" s="66">
        <v>1</v>
      </c>
      <c r="I13" s="66">
        <v>1</v>
      </c>
      <c r="J13" s="66">
        <v>22</v>
      </c>
      <c r="K13" s="66">
        <v>28</v>
      </c>
      <c r="L13" s="66">
        <v>31</v>
      </c>
      <c r="M13" s="66">
        <v>21</v>
      </c>
      <c r="N13" s="66">
        <v>8</v>
      </c>
    </row>
    <row r="14" spans="1:14" ht="12" customHeight="1">
      <c r="A14" s="61"/>
      <c r="B14" s="58">
        <v>-3.1</v>
      </c>
      <c r="C14" s="73">
        <v>-3.1</v>
      </c>
      <c r="D14" s="58">
        <v>-2.3</v>
      </c>
      <c r="E14" s="58">
        <v>-1.3</v>
      </c>
      <c r="F14" s="58">
        <v>2.7</v>
      </c>
      <c r="G14" s="64">
        <v>7.1</v>
      </c>
      <c r="H14" s="58">
        <v>11.6</v>
      </c>
      <c r="I14" s="58">
        <v>17.8</v>
      </c>
      <c r="J14" s="58">
        <v>18.1</v>
      </c>
      <c r="K14" s="58">
        <v>13</v>
      </c>
      <c r="L14" s="58">
        <v>9.3</v>
      </c>
      <c r="M14" s="58" t="s">
        <v>118</v>
      </c>
      <c r="N14" s="58">
        <v>-1.6</v>
      </c>
    </row>
    <row r="15" spans="1:14" ht="15.75" customHeight="1">
      <c r="A15" s="57" t="s">
        <v>24</v>
      </c>
      <c r="B15" s="66"/>
      <c r="C15" s="70">
        <v>28</v>
      </c>
      <c r="D15" s="66">
        <v>25</v>
      </c>
      <c r="E15" s="66">
        <v>9</v>
      </c>
      <c r="F15" s="66">
        <v>2</v>
      </c>
      <c r="G15" s="66">
        <v>15</v>
      </c>
      <c r="H15" s="66">
        <v>1</v>
      </c>
      <c r="I15" s="66">
        <v>2</v>
      </c>
      <c r="J15" s="66">
        <v>22</v>
      </c>
      <c r="K15" s="66">
        <v>28</v>
      </c>
      <c r="L15" s="66">
        <v>31</v>
      </c>
      <c r="M15" s="66">
        <v>20</v>
      </c>
      <c r="N15" s="66">
        <v>8</v>
      </c>
    </row>
    <row r="16" spans="1:14" ht="12" customHeight="1">
      <c r="A16" s="61"/>
      <c r="B16" s="58">
        <v>-4.6</v>
      </c>
      <c r="C16" s="71">
        <v>-4.6</v>
      </c>
      <c r="D16" s="72" t="s">
        <v>119</v>
      </c>
      <c r="E16" s="58">
        <v>-3.6</v>
      </c>
      <c r="F16" s="58" t="s">
        <v>105</v>
      </c>
      <c r="G16" s="58">
        <v>6.9</v>
      </c>
      <c r="H16" s="58">
        <v>11.5</v>
      </c>
      <c r="I16" s="58">
        <v>18.6</v>
      </c>
      <c r="J16" s="58">
        <v>16.4</v>
      </c>
      <c r="K16" s="58">
        <v>10.2</v>
      </c>
      <c r="L16" s="50">
        <v>6</v>
      </c>
      <c r="M16" s="64">
        <v>-1</v>
      </c>
      <c r="N16" s="64">
        <v>-3.5</v>
      </c>
    </row>
    <row r="17" spans="1:14" ht="15.75" customHeight="1">
      <c r="A17" s="57" t="s">
        <v>20</v>
      </c>
      <c r="B17" s="66"/>
      <c r="C17" s="70">
        <v>15</v>
      </c>
      <c r="D17" s="66">
        <v>13</v>
      </c>
      <c r="E17" s="66">
        <v>9</v>
      </c>
      <c r="F17" s="66">
        <v>5</v>
      </c>
      <c r="G17" s="66">
        <v>12</v>
      </c>
      <c r="H17" s="66">
        <v>13</v>
      </c>
      <c r="I17" s="66">
        <v>1</v>
      </c>
      <c r="J17" s="66">
        <v>22</v>
      </c>
      <c r="K17" s="66">
        <v>28</v>
      </c>
      <c r="L17" s="66">
        <v>31</v>
      </c>
      <c r="M17" s="66">
        <v>21</v>
      </c>
      <c r="N17" s="66">
        <v>8</v>
      </c>
    </row>
    <row r="18" spans="1:14" ht="12" customHeight="1">
      <c r="A18" s="61"/>
      <c r="B18" s="58">
        <v>-2.5</v>
      </c>
      <c r="C18" s="73">
        <v>-2.2</v>
      </c>
      <c r="D18" s="72" t="s">
        <v>120</v>
      </c>
      <c r="E18" s="72" t="s">
        <v>121</v>
      </c>
      <c r="F18" s="58">
        <v>3</v>
      </c>
      <c r="G18" s="58">
        <v>7.6</v>
      </c>
      <c r="H18" s="58">
        <v>13.2</v>
      </c>
      <c r="I18" s="58">
        <v>19</v>
      </c>
      <c r="J18" s="58">
        <v>17.2</v>
      </c>
      <c r="K18" s="58">
        <v>13.3</v>
      </c>
      <c r="L18" s="58">
        <v>8.1</v>
      </c>
      <c r="M18" s="58">
        <v>0.6</v>
      </c>
      <c r="N18" s="58">
        <v>-1.7</v>
      </c>
    </row>
    <row r="19" spans="1:14" ht="15.75" customHeight="1">
      <c r="A19" s="57" t="s">
        <v>21</v>
      </c>
      <c r="B19" s="66"/>
      <c r="C19" s="70">
        <v>15</v>
      </c>
      <c r="D19" s="35">
        <v>25</v>
      </c>
      <c r="E19" s="35">
        <v>9</v>
      </c>
      <c r="F19" s="35">
        <v>5</v>
      </c>
      <c r="G19" s="35">
        <v>12</v>
      </c>
      <c r="H19" s="35">
        <v>13</v>
      </c>
      <c r="I19" s="66">
        <v>1</v>
      </c>
      <c r="J19" s="66">
        <v>22</v>
      </c>
      <c r="K19" s="66">
        <v>28</v>
      </c>
      <c r="L19" s="66">
        <v>31</v>
      </c>
      <c r="M19" s="66">
        <v>21</v>
      </c>
      <c r="N19" s="66">
        <v>8</v>
      </c>
    </row>
    <row r="20" spans="1:14" ht="12" customHeight="1">
      <c r="A20" s="61"/>
      <c r="B20" s="58">
        <v>-7</v>
      </c>
      <c r="C20" s="73">
        <v>-6.9</v>
      </c>
      <c r="D20" s="72" t="s">
        <v>122</v>
      </c>
      <c r="E20" s="35">
        <v>-6.3</v>
      </c>
      <c r="F20" s="35">
        <v>-2.2</v>
      </c>
      <c r="G20" s="35">
        <v>4.2</v>
      </c>
      <c r="H20" s="35">
        <v>8.3</v>
      </c>
      <c r="I20" s="58" t="s">
        <v>123</v>
      </c>
      <c r="J20" s="64">
        <v>12.8</v>
      </c>
      <c r="K20" s="58">
        <v>9.3</v>
      </c>
      <c r="L20" s="58">
        <v>2.8</v>
      </c>
      <c r="M20" s="64">
        <v>-4.6</v>
      </c>
      <c r="N20" s="58">
        <v>-7</v>
      </c>
    </row>
    <row r="21" spans="1:14" ht="15.75" customHeight="1">
      <c r="A21" s="57" t="s">
        <v>22</v>
      </c>
      <c r="B21" s="66"/>
      <c r="C21" s="70">
        <v>28</v>
      </c>
      <c r="D21" s="66">
        <v>25</v>
      </c>
      <c r="E21" s="66">
        <v>9</v>
      </c>
      <c r="F21" s="66">
        <v>5</v>
      </c>
      <c r="G21" s="66">
        <v>15</v>
      </c>
      <c r="H21" s="66">
        <v>13</v>
      </c>
      <c r="I21" s="66">
        <v>1</v>
      </c>
      <c r="J21" s="66">
        <v>22</v>
      </c>
      <c r="K21" s="66">
        <v>28</v>
      </c>
      <c r="L21" s="66">
        <v>31</v>
      </c>
      <c r="M21" s="66">
        <v>21</v>
      </c>
      <c r="N21" s="66">
        <v>7</v>
      </c>
    </row>
    <row r="22" spans="1:14" ht="12" customHeight="1">
      <c r="A22" s="61"/>
      <c r="B22" s="72" t="s">
        <v>124</v>
      </c>
      <c r="C22" s="73">
        <v>-6.2</v>
      </c>
      <c r="D22" s="58">
        <v>-7.8</v>
      </c>
      <c r="E22" s="64">
        <v>-3.6</v>
      </c>
      <c r="F22" s="58">
        <v>-0.2</v>
      </c>
      <c r="G22" s="58">
        <v>6.1</v>
      </c>
      <c r="H22" s="58">
        <v>10.4</v>
      </c>
      <c r="I22" s="58">
        <v>17.6</v>
      </c>
      <c r="J22" s="64">
        <v>15.5</v>
      </c>
      <c r="K22" s="58">
        <v>10.1</v>
      </c>
      <c r="L22" s="58">
        <v>6.1</v>
      </c>
      <c r="M22" s="64">
        <v>-2.1</v>
      </c>
      <c r="N22" s="58">
        <v>-4.6</v>
      </c>
    </row>
    <row r="23" spans="1:14" ht="3.75" customHeight="1">
      <c r="A23" s="68"/>
      <c r="B23" s="69"/>
      <c r="C23" s="69"/>
      <c r="D23" s="69"/>
      <c r="E23" s="69"/>
      <c r="F23" s="69"/>
      <c r="G23" s="69"/>
      <c r="H23" s="69"/>
      <c r="I23" s="69"/>
      <c r="J23" s="69"/>
      <c r="K23" s="69"/>
      <c r="L23" s="69"/>
      <c r="M23" s="69"/>
      <c r="N23" s="69"/>
    </row>
    <row r="24" ht="15.75" customHeight="1">
      <c r="A24" s="35" t="s">
        <v>106</v>
      </c>
    </row>
    <row r="25" ht="15" customHeight="1">
      <c r="A25" s="35" t="s">
        <v>107</v>
      </c>
    </row>
    <row r="26" ht="15" customHeight="1">
      <c r="A26" s="27" t="s">
        <v>87</v>
      </c>
    </row>
    <row r="27" ht="15" customHeight="1">
      <c r="A27" s="27" t="s">
        <v>72</v>
      </c>
    </row>
    <row r="28" ht="15" customHeight="1">
      <c r="A28" s="27" t="s">
        <v>80</v>
      </c>
    </row>
    <row r="29" ht="15" customHeight="1">
      <c r="A29" s="27" t="s">
        <v>125</v>
      </c>
    </row>
    <row r="30" ht="15" customHeight="1">
      <c r="A30" s="35" t="s">
        <v>108</v>
      </c>
    </row>
    <row r="31" ht="15" customHeight="1">
      <c r="A31" s="35" t="s">
        <v>126</v>
      </c>
    </row>
    <row r="32" ht="15" customHeight="1">
      <c r="A32" s="35" t="s">
        <v>109</v>
      </c>
    </row>
  </sheetData>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2"/>
  <headerFooter alignWithMargins="0">
    <oddHeader>&amp;R&amp;A</oddHeader>
    <oddFooter>&amp;C&amp;P/&amp;N</oddFooter>
  </headerFooter>
  <drawing r:id="rId1"/>
</worksheet>
</file>

<file path=xl/worksheets/sheet6.xml><?xml version="1.0" encoding="utf-8"?>
<worksheet xmlns="http://schemas.openxmlformats.org/spreadsheetml/2006/main" xmlns:r="http://schemas.openxmlformats.org/officeDocument/2006/relationships">
  <dimension ref="A1:AR46"/>
  <sheetViews>
    <sheetView zoomScale="120" zoomScaleNormal="120" workbookViewId="0" topLeftCell="A19">
      <selection activeCell="J16" sqref="J16"/>
    </sheetView>
  </sheetViews>
  <sheetFormatPr defaultColWidth="9.00390625" defaultRowHeight="12" customHeight="1"/>
  <cols>
    <col min="1" max="1" width="13.00390625" style="35" customWidth="1"/>
    <col min="2" max="2" width="7.75390625" style="35" customWidth="1"/>
    <col min="3" max="14" width="6.625" style="35" customWidth="1"/>
    <col min="15" max="15" width="0.2421875" style="35" customWidth="1"/>
    <col min="16" max="16" width="0" style="35" hidden="1" customWidth="1"/>
    <col min="17" max="21" width="8.875" style="35" hidden="1" customWidth="1"/>
    <col min="22" max="16384" width="8.875" style="35" customWidth="1"/>
  </cols>
  <sheetData>
    <row r="1" spans="2:16" s="30" customFormat="1" ht="24" customHeight="1">
      <c r="B1" s="31"/>
      <c r="E1" s="32" t="s">
        <v>127</v>
      </c>
      <c r="F1" s="33" t="s">
        <v>128</v>
      </c>
      <c r="G1" s="31"/>
      <c r="H1" s="31"/>
      <c r="I1" s="31"/>
      <c r="J1" s="31"/>
      <c r="K1" s="31"/>
      <c r="L1" s="31"/>
      <c r="M1" s="31"/>
      <c r="N1" s="31"/>
      <c r="O1" s="31"/>
      <c r="P1" s="74" t="s">
        <v>152</v>
      </c>
    </row>
    <row r="2" spans="1:15" ht="7.5" customHeight="1">
      <c r="A2" s="34"/>
      <c r="N2" s="36"/>
      <c r="O2" s="36"/>
    </row>
    <row r="3" spans="1:35" s="42" customFormat="1" ht="12" customHeight="1" thickBot="1">
      <c r="A3" s="41" t="s">
        <v>153</v>
      </c>
      <c r="B3" s="75"/>
      <c r="C3" s="75"/>
      <c r="D3" s="75"/>
      <c r="E3" s="75"/>
      <c r="F3" s="75"/>
      <c r="G3" s="75"/>
      <c r="H3" s="41"/>
      <c r="I3" s="75"/>
      <c r="J3" s="75"/>
      <c r="K3" s="76"/>
      <c r="L3" s="75"/>
      <c r="M3" s="75"/>
      <c r="N3" s="77" t="s">
        <v>129</v>
      </c>
      <c r="O3" s="77"/>
      <c r="P3" s="35" t="s">
        <v>130</v>
      </c>
      <c r="Q3" s="41"/>
      <c r="R3" s="41"/>
      <c r="S3" s="41"/>
      <c r="T3" s="41"/>
      <c r="U3" s="41"/>
      <c r="V3" s="41"/>
      <c r="W3" s="41"/>
      <c r="X3" s="41"/>
      <c r="Y3" s="41"/>
      <c r="Z3" s="41"/>
      <c r="AA3" s="41"/>
      <c r="AB3" s="41"/>
      <c r="AC3" s="41"/>
      <c r="AD3" s="41"/>
      <c r="AE3" s="41"/>
      <c r="AF3" s="41"/>
      <c r="AG3" s="41"/>
      <c r="AH3" s="41"/>
      <c r="AI3" s="41"/>
    </row>
    <row r="4" spans="1:44" s="42" customFormat="1" ht="31.5" customHeight="1">
      <c r="A4" s="11"/>
      <c r="B4" s="12" t="s">
        <v>3</v>
      </c>
      <c r="C4" s="13" t="s">
        <v>4</v>
      </c>
      <c r="D4" s="13" t="s">
        <v>5</v>
      </c>
      <c r="E4" s="13" t="s">
        <v>6</v>
      </c>
      <c r="F4" s="13" t="s">
        <v>7</v>
      </c>
      <c r="G4" s="13" t="s">
        <v>8</v>
      </c>
      <c r="H4" s="13" t="s">
        <v>9</v>
      </c>
      <c r="I4" s="13" t="s">
        <v>10</v>
      </c>
      <c r="J4" s="13" t="s">
        <v>11</v>
      </c>
      <c r="K4" s="13" t="s">
        <v>12</v>
      </c>
      <c r="L4" s="13" t="s">
        <v>13</v>
      </c>
      <c r="M4" s="13" t="s">
        <v>14</v>
      </c>
      <c r="N4" s="14" t="s">
        <v>15</v>
      </c>
      <c r="O4" s="15"/>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row>
    <row r="5" spans="1:17" ht="15.75" customHeight="1">
      <c r="A5" s="18" t="s">
        <v>16</v>
      </c>
      <c r="B5" s="78">
        <v>1893.4</v>
      </c>
      <c r="C5" s="44">
        <v>102.7</v>
      </c>
      <c r="D5" s="44">
        <v>106.4</v>
      </c>
      <c r="E5" s="44">
        <v>172.6</v>
      </c>
      <c r="F5" s="44">
        <v>174.2</v>
      </c>
      <c r="G5" s="44">
        <v>184.1</v>
      </c>
      <c r="H5" s="44">
        <v>135.1</v>
      </c>
      <c r="I5" s="44">
        <v>232.1</v>
      </c>
      <c r="J5" s="44">
        <v>201.2</v>
      </c>
      <c r="K5" s="44">
        <v>159.3</v>
      </c>
      <c r="L5" s="44">
        <v>163.4</v>
      </c>
      <c r="M5" s="44">
        <v>118.3</v>
      </c>
      <c r="N5" s="44">
        <v>144</v>
      </c>
      <c r="O5" s="44"/>
      <c r="P5" s="79">
        <f aca="true" t="shared" si="0" ref="P5:P13">SUM(C5:N5)</f>
        <v>1893.4</v>
      </c>
      <c r="Q5" s="80">
        <f>B5-P5</f>
        <v>0</v>
      </c>
    </row>
    <row r="6" spans="1:17" ht="12" customHeight="1">
      <c r="A6" s="18" t="s">
        <v>17</v>
      </c>
      <c r="B6" s="78">
        <v>1734.3</v>
      </c>
      <c r="C6" s="36" t="s">
        <v>154</v>
      </c>
      <c r="D6" s="44" t="s">
        <v>155</v>
      </c>
      <c r="E6" s="45">
        <v>155.5</v>
      </c>
      <c r="F6" s="44">
        <v>170.9</v>
      </c>
      <c r="G6" s="44">
        <v>182.8</v>
      </c>
      <c r="H6" s="44">
        <v>125.6</v>
      </c>
      <c r="I6" s="44">
        <v>212.1</v>
      </c>
      <c r="J6" s="44">
        <v>185.1</v>
      </c>
      <c r="K6" s="44">
        <v>150.9</v>
      </c>
      <c r="L6" s="50">
        <v>159.4</v>
      </c>
      <c r="M6" s="44">
        <v>112.6</v>
      </c>
      <c r="N6" s="44">
        <v>124.8</v>
      </c>
      <c r="O6" s="44"/>
      <c r="P6" s="79">
        <f t="shared" si="0"/>
        <v>1579.7</v>
      </c>
      <c r="Q6" s="80">
        <f>B6-P6</f>
        <v>154.5999999999999</v>
      </c>
    </row>
    <row r="7" spans="1:17" ht="12" customHeight="1">
      <c r="A7" s="18" t="s">
        <v>18</v>
      </c>
      <c r="B7" s="78">
        <v>1759.1</v>
      </c>
      <c r="C7" s="44">
        <v>113</v>
      </c>
      <c r="D7" s="44">
        <v>111.2</v>
      </c>
      <c r="E7" s="44">
        <v>161.9</v>
      </c>
      <c r="F7" s="44">
        <v>166.4</v>
      </c>
      <c r="G7" s="44">
        <v>153.5</v>
      </c>
      <c r="H7" s="44">
        <v>94.5</v>
      </c>
      <c r="I7" s="44" t="s">
        <v>156</v>
      </c>
      <c r="J7" s="44">
        <v>197.1</v>
      </c>
      <c r="K7" s="44">
        <v>163</v>
      </c>
      <c r="L7" s="44">
        <v>165.8</v>
      </c>
      <c r="M7" s="44">
        <v>117.6</v>
      </c>
      <c r="N7" s="44">
        <v>130.2</v>
      </c>
      <c r="O7" s="44"/>
      <c r="P7" s="79">
        <f t="shared" si="0"/>
        <v>1574.1999999999998</v>
      </c>
      <c r="Q7" s="80" t="e">
        <f>#REF!-P7</f>
        <v>#REF!</v>
      </c>
    </row>
    <row r="8" spans="1:17" ht="12" customHeight="1">
      <c r="A8" s="81" t="s">
        <v>23</v>
      </c>
      <c r="B8" s="78">
        <v>1815.5</v>
      </c>
      <c r="C8" s="46">
        <v>112.6</v>
      </c>
      <c r="D8" s="44" t="s">
        <v>157</v>
      </c>
      <c r="E8" s="44">
        <v>164.4</v>
      </c>
      <c r="F8" s="44">
        <v>172.4</v>
      </c>
      <c r="G8" s="44">
        <v>185.5</v>
      </c>
      <c r="H8" s="44">
        <v>135.7</v>
      </c>
      <c r="I8" s="44">
        <v>233.2</v>
      </c>
      <c r="J8" s="44">
        <v>192.7</v>
      </c>
      <c r="K8" s="44">
        <v>146.2</v>
      </c>
      <c r="L8" s="44" t="s">
        <v>158</v>
      </c>
      <c r="M8" s="44">
        <v>105.4</v>
      </c>
      <c r="N8" s="44">
        <v>123.6</v>
      </c>
      <c r="O8" s="44"/>
      <c r="P8" s="79">
        <f t="shared" si="0"/>
        <v>1571.7</v>
      </c>
      <c r="Q8" s="80">
        <f aca="true" t="shared" si="1" ref="Q8:Q13">B8-P8</f>
        <v>243.79999999999995</v>
      </c>
    </row>
    <row r="9" spans="1:17" ht="12" customHeight="1">
      <c r="A9" s="18" t="s">
        <v>19</v>
      </c>
      <c r="B9" s="78">
        <v>1735.4</v>
      </c>
      <c r="C9" s="44">
        <v>82.2</v>
      </c>
      <c r="D9" s="44">
        <v>105.7</v>
      </c>
      <c r="E9" s="44">
        <v>151.1</v>
      </c>
      <c r="F9" s="44">
        <v>185</v>
      </c>
      <c r="G9" s="44">
        <v>184.2</v>
      </c>
      <c r="H9" s="44">
        <v>118.3</v>
      </c>
      <c r="I9" s="44">
        <v>178.4</v>
      </c>
      <c r="J9" s="44">
        <v>180.2</v>
      </c>
      <c r="K9" s="44">
        <v>148.2</v>
      </c>
      <c r="L9" s="44">
        <v>151.6</v>
      </c>
      <c r="M9" s="44">
        <v>123</v>
      </c>
      <c r="N9" s="44">
        <v>127.5</v>
      </c>
      <c r="O9" s="44"/>
      <c r="P9" s="79">
        <f t="shared" si="0"/>
        <v>1735.3999999999999</v>
      </c>
      <c r="Q9" s="80">
        <f t="shared" si="1"/>
        <v>0</v>
      </c>
    </row>
    <row r="10" spans="1:17" ht="12" customHeight="1">
      <c r="A10" s="18" t="s">
        <v>24</v>
      </c>
      <c r="B10" s="78">
        <v>1853.3</v>
      </c>
      <c r="C10" s="44">
        <v>97.9</v>
      </c>
      <c r="D10" s="44" t="s">
        <v>159</v>
      </c>
      <c r="E10" s="44">
        <v>171.5</v>
      </c>
      <c r="F10" s="44" t="s">
        <v>160</v>
      </c>
      <c r="G10" s="44">
        <v>180.8</v>
      </c>
      <c r="H10" s="44">
        <v>109.7</v>
      </c>
      <c r="I10" s="44">
        <v>218.1</v>
      </c>
      <c r="J10" s="44">
        <v>182.1</v>
      </c>
      <c r="K10" s="44" t="s">
        <v>131</v>
      </c>
      <c r="L10" s="44">
        <v>163.6</v>
      </c>
      <c r="M10" s="44">
        <v>135.9</v>
      </c>
      <c r="N10" s="44">
        <v>158</v>
      </c>
      <c r="O10" s="44"/>
      <c r="P10" s="79">
        <f t="shared" si="0"/>
        <v>1417.6000000000001</v>
      </c>
      <c r="Q10" s="80">
        <f t="shared" si="1"/>
        <v>435.6999999999998</v>
      </c>
    </row>
    <row r="11" spans="1:17" ht="12" customHeight="1">
      <c r="A11" s="18" t="s">
        <v>20</v>
      </c>
      <c r="B11" s="78">
        <v>1825.9</v>
      </c>
      <c r="C11" s="45">
        <v>98.5</v>
      </c>
      <c r="D11" s="44" t="s">
        <v>161</v>
      </c>
      <c r="E11" s="44">
        <v>168.5</v>
      </c>
      <c r="F11" s="44">
        <v>189.1</v>
      </c>
      <c r="G11" s="44">
        <v>179.6</v>
      </c>
      <c r="H11" s="44">
        <v>109.5</v>
      </c>
      <c r="I11" s="44">
        <v>214.3</v>
      </c>
      <c r="J11" s="44">
        <v>158.1</v>
      </c>
      <c r="K11" s="44" t="s">
        <v>162</v>
      </c>
      <c r="L11" s="44">
        <v>161.4</v>
      </c>
      <c r="M11" s="44">
        <v>140</v>
      </c>
      <c r="N11" s="44">
        <v>160.1</v>
      </c>
      <c r="O11" s="44"/>
      <c r="P11" s="79">
        <f t="shared" si="0"/>
        <v>1579.1</v>
      </c>
      <c r="Q11" s="80">
        <f t="shared" si="1"/>
        <v>246.80000000000018</v>
      </c>
    </row>
    <row r="12" spans="1:17" ht="12" customHeight="1">
      <c r="A12" s="18" t="s">
        <v>21</v>
      </c>
      <c r="B12" s="78">
        <v>1643.1</v>
      </c>
      <c r="C12" s="45">
        <v>86.2</v>
      </c>
      <c r="D12" s="44" t="s">
        <v>163</v>
      </c>
      <c r="E12" s="44">
        <v>154.4</v>
      </c>
      <c r="F12" s="44">
        <v>163.5</v>
      </c>
      <c r="G12" s="44">
        <v>169.4</v>
      </c>
      <c r="H12" s="44">
        <v>92.3</v>
      </c>
      <c r="I12" s="44" t="s">
        <v>164</v>
      </c>
      <c r="J12" s="44">
        <v>156.4</v>
      </c>
      <c r="K12" s="44">
        <v>123.9</v>
      </c>
      <c r="L12" s="44">
        <v>146</v>
      </c>
      <c r="M12" s="44">
        <v>126.2</v>
      </c>
      <c r="N12" s="44">
        <v>141.1</v>
      </c>
      <c r="O12" s="44"/>
      <c r="P12" s="79">
        <f t="shared" si="0"/>
        <v>1359.3999999999999</v>
      </c>
      <c r="Q12" s="80">
        <f t="shared" si="1"/>
        <v>283.70000000000005</v>
      </c>
    </row>
    <row r="13" spans="1:17" ht="12" customHeight="1">
      <c r="A13" s="18" t="s">
        <v>22</v>
      </c>
      <c r="B13" s="78">
        <v>1585.5</v>
      </c>
      <c r="C13" s="45">
        <v>82.7</v>
      </c>
      <c r="D13" s="44">
        <v>96.2</v>
      </c>
      <c r="E13" s="44">
        <v>148.3</v>
      </c>
      <c r="F13" s="44">
        <v>165.9</v>
      </c>
      <c r="G13" s="44">
        <v>160.4</v>
      </c>
      <c r="H13" s="44">
        <v>73.6</v>
      </c>
      <c r="I13" s="44">
        <v>180.3</v>
      </c>
      <c r="J13" s="44">
        <v>155.6</v>
      </c>
      <c r="K13" s="44">
        <v>132.4</v>
      </c>
      <c r="L13" s="44">
        <v>143.1</v>
      </c>
      <c r="M13" s="44">
        <v>114.7</v>
      </c>
      <c r="N13" s="44">
        <v>132.3</v>
      </c>
      <c r="O13" s="44"/>
      <c r="P13" s="79">
        <f t="shared" si="0"/>
        <v>1585.5</v>
      </c>
      <c r="Q13" s="80">
        <f t="shared" si="1"/>
        <v>0</v>
      </c>
    </row>
    <row r="14" spans="1:15" ht="3.75" customHeight="1">
      <c r="A14" s="24"/>
      <c r="B14" s="47"/>
      <c r="C14" s="48"/>
      <c r="D14" s="47"/>
      <c r="E14" s="47"/>
      <c r="F14" s="47"/>
      <c r="G14" s="47"/>
      <c r="H14" s="47"/>
      <c r="I14" s="47"/>
      <c r="J14" s="47"/>
      <c r="K14" s="47"/>
      <c r="L14" s="47"/>
      <c r="M14" s="47"/>
      <c r="N14" s="47"/>
      <c r="O14" s="47"/>
    </row>
    <row r="15" ht="12.75" customHeight="1">
      <c r="A15" s="27" t="s">
        <v>132</v>
      </c>
    </row>
    <row r="16" ht="12.75" customHeight="1">
      <c r="A16" s="35" t="s">
        <v>133</v>
      </c>
    </row>
    <row r="17" ht="12.75" customHeight="1">
      <c r="A17" s="35" t="s">
        <v>165</v>
      </c>
    </row>
    <row r="18" ht="12.75" customHeight="1">
      <c r="A18" s="35" t="s">
        <v>60</v>
      </c>
    </row>
    <row r="19" ht="15" customHeight="1"/>
    <row r="20" spans="2:16" s="30" customFormat="1" ht="24" customHeight="1">
      <c r="B20" s="31"/>
      <c r="E20" s="32" t="s">
        <v>134</v>
      </c>
      <c r="F20" s="33" t="s">
        <v>135</v>
      </c>
      <c r="G20" s="31"/>
      <c r="H20" s="31"/>
      <c r="I20" s="31"/>
      <c r="J20" s="31"/>
      <c r="K20" s="31"/>
      <c r="L20" s="31"/>
      <c r="M20" s="31"/>
      <c r="N20" s="31"/>
      <c r="P20" s="35"/>
    </row>
    <row r="21" spans="1:14" ht="7.5" customHeight="1">
      <c r="A21" s="34"/>
      <c r="N21" s="36"/>
    </row>
    <row r="22" spans="1:34" s="42" customFormat="1" ht="12" customHeight="1" thickBot="1">
      <c r="A22" s="41" t="s">
        <v>166</v>
      </c>
      <c r="B22" s="75"/>
      <c r="C22" s="75"/>
      <c r="D22" s="75"/>
      <c r="E22" s="75"/>
      <c r="F22" s="75"/>
      <c r="G22" s="75"/>
      <c r="H22" s="41"/>
      <c r="I22" s="75"/>
      <c r="J22" s="75"/>
      <c r="K22" s="76"/>
      <c r="L22" s="75"/>
      <c r="M22" s="75"/>
      <c r="N22" s="77" t="s">
        <v>136</v>
      </c>
      <c r="O22" s="41"/>
      <c r="P22" s="35"/>
      <c r="Q22" s="41"/>
      <c r="R22" s="41"/>
      <c r="S22" s="41"/>
      <c r="T22" s="41"/>
      <c r="U22" s="41"/>
      <c r="V22" s="41"/>
      <c r="W22" s="41"/>
      <c r="X22" s="41"/>
      <c r="Y22" s="41"/>
      <c r="Z22" s="41"/>
      <c r="AA22" s="41"/>
      <c r="AB22" s="41"/>
      <c r="AC22" s="41"/>
      <c r="AD22" s="41"/>
      <c r="AE22" s="41"/>
      <c r="AF22" s="41"/>
      <c r="AG22" s="41"/>
      <c r="AH22" s="41"/>
    </row>
    <row r="23" spans="1:43" s="42" customFormat="1" ht="36" customHeight="1">
      <c r="A23" s="11"/>
      <c r="B23" s="12" t="s">
        <v>3</v>
      </c>
      <c r="C23" s="13" t="s">
        <v>4</v>
      </c>
      <c r="D23" s="13" t="s">
        <v>5</v>
      </c>
      <c r="E23" s="13" t="s">
        <v>6</v>
      </c>
      <c r="F23" s="13" t="s">
        <v>7</v>
      </c>
      <c r="G23" s="13" t="s">
        <v>8</v>
      </c>
      <c r="H23" s="13" t="s">
        <v>9</v>
      </c>
      <c r="I23" s="13" t="s">
        <v>10</v>
      </c>
      <c r="J23" s="13" t="s">
        <v>11</v>
      </c>
      <c r="K23" s="13" t="s">
        <v>12</v>
      </c>
      <c r="L23" s="13" t="s">
        <v>13</v>
      </c>
      <c r="M23" s="13" t="s">
        <v>14</v>
      </c>
      <c r="N23" s="14" t="s">
        <v>15</v>
      </c>
      <c r="O23" s="15"/>
      <c r="P23" s="35"/>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row>
    <row r="24" spans="1:17" ht="15.75" customHeight="1">
      <c r="A24" s="81" t="s">
        <v>137</v>
      </c>
      <c r="B24" s="82">
        <v>1474</v>
      </c>
      <c r="C24" s="82">
        <v>83.5</v>
      </c>
      <c r="D24" s="82">
        <v>145.5</v>
      </c>
      <c r="E24" s="82">
        <v>124.5</v>
      </c>
      <c r="F24" s="82">
        <v>146</v>
      </c>
      <c r="G24" s="82">
        <v>190.5</v>
      </c>
      <c r="H24" s="82">
        <v>191</v>
      </c>
      <c r="I24" s="82">
        <v>101.5</v>
      </c>
      <c r="J24" s="82">
        <v>73.5</v>
      </c>
      <c r="K24" s="82">
        <v>153</v>
      </c>
      <c r="L24" s="82">
        <v>108</v>
      </c>
      <c r="M24" s="82">
        <v>74</v>
      </c>
      <c r="N24" s="82">
        <v>83</v>
      </c>
      <c r="O24" s="36"/>
      <c r="P24" s="83">
        <f aca="true" t="shared" si="2" ref="P24:P36">SUM(C24:N24)</f>
        <v>1474</v>
      </c>
      <c r="Q24" s="80">
        <f aca="true" t="shared" si="3" ref="Q24:Q36">B24-P24</f>
        <v>0</v>
      </c>
    </row>
    <row r="25" spans="1:17" ht="12" customHeight="1">
      <c r="A25" s="81" t="s">
        <v>138</v>
      </c>
      <c r="B25" s="82">
        <v>2558</v>
      </c>
      <c r="C25" s="84">
        <v>205</v>
      </c>
      <c r="D25" s="84">
        <v>283</v>
      </c>
      <c r="E25" s="82">
        <v>201.5</v>
      </c>
      <c r="F25" s="82">
        <v>230.5</v>
      </c>
      <c r="G25" s="82">
        <v>244.5</v>
      </c>
      <c r="H25" s="82">
        <v>230.5</v>
      </c>
      <c r="I25" s="82">
        <v>145.5</v>
      </c>
      <c r="J25" s="82">
        <v>142.5</v>
      </c>
      <c r="K25" s="82">
        <v>207.5</v>
      </c>
      <c r="L25" s="82">
        <v>155</v>
      </c>
      <c r="M25" s="82" t="s">
        <v>167</v>
      </c>
      <c r="N25" s="82">
        <v>265.5</v>
      </c>
      <c r="O25" s="36"/>
      <c r="P25" s="83">
        <f t="shared" si="2"/>
        <v>2311</v>
      </c>
      <c r="Q25" s="80">
        <f t="shared" si="3"/>
        <v>247</v>
      </c>
    </row>
    <row r="26" spans="1:17" ht="12" customHeight="1">
      <c r="A26" s="81" t="s">
        <v>139</v>
      </c>
      <c r="B26" s="82">
        <v>1889</v>
      </c>
      <c r="C26" s="84">
        <v>117</v>
      </c>
      <c r="D26" s="84">
        <v>236</v>
      </c>
      <c r="E26" s="82">
        <v>152.5</v>
      </c>
      <c r="F26" s="82">
        <v>181.5</v>
      </c>
      <c r="G26" s="82">
        <v>230</v>
      </c>
      <c r="H26" s="82">
        <v>165.5</v>
      </c>
      <c r="I26" s="82">
        <v>143.5</v>
      </c>
      <c r="J26" s="82">
        <v>125.5</v>
      </c>
      <c r="K26" s="82">
        <v>111.5</v>
      </c>
      <c r="L26" s="82">
        <v>128.5</v>
      </c>
      <c r="M26" s="82">
        <v>117</v>
      </c>
      <c r="N26" s="82">
        <v>180.5</v>
      </c>
      <c r="O26" s="36"/>
      <c r="P26" s="85">
        <f t="shared" si="2"/>
        <v>1889</v>
      </c>
      <c r="Q26" s="80">
        <f t="shared" si="3"/>
        <v>0</v>
      </c>
    </row>
    <row r="27" spans="1:17" ht="12" customHeight="1">
      <c r="A27" s="81" t="s">
        <v>140</v>
      </c>
      <c r="B27" s="82">
        <v>1578</v>
      </c>
      <c r="C27" s="84">
        <v>83</v>
      </c>
      <c r="D27" s="84">
        <v>175</v>
      </c>
      <c r="E27" s="82">
        <v>111</v>
      </c>
      <c r="F27" s="82">
        <v>148.5</v>
      </c>
      <c r="G27" s="82">
        <v>199</v>
      </c>
      <c r="H27" s="82">
        <v>175</v>
      </c>
      <c r="I27" s="82">
        <v>168.5</v>
      </c>
      <c r="J27" s="82">
        <v>120.5</v>
      </c>
      <c r="K27" s="82">
        <v>124</v>
      </c>
      <c r="L27" s="82">
        <v>96</v>
      </c>
      <c r="M27" s="82">
        <v>75.5</v>
      </c>
      <c r="N27" s="82">
        <v>102</v>
      </c>
      <c r="O27" s="36"/>
      <c r="P27" s="83">
        <f t="shared" si="2"/>
        <v>1578</v>
      </c>
      <c r="Q27" s="80">
        <f t="shared" si="3"/>
        <v>0</v>
      </c>
    </row>
    <row r="28" spans="1:17" ht="12" customHeight="1">
      <c r="A28" s="81" t="s">
        <v>141</v>
      </c>
      <c r="B28" s="82">
        <v>2214</v>
      </c>
      <c r="C28" s="84">
        <v>201</v>
      </c>
      <c r="D28" s="84">
        <v>280</v>
      </c>
      <c r="E28" s="82">
        <v>232</v>
      </c>
      <c r="F28" s="82">
        <v>171.5</v>
      </c>
      <c r="G28" s="82">
        <v>215</v>
      </c>
      <c r="H28" s="82">
        <v>214</v>
      </c>
      <c r="I28" s="82">
        <v>184.5</v>
      </c>
      <c r="J28" s="82">
        <v>91</v>
      </c>
      <c r="K28" s="82">
        <v>150.5</v>
      </c>
      <c r="L28" s="82">
        <v>129.5</v>
      </c>
      <c r="M28" s="82">
        <v>127</v>
      </c>
      <c r="N28" s="82">
        <v>218</v>
      </c>
      <c r="O28" s="36"/>
      <c r="P28" s="83">
        <f t="shared" si="2"/>
        <v>2214</v>
      </c>
      <c r="Q28" s="80">
        <f t="shared" si="3"/>
        <v>0</v>
      </c>
    </row>
    <row r="29" spans="1:17" ht="12" customHeight="1">
      <c r="A29" s="81" t="s">
        <v>23</v>
      </c>
      <c r="B29" s="82">
        <v>1649.5</v>
      </c>
      <c r="C29" s="84">
        <v>82</v>
      </c>
      <c r="D29" s="84" t="s">
        <v>168</v>
      </c>
      <c r="E29" s="82">
        <v>110.5</v>
      </c>
      <c r="F29" s="82">
        <v>138.5</v>
      </c>
      <c r="G29" s="82">
        <v>205.5</v>
      </c>
      <c r="H29" s="82">
        <v>193.5</v>
      </c>
      <c r="I29" s="82">
        <v>185</v>
      </c>
      <c r="J29" s="82">
        <v>141.5</v>
      </c>
      <c r="K29" s="82">
        <v>176.5</v>
      </c>
      <c r="L29" s="82">
        <v>108.5</v>
      </c>
      <c r="M29" s="82">
        <v>70.5</v>
      </c>
      <c r="N29" s="82">
        <v>76</v>
      </c>
      <c r="O29" s="36"/>
      <c r="P29" s="83">
        <f t="shared" si="2"/>
        <v>1488</v>
      </c>
      <c r="Q29" s="80">
        <f t="shared" si="3"/>
        <v>161.5</v>
      </c>
    </row>
    <row r="30" spans="1:17" ht="12" customHeight="1">
      <c r="A30" s="81" t="s">
        <v>142</v>
      </c>
      <c r="B30" s="82">
        <v>1860.5</v>
      </c>
      <c r="C30" s="84">
        <v>98</v>
      </c>
      <c r="D30" s="84">
        <v>143</v>
      </c>
      <c r="E30" s="82">
        <v>151.5</v>
      </c>
      <c r="F30" s="82">
        <v>196</v>
      </c>
      <c r="G30" s="82">
        <v>242.5</v>
      </c>
      <c r="H30" s="82">
        <v>266</v>
      </c>
      <c r="I30" s="82">
        <v>120</v>
      </c>
      <c r="J30" s="82">
        <v>104.5</v>
      </c>
      <c r="K30" s="82">
        <v>177.5</v>
      </c>
      <c r="L30" s="82">
        <v>145.5</v>
      </c>
      <c r="M30" s="82">
        <v>82.5</v>
      </c>
      <c r="N30" s="82">
        <v>133.5</v>
      </c>
      <c r="O30" s="36"/>
      <c r="P30" s="83">
        <f t="shared" si="2"/>
        <v>1860.5</v>
      </c>
      <c r="Q30" s="80">
        <f t="shared" si="3"/>
        <v>0</v>
      </c>
    </row>
    <row r="31" spans="1:17" ht="12" customHeight="1">
      <c r="A31" s="81" t="s">
        <v>143</v>
      </c>
      <c r="B31" s="82">
        <v>1566.5</v>
      </c>
      <c r="C31" s="84">
        <v>66</v>
      </c>
      <c r="D31" s="84">
        <v>90</v>
      </c>
      <c r="E31" s="82">
        <v>128</v>
      </c>
      <c r="F31" s="82">
        <v>162.5</v>
      </c>
      <c r="G31" s="82">
        <v>194</v>
      </c>
      <c r="H31" s="82">
        <v>236.5</v>
      </c>
      <c r="I31" s="82">
        <v>145</v>
      </c>
      <c r="J31" s="82">
        <v>78.5</v>
      </c>
      <c r="K31" s="82">
        <v>204</v>
      </c>
      <c r="L31" s="82">
        <v>98.5</v>
      </c>
      <c r="M31" s="82">
        <v>67.5</v>
      </c>
      <c r="N31" s="82">
        <v>96</v>
      </c>
      <c r="O31" s="36"/>
      <c r="P31" s="83">
        <f t="shared" si="2"/>
        <v>1566.5</v>
      </c>
      <c r="Q31" s="80">
        <f t="shared" si="3"/>
        <v>0</v>
      </c>
    </row>
    <row r="32" spans="1:17" ht="12" customHeight="1">
      <c r="A32" s="81" t="s">
        <v>144</v>
      </c>
      <c r="B32" s="82" t="s">
        <v>169</v>
      </c>
      <c r="C32" s="82" t="s">
        <v>170</v>
      </c>
      <c r="D32" s="84" t="s">
        <v>170</v>
      </c>
      <c r="E32" s="82" t="s">
        <v>170</v>
      </c>
      <c r="F32" s="82" t="s">
        <v>170</v>
      </c>
      <c r="G32" s="82" t="s">
        <v>171</v>
      </c>
      <c r="H32" s="82">
        <v>208.5</v>
      </c>
      <c r="I32" s="82">
        <v>145.5</v>
      </c>
      <c r="J32" s="82">
        <v>77</v>
      </c>
      <c r="K32" s="82">
        <v>234.5</v>
      </c>
      <c r="L32" s="82">
        <v>107.5</v>
      </c>
      <c r="M32" s="82" t="s">
        <v>172</v>
      </c>
      <c r="N32" s="82" t="s">
        <v>170</v>
      </c>
      <c r="O32" s="36"/>
      <c r="P32" s="83">
        <f t="shared" si="2"/>
        <v>773</v>
      </c>
      <c r="Q32" s="80" t="e">
        <f t="shared" si="3"/>
        <v>#VALUE!</v>
      </c>
    </row>
    <row r="33" spans="1:17" ht="12" customHeight="1">
      <c r="A33" s="81" t="s">
        <v>24</v>
      </c>
      <c r="B33" s="82">
        <v>1511.5</v>
      </c>
      <c r="C33" s="84">
        <v>75</v>
      </c>
      <c r="D33" s="84" t="s">
        <v>173</v>
      </c>
      <c r="E33" s="82">
        <v>120.5</v>
      </c>
      <c r="F33" s="82" t="s">
        <v>174</v>
      </c>
      <c r="G33" s="82">
        <v>176.5</v>
      </c>
      <c r="H33" s="82">
        <v>225</v>
      </c>
      <c r="I33" s="82">
        <v>104.5</v>
      </c>
      <c r="J33" s="82">
        <v>99.5</v>
      </c>
      <c r="K33" s="82">
        <v>228.5</v>
      </c>
      <c r="L33" s="82">
        <v>79</v>
      </c>
      <c r="M33" s="82">
        <v>69.5</v>
      </c>
      <c r="N33" s="82">
        <v>95.5</v>
      </c>
      <c r="O33" s="36"/>
      <c r="P33" s="83">
        <f t="shared" si="2"/>
        <v>1273.5</v>
      </c>
      <c r="Q33" s="80">
        <f t="shared" si="3"/>
        <v>238</v>
      </c>
    </row>
    <row r="34" spans="1:17" ht="12" customHeight="1">
      <c r="A34" s="81" t="s">
        <v>145</v>
      </c>
      <c r="B34" s="82">
        <v>1540</v>
      </c>
      <c r="C34" s="84">
        <v>50</v>
      </c>
      <c r="D34" s="84" t="s">
        <v>175</v>
      </c>
      <c r="E34" s="82" t="s">
        <v>176</v>
      </c>
      <c r="F34" s="82">
        <v>172.5</v>
      </c>
      <c r="G34" s="82">
        <v>197</v>
      </c>
      <c r="H34" s="82">
        <v>317.5</v>
      </c>
      <c r="I34" s="82">
        <v>115.5</v>
      </c>
      <c r="J34" s="82">
        <v>117</v>
      </c>
      <c r="K34" s="82">
        <v>164.5</v>
      </c>
      <c r="L34" s="82">
        <v>97</v>
      </c>
      <c r="M34" s="82">
        <v>65.5</v>
      </c>
      <c r="N34" s="82">
        <v>54</v>
      </c>
      <c r="O34" s="36"/>
      <c r="P34" s="83">
        <f t="shared" si="2"/>
        <v>1350.5</v>
      </c>
      <c r="Q34" s="80">
        <f t="shared" si="3"/>
        <v>189.5</v>
      </c>
    </row>
    <row r="35" spans="1:17" ht="12" customHeight="1">
      <c r="A35" s="81" t="s">
        <v>146</v>
      </c>
      <c r="B35" s="82">
        <v>1439.5</v>
      </c>
      <c r="C35" s="84">
        <v>50</v>
      </c>
      <c r="D35" s="84" t="s">
        <v>177</v>
      </c>
      <c r="E35" s="82">
        <v>121.5</v>
      </c>
      <c r="F35" s="82">
        <v>157.5</v>
      </c>
      <c r="G35" s="82">
        <v>189</v>
      </c>
      <c r="H35" s="82">
        <v>222</v>
      </c>
      <c r="I35" s="82">
        <v>155.5</v>
      </c>
      <c r="J35" s="82">
        <v>94</v>
      </c>
      <c r="K35" s="82">
        <v>181</v>
      </c>
      <c r="L35" s="82">
        <v>88</v>
      </c>
      <c r="M35" s="82">
        <v>62.5</v>
      </c>
      <c r="N35" s="82">
        <v>50.5</v>
      </c>
      <c r="O35" s="36"/>
      <c r="P35" s="83">
        <f t="shared" si="2"/>
        <v>1371.5</v>
      </c>
      <c r="Q35" s="80">
        <f t="shared" si="3"/>
        <v>68</v>
      </c>
    </row>
    <row r="36" spans="1:17" ht="12" customHeight="1">
      <c r="A36" s="81" t="s">
        <v>147</v>
      </c>
      <c r="B36" s="82">
        <v>1743.5</v>
      </c>
      <c r="C36" s="84">
        <v>59</v>
      </c>
      <c r="D36" s="84">
        <v>95</v>
      </c>
      <c r="E36" s="82">
        <v>131</v>
      </c>
      <c r="F36" s="82">
        <v>205.5</v>
      </c>
      <c r="G36" s="82">
        <v>212.5</v>
      </c>
      <c r="H36" s="82">
        <v>325.5</v>
      </c>
      <c r="I36" s="82">
        <v>71</v>
      </c>
      <c r="J36" s="82">
        <v>136</v>
      </c>
      <c r="K36" s="82">
        <v>267</v>
      </c>
      <c r="L36" s="82">
        <v>109.5</v>
      </c>
      <c r="M36" s="82">
        <v>71.5</v>
      </c>
      <c r="N36" s="82">
        <v>60</v>
      </c>
      <c r="O36" s="36"/>
      <c r="P36" s="83">
        <f t="shared" si="2"/>
        <v>1743.5</v>
      </c>
      <c r="Q36" s="80">
        <f t="shared" si="3"/>
        <v>0</v>
      </c>
    </row>
    <row r="37" spans="1:15" ht="3.75" customHeight="1">
      <c r="A37" s="68"/>
      <c r="B37" s="86"/>
      <c r="C37" s="69"/>
      <c r="D37" s="69"/>
      <c r="E37" s="69"/>
      <c r="F37" s="69"/>
      <c r="G37" s="69"/>
      <c r="H37" s="69"/>
      <c r="I37" s="69"/>
      <c r="J37" s="69"/>
      <c r="K37" s="69"/>
      <c r="L37" s="69"/>
      <c r="M37" s="69"/>
      <c r="N37" s="69"/>
      <c r="O37" s="69"/>
    </row>
    <row r="38" ht="15.75" customHeight="1">
      <c r="A38" s="35" t="s">
        <v>148</v>
      </c>
    </row>
    <row r="39" ht="15" customHeight="1">
      <c r="A39" s="35" t="s">
        <v>149</v>
      </c>
    </row>
    <row r="40" ht="15" customHeight="1">
      <c r="A40" s="27" t="s">
        <v>150</v>
      </c>
    </row>
    <row r="41" ht="15" customHeight="1">
      <c r="A41" s="27" t="s">
        <v>151</v>
      </c>
    </row>
    <row r="42" ht="15" customHeight="1">
      <c r="A42" s="27" t="s">
        <v>59</v>
      </c>
    </row>
    <row r="43" ht="15" customHeight="1">
      <c r="A43" s="35" t="s">
        <v>178</v>
      </c>
    </row>
    <row r="44" ht="12" customHeight="1">
      <c r="P44" s="79"/>
    </row>
    <row r="45" ht="12" customHeight="1">
      <c r="P45" s="79"/>
    </row>
    <row r="46" ht="12" customHeight="1">
      <c r="P46" s="79"/>
    </row>
  </sheetData>
  <printOptions horizontalCentered="1"/>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dimension ref="A1:AI33"/>
  <sheetViews>
    <sheetView zoomScale="150" zoomScaleNormal="150" workbookViewId="0" topLeftCell="A1">
      <selection activeCell="D9" sqref="D9"/>
    </sheetView>
  </sheetViews>
  <sheetFormatPr defaultColWidth="9.00390625" defaultRowHeight="12" customHeight="1"/>
  <cols>
    <col min="1" max="1" width="0.2421875" style="35" customWidth="1"/>
    <col min="2" max="2" width="2.75390625" style="35" customWidth="1"/>
    <col min="3" max="3" width="15.75390625" style="35" customWidth="1"/>
    <col min="4" max="7" width="10.75390625" style="35" customWidth="1"/>
    <col min="8" max="8" width="0.37109375" style="35" customWidth="1"/>
    <col min="9" max="9" width="6.875" style="35" customWidth="1"/>
    <col min="10" max="10" width="0.2421875" style="35" customWidth="1"/>
    <col min="11" max="16384" width="9.125" style="35" customWidth="1"/>
  </cols>
  <sheetData>
    <row r="1" spans="3:10" s="30" customFormat="1" ht="24" customHeight="1">
      <c r="C1" s="32" t="s">
        <v>202</v>
      </c>
      <c r="D1" s="33" t="s">
        <v>203</v>
      </c>
      <c r="H1" s="31"/>
      <c r="I1" s="31"/>
      <c r="J1" s="31"/>
    </row>
    <row r="2" spans="2:3" ht="12" customHeight="1">
      <c r="B2" s="34"/>
      <c r="C2" s="34"/>
    </row>
    <row r="3" spans="2:30" s="42" customFormat="1" ht="12" customHeight="1" thickBot="1">
      <c r="B3" s="41" t="s">
        <v>204</v>
      </c>
      <c r="C3" s="41"/>
      <c r="D3" s="75"/>
      <c r="F3" s="75"/>
      <c r="G3" s="75"/>
      <c r="H3" s="76"/>
      <c r="I3" s="75"/>
      <c r="J3" s="75"/>
      <c r="K3" s="41"/>
      <c r="L3" s="41"/>
      <c r="M3" s="41"/>
      <c r="N3" s="41"/>
      <c r="O3" s="41"/>
      <c r="P3" s="41"/>
      <c r="Q3" s="41"/>
      <c r="R3" s="41"/>
      <c r="S3" s="41"/>
      <c r="T3" s="41"/>
      <c r="U3" s="41"/>
      <c r="V3" s="41"/>
      <c r="W3" s="41"/>
      <c r="X3" s="41"/>
      <c r="Y3" s="41"/>
      <c r="Z3" s="41"/>
      <c r="AA3" s="41"/>
      <c r="AB3" s="41"/>
      <c r="AC3" s="41"/>
      <c r="AD3" s="41"/>
    </row>
    <row r="4" spans="1:35" s="42" customFormat="1" ht="36" customHeight="1">
      <c r="A4" s="87"/>
      <c r="B4" s="87"/>
      <c r="C4" s="11"/>
      <c r="D4" s="12" t="s">
        <v>179</v>
      </c>
      <c r="E4" s="13" t="s">
        <v>180</v>
      </c>
      <c r="F4" s="13" t="s">
        <v>181</v>
      </c>
      <c r="G4" s="88" t="s">
        <v>205</v>
      </c>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7" ht="15.75" customHeight="1">
      <c r="A5" s="89"/>
      <c r="B5" s="89" t="s">
        <v>206</v>
      </c>
      <c r="C5" s="90"/>
      <c r="D5" s="83">
        <v>11</v>
      </c>
      <c r="E5" s="83">
        <v>49</v>
      </c>
      <c r="F5" s="83">
        <v>29</v>
      </c>
      <c r="G5" s="91">
        <v>11</v>
      </c>
    </row>
    <row r="6" spans="1:7" s="37" customFormat="1" ht="3.75" customHeight="1">
      <c r="A6" s="92"/>
      <c r="B6" s="92"/>
      <c r="C6" s="93"/>
      <c r="D6" s="94"/>
      <c r="E6" s="94"/>
      <c r="F6" s="94"/>
      <c r="G6" s="94"/>
    </row>
    <row r="7" spans="1:7" s="37" customFormat="1" ht="15.75" customHeight="1">
      <c r="A7" s="89"/>
      <c r="B7" s="89" t="s">
        <v>207</v>
      </c>
      <c r="C7" s="90"/>
      <c r="D7" s="94">
        <v>8</v>
      </c>
      <c r="E7" s="94">
        <v>47</v>
      </c>
      <c r="F7" s="95">
        <v>44</v>
      </c>
      <c r="G7" s="96">
        <v>10</v>
      </c>
    </row>
    <row r="8" spans="1:7" ht="3.75" customHeight="1">
      <c r="A8" s="92"/>
      <c r="B8" s="92"/>
      <c r="C8" s="93"/>
      <c r="D8" s="97"/>
      <c r="E8" s="97"/>
      <c r="F8" s="97"/>
      <c r="G8" s="94"/>
    </row>
    <row r="9" spans="1:7" ht="15.75" customHeight="1">
      <c r="A9" s="98"/>
      <c r="B9" s="98"/>
      <c r="C9" s="99" t="s">
        <v>182</v>
      </c>
      <c r="D9" s="100">
        <v>39458</v>
      </c>
      <c r="E9" s="100">
        <v>39463</v>
      </c>
      <c r="F9" s="100">
        <v>39462</v>
      </c>
      <c r="G9" s="100">
        <v>39471</v>
      </c>
    </row>
    <row r="10" spans="1:7" ht="3.75" customHeight="1">
      <c r="A10" s="101"/>
      <c r="B10" s="101"/>
      <c r="C10" s="102"/>
      <c r="D10" s="103"/>
      <c r="E10" s="104"/>
      <c r="F10" s="104"/>
      <c r="G10" s="104"/>
    </row>
    <row r="11" ht="15.75" customHeight="1">
      <c r="B11" s="35" t="s">
        <v>208</v>
      </c>
    </row>
    <row r="12" spans="2:4" ht="12" customHeight="1">
      <c r="B12" s="35" t="s">
        <v>209</v>
      </c>
      <c r="D12" s="83"/>
    </row>
    <row r="13" spans="2:4" ht="12" customHeight="1">
      <c r="B13" s="35" t="s">
        <v>210</v>
      </c>
      <c r="D13" s="83"/>
    </row>
    <row r="14" ht="12" customHeight="1">
      <c r="B14" s="35" t="s">
        <v>211</v>
      </c>
    </row>
    <row r="18" ht="12" customHeight="1">
      <c r="D18" s="83"/>
    </row>
    <row r="19" ht="12" customHeight="1">
      <c r="D19" s="83"/>
    </row>
    <row r="20" ht="12" customHeight="1">
      <c r="D20" s="83"/>
    </row>
    <row r="21" ht="12" customHeight="1">
      <c r="D21" s="83"/>
    </row>
    <row r="22" ht="12" customHeight="1">
      <c r="D22" s="83"/>
    </row>
    <row r="23" ht="12" customHeight="1">
      <c r="D23" s="83"/>
    </row>
    <row r="24" ht="12" customHeight="1">
      <c r="D24" s="83"/>
    </row>
    <row r="25" ht="12" customHeight="1">
      <c r="D25" s="83"/>
    </row>
    <row r="26" ht="12" customHeight="1">
      <c r="D26" s="83"/>
    </row>
    <row r="27" ht="12" customHeight="1">
      <c r="D27" s="83"/>
    </row>
    <row r="28" ht="12" customHeight="1">
      <c r="D28" s="83"/>
    </row>
    <row r="29" ht="12" customHeight="1">
      <c r="D29" s="83"/>
    </row>
    <row r="30" ht="12" customHeight="1">
      <c r="D30" s="83"/>
    </row>
    <row r="31" ht="12" customHeight="1">
      <c r="D31" s="83"/>
    </row>
    <row r="32" ht="12" customHeight="1">
      <c r="D32" s="83"/>
    </row>
    <row r="33" ht="12" customHeight="1">
      <c r="D33" s="83"/>
    </row>
  </sheetData>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R61"/>
  <sheetViews>
    <sheetView view="pageBreakPreview" zoomScaleNormal="122" zoomScaleSheetLayoutView="100" workbookViewId="0" topLeftCell="A25">
      <selection activeCell="K26" sqref="K26"/>
    </sheetView>
  </sheetViews>
  <sheetFormatPr defaultColWidth="9.00390625" defaultRowHeight="12" customHeight="1"/>
  <cols>
    <col min="1" max="1" width="7.875" style="206" customWidth="1"/>
    <col min="2" max="2" width="9.125" style="35" customWidth="1"/>
    <col min="3" max="3" width="0.2421875" style="37" customWidth="1"/>
    <col min="4" max="16" width="6.25390625" style="35" customWidth="1"/>
    <col min="17" max="17" width="0.2421875" style="35" customWidth="1"/>
    <col min="18" max="22" width="0" style="35" hidden="1" customWidth="1"/>
    <col min="23" max="16384" width="9.125" style="35" customWidth="1"/>
  </cols>
  <sheetData>
    <row r="1" spans="2:18" s="30" customFormat="1" ht="24" customHeight="1">
      <c r="B1" s="31"/>
      <c r="C1" s="31"/>
      <c r="E1" s="32" t="s">
        <v>284</v>
      </c>
      <c r="F1" s="33" t="s">
        <v>263</v>
      </c>
      <c r="H1" s="31"/>
      <c r="I1" s="31"/>
      <c r="J1" s="31"/>
      <c r="K1" s="31"/>
      <c r="L1" s="31"/>
      <c r="M1" s="31"/>
      <c r="N1" s="31"/>
      <c r="O1" s="31"/>
      <c r="R1" s="181" t="s">
        <v>285</v>
      </c>
    </row>
    <row r="2" spans="1:35" s="42" customFormat="1" ht="12" customHeight="1" thickBot="1">
      <c r="A2" s="41" t="s">
        <v>286</v>
      </c>
      <c r="B2" s="75"/>
      <c r="C2" s="75"/>
      <c r="D2" s="75"/>
      <c r="E2" s="75"/>
      <c r="F2" s="75"/>
      <c r="G2" s="75"/>
      <c r="H2" s="75"/>
      <c r="I2" s="41"/>
      <c r="J2" s="75"/>
      <c r="K2" s="75"/>
      <c r="L2" s="76"/>
      <c r="M2" s="75"/>
      <c r="N2" s="75"/>
      <c r="P2" s="77"/>
      <c r="Q2" s="41"/>
      <c r="R2" s="182" t="s">
        <v>130</v>
      </c>
      <c r="S2" s="41"/>
      <c r="T2" s="41"/>
      <c r="U2" s="41"/>
      <c r="V2" s="41"/>
      <c r="W2" s="41"/>
      <c r="X2" s="41"/>
      <c r="Y2" s="41"/>
      <c r="Z2" s="41"/>
      <c r="AA2" s="41"/>
      <c r="AB2" s="41"/>
      <c r="AC2" s="41"/>
      <c r="AD2" s="41"/>
      <c r="AE2" s="41"/>
      <c r="AF2" s="41"/>
      <c r="AG2" s="41"/>
      <c r="AH2" s="41"/>
      <c r="AI2" s="41"/>
    </row>
    <row r="3" spans="1:44" s="42" customFormat="1" ht="22.5" customHeight="1">
      <c r="A3" s="11"/>
      <c r="B3" s="183"/>
      <c r="C3" s="184"/>
      <c r="D3" s="185" t="s">
        <v>3</v>
      </c>
      <c r="E3" s="13" t="s">
        <v>4</v>
      </c>
      <c r="F3" s="13" t="s">
        <v>5</v>
      </c>
      <c r="G3" s="13" t="s">
        <v>6</v>
      </c>
      <c r="H3" s="13" t="s">
        <v>7</v>
      </c>
      <c r="I3" s="13" t="s">
        <v>8</v>
      </c>
      <c r="J3" s="13" t="s">
        <v>9</v>
      </c>
      <c r="K3" s="13" t="s">
        <v>10</v>
      </c>
      <c r="L3" s="13" t="s">
        <v>11</v>
      </c>
      <c r="M3" s="13" t="s">
        <v>12</v>
      </c>
      <c r="N3" s="13" t="s">
        <v>13</v>
      </c>
      <c r="O3" s="13" t="s">
        <v>14</v>
      </c>
      <c r="P3" s="14" t="s">
        <v>15</v>
      </c>
      <c r="Q3" s="15"/>
      <c r="R3" s="186"/>
      <c r="S3" s="41"/>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19" s="37" customFormat="1" ht="15" customHeight="1">
      <c r="A4" s="98"/>
      <c r="B4" s="187" t="s">
        <v>264</v>
      </c>
      <c r="C4" s="188"/>
      <c r="D4" s="189">
        <v>133</v>
      </c>
      <c r="E4" s="190">
        <v>10</v>
      </c>
      <c r="F4" s="190">
        <v>13</v>
      </c>
      <c r="G4" s="190">
        <v>13</v>
      </c>
      <c r="H4" s="190">
        <v>11</v>
      </c>
      <c r="I4" s="190">
        <v>12</v>
      </c>
      <c r="J4" s="190">
        <v>13</v>
      </c>
      <c r="K4" s="190">
        <v>5</v>
      </c>
      <c r="L4" s="190">
        <v>11</v>
      </c>
      <c r="M4" s="190">
        <v>11</v>
      </c>
      <c r="N4" s="190">
        <v>9</v>
      </c>
      <c r="O4" s="190">
        <v>13</v>
      </c>
      <c r="P4" s="190">
        <v>12</v>
      </c>
      <c r="R4" s="191">
        <f>SUM(E4:Q4)</f>
        <v>133</v>
      </c>
      <c r="S4" s="37">
        <f>D4-R4</f>
        <v>0</v>
      </c>
    </row>
    <row r="5" spans="1:19" s="37" customFormat="1" ht="11.25" customHeight="1">
      <c r="A5" s="98" t="s">
        <v>265</v>
      </c>
      <c r="B5" s="187" t="s">
        <v>266</v>
      </c>
      <c r="C5" s="188"/>
      <c r="D5" s="189">
        <v>51</v>
      </c>
      <c r="E5" s="190">
        <v>2</v>
      </c>
      <c r="F5" s="190">
        <v>6</v>
      </c>
      <c r="G5" s="190">
        <v>4</v>
      </c>
      <c r="H5" s="190">
        <v>5</v>
      </c>
      <c r="I5" s="190">
        <v>8</v>
      </c>
      <c r="J5" s="190">
        <v>6</v>
      </c>
      <c r="K5" s="190">
        <v>3</v>
      </c>
      <c r="L5" s="190">
        <v>3</v>
      </c>
      <c r="M5" s="190">
        <v>5</v>
      </c>
      <c r="N5" s="190">
        <v>5</v>
      </c>
      <c r="O5" s="190">
        <v>2</v>
      </c>
      <c r="P5" s="190">
        <v>2</v>
      </c>
      <c r="R5" s="191">
        <f>SUM(E5:Q5)</f>
        <v>51</v>
      </c>
      <c r="S5" s="37">
        <f>D5-R5</f>
        <v>0</v>
      </c>
    </row>
    <row r="6" spans="1:19" s="37" customFormat="1" ht="11.25" customHeight="1">
      <c r="A6" s="98"/>
      <c r="B6" s="187" t="s">
        <v>267</v>
      </c>
      <c r="C6" s="192"/>
      <c r="D6" s="189">
        <v>8</v>
      </c>
      <c r="E6" s="190">
        <v>0</v>
      </c>
      <c r="F6" s="190">
        <v>0</v>
      </c>
      <c r="G6" s="190">
        <v>1</v>
      </c>
      <c r="H6" s="190">
        <v>2</v>
      </c>
      <c r="I6" s="190">
        <v>1</v>
      </c>
      <c r="J6" s="190">
        <v>1</v>
      </c>
      <c r="K6" s="190">
        <v>2</v>
      </c>
      <c r="L6" s="190">
        <v>0</v>
      </c>
      <c r="M6" s="190">
        <v>1</v>
      </c>
      <c r="N6" s="190">
        <v>0</v>
      </c>
      <c r="O6" s="190">
        <v>0</v>
      </c>
      <c r="P6" s="190">
        <v>0</v>
      </c>
      <c r="R6" s="191">
        <f>SUM(E6:Q6)</f>
        <v>8</v>
      </c>
      <c r="S6" s="37">
        <f>D6-R6</f>
        <v>0</v>
      </c>
    </row>
    <row r="7" spans="1:18" s="37" customFormat="1" ht="3.75" customHeight="1">
      <c r="A7" s="193"/>
      <c r="B7" s="194"/>
      <c r="C7" s="195"/>
      <c r="D7" s="189"/>
      <c r="E7" s="190"/>
      <c r="F7" s="190"/>
      <c r="G7" s="190"/>
      <c r="H7" s="190"/>
      <c r="I7" s="190"/>
      <c r="J7" s="190"/>
      <c r="K7" s="190"/>
      <c r="L7" s="190"/>
      <c r="M7" s="190"/>
      <c r="N7" s="190"/>
      <c r="O7" s="190"/>
      <c r="P7" s="190"/>
      <c r="R7" s="191"/>
    </row>
    <row r="8" spans="1:19" s="37" customFormat="1" ht="15" customHeight="1">
      <c r="A8" s="98"/>
      <c r="B8" s="187" t="s">
        <v>264</v>
      </c>
      <c r="C8" s="188"/>
      <c r="D8" s="189">
        <v>171</v>
      </c>
      <c r="E8" s="190">
        <v>16</v>
      </c>
      <c r="F8" s="196">
        <v>18</v>
      </c>
      <c r="G8" s="190">
        <v>17</v>
      </c>
      <c r="H8" s="190">
        <v>13</v>
      </c>
      <c r="I8" s="196">
        <v>12</v>
      </c>
      <c r="J8" s="190">
        <v>11</v>
      </c>
      <c r="K8" s="190">
        <v>6</v>
      </c>
      <c r="L8" s="190">
        <v>14</v>
      </c>
      <c r="M8" s="190">
        <v>14</v>
      </c>
      <c r="N8" s="190">
        <v>12</v>
      </c>
      <c r="O8" s="190" t="s">
        <v>287</v>
      </c>
      <c r="P8" s="190">
        <v>19</v>
      </c>
      <c r="R8" s="191">
        <f>SUM(E8:Q8)</f>
        <v>152</v>
      </c>
      <c r="S8" s="37">
        <f>D8-R8</f>
        <v>19</v>
      </c>
    </row>
    <row r="9" spans="1:19" s="37" customFormat="1" ht="11.25" customHeight="1">
      <c r="A9" s="98" t="s">
        <v>180</v>
      </c>
      <c r="B9" s="187" t="s">
        <v>266</v>
      </c>
      <c r="C9" s="188"/>
      <c r="D9" s="189">
        <v>88</v>
      </c>
      <c r="E9" s="190">
        <v>6</v>
      </c>
      <c r="F9" s="196">
        <v>10</v>
      </c>
      <c r="G9" s="190">
        <v>11</v>
      </c>
      <c r="H9" s="190">
        <v>6</v>
      </c>
      <c r="I9" s="196">
        <v>8</v>
      </c>
      <c r="J9" s="190">
        <v>6</v>
      </c>
      <c r="K9" s="190">
        <v>5</v>
      </c>
      <c r="L9" s="190">
        <v>6</v>
      </c>
      <c r="M9" s="190">
        <v>4</v>
      </c>
      <c r="N9" s="190">
        <v>7</v>
      </c>
      <c r="O9" s="190" t="s">
        <v>288</v>
      </c>
      <c r="P9" s="190">
        <v>11</v>
      </c>
      <c r="R9" s="191">
        <f>SUM(E9:Q9)</f>
        <v>80</v>
      </c>
      <c r="S9" s="37">
        <f>D9-R9</f>
        <v>8</v>
      </c>
    </row>
    <row r="10" spans="1:23" s="197" customFormat="1" ht="11.25" customHeight="1">
      <c r="A10" s="98"/>
      <c r="B10" s="187" t="s">
        <v>267</v>
      </c>
      <c r="C10" s="192"/>
      <c r="D10" s="189">
        <v>23</v>
      </c>
      <c r="E10" s="190">
        <v>2</v>
      </c>
      <c r="F10" s="190">
        <v>4</v>
      </c>
      <c r="G10" s="190">
        <v>0</v>
      </c>
      <c r="H10" s="190">
        <v>5</v>
      </c>
      <c r="I10" s="190">
        <v>2</v>
      </c>
      <c r="J10" s="190">
        <v>1</v>
      </c>
      <c r="K10" s="190">
        <v>2</v>
      </c>
      <c r="L10" s="190">
        <v>0</v>
      </c>
      <c r="M10" s="190">
        <v>3</v>
      </c>
      <c r="N10" s="190">
        <v>1</v>
      </c>
      <c r="O10" s="190" t="s">
        <v>289</v>
      </c>
      <c r="P10" s="190">
        <v>1</v>
      </c>
      <c r="R10" s="191">
        <f>SUM(E10:Q10)</f>
        <v>21</v>
      </c>
      <c r="S10" s="37">
        <f>D10-R10</f>
        <v>2</v>
      </c>
      <c r="W10" s="37"/>
    </row>
    <row r="11" spans="1:23" s="197" customFormat="1" ht="3.75" customHeight="1">
      <c r="A11" s="193"/>
      <c r="B11" s="194"/>
      <c r="C11" s="195"/>
      <c r="D11" s="189"/>
      <c r="F11" s="190"/>
      <c r="G11" s="190"/>
      <c r="H11" s="190"/>
      <c r="I11" s="190"/>
      <c r="J11" s="190"/>
      <c r="K11" s="190"/>
      <c r="L11" s="190"/>
      <c r="M11" s="190"/>
      <c r="N11" s="190"/>
      <c r="O11" s="190"/>
      <c r="P11" s="190"/>
      <c r="R11" s="198"/>
      <c r="S11" s="37"/>
      <c r="W11" s="37"/>
    </row>
    <row r="12" spans="1:19" s="37" customFormat="1" ht="15" customHeight="1">
      <c r="A12" s="98"/>
      <c r="B12" s="187" t="s">
        <v>264</v>
      </c>
      <c r="C12" s="188"/>
      <c r="D12" s="189">
        <v>147</v>
      </c>
      <c r="E12" s="190">
        <v>15</v>
      </c>
      <c r="F12" s="196">
        <v>20</v>
      </c>
      <c r="G12" s="190">
        <v>16</v>
      </c>
      <c r="H12" s="190">
        <v>10</v>
      </c>
      <c r="I12" s="190">
        <v>11</v>
      </c>
      <c r="J12" s="190">
        <v>10</v>
      </c>
      <c r="K12" s="190">
        <v>7</v>
      </c>
      <c r="L12" s="190">
        <v>9</v>
      </c>
      <c r="M12" s="190">
        <v>11</v>
      </c>
      <c r="N12" s="190">
        <v>10</v>
      </c>
      <c r="O12" s="190">
        <v>14</v>
      </c>
      <c r="P12" s="190">
        <v>14</v>
      </c>
      <c r="R12" s="191">
        <f>SUM(E12:Q12)</f>
        <v>147</v>
      </c>
      <c r="S12" s="37" t="e">
        <f>#REF!-R12</f>
        <v>#REF!</v>
      </c>
    </row>
    <row r="13" spans="1:19" s="37" customFormat="1" ht="11.25" customHeight="1">
      <c r="A13" s="98" t="s">
        <v>268</v>
      </c>
      <c r="B13" s="187" t="s">
        <v>266</v>
      </c>
      <c r="C13" s="188"/>
      <c r="D13" s="189">
        <v>67</v>
      </c>
      <c r="E13" s="190">
        <v>5</v>
      </c>
      <c r="F13" s="196">
        <v>8</v>
      </c>
      <c r="G13" s="190">
        <v>6</v>
      </c>
      <c r="H13" s="190">
        <v>6</v>
      </c>
      <c r="I13" s="190">
        <v>7</v>
      </c>
      <c r="J13" s="190">
        <v>4</v>
      </c>
      <c r="K13" s="190">
        <v>4</v>
      </c>
      <c r="L13" s="190">
        <v>5</v>
      </c>
      <c r="M13" s="190">
        <v>4</v>
      </c>
      <c r="N13" s="190">
        <v>5</v>
      </c>
      <c r="O13" s="190">
        <v>5</v>
      </c>
      <c r="P13" s="190">
        <v>8</v>
      </c>
      <c r="R13" s="191">
        <f>SUM(E13:Q13)</f>
        <v>67</v>
      </c>
      <c r="S13" s="37" t="e">
        <f>#REF!-R13</f>
        <v>#REF!</v>
      </c>
    </row>
    <row r="14" spans="1:19" s="37" customFormat="1" ht="11.25" customHeight="1">
      <c r="A14" s="98"/>
      <c r="B14" s="187" t="s">
        <v>267</v>
      </c>
      <c r="C14" s="192"/>
      <c r="D14" s="190">
        <v>13</v>
      </c>
      <c r="E14" s="190">
        <v>0</v>
      </c>
      <c r="F14" s="190">
        <v>2</v>
      </c>
      <c r="G14" s="190">
        <v>1</v>
      </c>
      <c r="H14" s="190">
        <v>3</v>
      </c>
      <c r="I14" s="190">
        <v>2</v>
      </c>
      <c r="J14" s="190">
        <v>1</v>
      </c>
      <c r="K14" s="190">
        <v>2</v>
      </c>
      <c r="L14" s="190">
        <v>1</v>
      </c>
      <c r="M14" s="190">
        <v>0</v>
      </c>
      <c r="N14" s="190">
        <v>0</v>
      </c>
      <c r="O14" s="190">
        <v>0</v>
      </c>
      <c r="P14" s="190">
        <v>1</v>
      </c>
      <c r="R14" s="191">
        <f>SUM(E14:Q14)</f>
        <v>13</v>
      </c>
      <c r="S14" s="37" t="e">
        <f>#REF!-R14</f>
        <v>#REF!</v>
      </c>
    </row>
    <row r="15" spans="1:18" s="37" customFormat="1" ht="3.75" customHeight="1">
      <c r="A15" s="193"/>
      <c r="B15" s="194"/>
      <c r="C15" s="195"/>
      <c r="D15" s="190"/>
      <c r="E15" s="190"/>
      <c r="F15" s="190"/>
      <c r="G15" s="190"/>
      <c r="H15" s="190"/>
      <c r="I15" s="190"/>
      <c r="J15" s="190"/>
      <c r="K15" s="190"/>
      <c r="L15" s="190"/>
      <c r="M15" s="190"/>
      <c r="N15" s="190"/>
      <c r="O15" s="190"/>
      <c r="P15" s="190"/>
      <c r="R15" s="191"/>
    </row>
    <row r="16" spans="1:19" s="37" customFormat="1" ht="15" customHeight="1">
      <c r="A16" s="98"/>
      <c r="B16" s="187" t="s">
        <v>264</v>
      </c>
      <c r="C16" s="188"/>
      <c r="D16" s="189">
        <v>144</v>
      </c>
      <c r="E16" s="190">
        <v>13</v>
      </c>
      <c r="F16" s="190">
        <v>16</v>
      </c>
      <c r="G16" s="190">
        <v>14</v>
      </c>
      <c r="H16" s="190">
        <v>11</v>
      </c>
      <c r="I16" s="190">
        <v>12</v>
      </c>
      <c r="J16" s="190">
        <v>12</v>
      </c>
      <c r="K16" s="190">
        <v>7</v>
      </c>
      <c r="L16" s="190">
        <v>11</v>
      </c>
      <c r="M16" s="190">
        <v>11</v>
      </c>
      <c r="N16" s="190">
        <v>10</v>
      </c>
      <c r="O16" s="190">
        <v>13</v>
      </c>
      <c r="P16" s="190">
        <v>14</v>
      </c>
      <c r="R16" s="191">
        <f>SUM(E16:Q16)</f>
        <v>144</v>
      </c>
      <c r="S16" s="37">
        <f>D16-R16</f>
        <v>0</v>
      </c>
    </row>
    <row r="17" spans="1:19" s="37" customFormat="1" ht="11.25" customHeight="1">
      <c r="A17" s="98" t="s">
        <v>269</v>
      </c>
      <c r="B17" s="187" t="s">
        <v>266</v>
      </c>
      <c r="C17" s="188"/>
      <c r="D17" s="189">
        <v>54</v>
      </c>
      <c r="E17" s="190">
        <v>2</v>
      </c>
      <c r="F17" s="190">
        <v>7</v>
      </c>
      <c r="G17" s="190">
        <v>4</v>
      </c>
      <c r="H17" s="190">
        <v>5</v>
      </c>
      <c r="I17" s="190">
        <v>8</v>
      </c>
      <c r="J17" s="190">
        <v>6</v>
      </c>
      <c r="K17" s="190">
        <v>4</v>
      </c>
      <c r="L17" s="190">
        <v>4</v>
      </c>
      <c r="M17" s="190">
        <v>4</v>
      </c>
      <c r="N17" s="190">
        <v>4</v>
      </c>
      <c r="O17" s="190">
        <v>3</v>
      </c>
      <c r="P17" s="190">
        <v>3</v>
      </c>
      <c r="R17" s="191">
        <f>SUM(E17:Q17)</f>
        <v>54</v>
      </c>
      <c r="S17" s="37">
        <f>D17-R17</f>
        <v>0</v>
      </c>
    </row>
    <row r="18" spans="1:19" s="37" customFormat="1" ht="11.25" customHeight="1">
      <c r="A18" s="98"/>
      <c r="B18" s="187" t="s">
        <v>267</v>
      </c>
      <c r="C18" s="192"/>
      <c r="D18" s="189">
        <v>8</v>
      </c>
      <c r="E18" s="190">
        <v>0</v>
      </c>
      <c r="F18" s="190">
        <v>1</v>
      </c>
      <c r="G18" s="190">
        <v>0</v>
      </c>
      <c r="H18" s="190">
        <v>1</v>
      </c>
      <c r="I18" s="190">
        <v>2</v>
      </c>
      <c r="J18" s="190">
        <v>1</v>
      </c>
      <c r="K18" s="190">
        <v>1</v>
      </c>
      <c r="L18" s="190">
        <v>1</v>
      </c>
      <c r="M18" s="190">
        <v>1</v>
      </c>
      <c r="N18" s="190">
        <v>0</v>
      </c>
      <c r="O18" s="190">
        <v>0</v>
      </c>
      <c r="P18" s="190">
        <v>0</v>
      </c>
      <c r="R18" s="191">
        <f>SUM(E18:Q18)</f>
        <v>8</v>
      </c>
      <c r="S18" s="37">
        <f>D18-R18</f>
        <v>0</v>
      </c>
    </row>
    <row r="19" spans="1:18" s="37" customFormat="1" ht="3.75" customHeight="1">
      <c r="A19" s="193"/>
      <c r="B19" s="194"/>
      <c r="C19" s="195"/>
      <c r="D19" s="189"/>
      <c r="E19" s="190"/>
      <c r="F19" s="190"/>
      <c r="G19" s="190"/>
      <c r="H19" s="190"/>
      <c r="I19" s="190"/>
      <c r="J19" s="190"/>
      <c r="K19" s="190"/>
      <c r="L19" s="190"/>
      <c r="M19" s="190"/>
      <c r="N19" s="190"/>
      <c r="O19" s="190"/>
      <c r="P19" s="190"/>
      <c r="R19" s="191"/>
    </row>
    <row r="20" spans="1:23" s="197" customFormat="1" ht="15" customHeight="1">
      <c r="A20" s="98"/>
      <c r="B20" s="187" t="s">
        <v>264</v>
      </c>
      <c r="C20" s="188"/>
      <c r="D20" s="189">
        <v>176</v>
      </c>
      <c r="E20" s="190">
        <v>20</v>
      </c>
      <c r="F20" s="190">
        <v>26</v>
      </c>
      <c r="G20" s="190">
        <v>18</v>
      </c>
      <c r="H20" s="190">
        <v>13</v>
      </c>
      <c r="I20" s="190">
        <v>13</v>
      </c>
      <c r="J20" s="190">
        <v>13</v>
      </c>
      <c r="K20" s="190">
        <v>6</v>
      </c>
      <c r="L20" s="190">
        <v>13</v>
      </c>
      <c r="M20" s="190">
        <v>15</v>
      </c>
      <c r="N20" s="190">
        <v>11</v>
      </c>
      <c r="O20" s="190">
        <v>14</v>
      </c>
      <c r="P20" s="190">
        <v>14</v>
      </c>
      <c r="R20" s="191"/>
      <c r="S20" s="37">
        <f>D20-R20</f>
        <v>176</v>
      </c>
      <c r="W20" s="37"/>
    </row>
    <row r="21" spans="1:23" s="197" customFormat="1" ht="11.25" customHeight="1">
      <c r="A21" s="98" t="s">
        <v>270</v>
      </c>
      <c r="B21" s="187" t="s">
        <v>266</v>
      </c>
      <c r="C21" s="192"/>
      <c r="D21" s="189">
        <v>74</v>
      </c>
      <c r="E21" s="190">
        <v>9</v>
      </c>
      <c r="F21" s="190">
        <v>10</v>
      </c>
      <c r="G21" s="190">
        <v>7</v>
      </c>
      <c r="H21" s="190">
        <v>6</v>
      </c>
      <c r="I21" s="190">
        <v>7</v>
      </c>
      <c r="J21" s="190">
        <v>7</v>
      </c>
      <c r="K21" s="190">
        <v>5</v>
      </c>
      <c r="L21" s="190">
        <v>3</v>
      </c>
      <c r="M21" s="190">
        <v>5</v>
      </c>
      <c r="N21" s="190">
        <v>5</v>
      </c>
      <c r="O21" s="190">
        <v>5</v>
      </c>
      <c r="P21" s="190">
        <v>5</v>
      </c>
      <c r="R21" s="191"/>
      <c r="S21" s="37">
        <f>D21-R21</f>
        <v>74</v>
      </c>
      <c r="W21" s="37"/>
    </row>
    <row r="22" spans="1:23" s="197" customFormat="1" ht="11.25" customHeight="1">
      <c r="A22" s="98"/>
      <c r="B22" s="187" t="s">
        <v>267</v>
      </c>
      <c r="C22" s="192"/>
      <c r="D22" s="189">
        <v>13</v>
      </c>
      <c r="E22" s="190">
        <v>0</v>
      </c>
      <c r="F22" s="190">
        <v>0</v>
      </c>
      <c r="G22" s="190">
        <v>1</v>
      </c>
      <c r="H22" s="190">
        <v>2</v>
      </c>
      <c r="I22" s="190">
        <v>1</v>
      </c>
      <c r="J22" s="190">
        <v>2</v>
      </c>
      <c r="K22" s="190">
        <v>3</v>
      </c>
      <c r="L22" s="190">
        <v>0</v>
      </c>
      <c r="M22" s="190">
        <v>1</v>
      </c>
      <c r="N22" s="190">
        <v>0</v>
      </c>
      <c r="O22" s="190">
        <v>0</v>
      </c>
      <c r="P22" s="190">
        <v>3</v>
      </c>
      <c r="R22" s="191"/>
      <c r="S22" s="37">
        <f>D22-R22</f>
        <v>13</v>
      </c>
      <c r="W22" s="37"/>
    </row>
    <row r="23" spans="1:23" s="197" customFormat="1" ht="3.75" customHeight="1">
      <c r="A23" s="193"/>
      <c r="B23" s="194"/>
      <c r="C23" s="195"/>
      <c r="D23" s="189"/>
      <c r="E23" s="190"/>
      <c r="F23" s="190"/>
      <c r="G23" s="190"/>
      <c r="H23" s="190"/>
      <c r="I23" s="190"/>
      <c r="J23" s="190"/>
      <c r="K23" s="190"/>
      <c r="L23" s="190"/>
      <c r="M23" s="190"/>
      <c r="N23" s="190"/>
      <c r="O23" s="190"/>
      <c r="P23" s="190"/>
      <c r="R23" s="191"/>
      <c r="S23" s="37"/>
      <c r="W23" s="37"/>
    </row>
    <row r="24" spans="1:19" s="37" customFormat="1" ht="15" customHeight="1">
      <c r="A24" s="98"/>
      <c r="B24" s="187" t="s">
        <v>264</v>
      </c>
      <c r="C24" s="188"/>
      <c r="D24" s="189">
        <v>144</v>
      </c>
      <c r="E24" s="190">
        <v>13</v>
      </c>
      <c r="F24" s="190" t="s">
        <v>290</v>
      </c>
      <c r="G24" s="190">
        <v>11</v>
      </c>
      <c r="H24" s="190">
        <v>12</v>
      </c>
      <c r="I24" s="190">
        <v>12</v>
      </c>
      <c r="J24" s="190">
        <v>13</v>
      </c>
      <c r="K24" s="190">
        <v>9</v>
      </c>
      <c r="L24" s="190">
        <v>11</v>
      </c>
      <c r="M24" s="190">
        <v>11</v>
      </c>
      <c r="N24" s="190">
        <v>10</v>
      </c>
      <c r="O24" s="190">
        <v>12</v>
      </c>
      <c r="P24" s="190">
        <v>14</v>
      </c>
      <c r="R24" s="191">
        <f>SUM(E24:Q24)</f>
        <v>128</v>
      </c>
      <c r="S24" s="37">
        <f>D24-R24</f>
        <v>16</v>
      </c>
    </row>
    <row r="25" spans="1:19" s="37" customFormat="1" ht="11.25" customHeight="1">
      <c r="A25" s="98" t="s">
        <v>205</v>
      </c>
      <c r="B25" s="187" t="s">
        <v>266</v>
      </c>
      <c r="C25" s="188"/>
      <c r="D25" s="189">
        <v>52</v>
      </c>
      <c r="E25" s="190">
        <v>2</v>
      </c>
      <c r="F25" s="190" t="s">
        <v>291</v>
      </c>
      <c r="G25" s="190">
        <v>4</v>
      </c>
      <c r="H25" s="190">
        <v>5</v>
      </c>
      <c r="I25" s="190">
        <v>8</v>
      </c>
      <c r="J25" s="190">
        <v>5</v>
      </c>
      <c r="K25" s="190">
        <v>3</v>
      </c>
      <c r="L25" s="190">
        <v>6</v>
      </c>
      <c r="M25" s="190">
        <v>5</v>
      </c>
      <c r="N25" s="190">
        <v>3</v>
      </c>
      <c r="O25" s="190">
        <v>3</v>
      </c>
      <c r="P25" s="190">
        <v>2</v>
      </c>
      <c r="R25" s="191">
        <f>SUM(E25:Q25)</f>
        <v>46</v>
      </c>
      <c r="S25" s="37">
        <f>D25-R25</f>
        <v>6</v>
      </c>
    </row>
    <row r="26" spans="1:19" s="37" customFormat="1" ht="11.25" customHeight="1">
      <c r="A26" s="98"/>
      <c r="B26" s="187" t="s">
        <v>267</v>
      </c>
      <c r="C26" s="192"/>
      <c r="D26" s="189">
        <v>11</v>
      </c>
      <c r="E26" s="190">
        <v>0</v>
      </c>
      <c r="F26" s="199" t="s">
        <v>292</v>
      </c>
      <c r="G26" s="190">
        <v>1</v>
      </c>
      <c r="H26" s="190">
        <v>1</v>
      </c>
      <c r="I26" s="190">
        <v>1</v>
      </c>
      <c r="J26" s="190">
        <v>1</v>
      </c>
      <c r="K26" s="190">
        <v>2</v>
      </c>
      <c r="L26" s="190">
        <v>1</v>
      </c>
      <c r="M26" s="190">
        <v>3</v>
      </c>
      <c r="N26" s="190">
        <v>1</v>
      </c>
      <c r="O26" s="190">
        <v>0</v>
      </c>
      <c r="P26" s="190">
        <v>0</v>
      </c>
      <c r="R26" s="191">
        <f>SUM(E26:Q26)</f>
        <v>11</v>
      </c>
      <c r="S26" s="37">
        <f>D26-R26</f>
        <v>0</v>
      </c>
    </row>
    <row r="27" spans="1:18" s="37" customFormat="1" ht="3.75" customHeight="1">
      <c r="A27" s="193"/>
      <c r="B27" s="194"/>
      <c r="C27" s="195"/>
      <c r="D27" s="189"/>
      <c r="E27" s="190"/>
      <c r="F27" s="190"/>
      <c r="G27" s="190"/>
      <c r="H27" s="190"/>
      <c r="I27" s="190"/>
      <c r="J27" s="190"/>
      <c r="K27" s="190"/>
      <c r="L27" s="190"/>
      <c r="M27" s="190"/>
      <c r="N27" s="190"/>
      <c r="O27" s="190"/>
      <c r="P27" s="190"/>
      <c r="R27" s="191"/>
    </row>
    <row r="28" spans="1:19" s="37" customFormat="1" ht="15" customHeight="1">
      <c r="A28" s="98"/>
      <c r="B28" s="187" t="s">
        <v>264</v>
      </c>
      <c r="C28" s="188"/>
      <c r="D28" s="189">
        <v>150</v>
      </c>
      <c r="E28" s="190">
        <v>16</v>
      </c>
      <c r="F28" s="190">
        <v>22</v>
      </c>
      <c r="G28" s="190">
        <v>16</v>
      </c>
      <c r="H28" s="190">
        <v>10</v>
      </c>
      <c r="I28" s="190">
        <v>12</v>
      </c>
      <c r="J28" s="190">
        <v>12</v>
      </c>
      <c r="K28" s="190">
        <v>6</v>
      </c>
      <c r="L28" s="190">
        <v>11</v>
      </c>
      <c r="M28" s="190">
        <v>13</v>
      </c>
      <c r="N28" s="190">
        <v>10</v>
      </c>
      <c r="O28" s="190">
        <v>12</v>
      </c>
      <c r="P28" s="190">
        <v>10</v>
      </c>
      <c r="R28" s="191">
        <f>SUM(E28:Q28)</f>
        <v>150</v>
      </c>
      <c r="S28" s="37">
        <f>D28-R28</f>
        <v>0</v>
      </c>
    </row>
    <row r="29" spans="1:19" s="37" customFormat="1" ht="11.25" customHeight="1">
      <c r="A29" s="98" t="s">
        <v>272</v>
      </c>
      <c r="B29" s="187" t="s">
        <v>266</v>
      </c>
      <c r="C29" s="188"/>
      <c r="D29" s="189">
        <v>59</v>
      </c>
      <c r="E29" s="190">
        <v>3</v>
      </c>
      <c r="F29" s="190">
        <v>5</v>
      </c>
      <c r="G29" s="190">
        <v>5</v>
      </c>
      <c r="H29" s="190">
        <v>6</v>
      </c>
      <c r="I29" s="190">
        <v>8</v>
      </c>
      <c r="J29" s="190">
        <v>9</v>
      </c>
      <c r="K29" s="190">
        <v>4</v>
      </c>
      <c r="L29" s="190">
        <v>2</v>
      </c>
      <c r="M29" s="190">
        <v>4</v>
      </c>
      <c r="N29" s="190">
        <v>5</v>
      </c>
      <c r="O29" s="190">
        <v>4</v>
      </c>
      <c r="P29" s="190">
        <v>4</v>
      </c>
      <c r="R29" s="191">
        <f>SUM(E29:Q29)</f>
        <v>59</v>
      </c>
      <c r="S29" s="37">
        <f>D29-R29</f>
        <v>0</v>
      </c>
    </row>
    <row r="30" spans="1:19" s="37" customFormat="1" ht="11.25" customHeight="1">
      <c r="A30" s="98"/>
      <c r="B30" s="187" t="s">
        <v>267</v>
      </c>
      <c r="C30" s="192"/>
      <c r="D30" s="189">
        <v>17</v>
      </c>
      <c r="E30" s="190">
        <v>0</v>
      </c>
      <c r="F30" s="190">
        <v>0</v>
      </c>
      <c r="G30" s="190">
        <v>1</v>
      </c>
      <c r="H30" s="190">
        <v>3</v>
      </c>
      <c r="I30" s="190">
        <v>3</v>
      </c>
      <c r="J30" s="190">
        <v>2</v>
      </c>
      <c r="K30" s="190">
        <v>2</v>
      </c>
      <c r="L30" s="190">
        <v>1</v>
      </c>
      <c r="M30" s="190">
        <v>1</v>
      </c>
      <c r="N30" s="190">
        <v>3</v>
      </c>
      <c r="O30" s="190">
        <v>0</v>
      </c>
      <c r="P30" s="190">
        <v>1</v>
      </c>
      <c r="R30" s="191">
        <f>SUM(E30:Q30)</f>
        <v>17</v>
      </c>
      <c r="S30" s="37">
        <f>D30-R30</f>
        <v>0</v>
      </c>
    </row>
    <row r="31" spans="1:18" s="37" customFormat="1" ht="3.75" customHeight="1">
      <c r="A31" s="193"/>
      <c r="B31" s="194"/>
      <c r="C31" s="195"/>
      <c r="D31" s="189"/>
      <c r="E31" s="190"/>
      <c r="F31" s="190"/>
      <c r="G31" s="190"/>
      <c r="H31" s="190"/>
      <c r="I31" s="190"/>
      <c r="J31" s="190"/>
      <c r="K31" s="190"/>
      <c r="L31" s="190"/>
      <c r="M31" s="190"/>
      <c r="N31" s="190"/>
      <c r="O31" s="190"/>
      <c r="P31" s="190"/>
      <c r="R31" s="191"/>
    </row>
    <row r="32" spans="1:19" s="37" customFormat="1" ht="15" customHeight="1">
      <c r="A32" s="98"/>
      <c r="B32" s="187" t="s">
        <v>264</v>
      </c>
      <c r="C32" s="188"/>
      <c r="D32" s="189">
        <v>136</v>
      </c>
      <c r="E32" s="190">
        <v>14</v>
      </c>
      <c r="F32" s="190">
        <v>13</v>
      </c>
      <c r="G32" s="190">
        <v>13</v>
      </c>
      <c r="H32" s="190">
        <v>11</v>
      </c>
      <c r="I32" s="190">
        <v>12</v>
      </c>
      <c r="J32" s="190">
        <v>13</v>
      </c>
      <c r="K32" s="190">
        <v>9</v>
      </c>
      <c r="L32" s="190">
        <v>10</v>
      </c>
      <c r="M32" s="190">
        <v>12</v>
      </c>
      <c r="N32" s="190">
        <v>9</v>
      </c>
      <c r="O32" s="190">
        <v>11</v>
      </c>
      <c r="P32" s="190">
        <v>9</v>
      </c>
      <c r="R32" s="191">
        <f>SUM(E32:Q32)</f>
        <v>136</v>
      </c>
      <c r="S32" s="37">
        <f>D32-R32</f>
        <v>0</v>
      </c>
    </row>
    <row r="33" spans="1:19" s="37" customFormat="1" ht="11.25" customHeight="1">
      <c r="A33" s="98" t="s">
        <v>273</v>
      </c>
      <c r="B33" s="187" t="s">
        <v>266</v>
      </c>
      <c r="C33" s="188"/>
      <c r="D33" s="189">
        <v>48</v>
      </c>
      <c r="E33" s="190">
        <v>3</v>
      </c>
      <c r="F33" s="190">
        <v>3</v>
      </c>
      <c r="G33" s="190">
        <v>6</v>
      </c>
      <c r="H33" s="190">
        <v>4</v>
      </c>
      <c r="I33" s="190">
        <v>6</v>
      </c>
      <c r="J33" s="190">
        <v>5</v>
      </c>
      <c r="K33" s="190">
        <v>5</v>
      </c>
      <c r="L33" s="190">
        <v>3</v>
      </c>
      <c r="M33" s="190">
        <v>4</v>
      </c>
      <c r="N33" s="190">
        <v>4</v>
      </c>
      <c r="O33" s="190">
        <v>2</v>
      </c>
      <c r="P33" s="190">
        <v>3</v>
      </c>
      <c r="R33" s="191">
        <f>SUM(E33:Q33)</f>
        <v>48</v>
      </c>
      <c r="S33" s="37">
        <f>D33-R33</f>
        <v>0</v>
      </c>
    </row>
    <row r="34" spans="1:19" s="37" customFormat="1" ht="11.25" customHeight="1">
      <c r="A34" s="98"/>
      <c r="B34" s="187" t="s">
        <v>267</v>
      </c>
      <c r="C34" s="192"/>
      <c r="D34" s="189">
        <v>9</v>
      </c>
      <c r="E34" s="190">
        <v>0</v>
      </c>
      <c r="F34" s="190">
        <v>0</v>
      </c>
      <c r="G34" s="190">
        <v>0</v>
      </c>
      <c r="H34" s="190">
        <v>2</v>
      </c>
      <c r="I34" s="190">
        <v>1</v>
      </c>
      <c r="J34" s="190">
        <v>2</v>
      </c>
      <c r="K34" s="190">
        <v>1</v>
      </c>
      <c r="L34" s="190">
        <v>0</v>
      </c>
      <c r="M34" s="190">
        <v>2</v>
      </c>
      <c r="N34" s="190">
        <v>0</v>
      </c>
      <c r="O34" s="190">
        <v>0</v>
      </c>
      <c r="P34" s="190">
        <v>1</v>
      </c>
      <c r="R34" s="191">
        <f>SUM(E34:Q34)</f>
        <v>9</v>
      </c>
      <c r="S34" s="37">
        <f>D34-R34</f>
        <v>0</v>
      </c>
    </row>
    <row r="35" spans="1:18" s="37" customFormat="1" ht="3.75" customHeight="1">
      <c r="A35" s="193"/>
      <c r="B35" s="194"/>
      <c r="C35" s="195"/>
      <c r="D35" s="189"/>
      <c r="E35" s="190"/>
      <c r="F35" s="190"/>
      <c r="G35" s="190"/>
      <c r="H35" s="190"/>
      <c r="I35" s="190"/>
      <c r="J35" s="190"/>
      <c r="K35" s="190"/>
      <c r="L35" s="190"/>
      <c r="M35" s="190"/>
      <c r="N35" s="190"/>
      <c r="O35" s="190"/>
      <c r="P35" s="190"/>
      <c r="R35" s="191"/>
    </row>
    <row r="36" spans="1:23" s="197" customFormat="1" ht="15" customHeight="1">
      <c r="A36" s="98"/>
      <c r="B36" s="187" t="s">
        <v>264</v>
      </c>
      <c r="C36" s="200"/>
      <c r="D36" s="189" t="s">
        <v>293</v>
      </c>
      <c r="E36" s="190" t="s">
        <v>294</v>
      </c>
      <c r="F36" s="190" t="s">
        <v>294</v>
      </c>
      <c r="G36" s="190" t="s">
        <v>294</v>
      </c>
      <c r="H36" s="190" t="s">
        <v>294</v>
      </c>
      <c r="I36" s="197" t="s">
        <v>295</v>
      </c>
      <c r="J36" s="190">
        <v>13</v>
      </c>
      <c r="K36" s="190">
        <v>9</v>
      </c>
      <c r="L36" s="190">
        <v>11</v>
      </c>
      <c r="M36" s="190">
        <v>15</v>
      </c>
      <c r="N36" s="190">
        <v>10</v>
      </c>
      <c r="O36" s="190" t="s">
        <v>296</v>
      </c>
      <c r="P36" s="190" t="s">
        <v>294</v>
      </c>
      <c r="Q36" s="201"/>
      <c r="R36" s="191"/>
      <c r="S36" s="37" t="e">
        <f>D36-R36</f>
        <v>#VALUE!</v>
      </c>
      <c r="W36" s="37"/>
    </row>
    <row r="37" spans="1:23" s="197" customFormat="1" ht="11.25" customHeight="1">
      <c r="A37" s="98" t="s">
        <v>274</v>
      </c>
      <c r="B37" s="187" t="s">
        <v>266</v>
      </c>
      <c r="C37" s="192"/>
      <c r="D37" s="189" t="s">
        <v>297</v>
      </c>
      <c r="E37" s="190" t="s">
        <v>294</v>
      </c>
      <c r="F37" s="190" t="s">
        <v>294</v>
      </c>
      <c r="G37" s="190" t="s">
        <v>294</v>
      </c>
      <c r="H37" s="190" t="s">
        <v>294</v>
      </c>
      <c r="I37" s="197" t="s">
        <v>298</v>
      </c>
      <c r="J37" s="190">
        <v>6</v>
      </c>
      <c r="K37" s="190">
        <v>4</v>
      </c>
      <c r="L37" s="190">
        <v>3</v>
      </c>
      <c r="M37" s="190">
        <v>5</v>
      </c>
      <c r="N37" s="190">
        <v>5</v>
      </c>
      <c r="O37" s="199" t="s">
        <v>275</v>
      </c>
      <c r="P37" s="190" t="s">
        <v>294</v>
      </c>
      <c r="Q37" s="201"/>
      <c r="R37" s="191"/>
      <c r="S37" s="37" t="e">
        <f>D37-R37</f>
        <v>#VALUE!</v>
      </c>
      <c r="W37" s="37"/>
    </row>
    <row r="38" spans="1:23" s="197" customFormat="1" ht="11.25" customHeight="1">
      <c r="A38" s="98"/>
      <c r="B38" s="187" t="s">
        <v>267</v>
      </c>
      <c r="C38" s="192"/>
      <c r="D38" s="189" t="s">
        <v>299</v>
      </c>
      <c r="E38" s="190" t="s">
        <v>294</v>
      </c>
      <c r="F38" s="190" t="s">
        <v>294</v>
      </c>
      <c r="G38" s="190" t="s">
        <v>294</v>
      </c>
      <c r="H38" s="190" t="s">
        <v>294</v>
      </c>
      <c r="I38" s="197" t="s">
        <v>300</v>
      </c>
      <c r="J38" s="190">
        <v>2</v>
      </c>
      <c r="K38" s="190">
        <v>3</v>
      </c>
      <c r="L38" s="190">
        <v>0</v>
      </c>
      <c r="M38" s="190">
        <v>2</v>
      </c>
      <c r="N38" s="190">
        <v>0</v>
      </c>
      <c r="O38" s="199" t="s">
        <v>275</v>
      </c>
      <c r="P38" s="190" t="s">
        <v>294</v>
      </c>
      <c r="Q38" s="201"/>
      <c r="R38" s="191"/>
      <c r="S38" s="37" t="e">
        <f>D38-R38</f>
        <v>#VALUE!</v>
      </c>
      <c r="W38" s="37"/>
    </row>
    <row r="39" spans="1:23" s="197" customFormat="1" ht="3.75" customHeight="1">
      <c r="A39" s="193"/>
      <c r="B39" s="194"/>
      <c r="C39" s="195"/>
      <c r="D39" s="189"/>
      <c r="E39" s="190"/>
      <c r="F39" s="190"/>
      <c r="G39" s="190"/>
      <c r="H39" s="190"/>
      <c r="I39" s="190"/>
      <c r="J39" s="190"/>
      <c r="K39" s="190"/>
      <c r="L39" s="190"/>
      <c r="M39" s="190"/>
      <c r="N39" s="190"/>
      <c r="O39" s="190"/>
      <c r="P39" s="190"/>
      <c r="Q39" s="201"/>
      <c r="R39" s="191"/>
      <c r="S39" s="37"/>
      <c r="W39" s="37"/>
    </row>
    <row r="40" spans="1:19" s="37" customFormat="1" ht="15" customHeight="1">
      <c r="A40" s="98"/>
      <c r="B40" s="187" t="s">
        <v>264</v>
      </c>
      <c r="C40" s="188"/>
      <c r="D40" s="189">
        <v>140</v>
      </c>
      <c r="E40" s="190">
        <v>15</v>
      </c>
      <c r="F40" s="190" t="s">
        <v>301</v>
      </c>
      <c r="G40" s="190">
        <v>13</v>
      </c>
      <c r="H40" s="190" t="s">
        <v>302</v>
      </c>
      <c r="I40" s="190">
        <v>12</v>
      </c>
      <c r="J40" s="190">
        <v>13</v>
      </c>
      <c r="K40" s="190">
        <v>7</v>
      </c>
      <c r="L40" s="190">
        <v>11</v>
      </c>
      <c r="M40" s="190">
        <v>12</v>
      </c>
      <c r="N40" s="190">
        <v>10</v>
      </c>
      <c r="O40" s="190">
        <v>12</v>
      </c>
      <c r="P40" s="190">
        <v>10</v>
      </c>
      <c r="R40" s="191">
        <f>SUM(E40:Q40)</f>
        <v>115</v>
      </c>
      <c r="S40" s="37">
        <f aca="true" t="shared" si="0" ref="S40:S54">D40-R40</f>
        <v>25</v>
      </c>
    </row>
    <row r="41" spans="1:19" s="37" customFormat="1" ht="11.25" customHeight="1">
      <c r="A41" s="98" t="s">
        <v>276</v>
      </c>
      <c r="B41" s="187" t="s">
        <v>266</v>
      </c>
      <c r="C41" s="188"/>
      <c r="D41" s="189">
        <v>52</v>
      </c>
      <c r="E41" s="190">
        <v>2</v>
      </c>
      <c r="F41" s="190" t="s">
        <v>303</v>
      </c>
      <c r="G41" s="190">
        <v>6</v>
      </c>
      <c r="H41" s="190" t="s">
        <v>303</v>
      </c>
      <c r="I41" s="190">
        <v>6</v>
      </c>
      <c r="J41" s="190">
        <v>7</v>
      </c>
      <c r="K41" s="190">
        <v>4</v>
      </c>
      <c r="L41" s="190">
        <v>4</v>
      </c>
      <c r="M41" s="190">
        <v>6</v>
      </c>
      <c r="N41" s="190">
        <v>2</v>
      </c>
      <c r="O41" s="190">
        <v>2</v>
      </c>
      <c r="P41" s="190">
        <v>3</v>
      </c>
      <c r="R41" s="191">
        <f>SUM(E41:Q41)</f>
        <v>42</v>
      </c>
      <c r="S41" s="37">
        <f t="shared" si="0"/>
        <v>10</v>
      </c>
    </row>
    <row r="42" spans="1:19" s="37" customFormat="1" ht="11.25" customHeight="1">
      <c r="A42" s="98"/>
      <c r="B42" s="187" t="s">
        <v>267</v>
      </c>
      <c r="C42" s="192"/>
      <c r="D42" s="189">
        <v>9</v>
      </c>
      <c r="E42" s="190">
        <v>0</v>
      </c>
      <c r="F42" s="199" t="s">
        <v>271</v>
      </c>
      <c r="G42" s="190">
        <v>0</v>
      </c>
      <c r="H42" s="190" t="s">
        <v>304</v>
      </c>
      <c r="I42" s="190">
        <v>1</v>
      </c>
      <c r="J42" s="190">
        <v>2</v>
      </c>
      <c r="K42" s="190">
        <v>1</v>
      </c>
      <c r="L42" s="190">
        <v>0</v>
      </c>
      <c r="M42" s="190">
        <v>3</v>
      </c>
      <c r="N42" s="190">
        <v>0</v>
      </c>
      <c r="O42" s="190">
        <v>0</v>
      </c>
      <c r="P42" s="190">
        <v>1</v>
      </c>
      <c r="R42" s="191">
        <f>SUM(E42:Q42)</f>
        <v>8</v>
      </c>
      <c r="S42" s="37">
        <f t="shared" si="0"/>
        <v>1</v>
      </c>
    </row>
    <row r="43" spans="1:19" s="37" customFormat="1" ht="3.75" customHeight="1">
      <c r="A43" s="193"/>
      <c r="B43" s="194"/>
      <c r="C43" s="195"/>
      <c r="D43" s="189"/>
      <c r="E43" s="190"/>
      <c r="F43" s="190"/>
      <c r="G43" s="190"/>
      <c r="H43" s="190"/>
      <c r="I43" s="190"/>
      <c r="J43" s="190"/>
      <c r="K43" s="190"/>
      <c r="L43" s="190"/>
      <c r="M43" s="190"/>
      <c r="N43" s="190"/>
      <c r="O43" s="190"/>
      <c r="P43" s="190"/>
      <c r="R43" s="191"/>
      <c r="S43" s="37">
        <f t="shared" si="0"/>
        <v>0</v>
      </c>
    </row>
    <row r="44" spans="1:19" s="37" customFormat="1" ht="15" customHeight="1">
      <c r="A44" s="98"/>
      <c r="B44" s="187" t="s">
        <v>264</v>
      </c>
      <c r="C44" s="188"/>
      <c r="D44" s="189">
        <v>122</v>
      </c>
      <c r="E44" s="190">
        <v>7</v>
      </c>
      <c r="F44" s="190">
        <v>10</v>
      </c>
      <c r="G44" s="190">
        <v>12</v>
      </c>
      <c r="H44" s="190">
        <v>10</v>
      </c>
      <c r="I44" s="190">
        <v>12</v>
      </c>
      <c r="J44" s="190">
        <v>15</v>
      </c>
      <c r="K44" s="190">
        <v>7</v>
      </c>
      <c r="L44" s="190">
        <v>10</v>
      </c>
      <c r="M44" s="190">
        <v>14</v>
      </c>
      <c r="N44" s="190">
        <v>9</v>
      </c>
      <c r="O44" s="190">
        <v>9</v>
      </c>
      <c r="P44" s="190">
        <v>7</v>
      </c>
      <c r="R44" s="191">
        <f>SUM(E44:Q44)</f>
        <v>122</v>
      </c>
      <c r="S44" s="37">
        <f t="shared" si="0"/>
        <v>0</v>
      </c>
    </row>
    <row r="45" spans="1:19" s="37" customFormat="1" ht="11.25" customHeight="1">
      <c r="A45" s="98" t="s">
        <v>277</v>
      </c>
      <c r="B45" s="187" t="s">
        <v>266</v>
      </c>
      <c r="C45" s="188"/>
      <c r="D45" s="189">
        <v>52</v>
      </c>
      <c r="E45" s="190">
        <v>2</v>
      </c>
      <c r="F45" s="190">
        <v>3</v>
      </c>
      <c r="G45" s="190">
        <v>6</v>
      </c>
      <c r="H45" s="190">
        <v>6</v>
      </c>
      <c r="I45" s="190">
        <v>6</v>
      </c>
      <c r="J45" s="190">
        <v>8</v>
      </c>
      <c r="K45" s="190">
        <v>3</v>
      </c>
      <c r="L45" s="190">
        <v>5</v>
      </c>
      <c r="M45" s="190">
        <v>6</v>
      </c>
      <c r="N45" s="190">
        <v>3</v>
      </c>
      <c r="O45" s="190">
        <v>2</v>
      </c>
      <c r="P45" s="190">
        <v>2</v>
      </c>
      <c r="R45" s="191">
        <f>SUM(E45:Q45)</f>
        <v>52</v>
      </c>
      <c r="S45" s="37">
        <f t="shared" si="0"/>
        <v>0</v>
      </c>
    </row>
    <row r="46" spans="1:19" s="37" customFormat="1" ht="11.25" customHeight="1">
      <c r="A46" s="98"/>
      <c r="B46" s="187" t="s">
        <v>267</v>
      </c>
      <c r="C46" s="192"/>
      <c r="D46" s="189">
        <v>9</v>
      </c>
      <c r="E46" s="190">
        <v>0</v>
      </c>
      <c r="F46" s="190">
        <v>0</v>
      </c>
      <c r="G46" s="190">
        <v>0</v>
      </c>
      <c r="H46" s="190">
        <v>2</v>
      </c>
      <c r="I46" s="190">
        <v>1</v>
      </c>
      <c r="J46" s="190">
        <v>2</v>
      </c>
      <c r="K46" s="190">
        <v>2</v>
      </c>
      <c r="L46" s="190">
        <v>1</v>
      </c>
      <c r="M46" s="190">
        <v>1</v>
      </c>
      <c r="N46" s="190">
        <v>0</v>
      </c>
      <c r="O46" s="190">
        <v>0</v>
      </c>
      <c r="P46" s="190">
        <v>0</v>
      </c>
      <c r="R46" s="191">
        <f>SUM(E46:Q46)</f>
        <v>9</v>
      </c>
      <c r="S46" s="37">
        <f t="shared" si="0"/>
        <v>0</v>
      </c>
    </row>
    <row r="47" spans="1:19" s="37" customFormat="1" ht="3.75" customHeight="1">
      <c r="A47" s="193"/>
      <c r="B47" s="194"/>
      <c r="C47" s="195"/>
      <c r="D47" s="189"/>
      <c r="E47" s="190"/>
      <c r="F47" s="190"/>
      <c r="G47" s="190"/>
      <c r="H47" s="190"/>
      <c r="I47" s="190"/>
      <c r="J47" s="190"/>
      <c r="K47" s="190"/>
      <c r="L47" s="190"/>
      <c r="M47" s="190"/>
      <c r="N47" s="190"/>
      <c r="O47" s="190"/>
      <c r="P47" s="190"/>
      <c r="R47" s="191"/>
      <c r="S47" s="37">
        <f t="shared" si="0"/>
        <v>0</v>
      </c>
    </row>
    <row r="48" spans="1:19" s="37" customFormat="1" ht="15" customHeight="1">
      <c r="A48" s="98"/>
      <c r="B48" s="187" t="s">
        <v>264</v>
      </c>
      <c r="C48" s="188"/>
      <c r="D48" s="189">
        <v>131</v>
      </c>
      <c r="E48" s="190">
        <v>10</v>
      </c>
      <c r="F48" s="190" t="s">
        <v>301</v>
      </c>
      <c r="G48" s="190">
        <v>12</v>
      </c>
      <c r="H48" s="190">
        <v>10</v>
      </c>
      <c r="I48" s="190">
        <v>12</v>
      </c>
      <c r="J48" s="190">
        <v>16</v>
      </c>
      <c r="K48" s="190">
        <v>8</v>
      </c>
      <c r="L48" s="190">
        <v>11</v>
      </c>
      <c r="M48" s="190">
        <v>12</v>
      </c>
      <c r="N48" s="190">
        <v>10</v>
      </c>
      <c r="O48" s="190">
        <v>8</v>
      </c>
      <c r="P48" s="190">
        <v>8</v>
      </c>
      <c r="R48" s="191">
        <f>SUM(E48:Q48)</f>
        <v>117</v>
      </c>
      <c r="S48" s="37">
        <f t="shared" si="0"/>
        <v>14</v>
      </c>
    </row>
    <row r="49" spans="1:19" s="37" customFormat="1" ht="11.25" customHeight="1">
      <c r="A49" s="98" t="s">
        <v>278</v>
      </c>
      <c r="B49" s="187" t="s">
        <v>266</v>
      </c>
      <c r="C49" s="188"/>
      <c r="D49" s="189">
        <v>49</v>
      </c>
      <c r="E49" s="190">
        <v>1</v>
      </c>
      <c r="F49" s="190" t="s">
        <v>305</v>
      </c>
      <c r="G49" s="190">
        <v>5</v>
      </c>
      <c r="H49" s="190">
        <v>6</v>
      </c>
      <c r="I49" s="190">
        <v>6</v>
      </c>
      <c r="J49" s="190">
        <v>7</v>
      </c>
      <c r="K49" s="190">
        <v>4</v>
      </c>
      <c r="L49" s="190">
        <v>3</v>
      </c>
      <c r="M49" s="190">
        <v>6</v>
      </c>
      <c r="N49" s="190">
        <v>4</v>
      </c>
      <c r="O49" s="190">
        <v>3</v>
      </c>
      <c r="P49" s="190">
        <v>1</v>
      </c>
      <c r="R49" s="191">
        <f>SUM(E49:Q49)</f>
        <v>46</v>
      </c>
      <c r="S49" s="37">
        <f t="shared" si="0"/>
        <v>3</v>
      </c>
    </row>
    <row r="50" spans="1:19" s="37" customFormat="1" ht="11.25" customHeight="1">
      <c r="A50" s="98"/>
      <c r="B50" s="187" t="s">
        <v>267</v>
      </c>
      <c r="C50" s="192"/>
      <c r="D50" s="189">
        <v>12</v>
      </c>
      <c r="E50" s="190">
        <v>0</v>
      </c>
      <c r="F50" s="199" t="s">
        <v>271</v>
      </c>
      <c r="G50" s="190">
        <v>1</v>
      </c>
      <c r="H50" s="190">
        <v>2</v>
      </c>
      <c r="I50" s="190">
        <v>2</v>
      </c>
      <c r="J50" s="190">
        <v>2</v>
      </c>
      <c r="K50" s="190">
        <v>3</v>
      </c>
      <c r="L50" s="190">
        <v>0</v>
      </c>
      <c r="M50" s="190">
        <v>2</v>
      </c>
      <c r="N50" s="190">
        <v>0</v>
      </c>
      <c r="O50" s="190">
        <v>0</v>
      </c>
      <c r="P50" s="190">
        <v>0</v>
      </c>
      <c r="R50" s="191">
        <f>SUM(E50:Q50)</f>
        <v>12</v>
      </c>
      <c r="S50" s="37">
        <f t="shared" si="0"/>
        <v>0</v>
      </c>
    </row>
    <row r="51" spans="1:19" s="37" customFormat="1" ht="3.75" customHeight="1">
      <c r="A51" s="193"/>
      <c r="B51" s="194"/>
      <c r="C51" s="195"/>
      <c r="D51" s="189"/>
      <c r="E51" s="190"/>
      <c r="F51" s="190"/>
      <c r="G51" s="190"/>
      <c r="H51" s="190"/>
      <c r="I51" s="190"/>
      <c r="J51" s="190"/>
      <c r="K51" s="190"/>
      <c r="L51" s="190"/>
      <c r="M51" s="190"/>
      <c r="N51" s="190"/>
      <c r="O51" s="190"/>
      <c r="P51" s="190"/>
      <c r="R51" s="191"/>
      <c r="S51" s="37">
        <f t="shared" si="0"/>
        <v>0</v>
      </c>
    </row>
    <row r="52" spans="1:19" s="37" customFormat="1" ht="15" customHeight="1">
      <c r="A52" s="98"/>
      <c r="B52" s="187" t="s">
        <v>264</v>
      </c>
      <c r="C52" s="188"/>
      <c r="D52" s="189">
        <v>137</v>
      </c>
      <c r="E52" s="190">
        <v>13</v>
      </c>
      <c r="F52" s="190">
        <v>14</v>
      </c>
      <c r="G52" s="190">
        <v>12</v>
      </c>
      <c r="H52" s="190">
        <v>11</v>
      </c>
      <c r="I52" s="190">
        <v>13</v>
      </c>
      <c r="J52" s="190">
        <v>17</v>
      </c>
      <c r="K52" s="190">
        <v>6</v>
      </c>
      <c r="L52" s="190">
        <v>9</v>
      </c>
      <c r="M52" s="190">
        <v>13</v>
      </c>
      <c r="N52" s="190">
        <v>10</v>
      </c>
      <c r="O52" s="190">
        <v>10</v>
      </c>
      <c r="P52" s="190">
        <v>9</v>
      </c>
      <c r="R52" s="191">
        <f>SUM(E52:Q52)</f>
        <v>137</v>
      </c>
      <c r="S52" s="37">
        <f t="shared" si="0"/>
        <v>0</v>
      </c>
    </row>
    <row r="53" spans="1:19" s="37" customFormat="1" ht="11.25" customHeight="1">
      <c r="A53" s="98" t="s">
        <v>279</v>
      </c>
      <c r="B53" s="187" t="s">
        <v>266</v>
      </c>
      <c r="C53" s="188"/>
      <c r="D53" s="189">
        <v>57</v>
      </c>
      <c r="E53" s="190">
        <v>1</v>
      </c>
      <c r="F53" s="190">
        <v>4</v>
      </c>
      <c r="G53" s="190">
        <v>6</v>
      </c>
      <c r="H53" s="190">
        <v>6</v>
      </c>
      <c r="I53" s="190">
        <v>6</v>
      </c>
      <c r="J53" s="190">
        <v>9</v>
      </c>
      <c r="K53" s="190">
        <v>3</v>
      </c>
      <c r="L53" s="190">
        <v>5</v>
      </c>
      <c r="M53" s="190">
        <v>8</v>
      </c>
      <c r="N53" s="190">
        <v>4</v>
      </c>
      <c r="O53" s="190">
        <v>3</v>
      </c>
      <c r="P53" s="190">
        <v>2</v>
      </c>
      <c r="R53" s="191">
        <f>SUM(E53:Q53)</f>
        <v>57</v>
      </c>
      <c r="S53" s="37">
        <f t="shared" si="0"/>
        <v>0</v>
      </c>
    </row>
    <row r="54" spans="1:19" s="37" customFormat="1" ht="11.25" customHeight="1">
      <c r="A54" s="98"/>
      <c r="B54" s="187" t="s">
        <v>267</v>
      </c>
      <c r="C54" s="188"/>
      <c r="D54" s="189">
        <v>11</v>
      </c>
      <c r="E54" s="190">
        <v>0</v>
      </c>
      <c r="F54" s="190">
        <v>0</v>
      </c>
      <c r="G54" s="190">
        <v>1</v>
      </c>
      <c r="H54" s="190">
        <v>2</v>
      </c>
      <c r="I54" s="190">
        <v>1</v>
      </c>
      <c r="J54" s="190">
        <v>2</v>
      </c>
      <c r="K54" s="190">
        <v>0</v>
      </c>
      <c r="L54" s="190">
        <v>1</v>
      </c>
      <c r="M54" s="190">
        <v>4</v>
      </c>
      <c r="N54" s="190">
        <v>0</v>
      </c>
      <c r="O54" s="190">
        <v>0</v>
      </c>
      <c r="P54" s="190">
        <v>0</v>
      </c>
      <c r="R54" s="191">
        <f>SUM(E54:Q54)</f>
        <v>11</v>
      </c>
      <c r="S54" s="37">
        <f t="shared" si="0"/>
        <v>0</v>
      </c>
    </row>
    <row r="55" spans="1:18" ht="3.75" customHeight="1">
      <c r="A55" s="202"/>
      <c r="B55" s="146"/>
      <c r="C55" s="203"/>
      <c r="D55" s="204"/>
      <c r="E55" s="69"/>
      <c r="F55" s="69"/>
      <c r="G55" s="69"/>
      <c r="H55" s="69"/>
      <c r="I55" s="69"/>
      <c r="J55" s="69"/>
      <c r="K55" s="69"/>
      <c r="L55" s="69"/>
      <c r="M55" s="69"/>
      <c r="N55" s="69"/>
      <c r="O55" s="69"/>
      <c r="P55" s="69"/>
      <c r="Q55" s="69"/>
      <c r="R55" s="191"/>
    </row>
    <row r="56" spans="1:3" ht="15.75" customHeight="1">
      <c r="A56" s="27" t="s">
        <v>280</v>
      </c>
      <c r="C56" s="35"/>
    </row>
    <row r="57" spans="1:3" ht="12" customHeight="1">
      <c r="A57" s="27" t="s">
        <v>281</v>
      </c>
      <c r="C57" s="35"/>
    </row>
    <row r="58" spans="1:3" ht="12" customHeight="1">
      <c r="A58" s="27" t="s">
        <v>282</v>
      </c>
      <c r="C58" s="35"/>
    </row>
    <row r="59" ht="12" customHeight="1">
      <c r="A59" s="205" t="s">
        <v>283</v>
      </c>
    </row>
    <row r="60" ht="12" customHeight="1">
      <c r="A60" s="205" t="s">
        <v>306</v>
      </c>
    </row>
    <row r="61" ht="12" customHeight="1">
      <c r="A61" s="35" t="s">
        <v>82</v>
      </c>
    </row>
  </sheetData>
  <printOptions horizontalCentered="1"/>
  <pageMargins left="0.5905511811023623" right="0.5905511811023623" top="0.4724409448818898" bottom="0.7874015748031497" header="0.31496062992125984" footer="0.31496062992125984"/>
  <pageSetup horizontalDpi="600" verticalDpi="600" orientation="portrait" paperSize="9" scale="95" r:id="rId2"/>
  <headerFooter alignWithMargins="0">
    <oddHeader>&amp;R&amp;A</oddHeader>
    <oddFooter>&amp;C&amp;P/&amp;N</oddFooter>
  </headerFooter>
  <drawing r:id="rId1"/>
</worksheet>
</file>

<file path=xl/worksheets/sheet9.xml><?xml version="1.0" encoding="utf-8"?>
<worksheet xmlns="http://schemas.openxmlformats.org/spreadsheetml/2006/main" xmlns:r="http://schemas.openxmlformats.org/officeDocument/2006/relationships">
  <dimension ref="A1:T14"/>
  <sheetViews>
    <sheetView zoomScale="150" zoomScaleNormal="150" workbookViewId="0" topLeftCell="A1">
      <selection activeCell="B14" sqref="B14"/>
    </sheetView>
  </sheetViews>
  <sheetFormatPr defaultColWidth="9.00390625" defaultRowHeight="12" customHeight="1"/>
  <cols>
    <col min="1" max="4" width="24.75390625" style="121" customWidth="1"/>
    <col min="5" max="16384" width="9.125" style="121" customWidth="1"/>
  </cols>
  <sheetData>
    <row r="1" spans="1:2" s="107" customFormat="1" ht="21" customHeight="1">
      <c r="A1" s="105"/>
      <c r="B1" s="106" t="s">
        <v>212</v>
      </c>
    </row>
    <row r="2" s="108" customFormat="1" ht="9" customHeight="1" thickBot="1"/>
    <row r="3" spans="1:20" s="112" customFormat="1" ht="16.5" customHeight="1">
      <c r="A3" s="109" t="s">
        <v>183</v>
      </c>
      <c r="B3" s="109"/>
      <c r="C3" s="110" t="s">
        <v>184</v>
      </c>
      <c r="D3" s="109"/>
      <c r="E3" s="111"/>
      <c r="F3" s="111"/>
      <c r="G3" s="111"/>
      <c r="H3" s="111"/>
      <c r="I3" s="111"/>
      <c r="J3" s="111"/>
      <c r="K3" s="111"/>
      <c r="L3" s="111"/>
      <c r="M3" s="111"/>
      <c r="N3" s="111"/>
      <c r="O3" s="111"/>
      <c r="P3" s="111"/>
      <c r="Q3" s="111"/>
      <c r="R3" s="111"/>
      <c r="S3" s="111"/>
      <c r="T3" s="111"/>
    </row>
    <row r="4" spans="1:20" s="112" customFormat="1" ht="15" customHeight="1">
      <c r="A4" s="113" t="s">
        <v>185</v>
      </c>
      <c r="B4" s="114" t="s">
        <v>186</v>
      </c>
      <c r="C4" s="115" t="s">
        <v>185</v>
      </c>
      <c r="D4" s="116" t="s">
        <v>186</v>
      </c>
      <c r="E4" s="111"/>
      <c r="F4" s="111"/>
      <c r="G4" s="111"/>
      <c r="H4" s="111"/>
      <c r="I4" s="111"/>
      <c r="J4" s="111"/>
      <c r="K4" s="111"/>
      <c r="L4" s="111"/>
      <c r="M4" s="111"/>
      <c r="N4" s="111"/>
      <c r="O4" s="111"/>
      <c r="P4" s="111"/>
      <c r="Q4" s="111"/>
      <c r="R4" s="111"/>
      <c r="S4" s="111"/>
      <c r="T4" s="111"/>
    </row>
    <row r="5" spans="1:4" ht="16.5" customHeight="1">
      <c r="A5" s="117" t="s">
        <v>187</v>
      </c>
      <c r="B5" s="118" t="s">
        <v>213</v>
      </c>
      <c r="C5" s="119" t="s">
        <v>188</v>
      </c>
      <c r="D5" s="120" t="s">
        <v>189</v>
      </c>
    </row>
    <row r="6" spans="1:4" ht="16.5" customHeight="1">
      <c r="A6" s="122" t="s">
        <v>214</v>
      </c>
      <c r="B6" s="118" t="s">
        <v>215</v>
      </c>
      <c r="C6" s="123" t="s">
        <v>216</v>
      </c>
      <c r="D6" s="124" t="s">
        <v>217</v>
      </c>
    </row>
    <row r="7" ht="13.5" customHeight="1">
      <c r="A7" s="121" t="s">
        <v>218</v>
      </c>
    </row>
    <row r="14" ht="12" customHeight="1">
      <c r="B14" s="35"/>
    </row>
  </sheetData>
  <printOptions/>
  <pageMargins left="0.5905511811023623" right="0.5905511811023623" top="0.551181102362204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統計協会</dc:creator>
  <cp:keywords/>
  <dc:description/>
  <cp:lastModifiedBy>w</cp:lastModifiedBy>
  <cp:lastPrinted>2010-02-10T02:20:55Z</cp:lastPrinted>
  <dcterms:created xsi:type="dcterms:W3CDTF">2001-03-14T07:12:08Z</dcterms:created>
  <dcterms:modified xsi:type="dcterms:W3CDTF">2010-03-15T02:59:51Z</dcterms:modified>
  <cp:category/>
  <cp:version/>
  <cp:contentType/>
  <cp:contentStatus/>
</cp:coreProperties>
</file>