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5060" windowHeight="8535" activeTab="0"/>
  </bookViews>
  <sheets>
    <sheet name="15表（1）" sheetId="1" r:id="rId1"/>
    <sheet name="15表（2）" sheetId="4" r:id="rId2"/>
    <sheet name="15表（3）" sheetId="5" r:id="rId3"/>
    <sheet name="15表（4）" sheetId="6" r:id="rId4"/>
    <sheet name="15表（5）" sheetId="7" r:id="rId5"/>
  </sheets>
  <definedNames/>
  <calcPr calcId="145621"/>
</workbook>
</file>

<file path=xl/sharedStrings.xml><?xml version="1.0" encoding="utf-8"?>
<sst xmlns="http://schemas.openxmlformats.org/spreadsheetml/2006/main" count="385" uniqueCount="85">
  <si>
    <t>市町村</t>
    <rPh sb="0" eb="3">
      <t>シチョウソン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</si>
  <si>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</si>
  <si>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</si>
  <si>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</si>
  <si>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売場面積</t>
    <rPh sb="0" eb="2">
      <t>ウリバ</t>
    </rPh>
    <rPh sb="2" eb="4">
      <t>メンセキ</t>
    </rPh>
    <phoneticPr fontId="2"/>
  </si>
  <si>
    <t>1事業所当たりの年間商品販売額</t>
    <rPh sb="1" eb="4">
      <t>ジギョウショ</t>
    </rPh>
    <rPh sb="8" eb="10">
      <t>ネンカン</t>
    </rPh>
    <rPh sb="10" eb="12">
      <t>ショウヒン</t>
    </rPh>
    <phoneticPr fontId="2"/>
  </si>
  <si>
    <r>
      <t xml:space="preserve">従業者1人当たりの
年間商品販売額
</t>
    </r>
    <r>
      <rPr>
        <sz val="6"/>
        <rFont val="ＭＳ Ｐゴシック"/>
        <family val="3"/>
      </rPr>
      <t>（ﾊﾟｰﾄ･ｱﾙﾊﾞｲﾄ等は8時間換算値で算出）</t>
    </r>
    <rPh sb="10" eb="12">
      <t>ネンカン</t>
    </rPh>
    <rPh sb="12" eb="14">
      <t>ショウヒン</t>
    </rPh>
    <rPh sb="30" eb="31">
      <t>トウ</t>
    </rPh>
    <rPh sb="33" eb="35">
      <t>ジカン</t>
    </rPh>
    <rPh sb="35" eb="37">
      <t>カンサン</t>
    </rPh>
    <rPh sb="37" eb="38">
      <t>チ</t>
    </rPh>
    <rPh sb="39" eb="41">
      <t>サンシュツ</t>
    </rPh>
    <phoneticPr fontId="2"/>
  </si>
  <si>
    <r>
      <t xml:space="preserve">就業者1人当たりの
年間商品販売額
</t>
    </r>
    <r>
      <rPr>
        <sz val="6"/>
        <rFont val="ＭＳ Ｐゴシック"/>
        <family val="3"/>
      </rPr>
      <t>（ﾊﾟｰﾄ･ｱﾙﾊﾞｲﾄ等は8時間換算値で算出）</t>
    </r>
    <rPh sb="0" eb="2">
      <t>シュウギョウ</t>
    </rPh>
    <rPh sb="2" eb="3">
      <t>モノ</t>
    </rPh>
    <rPh sb="10" eb="12">
      <t>ネンカン</t>
    </rPh>
    <rPh sb="12" eb="14">
      <t>ショウヒン</t>
    </rPh>
    <rPh sb="30" eb="31">
      <t>トウ</t>
    </rPh>
    <rPh sb="33" eb="35">
      <t>ジカン</t>
    </rPh>
    <rPh sb="35" eb="37">
      <t>カンサン</t>
    </rPh>
    <rPh sb="37" eb="38">
      <t>チ</t>
    </rPh>
    <rPh sb="39" eb="41">
      <t>サンシュツ</t>
    </rPh>
    <phoneticPr fontId="2"/>
  </si>
  <si>
    <t>売場面積1㎡当たりの
年間商品販売額</t>
    <rPh sb="0" eb="2">
      <t>ウリバ</t>
    </rPh>
    <rPh sb="2" eb="4">
      <t>メンセキ</t>
    </rPh>
    <rPh sb="6" eb="7">
      <t>ア</t>
    </rPh>
    <rPh sb="11" eb="13">
      <t>ネンカン</t>
    </rPh>
    <rPh sb="13" eb="15">
      <t>ショウヒン</t>
    </rPh>
    <phoneticPr fontId="2"/>
  </si>
  <si>
    <t>計</t>
    <rPh sb="0" eb="1">
      <t>ケイ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</si>
  <si>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</si>
  <si>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</si>
  <si>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平成11年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</si>
  <si>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</si>
  <si>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前回比</t>
    <rPh sb="0" eb="3">
      <t>ゼンカイヒ</t>
    </rPh>
    <phoneticPr fontId="2"/>
  </si>
  <si>
    <t>構成比</t>
    <rPh sb="0" eb="3">
      <t>コウセイヒ</t>
    </rPh>
    <phoneticPr fontId="2"/>
  </si>
  <si>
    <t>（人）</t>
    <rPh sb="1" eb="2">
      <t>ニン</t>
    </rPh>
    <phoneticPr fontId="2"/>
  </si>
  <si>
    <t>（万円）</t>
    <rPh sb="1" eb="3">
      <t>マンエン</t>
    </rPh>
    <phoneticPr fontId="2"/>
  </si>
  <si>
    <t>（％）</t>
  </si>
  <si>
    <t>（㎡）</t>
  </si>
  <si>
    <t>滋賀県計</t>
    <rPh sb="0" eb="2">
      <t>シガ</t>
    </rPh>
    <rPh sb="2" eb="3">
      <t>ケン</t>
    </rPh>
    <rPh sb="3" eb="4">
      <t>ケイ</t>
    </rPh>
    <phoneticPr fontId="2"/>
  </si>
  <si>
    <t>市部計</t>
  </si>
  <si>
    <t>郡部計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</si>
  <si>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</si>
  <si>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</si>
  <si>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</si>
  <si>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</si>
  <si>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</si>
  <si>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</si>
  <si>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</si>
  <si>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  <rPh sb="2" eb="3">
      <t>シ</t>
    </rPh>
    <phoneticPr fontId="2"/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</si>
  <si>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</si>
  <si>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</si>
  <si>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</si>
  <si>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</si>
  <si>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</si>
  <si>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</si>
  <si>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</si>
  <si>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</si>
  <si>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</si>
  <si>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</si>
  <si>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</si>
  <si>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</si>
  <si>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</si>
  <si>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</si>
  <si>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</si>
  <si>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</si>
  <si>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</si>
  <si>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</si>
  <si>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</si>
  <si>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</si>
  <si>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</si>
  <si>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</si>
  <si>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</si>
  <si>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</si>
  <si>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</si>
  <si>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</si>
  <si>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</si>
  <si>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</si>
  <si>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</si>
  <si>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</si>
  <si>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</si>
  <si>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</si>
  <si>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</si>
  <si>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</si>
  <si>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</si>
  <si>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</si>
  <si>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</si>
  <si>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</si>
  <si>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</si>
  <si>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</si>
  <si>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</si>
  <si>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</si>
  <si>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注1：従業者1人当たりの年間商品販売額の平成14年数値は、新たに把握した「パート・アルバイト等の8時間換算雇用者数」によるため、前回比は算出していない。</t>
    <rPh sb="0" eb="1">
      <t>チュウ</t>
    </rPh>
    <rPh sb="3" eb="6">
      <t>ジュウギョウシャ</t>
    </rPh>
    <rPh sb="7" eb="8">
      <t>ニン</t>
    </rPh>
    <rPh sb="8" eb="9">
      <t>ア</t>
    </rPh>
    <rPh sb="12" eb="14">
      <t>ネンカン</t>
    </rPh>
    <rPh sb="14" eb="16">
      <t>ショウヒン</t>
    </rPh>
    <rPh sb="16" eb="19">
      <t>ハンバイガク</t>
    </rPh>
    <rPh sb="20" eb="22">
      <t>ヘイセイ</t>
    </rPh>
    <rPh sb="24" eb="25">
      <t>ネン</t>
    </rPh>
    <rPh sb="25" eb="27">
      <t>スウチ</t>
    </rPh>
    <rPh sb="29" eb="30">
      <t>アラ</t>
    </rPh>
    <rPh sb="32" eb="34">
      <t>ハアク</t>
    </rPh>
    <phoneticPr fontId="2"/>
  </si>
  <si>
    <t>注2：就業者1人当たり及び売場面積1㎡当たりの年間商品販売額の平成11年数値は、前回報告時に算出していないため、掲載していない。</t>
    <rPh sb="3" eb="5">
      <t>シュウギョウ</t>
    </rPh>
    <rPh sb="11" eb="12">
      <t>オヨ</t>
    </rPh>
    <rPh sb="13" eb="15">
      <t>ウリバ</t>
    </rPh>
    <rPh sb="15" eb="17">
      <t>メンセキ</t>
    </rPh>
    <rPh sb="19" eb="20">
      <t>ア</t>
    </rPh>
    <rPh sb="40" eb="42">
      <t>ゼンカイ</t>
    </rPh>
    <rPh sb="42" eb="44">
      <t>ホウコク</t>
    </rPh>
    <rPh sb="44" eb="45">
      <t>ジ</t>
    </rPh>
    <rPh sb="56" eb="58">
      <t>ケイサイ</t>
    </rPh>
    <phoneticPr fontId="2"/>
  </si>
  <si>
    <t>（％）</t>
  </si>
  <si>
    <r>
      <t>第１５－１表　　市町村別・対前回比統計表</t>
    </r>
    <r>
      <rPr>
        <sz val="10"/>
        <rFont val="ＭＳ Ｐゴシック"/>
        <family val="3"/>
      </rPr>
      <t>（事業所数）</t>
    </r>
    <rPh sb="0" eb="1">
      <t>ダイ</t>
    </rPh>
    <rPh sb="5" eb="6">
      <t>ヒョウ</t>
    </rPh>
    <phoneticPr fontId="2"/>
  </si>
  <si>
    <r>
      <t>第１５－２表　　市町村別・対前回比統計表</t>
    </r>
    <r>
      <rPr>
        <sz val="10"/>
        <rFont val="ＭＳ Ｐゴシック"/>
        <family val="3"/>
      </rPr>
      <t>（従業者数）</t>
    </r>
    <rPh sb="0" eb="1">
      <t>ダイ</t>
    </rPh>
    <rPh sb="5" eb="6">
      <t>ヒョウ</t>
    </rPh>
    <phoneticPr fontId="2"/>
  </si>
  <si>
    <r>
      <t>第１５－３表　　市町村別・対前回比統計表</t>
    </r>
    <r>
      <rPr>
        <sz val="10"/>
        <rFont val="ＭＳ Ｐゴシック"/>
        <family val="3"/>
      </rPr>
      <t>（年間商品販売額）</t>
    </r>
    <rPh sb="0" eb="1">
      <t>ダイ</t>
    </rPh>
    <rPh sb="5" eb="6">
      <t>ヒョウ</t>
    </rPh>
    <phoneticPr fontId="2"/>
  </si>
  <si>
    <r>
      <t>第１５－４表　　市町村別・対前回比統計表</t>
    </r>
    <r>
      <rPr>
        <sz val="10"/>
        <rFont val="ＭＳ Ｐゴシック"/>
        <family val="3"/>
      </rPr>
      <t>（売場面積）</t>
    </r>
    <rPh sb="0" eb="1">
      <t>ダイ</t>
    </rPh>
    <rPh sb="5" eb="6">
      <t>ヒョウ</t>
    </rPh>
    <phoneticPr fontId="2"/>
  </si>
  <si>
    <t>（％）</t>
  </si>
  <si>
    <r>
      <t>第１５－５表　　市町村別・対前回比統計表</t>
    </r>
    <r>
      <rPr>
        <sz val="10"/>
        <rFont val="ＭＳ Ｐゴシック"/>
        <family val="3"/>
      </rPr>
      <t>（販売効率）</t>
    </r>
    <rPh sb="0" eb="1">
      <t>ダイ</t>
    </rPh>
    <rPh sb="5" eb="6">
      <t>ヒョウ</t>
    </rPh>
    <rPh sb="21" eb="23">
      <t>ハンバイ</t>
    </rPh>
    <rPh sb="23" eb="25">
      <t>コウリツ</t>
    </rPh>
    <phoneticPr fontId="2"/>
  </si>
  <si>
    <t>（％）</t>
  </si>
  <si>
    <t>市部計</t>
  </si>
  <si>
    <t>郡部計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</si>
</sst>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#,##0.0;[Red]\-#,##0.0"/>
    <numFmt numFmtId="178" formatCode="#,##0.0;&quot;▲ &quot;#,##0.0"/>
  </numFmts>
  <fonts count="1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2"/>
    </font>
    <font>
      <b/>
      <sz val="8"/>
      <name val="ＭＳ Ｐゴシック"/>
      <family val="3"/>
    </font>
    <font>
      <b/>
      <sz val="9"/>
      <name val="ＭＳ Ｐゴシック"/>
      <family val="2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38" fontId="4" fillId="0" borderId="0" xfId="20" applyFont="1" applyFill="1"/>
    <xf numFmtId="0" fontId="6" fillId="0" borderId="0" xfId="0" applyFont="1" applyFill="1"/>
    <xf numFmtId="0" fontId="0" fillId="0" borderId="0" xfId="0" applyFill="1"/>
    <xf numFmtId="38" fontId="0" fillId="0" borderId="0" xfId="20" applyFill="1" applyAlignment="1">
      <alignment horizontal="centerContinuous"/>
    </xf>
    <xf numFmtId="38" fontId="0" fillId="0" borderId="0" xfId="20" applyFill="1"/>
    <xf numFmtId="0" fontId="6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centerContinuous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9" xfId="0" applyFont="1" applyFill="1" applyBorder="1"/>
    <xf numFmtId="0" fontId="7" fillId="0" borderId="3" xfId="0" applyNumberFormat="1" applyFont="1" applyFill="1" applyBorder="1" applyAlignment="1">
      <alignment/>
    </xf>
    <xf numFmtId="38" fontId="8" fillId="0" borderId="9" xfId="0" applyNumberFormat="1" applyFont="1" applyFill="1" applyBorder="1"/>
    <xf numFmtId="38" fontId="8" fillId="0" borderId="3" xfId="0" applyNumberFormat="1" applyFont="1" applyFill="1" applyBorder="1"/>
    <xf numFmtId="178" fontId="8" fillId="0" borderId="3" xfId="0" applyNumberFormat="1" applyFont="1" applyFill="1" applyBorder="1"/>
    <xf numFmtId="177" fontId="8" fillId="0" borderId="10" xfId="0" applyNumberFormat="1" applyFont="1" applyFill="1" applyBorder="1"/>
    <xf numFmtId="178" fontId="8" fillId="0" borderId="10" xfId="0" applyNumberFormat="1" applyFont="1" applyFill="1" applyBorder="1"/>
    <xf numFmtId="176" fontId="8" fillId="0" borderId="9" xfId="0" applyNumberFormat="1" applyFont="1" applyFill="1" applyBorder="1"/>
    <xf numFmtId="38" fontId="8" fillId="0" borderId="9" xfId="20" applyFont="1" applyFill="1" applyBorder="1"/>
    <xf numFmtId="38" fontId="8" fillId="0" borderId="0" xfId="20" applyFont="1" applyFill="1" applyBorder="1"/>
    <xf numFmtId="38" fontId="8" fillId="0" borderId="4" xfId="20" applyFont="1" applyFill="1" applyBorder="1"/>
    <xf numFmtId="38" fontId="8" fillId="0" borderId="2" xfId="20" applyFont="1" applyFill="1" applyBorder="1"/>
    <xf numFmtId="38" fontId="8" fillId="0" borderId="7" xfId="20" applyFont="1" applyFill="1" applyBorder="1"/>
    <xf numFmtId="0" fontId="9" fillId="0" borderId="0" xfId="0" applyFont="1" applyFill="1" applyBorder="1"/>
    <xf numFmtId="0" fontId="7" fillId="0" borderId="11" xfId="0" applyNumberFormat="1" applyFont="1" applyFill="1" applyBorder="1" applyAlignment="1">
      <alignment/>
    </xf>
    <xf numFmtId="0" fontId="7" fillId="0" borderId="12" xfId="0" applyFont="1" applyFill="1" applyBorder="1"/>
    <xf numFmtId="38" fontId="6" fillId="0" borderId="11" xfId="0" applyNumberFormat="1" applyFont="1" applyFill="1" applyBorder="1"/>
    <xf numFmtId="38" fontId="6" fillId="0" borderId="12" xfId="0" applyNumberFormat="1" applyFont="1" applyFill="1" applyBorder="1"/>
    <xf numFmtId="178" fontId="6" fillId="0" borderId="12" xfId="0" applyNumberFormat="1" applyFont="1" applyFill="1" applyBorder="1"/>
    <xf numFmtId="177" fontId="6" fillId="0" borderId="13" xfId="0" applyNumberFormat="1" applyFont="1" applyFill="1" applyBorder="1"/>
    <xf numFmtId="178" fontId="6" fillId="0" borderId="13" xfId="0" applyNumberFormat="1" applyFont="1" applyFill="1" applyBorder="1"/>
    <xf numFmtId="176" fontId="6" fillId="0" borderId="11" xfId="0" applyNumberFormat="1" applyFont="1" applyFill="1" applyBorder="1"/>
    <xf numFmtId="38" fontId="6" fillId="0" borderId="12" xfId="20" applyFont="1" applyFill="1" applyBorder="1"/>
    <xf numFmtId="38" fontId="6" fillId="0" borderId="14" xfId="20" applyFont="1" applyFill="1" applyBorder="1"/>
    <xf numFmtId="38" fontId="6" fillId="0" borderId="13" xfId="20" applyFont="1" applyFill="1" applyBorder="1"/>
    <xf numFmtId="0" fontId="0" fillId="0" borderId="0" xfId="0" applyFill="1" applyBorder="1"/>
    <xf numFmtId="0" fontId="7" fillId="0" borderId="15" xfId="0" applyNumberFormat="1" applyFont="1" applyFill="1" applyBorder="1" applyAlignment="1">
      <alignment/>
    </xf>
    <xf numFmtId="0" fontId="7" fillId="0" borderId="16" xfId="0" applyFont="1" applyFill="1" applyBorder="1"/>
    <xf numFmtId="38" fontId="6" fillId="0" borderId="15" xfId="0" applyNumberFormat="1" applyFont="1" applyFill="1" applyBorder="1"/>
    <xf numFmtId="38" fontId="6" fillId="0" borderId="16" xfId="0" applyNumberFormat="1" applyFont="1" applyFill="1" applyBorder="1"/>
    <xf numFmtId="178" fontId="6" fillId="0" borderId="16" xfId="0" applyNumberFormat="1" applyFont="1" applyFill="1" applyBorder="1"/>
    <xf numFmtId="177" fontId="6" fillId="0" borderId="17" xfId="0" applyNumberFormat="1" applyFont="1" applyFill="1" applyBorder="1"/>
    <xf numFmtId="178" fontId="6" fillId="0" borderId="17" xfId="0" applyNumberFormat="1" applyFont="1" applyFill="1" applyBorder="1"/>
    <xf numFmtId="176" fontId="6" fillId="0" borderId="15" xfId="0" applyNumberFormat="1" applyFont="1" applyFill="1" applyBorder="1"/>
    <xf numFmtId="38" fontId="6" fillId="0" borderId="16" xfId="20" applyFont="1" applyFill="1" applyBorder="1"/>
    <xf numFmtId="38" fontId="6" fillId="0" borderId="18" xfId="20" applyFont="1" applyFill="1" applyBorder="1"/>
    <xf numFmtId="38" fontId="6" fillId="0" borderId="17" xfId="20" applyFont="1" applyFill="1" applyBorder="1"/>
    <xf numFmtId="0" fontId="7" fillId="0" borderId="4" xfId="0" applyNumberFormat="1" applyFont="1" applyFill="1" applyBorder="1" applyAlignment="1">
      <alignment/>
    </xf>
    <xf numFmtId="0" fontId="7" fillId="0" borderId="0" xfId="0" applyFont="1" applyFill="1" applyBorder="1"/>
    <xf numFmtId="38" fontId="6" fillId="0" borderId="4" xfId="0" applyNumberFormat="1" applyFont="1" applyFill="1" applyBorder="1"/>
    <xf numFmtId="38" fontId="6" fillId="0" borderId="0" xfId="0" applyNumberFormat="1" applyFont="1" applyFill="1" applyBorder="1"/>
    <xf numFmtId="178" fontId="6" fillId="0" borderId="0" xfId="0" applyNumberFormat="1" applyFont="1" applyFill="1" applyBorder="1"/>
    <xf numFmtId="177" fontId="6" fillId="0" borderId="7" xfId="0" applyNumberFormat="1" applyFont="1" applyFill="1" applyBorder="1"/>
    <xf numFmtId="38" fontId="6" fillId="0" borderId="4" xfId="20" applyFont="1" applyFill="1" applyBorder="1"/>
    <xf numFmtId="38" fontId="6" fillId="0" borderId="0" xfId="20" applyFont="1" applyFill="1" applyBorder="1"/>
    <xf numFmtId="178" fontId="6" fillId="0" borderId="7" xfId="0" applyNumberFormat="1" applyFont="1" applyFill="1" applyBorder="1"/>
    <xf numFmtId="38" fontId="6" fillId="0" borderId="4" xfId="20" applyNumberFormat="1" applyFont="1" applyFill="1" applyBorder="1"/>
    <xf numFmtId="176" fontId="6" fillId="0" borderId="4" xfId="0" applyNumberFormat="1" applyFont="1" applyFill="1" applyBorder="1"/>
    <xf numFmtId="38" fontId="6" fillId="0" borderId="5" xfId="20" applyFont="1" applyFill="1" applyBorder="1"/>
    <xf numFmtId="38" fontId="6" fillId="0" borderId="7" xfId="20" applyFont="1" applyFill="1" applyBorder="1"/>
    <xf numFmtId="38" fontId="6" fillId="0" borderId="0" xfId="20" applyFont="1" applyFill="1" applyBorder="1" applyAlignment="1">
      <alignment horizontal="right"/>
    </xf>
    <xf numFmtId="0" fontId="7" fillId="0" borderId="4" xfId="0" applyFont="1" applyFill="1" applyBorder="1"/>
    <xf numFmtId="38" fontId="6" fillId="0" borderId="0" xfId="20" applyFont="1" applyFill="1"/>
    <xf numFmtId="0" fontId="7" fillId="0" borderId="8" xfId="0" applyFont="1" applyFill="1" applyBorder="1"/>
    <xf numFmtId="0" fontId="7" fillId="0" borderId="19" xfId="0" applyFont="1" applyFill="1" applyBorder="1"/>
    <xf numFmtId="38" fontId="6" fillId="0" borderId="8" xfId="0" applyNumberFormat="1" applyFont="1" applyFill="1" applyBorder="1"/>
    <xf numFmtId="38" fontId="6" fillId="0" borderId="19" xfId="0" applyNumberFormat="1" applyFont="1" applyFill="1" applyBorder="1"/>
    <xf numFmtId="178" fontId="6" fillId="0" borderId="19" xfId="0" applyNumberFormat="1" applyFont="1" applyFill="1" applyBorder="1"/>
    <xf numFmtId="177" fontId="6" fillId="0" borderId="20" xfId="0" applyNumberFormat="1" applyFont="1" applyFill="1" applyBorder="1"/>
    <xf numFmtId="38" fontId="6" fillId="0" borderId="8" xfId="20" applyFont="1" applyFill="1" applyBorder="1"/>
    <xf numFmtId="38" fontId="6" fillId="0" borderId="19" xfId="20" applyFont="1" applyFill="1" applyBorder="1"/>
    <xf numFmtId="178" fontId="6" fillId="0" borderId="20" xfId="0" applyNumberFormat="1" applyFont="1" applyFill="1" applyBorder="1"/>
    <xf numFmtId="176" fontId="6" fillId="0" borderId="8" xfId="0" applyNumberFormat="1" applyFont="1" applyFill="1" applyBorder="1"/>
    <xf numFmtId="38" fontId="6" fillId="0" borderId="6" xfId="20" applyFont="1" applyFill="1" applyBorder="1"/>
    <xf numFmtId="38" fontId="6" fillId="0" borderId="20" xfId="20" applyFont="1" applyFill="1" applyBorder="1"/>
    <xf numFmtId="0" fontId="5" fillId="0" borderId="0" xfId="0" applyFont="1" applyFill="1" applyAlignment="1">
      <alignment vertical="top"/>
    </xf>
    <xf numFmtId="0" fontId="0" fillId="0" borderId="0" xfId="0" applyFont="1" applyFill="1"/>
    <xf numFmtId="38" fontId="0" fillId="0" borderId="0" xfId="20" applyFont="1" applyFill="1"/>
    <xf numFmtId="0" fontId="0" fillId="0" borderId="0" xfId="0" applyFont="1" applyFill="1" applyBorder="1" applyAlignment="1">
      <alignment vertical="center"/>
    </xf>
    <xf numFmtId="38" fontId="6" fillId="0" borderId="11" xfId="20" applyFont="1" applyFill="1" applyBorder="1"/>
    <xf numFmtId="0" fontId="0" fillId="0" borderId="0" xfId="0" applyFont="1" applyFill="1" applyBorder="1"/>
    <xf numFmtId="38" fontId="6" fillId="0" borderId="15" xfId="2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8" fontId="5" fillId="0" borderId="2" xfId="20" applyFont="1" applyFill="1" applyBorder="1" applyAlignment="1">
      <alignment horizontal="center" vertical="center" wrapText="1"/>
    </xf>
    <xf numFmtId="38" fontId="5" fillId="0" borderId="5" xfId="20" applyFont="1" applyFill="1" applyBorder="1" applyAlignment="1">
      <alignment horizontal="center" vertical="center" wrapText="1"/>
    </xf>
    <xf numFmtId="38" fontId="5" fillId="0" borderId="6" xfId="20" applyFont="1" applyFill="1" applyBorder="1" applyAlignment="1">
      <alignment horizontal="center" vertical="center" wrapText="1"/>
    </xf>
    <xf numFmtId="38" fontId="5" fillId="0" borderId="9" xfId="20" applyFont="1" applyFill="1" applyBorder="1" applyAlignment="1">
      <alignment horizontal="center" vertical="center"/>
    </xf>
    <xf numFmtId="38" fontId="5" fillId="0" borderId="3" xfId="20" applyFont="1" applyFill="1" applyBorder="1" applyAlignment="1">
      <alignment horizontal="center" vertical="center"/>
    </xf>
    <xf numFmtId="38" fontId="5" fillId="0" borderId="10" xfId="20" applyFont="1" applyFill="1" applyBorder="1" applyAlignment="1">
      <alignment horizontal="center" vertical="center"/>
    </xf>
    <xf numFmtId="38" fontId="5" fillId="0" borderId="8" xfId="20" applyFont="1" applyFill="1" applyBorder="1" applyAlignment="1">
      <alignment horizontal="center" vertical="center"/>
    </xf>
    <xf numFmtId="38" fontId="5" fillId="0" borderId="19" xfId="20" applyFont="1" applyFill="1" applyBorder="1" applyAlignment="1">
      <alignment horizontal="center" vertical="center"/>
    </xf>
    <xf numFmtId="38" fontId="5" fillId="0" borderId="20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85" zoomScaleNormal="85" workbookViewId="0" topLeftCell="A1">
      <pane ySplit="7" topLeftCell="A8" activePane="bottomLeft" state="frozen"/>
      <selection pane="bottomLeft" activeCell="C8" sqref="C8"/>
    </sheetView>
  </sheetViews>
  <sheetFormatPr defaultColWidth="9.00390625" defaultRowHeight="13.5"/>
  <cols>
    <col min="1" max="1" width="5.625" style="6" customWidth="1"/>
    <col min="2" max="2" width="10.625" style="6" customWidth="1"/>
    <col min="3" max="4" width="9.625" style="2" customWidth="1"/>
    <col min="5" max="6" width="8.375" style="2" customWidth="1"/>
    <col min="7" max="8" width="9.625" style="2" customWidth="1"/>
    <col min="9" max="9" width="8.375" style="2" customWidth="1"/>
    <col min="10" max="11" width="9.625" style="2" customWidth="1"/>
    <col min="12" max="12" width="8.375" style="2" customWidth="1"/>
    <col min="13" max="16384" width="9.00390625" style="6" customWidth="1"/>
  </cols>
  <sheetData>
    <row r="1" spans="1:12" s="1" customFormat="1" ht="18.75" customHeight="1">
      <c r="A1" s="1" t="s">
        <v>76</v>
      </c>
      <c r="D1" s="2"/>
      <c r="F1" s="3"/>
      <c r="G1" s="2"/>
      <c r="H1" s="2"/>
      <c r="I1" s="2"/>
      <c r="J1" s="2"/>
      <c r="K1" s="2"/>
      <c r="L1" s="2"/>
    </row>
    <row r="3" spans="1:12" s="11" customFormat="1" ht="13.5" customHeight="1">
      <c r="A3" s="96" t="s">
        <v>0</v>
      </c>
      <c r="B3" s="98"/>
      <c r="C3" s="102" t="s">
        <v>1</v>
      </c>
      <c r="D3" s="103"/>
      <c r="E3" s="103"/>
      <c r="F3" s="103"/>
      <c r="G3" s="103"/>
      <c r="H3" s="103"/>
      <c r="I3" s="103"/>
      <c r="J3" s="103"/>
      <c r="K3" s="103"/>
      <c r="L3" s="104"/>
    </row>
    <row r="4" spans="1:12" s="11" customFormat="1" ht="13.5" customHeight="1">
      <c r="A4" s="97"/>
      <c r="B4" s="99"/>
      <c r="C4" s="102" t="s">
        <v>9</v>
      </c>
      <c r="D4" s="103"/>
      <c r="E4" s="103"/>
      <c r="F4" s="104"/>
      <c r="G4" s="102" t="s">
        <v>10</v>
      </c>
      <c r="H4" s="103"/>
      <c r="I4" s="104"/>
      <c r="J4" s="102" t="s">
        <v>11</v>
      </c>
      <c r="K4" s="103"/>
      <c r="L4" s="104"/>
    </row>
    <row r="5" spans="1:12" s="11" customFormat="1" ht="13.5" customHeight="1">
      <c r="A5" s="97"/>
      <c r="B5" s="99"/>
      <c r="C5" s="94" t="s">
        <v>12</v>
      </c>
      <c r="D5" s="96" t="s">
        <v>13</v>
      </c>
      <c r="E5" s="13"/>
      <c r="F5" s="10"/>
      <c r="G5" s="94" t="s">
        <v>12</v>
      </c>
      <c r="H5" s="96" t="s">
        <v>13</v>
      </c>
      <c r="I5" s="10"/>
      <c r="J5" s="94" t="s">
        <v>12</v>
      </c>
      <c r="K5" s="96" t="s">
        <v>13</v>
      </c>
      <c r="L5" s="10"/>
    </row>
    <row r="6" spans="1:12" s="11" customFormat="1" ht="13.5" customHeight="1">
      <c r="A6" s="97"/>
      <c r="B6" s="99"/>
      <c r="C6" s="95"/>
      <c r="D6" s="97"/>
      <c r="E6" s="14" t="s">
        <v>14</v>
      </c>
      <c r="F6" s="14" t="s">
        <v>15</v>
      </c>
      <c r="G6" s="95"/>
      <c r="H6" s="97"/>
      <c r="I6" s="14" t="s">
        <v>14</v>
      </c>
      <c r="J6" s="95"/>
      <c r="K6" s="97"/>
      <c r="L6" s="14" t="s">
        <v>14</v>
      </c>
    </row>
    <row r="7" spans="1:12" s="21" customFormat="1" ht="13.5" customHeight="1">
      <c r="A7" s="100"/>
      <c r="B7" s="101"/>
      <c r="C7" s="17"/>
      <c r="D7" s="18"/>
      <c r="E7" s="19" t="s">
        <v>75</v>
      </c>
      <c r="F7" s="19" t="s">
        <v>75</v>
      </c>
      <c r="G7" s="19"/>
      <c r="H7" s="19"/>
      <c r="I7" s="19" t="s">
        <v>75</v>
      </c>
      <c r="J7" s="19"/>
      <c r="K7" s="19"/>
      <c r="L7" s="19" t="s">
        <v>75</v>
      </c>
    </row>
    <row r="8" spans="1:12" s="35" customFormat="1" ht="20.25" customHeight="1">
      <c r="A8" s="22"/>
      <c r="B8" s="23" t="s">
        <v>20</v>
      </c>
      <c r="C8" s="24">
        <f aca="true" t="shared" si="0" ref="C8:C39">SUM(G8,J8)</f>
        <v>17326</v>
      </c>
      <c r="D8" s="25">
        <v>15941</v>
      </c>
      <c r="E8" s="26">
        <f aca="true" t="shared" si="1" ref="E8:E39">D8/C8*100-100</f>
        <v>-7.993766593558817</v>
      </c>
      <c r="F8" s="27">
        <f aca="true" t="shared" si="2" ref="F8:F39">D8/$D$8*100</f>
        <v>100</v>
      </c>
      <c r="G8" s="24">
        <f>SUM(G9:G10)</f>
        <v>7629</v>
      </c>
      <c r="H8" s="25">
        <v>7157</v>
      </c>
      <c r="I8" s="26">
        <f aca="true" t="shared" si="3" ref="I8:I39">H8/G8*100-100</f>
        <v>-6.186918337921085</v>
      </c>
      <c r="J8" s="24">
        <f>SUM(J9:J10)</f>
        <v>9697</v>
      </c>
      <c r="K8" s="25">
        <v>8784</v>
      </c>
      <c r="L8" s="28">
        <f aca="true" t="shared" si="4" ref="L8:L39">K8/J8*100-100</f>
        <v>-9.415283077240389</v>
      </c>
    </row>
    <row r="9" spans="1:12" s="47" customFormat="1" ht="20.25" customHeight="1">
      <c r="A9" s="36"/>
      <c r="B9" s="37" t="s">
        <v>21</v>
      </c>
      <c r="C9" s="38">
        <f t="shared" si="0"/>
        <v>10616</v>
      </c>
      <c r="D9" s="39">
        <v>9755</v>
      </c>
      <c r="E9" s="40">
        <f t="shared" si="1"/>
        <v>-8.110399397136405</v>
      </c>
      <c r="F9" s="41">
        <f t="shared" si="2"/>
        <v>61.194404366099995</v>
      </c>
      <c r="G9" s="38">
        <f>SUM(G11:G18)</f>
        <v>5311</v>
      </c>
      <c r="H9" s="39">
        <v>4903</v>
      </c>
      <c r="I9" s="40">
        <f t="shared" si="3"/>
        <v>-7.682169083035205</v>
      </c>
      <c r="J9" s="38">
        <f>SUM(J11:J18)</f>
        <v>5305</v>
      </c>
      <c r="K9" s="39">
        <v>4852</v>
      </c>
      <c r="L9" s="42">
        <f t="shared" si="4"/>
        <v>-8.539114043355326</v>
      </c>
    </row>
    <row r="10" spans="1:12" s="47" customFormat="1" ht="13.5">
      <c r="A10" s="48"/>
      <c r="B10" s="49" t="s">
        <v>22</v>
      </c>
      <c r="C10" s="50">
        <f t="shared" si="0"/>
        <v>6710</v>
      </c>
      <c r="D10" s="51">
        <v>6186</v>
      </c>
      <c r="E10" s="52">
        <f t="shared" si="1"/>
        <v>-7.809239940387485</v>
      </c>
      <c r="F10" s="53">
        <f t="shared" si="2"/>
        <v>38.80559563390001</v>
      </c>
      <c r="G10" s="50">
        <f>SUM(G19:G60)</f>
        <v>2318</v>
      </c>
      <c r="H10" s="51">
        <v>2254</v>
      </c>
      <c r="I10" s="52">
        <f t="shared" si="3"/>
        <v>-2.7610008628127645</v>
      </c>
      <c r="J10" s="50">
        <f>SUM(J19:J60)</f>
        <v>4392</v>
      </c>
      <c r="K10" s="51">
        <v>3932</v>
      </c>
      <c r="L10" s="54">
        <f t="shared" si="4"/>
        <v>-10.473588342440792</v>
      </c>
    </row>
    <row r="11" spans="1:12" s="47" customFormat="1" ht="20.25" customHeight="1">
      <c r="A11" s="59">
        <v>201</v>
      </c>
      <c r="B11" s="60" t="s">
        <v>23</v>
      </c>
      <c r="C11" s="61">
        <f t="shared" si="0"/>
        <v>3258</v>
      </c>
      <c r="D11" s="62">
        <v>2890</v>
      </c>
      <c r="E11" s="63">
        <f t="shared" si="1"/>
        <v>-11.295273173726216</v>
      </c>
      <c r="F11" s="64">
        <f t="shared" si="2"/>
        <v>18.12935198544633</v>
      </c>
      <c r="G11" s="65">
        <v>1672</v>
      </c>
      <c r="H11" s="66">
        <v>1439</v>
      </c>
      <c r="I11" s="63">
        <f t="shared" si="3"/>
        <v>-13.935406698564591</v>
      </c>
      <c r="J11" s="65">
        <v>1586</v>
      </c>
      <c r="K11" s="66">
        <v>1451</v>
      </c>
      <c r="L11" s="67">
        <f t="shared" si="4"/>
        <v>-8.511979823455235</v>
      </c>
    </row>
    <row r="12" spans="1:12" s="47" customFormat="1" ht="13.5">
      <c r="A12" s="59">
        <v>202</v>
      </c>
      <c r="B12" s="60" t="s">
        <v>24</v>
      </c>
      <c r="C12" s="61">
        <f t="shared" si="0"/>
        <v>1648</v>
      </c>
      <c r="D12" s="62">
        <v>1490</v>
      </c>
      <c r="E12" s="63">
        <f t="shared" si="1"/>
        <v>-9.587378640776706</v>
      </c>
      <c r="F12" s="64">
        <f t="shared" si="2"/>
        <v>9.34696694059344</v>
      </c>
      <c r="G12" s="65">
        <v>776</v>
      </c>
      <c r="H12" s="66">
        <v>714</v>
      </c>
      <c r="I12" s="63">
        <f t="shared" si="3"/>
        <v>-7.989690721649495</v>
      </c>
      <c r="J12" s="65">
        <v>872</v>
      </c>
      <c r="K12" s="66">
        <v>776</v>
      </c>
      <c r="L12" s="67">
        <f t="shared" si="4"/>
        <v>-11.0091743119266</v>
      </c>
    </row>
    <row r="13" spans="1:12" s="47" customFormat="1" ht="13.5">
      <c r="A13" s="59">
        <v>203</v>
      </c>
      <c r="B13" s="60" t="s">
        <v>25</v>
      </c>
      <c r="C13" s="61">
        <f t="shared" si="0"/>
        <v>1194</v>
      </c>
      <c r="D13" s="62">
        <v>1139</v>
      </c>
      <c r="E13" s="63">
        <f t="shared" si="1"/>
        <v>-4.606365159128984</v>
      </c>
      <c r="F13" s="64">
        <f t="shared" si="2"/>
        <v>7.14509754720532</v>
      </c>
      <c r="G13" s="65">
        <v>586</v>
      </c>
      <c r="H13" s="66">
        <v>572</v>
      </c>
      <c r="I13" s="63">
        <f t="shared" si="3"/>
        <v>-2.3890784982935145</v>
      </c>
      <c r="J13" s="65">
        <v>608</v>
      </c>
      <c r="K13" s="66">
        <v>567</v>
      </c>
      <c r="L13" s="67">
        <f t="shared" si="4"/>
        <v>-6.743421052631575</v>
      </c>
    </row>
    <row r="14" spans="1:12" s="47" customFormat="1" ht="13.5">
      <c r="A14" s="59">
        <v>204</v>
      </c>
      <c r="B14" s="60" t="s">
        <v>26</v>
      </c>
      <c r="C14" s="61">
        <f t="shared" si="0"/>
        <v>966</v>
      </c>
      <c r="D14" s="62">
        <v>941</v>
      </c>
      <c r="E14" s="63">
        <f t="shared" si="1"/>
        <v>-2.587991718426494</v>
      </c>
      <c r="F14" s="64">
        <f t="shared" si="2"/>
        <v>5.903017376576124</v>
      </c>
      <c r="G14" s="65">
        <v>432</v>
      </c>
      <c r="H14" s="66">
        <v>441</v>
      </c>
      <c r="I14" s="63">
        <f t="shared" si="3"/>
        <v>2.0833333333333286</v>
      </c>
      <c r="J14" s="65">
        <v>534</v>
      </c>
      <c r="K14" s="66">
        <v>500</v>
      </c>
      <c r="L14" s="67">
        <f t="shared" si="4"/>
        <v>-6.36704119850188</v>
      </c>
    </row>
    <row r="15" spans="1:12" s="47" customFormat="1" ht="13.5">
      <c r="A15" s="59">
        <v>205</v>
      </c>
      <c r="B15" s="60" t="s">
        <v>27</v>
      </c>
      <c r="C15" s="61">
        <f t="shared" si="0"/>
        <v>776</v>
      </c>
      <c r="D15" s="62">
        <v>702</v>
      </c>
      <c r="E15" s="63">
        <f t="shared" si="1"/>
        <v>-9.536082474226802</v>
      </c>
      <c r="F15" s="64">
        <f t="shared" si="2"/>
        <v>4.403738786776238</v>
      </c>
      <c r="G15" s="65">
        <v>347</v>
      </c>
      <c r="H15" s="66">
        <v>326</v>
      </c>
      <c r="I15" s="63">
        <f t="shared" si="3"/>
        <v>-6.051873198847261</v>
      </c>
      <c r="J15" s="65">
        <v>429</v>
      </c>
      <c r="K15" s="66">
        <v>376</v>
      </c>
      <c r="L15" s="67">
        <f t="shared" si="4"/>
        <v>-12.354312354312356</v>
      </c>
    </row>
    <row r="16" spans="1:12" s="47" customFormat="1" ht="13.5">
      <c r="A16" s="59">
        <v>206</v>
      </c>
      <c r="B16" s="60" t="s">
        <v>28</v>
      </c>
      <c r="C16" s="61">
        <f t="shared" si="0"/>
        <v>1206</v>
      </c>
      <c r="D16" s="62">
        <v>1136</v>
      </c>
      <c r="E16" s="63">
        <f t="shared" si="1"/>
        <v>-5.804311774461027</v>
      </c>
      <c r="F16" s="64">
        <f t="shared" si="2"/>
        <v>7.126278150680634</v>
      </c>
      <c r="G16" s="65">
        <v>622</v>
      </c>
      <c r="H16" s="66">
        <v>584</v>
      </c>
      <c r="I16" s="63">
        <f t="shared" si="3"/>
        <v>-6.109324758842433</v>
      </c>
      <c r="J16" s="65">
        <v>584</v>
      </c>
      <c r="K16" s="66">
        <v>552</v>
      </c>
      <c r="L16" s="67">
        <f t="shared" si="4"/>
        <v>-5.479452054794521</v>
      </c>
    </row>
    <row r="17" spans="1:12" s="47" customFormat="1" ht="13.5">
      <c r="A17" s="59">
        <v>207</v>
      </c>
      <c r="B17" s="60" t="s">
        <v>29</v>
      </c>
      <c r="C17" s="61">
        <f t="shared" si="0"/>
        <v>814</v>
      </c>
      <c r="D17" s="62">
        <v>747</v>
      </c>
      <c r="E17" s="63">
        <f t="shared" si="1"/>
        <v>-8.230958230958237</v>
      </c>
      <c r="F17" s="64">
        <f t="shared" si="2"/>
        <v>4.6860297346465085</v>
      </c>
      <c r="G17" s="65">
        <v>379</v>
      </c>
      <c r="H17" s="66">
        <v>372</v>
      </c>
      <c r="I17" s="63">
        <f t="shared" si="3"/>
        <v>-1.8469656992084538</v>
      </c>
      <c r="J17" s="65">
        <v>435</v>
      </c>
      <c r="K17" s="66">
        <v>375</v>
      </c>
      <c r="L17" s="67">
        <f t="shared" si="4"/>
        <v>-13.793103448275872</v>
      </c>
    </row>
    <row r="18" spans="1:12" s="47" customFormat="1" ht="13.5">
      <c r="A18" s="59">
        <v>208</v>
      </c>
      <c r="B18" s="60" t="s">
        <v>30</v>
      </c>
      <c r="C18" s="61">
        <f t="shared" si="0"/>
        <v>754</v>
      </c>
      <c r="D18" s="62">
        <v>710</v>
      </c>
      <c r="E18" s="63">
        <f t="shared" si="1"/>
        <v>-5.83554376657824</v>
      </c>
      <c r="F18" s="64">
        <f t="shared" si="2"/>
        <v>4.453923844175397</v>
      </c>
      <c r="G18" s="65">
        <v>497</v>
      </c>
      <c r="H18" s="66">
        <v>455</v>
      </c>
      <c r="I18" s="63">
        <f t="shared" si="3"/>
        <v>-8.450704225352112</v>
      </c>
      <c r="J18" s="65">
        <v>257</v>
      </c>
      <c r="K18" s="66">
        <v>255</v>
      </c>
      <c r="L18" s="67">
        <f t="shared" si="4"/>
        <v>-0.7782101167315147</v>
      </c>
    </row>
    <row r="19" spans="1:12" s="47" customFormat="1" ht="20.25" customHeight="1">
      <c r="A19" s="59">
        <v>301</v>
      </c>
      <c r="B19" s="60" t="s">
        <v>31</v>
      </c>
      <c r="C19" s="61">
        <f t="shared" si="0"/>
        <v>178</v>
      </c>
      <c r="D19" s="62">
        <v>169</v>
      </c>
      <c r="E19" s="63">
        <f t="shared" si="1"/>
        <v>-5.056179775280896</v>
      </c>
      <c r="F19" s="64">
        <f t="shared" si="2"/>
        <v>1.0601593375572422</v>
      </c>
      <c r="G19" s="65">
        <v>50</v>
      </c>
      <c r="H19" s="66">
        <v>47</v>
      </c>
      <c r="I19" s="63">
        <f t="shared" si="3"/>
        <v>-6</v>
      </c>
      <c r="J19" s="65">
        <v>128</v>
      </c>
      <c r="K19" s="66">
        <v>122</v>
      </c>
      <c r="L19" s="67">
        <f t="shared" si="4"/>
        <v>-4.6875</v>
      </c>
    </row>
    <row r="20" spans="1:12" s="47" customFormat="1" ht="20.25" customHeight="1">
      <c r="A20" s="59">
        <v>342</v>
      </c>
      <c r="B20" s="60" t="s">
        <v>32</v>
      </c>
      <c r="C20" s="61">
        <f t="shared" si="0"/>
        <v>127</v>
      </c>
      <c r="D20" s="62">
        <v>115</v>
      </c>
      <c r="E20" s="63">
        <f t="shared" si="1"/>
        <v>-9.448818897637807</v>
      </c>
      <c r="F20" s="64">
        <f t="shared" si="2"/>
        <v>0.7214102001129163</v>
      </c>
      <c r="G20" s="65">
        <v>34</v>
      </c>
      <c r="H20" s="66">
        <v>31</v>
      </c>
      <c r="I20" s="63">
        <f t="shared" si="3"/>
        <v>-8.82352941176471</v>
      </c>
      <c r="J20" s="65">
        <v>93</v>
      </c>
      <c r="K20" s="66">
        <v>84</v>
      </c>
      <c r="L20" s="67">
        <f t="shared" si="4"/>
        <v>-9.677419354838719</v>
      </c>
    </row>
    <row r="21" spans="1:12" s="47" customFormat="1" ht="13.5">
      <c r="A21" s="59">
        <v>343</v>
      </c>
      <c r="B21" s="60" t="s">
        <v>33</v>
      </c>
      <c r="C21" s="61">
        <f t="shared" si="0"/>
        <v>361</v>
      </c>
      <c r="D21" s="62">
        <v>350</v>
      </c>
      <c r="E21" s="63">
        <f t="shared" si="1"/>
        <v>-3.0470914127423896</v>
      </c>
      <c r="F21" s="64">
        <f t="shared" si="2"/>
        <v>2.1955962612132236</v>
      </c>
      <c r="G21" s="65">
        <v>179</v>
      </c>
      <c r="H21" s="66">
        <v>189</v>
      </c>
      <c r="I21" s="63">
        <f t="shared" si="3"/>
        <v>5.586592178770957</v>
      </c>
      <c r="J21" s="65">
        <v>182</v>
      </c>
      <c r="K21" s="66">
        <v>161</v>
      </c>
      <c r="L21" s="67">
        <f t="shared" si="4"/>
        <v>-11.538461538461547</v>
      </c>
    </row>
    <row r="22" spans="1:12" s="47" customFormat="1" ht="20.25" customHeight="1">
      <c r="A22" s="59">
        <v>361</v>
      </c>
      <c r="B22" s="60" t="s">
        <v>34</v>
      </c>
      <c r="C22" s="61">
        <f t="shared" si="0"/>
        <v>133</v>
      </c>
      <c r="D22" s="62">
        <v>121</v>
      </c>
      <c r="E22" s="63">
        <f t="shared" si="1"/>
        <v>-9.022556390977442</v>
      </c>
      <c r="F22" s="64">
        <f t="shared" si="2"/>
        <v>0.7590489931622859</v>
      </c>
      <c r="G22" s="65">
        <v>64</v>
      </c>
      <c r="H22" s="66">
        <v>58</v>
      </c>
      <c r="I22" s="63">
        <f t="shared" si="3"/>
        <v>-9.375</v>
      </c>
      <c r="J22" s="65">
        <v>69</v>
      </c>
      <c r="K22" s="66">
        <v>63</v>
      </c>
      <c r="L22" s="67">
        <f t="shared" si="4"/>
        <v>-8.695652173913047</v>
      </c>
    </row>
    <row r="23" spans="1:12" s="47" customFormat="1" ht="13.5">
      <c r="A23" s="59">
        <v>362</v>
      </c>
      <c r="B23" s="60" t="s">
        <v>35</v>
      </c>
      <c r="C23" s="61">
        <f t="shared" si="0"/>
        <v>378</v>
      </c>
      <c r="D23" s="62">
        <v>341</v>
      </c>
      <c r="E23" s="63">
        <f t="shared" si="1"/>
        <v>-9.788359788359784</v>
      </c>
      <c r="F23" s="64">
        <f t="shared" si="2"/>
        <v>2.1391380716391692</v>
      </c>
      <c r="G23" s="65">
        <v>175</v>
      </c>
      <c r="H23" s="66">
        <v>160</v>
      </c>
      <c r="I23" s="63">
        <f t="shared" si="3"/>
        <v>-8.57142857142857</v>
      </c>
      <c r="J23" s="65">
        <v>203</v>
      </c>
      <c r="K23" s="66">
        <v>181</v>
      </c>
      <c r="L23" s="67">
        <f t="shared" si="4"/>
        <v>-10.837438423645324</v>
      </c>
    </row>
    <row r="24" spans="1:12" s="47" customFormat="1" ht="13.5">
      <c r="A24" s="59">
        <v>363</v>
      </c>
      <c r="B24" s="60" t="s">
        <v>36</v>
      </c>
      <c r="C24" s="61">
        <f t="shared" si="0"/>
        <v>591</v>
      </c>
      <c r="D24" s="62">
        <v>552</v>
      </c>
      <c r="E24" s="63">
        <f t="shared" si="1"/>
        <v>-6.598984771573598</v>
      </c>
      <c r="F24" s="64">
        <f t="shared" si="2"/>
        <v>3.462768960541999</v>
      </c>
      <c r="G24" s="65">
        <v>289</v>
      </c>
      <c r="H24" s="66">
        <v>284</v>
      </c>
      <c r="I24" s="63">
        <f t="shared" si="3"/>
        <v>-1.730103806228385</v>
      </c>
      <c r="J24" s="65">
        <v>302</v>
      </c>
      <c r="K24" s="66">
        <v>268</v>
      </c>
      <c r="L24" s="67">
        <f t="shared" si="4"/>
        <v>-11.258278145695371</v>
      </c>
    </row>
    <row r="25" spans="1:12" s="47" customFormat="1" ht="13.5">
      <c r="A25" s="59">
        <v>364</v>
      </c>
      <c r="B25" s="60" t="s">
        <v>37</v>
      </c>
      <c r="C25" s="61">
        <f t="shared" si="0"/>
        <v>150</v>
      </c>
      <c r="D25" s="62">
        <v>132</v>
      </c>
      <c r="E25" s="63">
        <f t="shared" si="1"/>
        <v>-12</v>
      </c>
      <c r="F25" s="64">
        <f t="shared" si="2"/>
        <v>0.82805344708613</v>
      </c>
      <c r="G25" s="65">
        <v>39</v>
      </c>
      <c r="H25" s="66">
        <v>36</v>
      </c>
      <c r="I25" s="63">
        <f t="shared" si="3"/>
        <v>-7.692307692307693</v>
      </c>
      <c r="J25" s="65">
        <v>111</v>
      </c>
      <c r="K25" s="66">
        <v>96</v>
      </c>
      <c r="L25" s="67">
        <f t="shared" si="4"/>
        <v>-13.513513513513516</v>
      </c>
    </row>
    <row r="26" spans="1:12" s="47" customFormat="1" ht="13.5">
      <c r="A26" s="59">
        <v>365</v>
      </c>
      <c r="B26" s="60" t="s">
        <v>38</v>
      </c>
      <c r="C26" s="61">
        <f t="shared" si="0"/>
        <v>225</v>
      </c>
      <c r="D26" s="62">
        <v>197</v>
      </c>
      <c r="E26" s="63">
        <f t="shared" si="1"/>
        <v>-12.444444444444443</v>
      </c>
      <c r="F26" s="64">
        <f t="shared" si="2"/>
        <v>1.2358070384543003</v>
      </c>
      <c r="G26" s="65">
        <v>42</v>
      </c>
      <c r="H26" s="66">
        <v>39</v>
      </c>
      <c r="I26" s="63">
        <f t="shared" si="3"/>
        <v>-7.142857142857139</v>
      </c>
      <c r="J26" s="65">
        <v>183</v>
      </c>
      <c r="K26" s="66">
        <v>158</v>
      </c>
      <c r="L26" s="67">
        <f t="shared" si="4"/>
        <v>-13.661202185792348</v>
      </c>
    </row>
    <row r="27" spans="1:12" s="47" customFormat="1" ht="13.5">
      <c r="A27" s="59">
        <v>366</v>
      </c>
      <c r="B27" s="60" t="s">
        <v>39</v>
      </c>
      <c r="C27" s="61">
        <f t="shared" si="0"/>
        <v>210</v>
      </c>
      <c r="D27" s="62">
        <v>193</v>
      </c>
      <c r="E27" s="63">
        <f t="shared" si="1"/>
        <v>-8.095238095238102</v>
      </c>
      <c r="F27" s="64">
        <f t="shared" si="2"/>
        <v>1.2107145097547205</v>
      </c>
      <c r="G27" s="65">
        <v>69</v>
      </c>
      <c r="H27" s="66">
        <v>65</v>
      </c>
      <c r="I27" s="63">
        <f t="shared" si="3"/>
        <v>-5.79710144927536</v>
      </c>
      <c r="J27" s="65">
        <v>141</v>
      </c>
      <c r="K27" s="66">
        <v>128</v>
      </c>
      <c r="L27" s="67">
        <f t="shared" si="4"/>
        <v>-9.219858156028366</v>
      </c>
    </row>
    <row r="28" spans="1:12" s="47" customFormat="1" ht="13.5">
      <c r="A28" s="59">
        <v>367</v>
      </c>
      <c r="B28" s="60" t="s">
        <v>40</v>
      </c>
      <c r="C28" s="61">
        <f t="shared" si="0"/>
        <v>289</v>
      </c>
      <c r="D28" s="62">
        <v>270</v>
      </c>
      <c r="E28" s="63">
        <f t="shared" si="1"/>
        <v>-6.574394463667815</v>
      </c>
      <c r="F28" s="64">
        <f t="shared" si="2"/>
        <v>1.6937456872216299</v>
      </c>
      <c r="G28" s="65">
        <v>107</v>
      </c>
      <c r="H28" s="66">
        <v>108</v>
      </c>
      <c r="I28" s="63">
        <f t="shared" si="3"/>
        <v>0.9345794392523317</v>
      </c>
      <c r="J28" s="65">
        <v>182</v>
      </c>
      <c r="K28" s="66">
        <v>162</v>
      </c>
      <c r="L28" s="67">
        <f t="shared" si="4"/>
        <v>-10.989010989010993</v>
      </c>
    </row>
    <row r="29" spans="1:12" s="47" customFormat="1" ht="20.25" customHeight="1">
      <c r="A29" s="59">
        <v>381</v>
      </c>
      <c r="B29" s="60" t="s">
        <v>41</v>
      </c>
      <c r="C29" s="61">
        <f t="shared" si="0"/>
        <v>139</v>
      </c>
      <c r="D29" s="62">
        <v>131</v>
      </c>
      <c r="E29" s="63">
        <f t="shared" si="1"/>
        <v>-5.75539568345323</v>
      </c>
      <c r="F29" s="64">
        <f t="shared" si="2"/>
        <v>0.8217803149112352</v>
      </c>
      <c r="G29" s="65">
        <v>43</v>
      </c>
      <c r="H29" s="66">
        <v>49</v>
      </c>
      <c r="I29" s="63">
        <f t="shared" si="3"/>
        <v>13.95348837209302</v>
      </c>
      <c r="J29" s="65">
        <v>96</v>
      </c>
      <c r="K29" s="66">
        <v>82</v>
      </c>
      <c r="L29" s="67">
        <f t="shared" si="4"/>
        <v>-14.583333333333343</v>
      </c>
    </row>
    <row r="30" spans="1:12" s="47" customFormat="1" ht="13.5">
      <c r="A30" s="59">
        <v>382</v>
      </c>
      <c r="B30" s="60" t="s">
        <v>42</v>
      </c>
      <c r="C30" s="61">
        <f t="shared" si="0"/>
        <v>108</v>
      </c>
      <c r="D30" s="62">
        <v>95</v>
      </c>
      <c r="E30" s="63">
        <f t="shared" si="1"/>
        <v>-12.037037037037038</v>
      </c>
      <c r="F30" s="64">
        <f t="shared" si="2"/>
        <v>0.5959475566150179</v>
      </c>
      <c r="G30" s="65">
        <v>24</v>
      </c>
      <c r="H30" s="66">
        <v>22</v>
      </c>
      <c r="I30" s="63">
        <f t="shared" si="3"/>
        <v>-8.333333333333343</v>
      </c>
      <c r="J30" s="65">
        <v>84</v>
      </c>
      <c r="K30" s="66">
        <v>73</v>
      </c>
      <c r="L30" s="67">
        <f t="shared" si="4"/>
        <v>-13.095238095238088</v>
      </c>
    </row>
    <row r="31" spans="1:12" s="47" customFormat="1" ht="13.5">
      <c r="A31" s="59">
        <v>383</v>
      </c>
      <c r="B31" s="60" t="s">
        <v>43</v>
      </c>
      <c r="C31" s="61">
        <f t="shared" si="0"/>
        <v>315</v>
      </c>
      <c r="D31" s="62">
        <v>279</v>
      </c>
      <c r="E31" s="63">
        <f t="shared" si="1"/>
        <v>-11.42857142857143</v>
      </c>
      <c r="F31" s="64">
        <f t="shared" si="2"/>
        <v>1.7502038767956842</v>
      </c>
      <c r="G31" s="65">
        <v>86</v>
      </c>
      <c r="H31" s="66">
        <v>72</v>
      </c>
      <c r="I31" s="63">
        <f t="shared" si="3"/>
        <v>-16.279069767441854</v>
      </c>
      <c r="J31" s="65">
        <v>229</v>
      </c>
      <c r="K31" s="66">
        <v>207</v>
      </c>
      <c r="L31" s="67">
        <f t="shared" si="4"/>
        <v>-9.606986899563324</v>
      </c>
    </row>
    <row r="32" spans="1:12" s="47" customFormat="1" ht="13.5">
      <c r="A32" s="73">
        <v>384</v>
      </c>
      <c r="B32" s="60" t="s">
        <v>44</v>
      </c>
      <c r="C32" s="61">
        <f t="shared" si="0"/>
        <v>121</v>
      </c>
      <c r="D32" s="62">
        <v>114</v>
      </c>
      <c r="E32" s="63">
        <f t="shared" si="1"/>
        <v>-5.785123966942152</v>
      </c>
      <c r="F32" s="64">
        <f t="shared" si="2"/>
        <v>0.7151370679380215</v>
      </c>
      <c r="G32" s="65">
        <v>44</v>
      </c>
      <c r="H32" s="66">
        <v>44</v>
      </c>
      <c r="I32" s="63">
        <f t="shared" si="3"/>
        <v>0</v>
      </c>
      <c r="J32" s="65">
        <v>77</v>
      </c>
      <c r="K32" s="66">
        <v>70</v>
      </c>
      <c r="L32" s="67">
        <f t="shared" si="4"/>
        <v>-9.090909090909093</v>
      </c>
    </row>
    <row r="33" spans="1:12" s="47" customFormat="1" ht="20.25" customHeight="1">
      <c r="A33" s="73">
        <v>401</v>
      </c>
      <c r="B33" s="60" t="s">
        <v>45</v>
      </c>
      <c r="C33" s="61">
        <f t="shared" si="0"/>
        <v>103</v>
      </c>
      <c r="D33" s="62">
        <v>93</v>
      </c>
      <c r="E33" s="63">
        <f t="shared" si="1"/>
        <v>-9.708737864077662</v>
      </c>
      <c r="F33" s="64">
        <f t="shared" si="2"/>
        <v>0.5834012922652281</v>
      </c>
      <c r="G33" s="65">
        <v>16</v>
      </c>
      <c r="H33" s="66">
        <v>14</v>
      </c>
      <c r="I33" s="63">
        <f t="shared" si="3"/>
        <v>-12.5</v>
      </c>
      <c r="J33" s="65">
        <v>87</v>
      </c>
      <c r="K33" s="66">
        <v>79</v>
      </c>
      <c r="L33" s="67">
        <f t="shared" si="4"/>
        <v>-9.195402298850581</v>
      </c>
    </row>
    <row r="34" spans="1:12" s="47" customFormat="1" ht="13.5">
      <c r="A34" s="73">
        <v>402</v>
      </c>
      <c r="B34" s="60" t="s">
        <v>46</v>
      </c>
      <c r="C34" s="61">
        <f t="shared" si="0"/>
        <v>127</v>
      </c>
      <c r="D34" s="62">
        <v>123</v>
      </c>
      <c r="E34" s="63">
        <f t="shared" si="1"/>
        <v>-3.149606299212607</v>
      </c>
      <c r="F34" s="64">
        <f t="shared" si="2"/>
        <v>0.7715952575120758</v>
      </c>
      <c r="G34" s="65">
        <v>42</v>
      </c>
      <c r="H34" s="66">
        <v>49</v>
      </c>
      <c r="I34" s="63">
        <f t="shared" si="3"/>
        <v>16.66666666666667</v>
      </c>
      <c r="J34" s="65">
        <v>85</v>
      </c>
      <c r="K34" s="66">
        <v>74</v>
      </c>
      <c r="L34" s="67">
        <f t="shared" si="4"/>
        <v>-12.941176470588232</v>
      </c>
    </row>
    <row r="35" spans="1:12" s="47" customFormat="1" ht="13.5">
      <c r="A35" s="73">
        <v>403</v>
      </c>
      <c r="B35" s="60" t="s">
        <v>47</v>
      </c>
      <c r="C35" s="61">
        <f t="shared" si="0"/>
        <v>281</v>
      </c>
      <c r="D35" s="62">
        <v>244</v>
      </c>
      <c r="E35" s="63">
        <f t="shared" si="1"/>
        <v>-13.167259786476876</v>
      </c>
      <c r="F35" s="64">
        <f t="shared" si="2"/>
        <v>1.5306442506743618</v>
      </c>
      <c r="G35" s="65">
        <v>92</v>
      </c>
      <c r="H35" s="66">
        <v>77</v>
      </c>
      <c r="I35" s="63">
        <f t="shared" si="3"/>
        <v>-16.304347826086953</v>
      </c>
      <c r="J35" s="65">
        <v>189</v>
      </c>
      <c r="K35" s="66">
        <v>167</v>
      </c>
      <c r="L35" s="67">
        <f t="shared" si="4"/>
        <v>-11.640211640211646</v>
      </c>
    </row>
    <row r="36" spans="1:12" s="47" customFormat="1" ht="20.25" customHeight="1">
      <c r="A36" s="73">
        <v>421</v>
      </c>
      <c r="B36" s="60" t="s">
        <v>48</v>
      </c>
      <c r="C36" s="61">
        <f t="shared" si="0"/>
        <v>46</v>
      </c>
      <c r="D36" s="62">
        <v>46</v>
      </c>
      <c r="E36" s="63">
        <f t="shared" si="1"/>
        <v>0</v>
      </c>
      <c r="F36" s="64">
        <f t="shared" si="2"/>
        <v>0.28856408004516654</v>
      </c>
      <c r="G36" s="65">
        <v>10</v>
      </c>
      <c r="H36" s="66">
        <v>14</v>
      </c>
      <c r="I36" s="63">
        <f t="shared" si="3"/>
        <v>40</v>
      </c>
      <c r="J36" s="65">
        <v>36</v>
      </c>
      <c r="K36" s="66">
        <v>32</v>
      </c>
      <c r="L36" s="67">
        <f t="shared" si="4"/>
        <v>-11.111111111111114</v>
      </c>
    </row>
    <row r="37" spans="1:12" s="47" customFormat="1" ht="13.5">
      <c r="A37" s="73">
        <v>422</v>
      </c>
      <c r="B37" s="60" t="s">
        <v>49</v>
      </c>
      <c r="C37" s="61">
        <f t="shared" si="0"/>
        <v>123</v>
      </c>
      <c r="D37" s="62">
        <v>107</v>
      </c>
      <c r="E37" s="63">
        <f t="shared" si="1"/>
        <v>-13.00813008130082</v>
      </c>
      <c r="F37" s="64">
        <f t="shared" si="2"/>
        <v>0.671225142713757</v>
      </c>
      <c r="G37" s="65">
        <v>21</v>
      </c>
      <c r="H37" s="66">
        <v>21</v>
      </c>
      <c r="I37" s="63">
        <f t="shared" si="3"/>
        <v>0</v>
      </c>
      <c r="J37" s="65">
        <v>102</v>
      </c>
      <c r="K37" s="66">
        <v>86</v>
      </c>
      <c r="L37" s="67">
        <f t="shared" si="4"/>
        <v>-15.686274509803923</v>
      </c>
    </row>
    <row r="38" spans="1:12" s="47" customFormat="1" ht="13.5">
      <c r="A38" s="73">
        <v>423</v>
      </c>
      <c r="B38" s="60" t="s">
        <v>50</v>
      </c>
      <c r="C38" s="61">
        <f t="shared" si="0"/>
        <v>105</v>
      </c>
      <c r="D38" s="62">
        <v>99</v>
      </c>
      <c r="E38" s="63">
        <f t="shared" si="1"/>
        <v>-5.714285714285722</v>
      </c>
      <c r="F38" s="64">
        <f t="shared" si="2"/>
        <v>0.6210400853145976</v>
      </c>
      <c r="G38" s="65">
        <v>31</v>
      </c>
      <c r="H38" s="66">
        <v>29</v>
      </c>
      <c r="I38" s="63">
        <f t="shared" si="3"/>
        <v>-6.451612903225808</v>
      </c>
      <c r="J38" s="65">
        <v>74</v>
      </c>
      <c r="K38" s="66">
        <v>70</v>
      </c>
      <c r="L38" s="67">
        <f t="shared" si="4"/>
        <v>-5.4054054054054035</v>
      </c>
    </row>
    <row r="39" spans="1:12" s="47" customFormat="1" ht="13.5">
      <c r="A39" s="73">
        <v>424</v>
      </c>
      <c r="B39" s="60" t="s">
        <v>51</v>
      </c>
      <c r="C39" s="61">
        <f t="shared" si="0"/>
        <v>171</v>
      </c>
      <c r="D39" s="62">
        <v>173</v>
      </c>
      <c r="E39" s="63">
        <f t="shared" si="1"/>
        <v>1.1695906432748586</v>
      </c>
      <c r="F39" s="64">
        <f t="shared" si="2"/>
        <v>1.085251866256822</v>
      </c>
      <c r="G39" s="65">
        <v>82</v>
      </c>
      <c r="H39" s="66">
        <v>80</v>
      </c>
      <c r="I39" s="63">
        <f t="shared" si="3"/>
        <v>-2.439024390243901</v>
      </c>
      <c r="J39" s="65">
        <v>89</v>
      </c>
      <c r="K39" s="66">
        <v>93</v>
      </c>
      <c r="L39" s="67">
        <f t="shared" si="4"/>
        <v>4.494382022471925</v>
      </c>
    </row>
    <row r="40" spans="1:12" s="47" customFormat="1" ht="20.25" customHeight="1">
      <c r="A40" s="73">
        <v>441</v>
      </c>
      <c r="B40" s="60" t="s">
        <v>52</v>
      </c>
      <c r="C40" s="61">
        <f aca="true" t="shared" si="5" ref="C40:C60">SUM(G40,J40)</f>
        <v>107</v>
      </c>
      <c r="D40" s="62">
        <v>97</v>
      </c>
      <c r="E40" s="63">
        <f aca="true" t="shared" si="6" ref="E40:E60">D40/C40*100-100</f>
        <v>-9.34579439252336</v>
      </c>
      <c r="F40" s="64">
        <f aca="true" t="shared" si="7" ref="F40:F60">D40/$D$8*100</f>
        <v>0.6084938209648078</v>
      </c>
      <c r="G40" s="65">
        <v>36</v>
      </c>
      <c r="H40" s="66">
        <v>34</v>
      </c>
      <c r="I40" s="63">
        <f aca="true" t="shared" si="8" ref="I40:I60">H40/G40*100-100</f>
        <v>-5.555555555555557</v>
      </c>
      <c r="J40" s="65">
        <v>71</v>
      </c>
      <c r="K40" s="66">
        <v>63</v>
      </c>
      <c r="L40" s="67">
        <f aca="true" t="shared" si="9" ref="L40:L60">K40/J40*100-100</f>
        <v>-11.267605633802816</v>
      </c>
    </row>
    <row r="41" spans="1:12" s="47" customFormat="1" ht="13.5">
      <c r="A41" s="73">
        <v>442</v>
      </c>
      <c r="B41" s="60" t="s">
        <v>53</v>
      </c>
      <c r="C41" s="61">
        <f t="shared" si="5"/>
        <v>99</v>
      </c>
      <c r="D41" s="62">
        <v>86</v>
      </c>
      <c r="E41" s="63">
        <f t="shared" si="6"/>
        <v>-13.13131313131312</v>
      </c>
      <c r="F41" s="64">
        <f t="shared" si="7"/>
        <v>0.5394893670409635</v>
      </c>
      <c r="G41" s="65">
        <v>21</v>
      </c>
      <c r="H41" s="66">
        <v>19</v>
      </c>
      <c r="I41" s="63">
        <f t="shared" si="8"/>
        <v>-9.523809523809518</v>
      </c>
      <c r="J41" s="65">
        <v>78</v>
      </c>
      <c r="K41" s="66">
        <v>67</v>
      </c>
      <c r="L41" s="67">
        <f t="shared" si="9"/>
        <v>-14.102564102564102</v>
      </c>
    </row>
    <row r="42" spans="1:12" s="47" customFormat="1" ht="13.5">
      <c r="A42" s="73">
        <v>443</v>
      </c>
      <c r="B42" s="60" t="s">
        <v>54</v>
      </c>
      <c r="C42" s="61">
        <f t="shared" si="5"/>
        <v>112</v>
      </c>
      <c r="D42" s="62">
        <v>104</v>
      </c>
      <c r="E42" s="63">
        <f t="shared" si="6"/>
        <v>-7.142857142857139</v>
      </c>
      <c r="F42" s="64">
        <f t="shared" si="7"/>
        <v>0.6524057461890722</v>
      </c>
      <c r="G42" s="65">
        <v>15</v>
      </c>
      <c r="H42" s="66">
        <v>21</v>
      </c>
      <c r="I42" s="63">
        <f t="shared" si="8"/>
        <v>40</v>
      </c>
      <c r="J42" s="65">
        <v>97</v>
      </c>
      <c r="K42" s="66">
        <v>83</v>
      </c>
      <c r="L42" s="67">
        <f t="shared" si="9"/>
        <v>-14.432989690721655</v>
      </c>
    </row>
    <row r="43" spans="1:12" s="47" customFormat="1" ht="20.25" customHeight="1">
      <c r="A43" s="73">
        <v>461</v>
      </c>
      <c r="B43" s="60" t="s">
        <v>55</v>
      </c>
      <c r="C43" s="61">
        <f t="shared" si="5"/>
        <v>127</v>
      </c>
      <c r="D43" s="62">
        <v>116</v>
      </c>
      <c r="E43" s="63">
        <f t="shared" si="6"/>
        <v>-8.661417322834637</v>
      </c>
      <c r="F43" s="64">
        <f t="shared" si="7"/>
        <v>0.7276833322878113</v>
      </c>
      <c r="G43" s="65">
        <v>39</v>
      </c>
      <c r="H43" s="66">
        <v>35</v>
      </c>
      <c r="I43" s="63">
        <f t="shared" si="8"/>
        <v>-10.256410256410248</v>
      </c>
      <c r="J43" s="65">
        <v>88</v>
      </c>
      <c r="K43" s="66">
        <v>81</v>
      </c>
      <c r="L43" s="67">
        <f t="shared" si="9"/>
        <v>-7.954545454545453</v>
      </c>
    </row>
    <row r="44" spans="1:12" s="47" customFormat="1" ht="13.5">
      <c r="A44" s="73">
        <v>462</v>
      </c>
      <c r="B44" s="60" t="s">
        <v>56</v>
      </c>
      <c r="C44" s="61">
        <f t="shared" si="5"/>
        <v>82</v>
      </c>
      <c r="D44" s="62">
        <v>77</v>
      </c>
      <c r="E44" s="63">
        <f t="shared" si="6"/>
        <v>-6.097560975609767</v>
      </c>
      <c r="F44" s="64">
        <f t="shared" si="7"/>
        <v>0.4830311774669092</v>
      </c>
      <c r="G44" s="65">
        <v>18</v>
      </c>
      <c r="H44" s="66">
        <v>20</v>
      </c>
      <c r="I44" s="63">
        <f t="shared" si="8"/>
        <v>11.111111111111114</v>
      </c>
      <c r="J44" s="65">
        <v>64</v>
      </c>
      <c r="K44" s="66">
        <v>57</v>
      </c>
      <c r="L44" s="67">
        <f t="shared" si="9"/>
        <v>-10.9375</v>
      </c>
    </row>
    <row r="45" spans="1:12" s="47" customFormat="1" ht="13.5">
      <c r="A45" s="73">
        <v>463</v>
      </c>
      <c r="B45" s="60" t="s">
        <v>57</v>
      </c>
      <c r="C45" s="61">
        <f t="shared" si="5"/>
        <v>176</v>
      </c>
      <c r="D45" s="62">
        <v>160</v>
      </c>
      <c r="E45" s="63">
        <f t="shared" si="6"/>
        <v>-9.090909090909093</v>
      </c>
      <c r="F45" s="64">
        <f t="shared" si="7"/>
        <v>1.0037011479831879</v>
      </c>
      <c r="G45" s="65">
        <v>68</v>
      </c>
      <c r="H45" s="66">
        <v>65</v>
      </c>
      <c r="I45" s="63">
        <f t="shared" si="8"/>
        <v>-4.411764705882348</v>
      </c>
      <c r="J45" s="65">
        <v>108</v>
      </c>
      <c r="K45" s="66">
        <v>95</v>
      </c>
      <c r="L45" s="67">
        <f t="shared" si="9"/>
        <v>-12.037037037037038</v>
      </c>
    </row>
    <row r="46" spans="1:12" s="47" customFormat="1" ht="13.5">
      <c r="A46" s="73">
        <v>464</v>
      </c>
      <c r="B46" s="60" t="s">
        <v>58</v>
      </c>
      <c r="C46" s="61">
        <f t="shared" si="5"/>
        <v>108</v>
      </c>
      <c r="D46" s="62">
        <v>84</v>
      </c>
      <c r="E46" s="63">
        <f t="shared" si="6"/>
        <v>-22.222222222222214</v>
      </c>
      <c r="F46" s="64">
        <f t="shared" si="7"/>
        <v>0.5269431026911737</v>
      </c>
      <c r="G46" s="65">
        <v>47</v>
      </c>
      <c r="H46" s="66">
        <v>36</v>
      </c>
      <c r="I46" s="63">
        <f t="shared" si="8"/>
        <v>-23.40425531914893</v>
      </c>
      <c r="J46" s="65">
        <v>61</v>
      </c>
      <c r="K46" s="66">
        <v>48</v>
      </c>
      <c r="L46" s="67">
        <f t="shared" si="9"/>
        <v>-21.311475409836063</v>
      </c>
    </row>
    <row r="47" spans="1:12" s="47" customFormat="1" ht="20.25" customHeight="1">
      <c r="A47" s="73">
        <v>481</v>
      </c>
      <c r="B47" s="60" t="s">
        <v>59</v>
      </c>
      <c r="C47" s="61">
        <f t="shared" si="5"/>
        <v>95</v>
      </c>
      <c r="D47" s="62">
        <v>92</v>
      </c>
      <c r="E47" s="63">
        <f t="shared" si="6"/>
        <v>-3.1578947368421098</v>
      </c>
      <c r="F47" s="64">
        <f t="shared" si="7"/>
        <v>0.5771281600903331</v>
      </c>
      <c r="G47" s="65">
        <v>30</v>
      </c>
      <c r="H47" s="66">
        <v>31</v>
      </c>
      <c r="I47" s="63">
        <f t="shared" si="8"/>
        <v>3.333333333333343</v>
      </c>
      <c r="J47" s="65">
        <v>65</v>
      </c>
      <c r="K47" s="66">
        <v>61</v>
      </c>
      <c r="L47" s="67">
        <f t="shared" si="9"/>
        <v>-6.15384615384616</v>
      </c>
    </row>
    <row r="48" spans="1:12" s="47" customFormat="1" ht="13.5">
      <c r="A48" s="73">
        <v>482</v>
      </c>
      <c r="B48" s="60" t="s">
        <v>60</v>
      </c>
      <c r="C48" s="61">
        <f t="shared" si="5"/>
        <v>104</v>
      </c>
      <c r="D48" s="62">
        <v>92</v>
      </c>
      <c r="E48" s="63">
        <f t="shared" si="6"/>
        <v>-11.538461538461547</v>
      </c>
      <c r="F48" s="64">
        <f t="shared" si="7"/>
        <v>0.5771281600903331</v>
      </c>
      <c r="G48" s="65">
        <v>20</v>
      </c>
      <c r="H48" s="66">
        <v>19</v>
      </c>
      <c r="I48" s="63">
        <f t="shared" si="8"/>
        <v>-5</v>
      </c>
      <c r="J48" s="65">
        <v>84</v>
      </c>
      <c r="K48" s="66">
        <v>73</v>
      </c>
      <c r="L48" s="67">
        <f t="shared" si="9"/>
        <v>-13.095238095238088</v>
      </c>
    </row>
    <row r="49" spans="1:12" s="47" customFormat="1" ht="13.5">
      <c r="A49" s="73">
        <v>483</v>
      </c>
      <c r="B49" s="60" t="s">
        <v>61</v>
      </c>
      <c r="C49" s="61">
        <f t="shared" si="5"/>
        <v>85</v>
      </c>
      <c r="D49" s="62">
        <v>77</v>
      </c>
      <c r="E49" s="63">
        <f t="shared" si="6"/>
        <v>-9.411764705882348</v>
      </c>
      <c r="F49" s="64">
        <f t="shared" si="7"/>
        <v>0.4830311774669092</v>
      </c>
      <c r="G49" s="65">
        <v>24</v>
      </c>
      <c r="H49" s="66">
        <v>25</v>
      </c>
      <c r="I49" s="63">
        <f t="shared" si="8"/>
        <v>4.166666666666671</v>
      </c>
      <c r="J49" s="65">
        <v>61</v>
      </c>
      <c r="K49" s="66">
        <v>52</v>
      </c>
      <c r="L49" s="67">
        <f t="shared" si="9"/>
        <v>-14.754098360655746</v>
      </c>
    </row>
    <row r="50" spans="1:12" s="47" customFormat="1" ht="13.5">
      <c r="A50" s="73">
        <v>484</v>
      </c>
      <c r="B50" s="60" t="s">
        <v>62</v>
      </c>
      <c r="C50" s="61">
        <f t="shared" si="5"/>
        <v>73</v>
      </c>
      <c r="D50" s="62">
        <v>72</v>
      </c>
      <c r="E50" s="63">
        <f t="shared" si="6"/>
        <v>-1.3698630136986338</v>
      </c>
      <c r="F50" s="64">
        <f t="shared" si="7"/>
        <v>0.4516655165924346</v>
      </c>
      <c r="G50" s="65">
        <v>20</v>
      </c>
      <c r="H50" s="66">
        <v>18</v>
      </c>
      <c r="I50" s="63">
        <f t="shared" si="8"/>
        <v>-10</v>
      </c>
      <c r="J50" s="65">
        <v>53</v>
      </c>
      <c r="K50" s="66">
        <v>54</v>
      </c>
      <c r="L50" s="67">
        <f t="shared" si="9"/>
        <v>1.8867924528301927</v>
      </c>
    </row>
    <row r="51" spans="1:12" s="47" customFormat="1" ht="20.25" customHeight="1">
      <c r="A51" s="73">
        <v>501</v>
      </c>
      <c r="B51" s="60" t="s">
        <v>63</v>
      </c>
      <c r="C51" s="61">
        <f t="shared" si="5"/>
        <v>144</v>
      </c>
      <c r="D51" s="62">
        <v>130</v>
      </c>
      <c r="E51" s="63">
        <f t="shared" si="6"/>
        <v>-9.722222222222214</v>
      </c>
      <c r="F51" s="64">
        <f t="shared" si="7"/>
        <v>0.8155071827363404</v>
      </c>
      <c r="G51" s="65">
        <v>47</v>
      </c>
      <c r="H51" s="66">
        <v>52</v>
      </c>
      <c r="I51" s="63">
        <f t="shared" si="8"/>
        <v>10.63829787234043</v>
      </c>
      <c r="J51" s="65">
        <v>97</v>
      </c>
      <c r="K51" s="66">
        <v>78</v>
      </c>
      <c r="L51" s="67">
        <f t="shared" si="9"/>
        <v>-19.587628865979383</v>
      </c>
    </row>
    <row r="52" spans="1:12" s="47" customFormat="1" ht="13.5">
      <c r="A52" s="73">
        <v>502</v>
      </c>
      <c r="B52" s="60" t="s">
        <v>64</v>
      </c>
      <c r="C52" s="61">
        <f t="shared" si="5"/>
        <v>172</v>
      </c>
      <c r="D52" s="62">
        <v>156</v>
      </c>
      <c r="E52" s="63">
        <f t="shared" si="6"/>
        <v>-9.302325581395351</v>
      </c>
      <c r="F52" s="64">
        <f t="shared" si="7"/>
        <v>0.9786086192836083</v>
      </c>
      <c r="G52" s="65">
        <v>49</v>
      </c>
      <c r="H52" s="66">
        <v>46</v>
      </c>
      <c r="I52" s="63">
        <f t="shared" si="8"/>
        <v>-6.122448979591837</v>
      </c>
      <c r="J52" s="65">
        <v>123</v>
      </c>
      <c r="K52" s="66">
        <v>110</v>
      </c>
      <c r="L52" s="67">
        <f t="shared" si="9"/>
        <v>-10.569105691056919</v>
      </c>
    </row>
    <row r="53" spans="1:12" s="47" customFormat="1" ht="13.5">
      <c r="A53" s="73">
        <v>503</v>
      </c>
      <c r="B53" s="60" t="s">
        <v>65</v>
      </c>
      <c r="C53" s="61">
        <f t="shared" si="5"/>
        <v>51</v>
      </c>
      <c r="D53" s="62">
        <v>47</v>
      </c>
      <c r="E53" s="63">
        <f t="shared" si="6"/>
        <v>-7.843137254901961</v>
      </c>
      <c r="F53" s="64">
        <f t="shared" si="7"/>
        <v>0.2948372122200615</v>
      </c>
      <c r="G53" s="65">
        <v>10</v>
      </c>
      <c r="H53" s="66">
        <v>7</v>
      </c>
      <c r="I53" s="63">
        <f t="shared" si="8"/>
        <v>-30</v>
      </c>
      <c r="J53" s="65">
        <v>41</v>
      </c>
      <c r="K53" s="66">
        <v>40</v>
      </c>
      <c r="L53" s="67">
        <f t="shared" si="9"/>
        <v>-2.439024390243901</v>
      </c>
    </row>
    <row r="54" spans="1:12" s="47" customFormat="1" ht="13.5">
      <c r="A54" s="73">
        <v>504</v>
      </c>
      <c r="B54" s="60" t="s">
        <v>66</v>
      </c>
      <c r="C54" s="61">
        <f t="shared" si="5"/>
        <v>56</v>
      </c>
      <c r="D54" s="62">
        <v>54</v>
      </c>
      <c r="E54" s="63">
        <f t="shared" si="6"/>
        <v>-3.5714285714285694</v>
      </c>
      <c r="F54" s="64">
        <f t="shared" si="7"/>
        <v>0.33874913744432594</v>
      </c>
      <c r="G54" s="65">
        <v>5</v>
      </c>
      <c r="H54" s="66">
        <v>4</v>
      </c>
      <c r="I54" s="63">
        <f t="shared" si="8"/>
        <v>-20</v>
      </c>
      <c r="J54" s="65">
        <v>51</v>
      </c>
      <c r="K54" s="66">
        <v>50</v>
      </c>
      <c r="L54" s="67">
        <f t="shared" si="9"/>
        <v>-1.9607843137254974</v>
      </c>
    </row>
    <row r="55" spans="1:12" s="47" customFormat="1" ht="20.25" customHeight="1">
      <c r="A55" s="73">
        <v>521</v>
      </c>
      <c r="B55" s="60" t="s">
        <v>67</v>
      </c>
      <c r="C55" s="61">
        <f t="shared" si="5"/>
        <v>80</v>
      </c>
      <c r="D55" s="62">
        <v>79</v>
      </c>
      <c r="E55" s="63">
        <f t="shared" si="6"/>
        <v>-1.25</v>
      </c>
      <c r="F55" s="64">
        <f t="shared" si="7"/>
        <v>0.4955774418166991</v>
      </c>
      <c r="G55" s="65">
        <v>22</v>
      </c>
      <c r="H55" s="66">
        <v>25</v>
      </c>
      <c r="I55" s="63">
        <f t="shared" si="8"/>
        <v>13.63636363636364</v>
      </c>
      <c r="J55" s="65">
        <v>58</v>
      </c>
      <c r="K55" s="66">
        <v>54</v>
      </c>
      <c r="L55" s="67">
        <f t="shared" si="9"/>
        <v>-6.896551724137936</v>
      </c>
    </row>
    <row r="56" spans="1:12" s="47" customFormat="1" ht="13.5">
      <c r="A56" s="73">
        <v>522</v>
      </c>
      <c r="B56" s="60" t="s">
        <v>68</v>
      </c>
      <c r="C56" s="61">
        <f t="shared" si="5"/>
        <v>228</v>
      </c>
      <c r="D56" s="62">
        <v>230</v>
      </c>
      <c r="E56" s="63">
        <f t="shared" si="6"/>
        <v>0.8771929824561369</v>
      </c>
      <c r="F56" s="64">
        <f t="shared" si="7"/>
        <v>1.4428204002258327</v>
      </c>
      <c r="G56" s="65">
        <v>121</v>
      </c>
      <c r="H56" s="66">
        <v>128</v>
      </c>
      <c r="I56" s="63">
        <f t="shared" si="8"/>
        <v>5.785123966942152</v>
      </c>
      <c r="J56" s="65">
        <v>107</v>
      </c>
      <c r="K56" s="66">
        <v>102</v>
      </c>
      <c r="L56" s="67">
        <f t="shared" si="9"/>
        <v>-4.672897196261687</v>
      </c>
    </row>
    <row r="57" spans="1:12" s="47" customFormat="1" ht="13.5">
      <c r="A57" s="73">
        <v>523</v>
      </c>
      <c r="B57" s="60" t="s">
        <v>69</v>
      </c>
      <c r="C57" s="61">
        <f t="shared" si="5"/>
        <v>39</v>
      </c>
      <c r="D57" s="62">
        <v>40</v>
      </c>
      <c r="E57" s="63">
        <f t="shared" si="6"/>
        <v>2.564102564102555</v>
      </c>
      <c r="F57" s="64">
        <f t="shared" si="7"/>
        <v>0.25092528699579697</v>
      </c>
      <c r="G57" s="65">
        <v>9</v>
      </c>
      <c r="H57" s="66">
        <v>10</v>
      </c>
      <c r="I57" s="63">
        <f t="shared" si="8"/>
        <v>11.111111111111114</v>
      </c>
      <c r="J57" s="65">
        <v>30</v>
      </c>
      <c r="K57" s="66">
        <v>30</v>
      </c>
      <c r="L57" s="67">
        <f t="shared" si="9"/>
        <v>0</v>
      </c>
    </row>
    <row r="58" spans="1:12" s="47" customFormat="1" ht="13.5">
      <c r="A58" s="73">
        <v>524</v>
      </c>
      <c r="B58" s="60" t="s">
        <v>70</v>
      </c>
      <c r="C58" s="61">
        <f t="shared" si="5"/>
        <v>268</v>
      </c>
      <c r="D58" s="62">
        <v>242</v>
      </c>
      <c r="E58" s="63">
        <f t="shared" si="6"/>
        <v>-9.701492537313428</v>
      </c>
      <c r="F58" s="64">
        <f t="shared" si="7"/>
        <v>1.5180979863245718</v>
      </c>
      <c r="G58" s="65">
        <v>111</v>
      </c>
      <c r="H58" s="66">
        <v>102</v>
      </c>
      <c r="I58" s="63">
        <f t="shared" si="8"/>
        <v>-8.108108108108098</v>
      </c>
      <c r="J58" s="65">
        <v>157</v>
      </c>
      <c r="K58" s="66">
        <v>140</v>
      </c>
      <c r="L58" s="67">
        <f t="shared" si="9"/>
        <v>-10.828025477707001</v>
      </c>
    </row>
    <row r="59" spans="1:12" ht="13.5">
      <c r="A59" s="73">
        <v>525</v>
      </c>
      <c r="B59" s="60" t="s">
        <v>71</v>
      </c>
      <c r="C59" s="61">
        <f t="shared" si="5"/>
        <v>96</v>
      </c>
      <c r="D59" s="62">
        <v>90</v>
      </c>
      <c r="E59" s="63">
        <f t="shared" si="6"/>
        <v>-6.25</v>
      </c>
      <c r="F59" s="64">
        <f t="shared" si="7"/>
        <v>0.5645818957405432</v>
      </c>
      <c r="G59" s="65">
        <v>27</v>
      </c>
      <c r="H59" s="66">
        <v>30</v>
      </c>
      <c r="I59" s="63">
        <f t="shared" si="8"/>
        <v>11.111111111111114</v>
      </c>
      <c r="J59" s="65">
        <v>69</v>
      </c>
      <c r="K59" s="66">
        <v>60</v>
      </c>
      <c r="L59" s="67">
        <f t="shared" si="9"/>
        <v>-13.043478260869563</v>
      </c>
    </row>
    <row r="60" spans="1:12" ht="13.5">
      <c r="A60" s="75">
        <v>526</v>
      </c>
      <c r="B60" s="76" t="s">
        <v>72</v>
      </c>
      <c r="C60" s="77">
        <f t="shared" si="5"/>
        <v>127</v>
      </c>
      <c r="D60" s="78">
        <v>117</v>
      </c>
      <c r="E60" s="79">
        <f t="shared" si="6"/>
        <v>-7.874015748031496</v>
      </c>
      <c r="F60" s="80">
        <f t="shared" si="7"/>
        <v>0.7339564644627062</v>
      </c>
      <c r="G60" s="81">
        <v>40</v>
      </c>
      <c r="H60" s="82">
        <v>39</v>
      </c>
      <c r="I60" s="79">
        <f t="shared" si="8"/>
        <v>-2.5</v>
      </c>
      <c r="J60" s="81">
        <v>87</v>
      </c>
      <c r="K60" s="82">
        <v>78</v>
      </c>
      <c r="L60" s="83">
        <f t="shared" si="9"/>
        <v>-10.34482758620689</v>
      </c>
    </row>
  </sheetData>
  <mergeCells count="11">
    <mergeCell ref="J5:J6"/>
    <mergeCell ref="K5:K6"/>
    <mergeCell ref="G5:G6"/>
    <mergeCell ref="A3:B7"/>
    <mergeCell ref="C3:L3"/>
    <mergeCell ref="C4:F4"/>
    <mergeCell ref="D5:D6"/>
    <mergeCell ref="H5:H6"/>
    <mergeCell ref="G4:I4"/>
    <mergeCell ref="J4:L4"/>
    <mergeCell ref="C5:C6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="85" zoomScaleNormal="85" workbookViewId="0" topLeftCell="A1">
      <pane ySplit="7" topLeftCell="A8" activePane="bottomLeft" state="frozen"/>
      <selection pane="bottomLeft" activeCell="C8" sqref="C8"/>
    </sheetView>
  </sheetViews>
  <sheetFormatPr defaultColWidth="9.00390625" defaultRowHeight="13.5"/>
  <cols>
    <col min="1" max="1" width="5.625" style="6" customWidth="1"/>
    <col min="2" max="2" width="10.625" style="6" customWidth="1"/>
    <col min="3" max="3" width="9.625" style="6" customWidth="1"/>
    <col min="4" max="4" width="9.625" style="2" customWidth="1"/>
    <col min="5" max="6" width="8.375" style="2" customWidth="1"/>
    <col min="7" max="7" width="9.625" style="6" customWidth="1"/>
    <col min="8" max="8" width="9.625" style="2" customWidth="1"/>
    <col min="9" max="9" width="8.375" style="2" customWidth="1"/>
    <col min="10" max="10" width="9.625" style="6" customWidth="1"/>
    <col min="11" max="11" width="9.625" style="2" customWidth="1"/>
    <col min="12" max="12" width="8.375" style="2" customWidth="1"/>
    <col min="13" max="16384" width="9.00390625" style="6" customWidth="1"/>
  </cols>
  <sheetData>
    <row r="1" spans="1:12" s="1" customFormat="1" ht="18.75" customHeight="1">
      <c r="A1" s="1" t="s">
        <v>77</v>
      </c>
      <c r="D1" s="2"/>
      <c r="E1" s="2"/>
      <c r="F1" s="3"/>
      <c r="H1" s="2"/>
      <c r="I1" s="2"/>
      <c r="K1" s="2"/>
      <c r="L1" s="2"/>
    </row>
    <row r="3" spans="1:12" s="11" customFormat="1" ht="13.5" customHeight="1">
      <c r="A3" s="96" t="s">
        <v>0</v>
      </c>
      <c r="B3" s="98"/>
      <c r="C3" s="102" t="s">
        <v>2</v>
      </c>
      <c r="D3" s="103"/>
      <c r="E3" s="103"/>
      <c r="F3" s="103"/>
      <c r="G3" s="103"/>
      <c r="H3" s="103"/>
      <c r="I3" s="103"/>
      <c r="J3" s="103"/>
      <c r="K3" s="103"/>
      <c r="L3" s="104"/>
    </row>
    <row r="4" spans="1:12" s="11" customFormat="1" ht="13.5" customHeight="1">
      <c r="A4" s="97"/>
      <c r="B4" s="99"/>
      <c r="C4" s="102" t="s">
        <v>9</v>
      </c>
      <c r="D4" s="103"/>
      <c r="E4" s="103"/>
      <c r="F4" s="104"/>
      <c r="G4" s="102" t="s">
        <v>10</v>
      </c>
      <c r="H4" s="103"/>
      <c r="I4" s="104"/>
      <c r="J4" s="102" t="s">
        <v>11</v>
      </c>
      <c r="K4" s="103"/>
      <c r="L4" s="104"/>
    </row>
    <row r="5" spans="1:12" s="11" customFormat="1" ht="13.5" customHeight="1">
      <c r="A5" s="97"/>
      <c r="B5" s="99"/>
      <c r="C5" s="94" t="s">
        <v>12</v>
      </c>
      <c r="D5" s="96" t="s">
        <v>13</v>
      </c>
      <c r="E5" s="13"/>
      <c r="F5" s="10"/>
      <c r="G5" s="94" t="s">
        <v>12</v>
      </c>
      <c r="H5" s="96" t="s">
        <v>13</v>
      </c>
      <c r="I5" s="10"/>
      <c r="J5" s="94" t="s">
        <v>12</v>
      </c>
      <c r="K5" s="96" t="s">
        <v>13</v>
      </c>
      <c r="L5" s="10"/>
    </row>
    <row r="6" spans="1:12" s="11" customFormat="1" ht="13.5" customHeight="1">
      <c r="A6" s="97"/>
      <c r="B6" s="99"/>
      <c r="C6" s="95"/>
      <c r="D6" s="97"/>
      <c r="E6" s="14" t="s">
        <v>14</v>
      </c>
      <c r="F6" s="14" t="s">
        <v>15</v>
      </c>
      <c r="G6" s="95"/>
      <c r="H6" s="97"/>
      <c r="I6" s="14" t="s">
        <v>14</v>
      </c>
      <c r="J6" s="95"/>
      <c r="K6" s="97"/>
      <c r="L6" s="14" t="s">
        <v>14</v>
      </c>
    </row>
    <row r="7" spans="1:12" s="21" customFormat="1" ht="13.5" customHeight="1">
      <c r="A7" s="100"/>
      <c r="B7" s="101"/>
      <c r="C7" s="19" t="s">
        <v>16</v>
      </c>
      <c r="D7" s="19" t="s">
        <v>16</v>
      </c>
      <c r="E7" s="19" t="s">
        <v>80</v>
      </c>
      <c r="F7" s="19" t="s">
        <v>80</v>
      </c>
      <c r="G7" s="19" t="s">
        <v>16</v>
      </c>
      <c r="H7" s="19" t="s">
        <v>16</v>
      </c>
      <c r="I7" s="19" t="s">
        <v>80</v>
      </c>
      <c r="J7" s="19" t="s">
        <v>16</v>
      </c>
      <c r="K7" s="19" t="s">
        <v>16</v>
      </c>
      <c r="L7" s="19" t="s">
        <v>80</v>
      </c>
    </row>
    <row r="8" spans="1:12" s="35" customFormat="1" ht="20.25" customHeight="1">
      <c r="A8" s="22"/>
      <c r="B8" s="23" t="s">
        <v>20</v>
      </c>
      <c r="C8" s="24">
        <f aca="true" t="shared" si="0" ref="C8:C39">SUM(G8,J8)</f>
        <v>110959</v>
      </c>
      <c r="D8" s="25">
        <v>108903</v>
      </c>
      <c r="E8" s="26">
        <f aca="true" t="shared" si="1" ref="E8:E39">D8/C8*100-100</f>
        <v>-1.852936670301645</v>
      </c>
      <c r="F8" s="27">
        <f aca="true" t="shared" si="2" ref="F8:F39">D8/$D$8*100</f>
        <v>100</v>
      </c>
      <c r="G8" s="25">
        <f>SUM(G9:G10)</f>
        <v>81470</v>
      </c>
      <c r="H8" s="25">
        <v>79311</v>
      </c>
      <c r="I8" s="28">
        <f aca="true" t="shared" si="3" ref="I8:I39">H8/G8*100-100</f>
        <v>-2.650055235055845</v>
      </c>
      <c r="J8" s="24">
        <f>SUM(J9:J10)</f>
        <v>29489</v>
      </c>
      <c r="K8" s="25">
        <v>29592</v>
      </c>
      <c r="L8" s="28">
        <f aca="true" t="shared" si="4" ref="L8:L39">K8/J8*100-100</f>
        <v>0.34928278341075725</v>
      </c>
    </row>
    <row r="9" spans="1:12" s="47" customFormat="1" ht="20.25" customHeight="1">
      <c r="A9" s="36"/>
      <c r="B9" s="37" t="s">
        <v>21</v>
      </c>
      <c r="C9" s="38">
        <f t="shared" si="0"/>
        <v>75742</v>
      </c>
      <c r="D9" s="39">
        <v>73184</v>
      </c>
      <c r="E9" s="40">
        <f t="shared" si="1"/>
        <v>-3.377254363497144</v>
      </c>
      <c r="F9" s="41">
        <f t="shared" si="2"/>
        <v>67.20108720604576</v>
      </c>
      <c r="G9" s="39">
        <f>SUM(G11:G18)</f>
        <v>59251</v>
      </c>
      <c r="H9" s="39">
        <v>56587</v>
      </c>
      <c r="I9" s="42">
        <f t="shared" si="3"/>
        <v>-4.496126647651522</v>
      </c>
      <c r="J9" s="38">
        <f>SUM(J11:J18)</f>
        <v>16491</v>
      </c>
      <c r="K9" s="39">
        <v>16597</v>
      </c>
      <c r="L9" s="42">
        <f t="shared" si="4"/>
        <v>0.6427748468861694</v>
      </c>
    </row>
    <row r="10" spans="1:12" s="47" customFormat="1" ht="13.5">
      <c r="A10" s="48"/>
      <c r="B10" s="49" t="s">
        <v>22</v>
      </c>
      <c r="C10" s="50">
        <f t="shared" si="0"/>
        <v>35217</v>
      </c>
      <c r="D10" s="51">
        <v>35719</v>
      </c>
      <c r="E10" s="52">
        <f t="shared" si="1"/>
        <v>1.4254479370758446</v>
      </c>
      <c r="F10" s="53">
        <f t="shared" si="2"/>
        <v>32.79891279395425</v>
      </c>
      <c r="G10" s="50">
        <f>SUM(G19:G60)</f>
        <v>22219</v>
      </c>
      <c r="H10" s="51">
        <v>22724</v>
      </c>
      <c r="I10" s="54">
        <f t="shared" si="3"/>
        <v>2.2728295602862545</v>
      </c>
      <c r="J10" s="50">
        <f>SUM(J19:J60)</f>
        <v>12998</v>
      </c>
      <c r="K10" s="51">
        <v>12995</v>
      </c>
      <c r="L10" s="54">
        <f t="shared" si="4"/>
        <v>-0.02308047391906598</v>
      </c>
    </row>
    <row r="11" spans="1:12" s="47" customFormat="1" ht="20.25" customHeight="1">
      <c r="A11" s="59">
        <v>201</v>
      </c>
      <c r="B11" s="60" t="s">
        <v>23</v>
      </c>
      <c r="C11" s="61">
        <f t="shared" si="0"/>
        <v>23511</v>
      </c>
      <c r="D11" s="62">
        <v>21876</v>
      </c>
      <c r="E11" s="63">
        <f t="shared" si="1"/>
        <v>-6.954191654970003</v>
      </c>
      <c r="F11" s="64">
        <f t="shared" si="2"/>
        <v>20.087600892537395</v>
      </c>
      <c r="G11" s="66">
        <v>18410</v>
      </c>
      <c r="H11" s="66">
        <v>16821</v>
      </c>
      <c r="I11" s="67">
        <f t="shared" si="3"/>
        <v>-8.631178707224336</v>
      </c>
      <c r="J11" s="65">
        <v>5101</v>
      </c>
      <c r="K11" s="66">
        <v>5055</v>
      </c>
      <c r="L11" s="67">
        <f t="shared" si="4"/>
        <v>-0.9017839639286365</v>
      </c>
    </row>
    <row r="12" spans="1:12" s="47" customFormat="1" ht="13.5">
      <c r="A12" s="59">
        <v>202</v>
      </c>
      <c r="B12" s="60" t="s">
        <v>24</v>
      </c>
      <c r="C12" s="61">
        <f t="shared" si="0"/>
        <v>11168</v>
      </c>
      <c r="D12" s="62">
        <v>10650</v>
      </c>
      <c r="E12" s="63">
        <f t="shared" si="1"/>
        <v>-4.63825214899714</v>
      </c>
      <c r="F12" s="64">
        <f t="shared" si="2"/>
        <v>9.779344921627503</v>
      </c>
      <c r="G12" s="66">
        <v>8486</v>
      </c>
      <c r="H12" s="66">
        <v>7948</v>
      </c>
      <c r="I12" s="67">
        <f t="shared" si="3"/>
        <v>-6.339853876973848</v>
      </c>
      <c r="J12" s="65">
        <v>2682</v>
      </c>
      <c r="K12" s="66">
        <v>2702</v>
      </c>
      <c r="L12" s="67">
        <f t="shared" si="4"/>
        <v>0.7457121551081229</v>
      </c>
    </row>
    <row r="13" spans="1:12" s="47" customFormat="1" ht="13.5">
      <c r="A13" s="59">
        <v>203</v>
      </c>
      <c r="B13" s="60" t="s">
        <v>25</v>
      </c>
      <c r="C13" s="61">
        <f t="shared" si="0"/>
        <v>7294</v>
      </c>
      <c r="D13" s="62">
        <v>7470</v>
      </c>
      <c r="E13" s="63">
        <f t="shared" si="1"/>
        <v>2.41294214422814</v>
      </c>
      <c r="F13" s="64">
        <f t="shared" si="2"/>
        <v>6.859315170380981</v>
      </c>
      <c r="G13" s="66">
        <v>5515</v>
      </c>
      <c r="H13" s="66">
        <v>5603</v>
      </c>
      <c r="I13" s="67">
        <f t="shared" si="3"/>
        <v>1.5956482320942769</v>
      </c>
      <c r="J13" s="65">
        <v>1779</v>
      </c>
      <c r="K13" s="66">
        <v>1867</v>
      </c>
      <c r="L13" s="67">
        <f t="shared" si="4"/>
        <v>4.94659921304104</v>
      </c>
    </row>
    <row r="14" spans="1:12" s="47" customFormat="1" ht="13.5">
      <c r="A14" s="59">
        <v>204</v>
      </c>
      <c r="B14" s="60" t="s">
        <v>26</v>
      </c>
      <c r="C14" s="61">
        <f t="shared" si="0"/>
        <v>6972</v>
      </c>
      <c r="D14" s="62">
        <v>7087</v>
      </c>
      <c r="E14" s="63">
        <f t="shared" si="1"/>
        <v>1.649454962707992</v>
      </c>
      <c r="F14" s="64">
        <f t="shared" si="2"/>
        <v>6.50762605254217</v>
      </c>
      <c r="G14" s="66">
        <v>5425</v>
      </c>
      <c r="H14" s="66">
        <v>5452</v>
      </c>
      <c r="I14" s="67">
        <f t="shared" si="3"/>
        <v>0.4976958525345623</v>
      </c>
      <c r="J14" s="65">
        <v>1547</v>
      </c>
      <c r="K14" s="66">
        <v>1635</v>
      </c>
      <c r="L14" s="67">
        <f t="shared" si="4"/>
        <v>5.688429217840991</v>
      </c>
    </row>
    <row r="15" spans="1:12" s="47" customFormat="1" ht="13.5">
      <c r="A15" s="59">
        <v>205</v>
      </c>
      <c r="B15" s="60" t="s">
        <v>27</v>
      </c>
      <c r="C15" s="61">
        <f t="shared" si="0"/>
        <v>4747</v>
      </c>
      <c r="D15" s="62">
        <v>4658</v>
      </c>
      <c r="E15" s="63">
        <f t="shared" si="1"/>
        <v>-1.8748683378976239</v>
      </c>
      <c r="F15" s="64">
        <f t="shared" si="2"/>
        <v>4.277200811731541</v>
      </c>
      <c r="G15" s="66">
        <v>3434</v>
      </c>
      <c r="H15" s="66">
        <v>3442</v>
      </c>
      <c r="I15" s="67">
        <f t="shared" si="3"/>
        <v>0.23296447291787103</v>
      </c>
      <c r="J15" s="65">
        <v>1313</v>
      </c>
      <c r="K15" s="66">
        <v>1216</v>
      </c>
      <c r="L15" s="67">
        <f t="shared" si="4"/>
        <v>-7.387661843107381</v>
      </c>
    </row>
    <row r="16" spans="1:12" s="47" customFormat="1" ht="13.5">
      <c r="A16" s="59">
        <v>206</v>
      </c>
      <c r="B16" s="60" t="s">
        <v>28</v>
      </c>
      <c r="C16" s="61">
        <f t="shared" si="0"/>
        <v>9751</v>
      </c>
      <c r="D16" s="62">
        <v>9740</v>
      </c>
      <c r="E16" s="63">
        <f t="shared" si="1"/>
        <v>-0.11280894267254382</v>
      </c>
      <c r="F16" s="64">
        <f t="shared" si="2"/>
        <v>8.943738923629285</v>
      </c>
      <c r="G16" s="66">
        <v>7959</v>
      </c>
      <c r="H16" s="66">
        <v>7886</v>
      </c>
      <c r="I16" s="67">
        <f t="shared" si="3"/>
        <v>-0.9172006533484165</v>
      </c>
      <c r="J16" s="65">
        <v>1792</v>
      </c>
      <c r="K16" s="66">
        <v>1854</v>
      </c>
      <c r="L16" s="67">
        <f t="shared" si="4"/>
        <v>3.4598214285714164</v>
      </c>
    </row>
    <row r="17" spans="1:12" s="47" customFormat="1" ht="13.5">
      <c r="A17" s="59">
        <v>207</v>
      </c>
      <c r="B17" s="60" t="s">
        <v>29</v>
      </c>
      <c r="C17" s="61">
        <f t="shared" si="0"/>
        <v>5728</v>
      </c>
      <c r="D17" s="62">
        <v>5527</v>
      </c>
      <c r="E17" s="63">
        <f t="shared" si="1"/>
        <v>-3.509078212290504</v>
      </c>
      <c r="F17" s="64">
        <f t="shared" si="2"/>
        <v>5.0751586274023675</v>
      </c>
      <c r="G17" s="66">
        <v>4232</v>
      </c>
      <c r="H17" s="66">
        <v>4179</v>
      </c>
      <c r="I17" s="67">
        <f t="shared" si="3"/>
        <v>-1.252362948960311</v>
      </c>
      <c r="J17" s="65">
        <v>1496</v>
      </c>
      <c r="K17" s="66">
        <v>1348</v>
      </c>
      <c r="L17" s="67">
        <f t="shared" si="4"/>
        <v>-9.893048128342244</v>
      </c>
    </row>
    <row r="18" spans="1:12" s="47" customFormat="1" ht="13.5">
      <c r="A18" s="59">
        <v>208</v>
      </c>
      <c r="B18" s="60" t="s">
        <v>30</v>
      </c>
      <c r="C18" s="61">
        <f t="shared" si="0"/>
        <v>6571</v>
      </c>
      <c r="D18" s="62">
        <v>6176</v>
      </c>
      <c r="E18" s="63">
        <f t="shared" si="1"/>
        <v>-6.011261604017648</v>
      </c>
      <c r="F18" s="64">
        <f t="shared" si="2"/>
        <v>5.671101806194503</v>
      </c>
      <c r="G18" s="66">
        <v>5790</v>
      </c>
      <c r="H18" s="66">
        <v>5256</v>
      </c>
      <c r="I18" s="67">
        <f t="shared" si="3"/>
        <v>-9.22279792746113</v>
      </c>
      <c r="J18" s="65">
        <v>781</v>
      </c>
      <c r="K18" s="66">
        <v>920</v>
      </c>
      <c r="L18" s="67">
        <f t="shared" si="4"/>
        <v>17.797695262483998</v>
      </c>
    </row>
    <row r="19" spans="1:12" s="47" customFormat="1" ht="20.25" customHeight="1">
      <c r="A19" s="59">
        <v>301</v>
      </c>
      <c r="B19" s="60" t="s">
        <v>31</v>
      </c>
      <c r="C19" s="61">
        <f t="shared" si="0"/>
        <v>1067</v>
      </c>
      <c r="D19" s="62">
        <v>1038</v>
      </c>
      <c r="E19" s="63">
        <f t="shared" si="1"/>
        <v>-2.717900656044989</v>
      </c>
      <c r="F19" s="64">
        <f t="shared" si="2"/>
        <v>0.9531417867276383</v>
      </c>
      <c r="G19" s="66">
        <v>625</v>
      </c>
      <c r="H19" s="66">
        <v>564</v>
      </c>
      <c r="I19" s="67">
        <f t="shared" si="3"/>
        <v>-9.760000000000005</v>
      </c>
      <c r="J19" s="65">
        <v>442</v>
      </c>
      <c r="K19" s="66">
        <v>474</v>
      </c>
      <c r="L19" s="67">
        <f t="shared" si="4"/>
        <v>7.23981900452489</v>
      </c>
    </row>
    <row r="20" spans="1:12" s="47" customFormat="1" ht="20.25" customHeight="1">
      <c r="A20" s="59">
        <v>342</v>
      </c>
      <c r="B20" s="60" t="s">
        <v>32</v>
      </c>
      <c r="C20" s="61">
        <f t="shared" si="0"/>
        <v>778</v>
      </c>
      <c r="D20" s="62">
        <v>814</v>
      </c>
      <c r="E20" s="63">
        <f t="shared" si="1"/>
        <v>4.627249357326477</v>
      </c>
      <c r="F20" s="64">
        <f t="shared" si="2"/>
        <v>0.7474541564511538</v>
      </c>
      <c r="G20" s="66">
        <v>551</v>
      </c>
      <c r="H20" s="66">
        <v>598</v>
      </c>
      <c r="I20" s="67">
        <f t="shared" si="3"/>
        <v>8.529945553539008</v>
      </c>
      <c r="J20" s="65">
        <v>227</v>
      </c>
      <c r="K20" s="66">
        <v>216</v>
      </c>
      <c r="L20" s="67">
        <f t="shared" si="4"/>
        <v>-4.845814977973575</v>
      </c>
    </row>
    <row r="21" spans="1:12" s="47" customFormat="1" ht="13.5">
      <c r="A21" s="59">
        <v>343</v>
      </c>
      <c r="B21" s="60" t="s">
        <v>33</v>
      </c>
      <c r="C21" s="61">
        <f t="shared" si="0"/>
        <v>2437</v>
      </c>
      <c r="D21" s="62">
        <v>2611</v>
      </c>
      <c r="E21" s="63">
        <f t="shared" si="1"/>
        <v>7.139926138695117</v>
      </c>
      <c r="F21" s="64">
        <f t="shared" si="2"/>
        <v>2.3975464404102733</v>
      </c>
      <c r="G21" s="66">
        <v>1847</v>
      </c>
      <c r="H21" s="66">
        <v>2032</v>
      </c>
      <c r="I21" s="67">
        <f t="shared" si="3"/>
        <v>10.01624255549541</v>
      </c>
      <c r="J21" s="65">
        <v>590</v>
      </c>
      <c r="K21" s="66">
        <v>579</v>
      </c>
      <c r="L21" s="67">
        <f t="shared" si="4"/>
        <v>-1.8644067796610244</v>
      </c>
    </row>
    <row r="22" spans="1:12" s="47" customFormat="1" ht="20.25" customHeight="1">
      <c r="A22" s="59">
        <v>361</v>
      </c>
      <c r="B22" s="60" t="s">
        <v>34</v>
      </c>
      <c r="C22" s="61">
        <f t="shared" si="0"/>
        <v>935</v>
      </c>
      <c r="D22" s="62">
        <v>860</v>
      </c>
      <c r="E22" s="63">
        <f t="shared" si="1"/>
        <v>-8.021390374331546</v>
      </c>
      <c r="F22" s="64">
        <f t="shared" si="2"/>
        <v>0.7896935805257891</v>
      </c>
      <c r="G22" s="66">
        <v>763</v>
      </c>
      <c r="H22" s="66">
        <v>674</v>
      </c>
      <c r="I22" s="67">
        <f t="shared" si="3"/>
        <v>-11.66448230668415</v>
      </c>
      <c r="J22" s="65">
        <v>172</v>
      </c>
      <c r="K22" s="66">
        <v>186</v>
      </c>
      <c r="L22" s="67">
        <f t="shared" si="4"/>
        <v>8.139534883720927</v>
      </c>
    </row>
    <row r="23" spans="1:12" s="47" customFormat="1" ht="13.5">
      <c r="A23" s="59">
        <v>362</v>
      </c>
      <c r="B23" s="60" t="s">
        <v>35</v>
      </c>
      <c r="C23" s="61">
        <f t="shared" si="0"/>
        <v>2511</v>
      </c>
      <c r="D23" s="62">
        <v>2312</v>
      </c>
      <c r="E23" s="63">
        <f t="shared" si="1"/>
        <v>-7.925129430505777</v>
      </c>
      <c r="F23" s="64">
        <f t="shared" si="2"/>
        <v>2.1229901839251446</v>
      </c>
      <c r="G23" s="66">
        <v>1825</v>
      </c>
      <c r="H23" s="66">
        <v>1576</v>
      </c>
      <c r="I23" s="67">
        <f t="shared" si="3"/>
        <v>-13.643835616438366</v>
      </c>
      <c r="J23" s="65">
        <v>686</v>
      </c>
      <c r="K23" s="66">
        <v>736</v>
      </c>
      <c r="L23" s="67">
        <f t="shared" si="4"/>
        <v>7.288629737609327</v>
      </c>
    </row>
    <row r="24" spans="1:12" s="47" customFormat="1" ht="13.5">
      <c r="A24" s="59">
        <v>363</v>
      </c>
      <c r="B24" s="60" t="s">
        <v>36</v>
      </c>
      <c r="C24" s="61">
        <f t="shared" si="0"/>
        <v>4002</v>
      </c>
      <c r="D24" s="62">
        <v>4277</v>
      </c>
      <c r="E24" s="63">
        <f t="shared" si="1"/>
        <v>6.871564217891063</v>
      </c>
      <c r="F24" s="64">
        <f t="shared" si="2"/>
        <v>3.927348190591627</v>
      </c>
      <c r="G24" s="66">
        <v>3067</v>
      </c>
      <c r="H24" s="66">
        <v>3294</v>
      </c>
      <c r="I24" s="67">
        <f t="shared" si="3"/>
        <v>7.401369416367771</v>
      </c>
      <c r="J24" s="65">
        <v>935</v>
      </c>
      <c r="K24" s="66">
        <v>983</v>
      </c>
      <c r="L24" s="67">
        <f t="shared" si="4"/>
        <v>5.133689839572185</v>
      </c>
    </row>
    <row r="25" spans="1:12" s="47" customFormat="1" ht="13.5">
      <c r="A25" s="59">
        <v>364</v>
      </c>
      <c r="B25" s="60" t="s">
        <v>37</v>
      </c>
      <c r="C25" s="61">
        <f t="shared" si="0"/>
        <v>658</v>
      </c>
      <c r="D25" s="62">
        <v>610</v>
      </c>
      <c r="E25" s="63">
        <f t="shared" si="1"/>
        <v>-7.294832826747722</v>
      </c>
      <c r="F25" s="64">
        <f t="shared" si="2"/>
        <v>0.560131493163641</v>
      </c>
      <c r="G25" s="66">
        <v>332</v>
      </c>
      <c r="H25" s="66">
        <v>253</v>
      </c>
      <c r="I25" s="67">
        <f t="shared" si="3"/>
        <v>-23.79518072289156</v>
      </c>
      <c r="J25" s="65">
        <v>326</v>
      </c>
      <c r="K25" s="66">
        <v>357</v>
      </c>
      <c r="L25" s="67">
        <f t="shared" si="4"/>
        <v>9.509202453987726</v>
      </c>
    </row>
    <row r="26" spans="1:12" s="47" customFormat="1" ht="13.5">
      <c r="A26" s="59">
        <v>365</v>
      </c>
      <c r="B26" s="60" t="s">
        <v>38</v>
      </c>
      <c r="C26" s="61">
        <f t="shared" si="0"/>
        <v>713</v>
      </c>
      <c r="D26" s="62">
        <v>707</v>
      </c>
      <c r="E26" s="63">
        <f t="shared" si="1"/>
        <v>-0.8415147265077252</v>
      </c>
      <c r="F26" s="64">
        <f t="shared" si="2"/>
        <v>0.6492015830601544</v>
      </c>
      <c r="G26" s="66">
        <v>277</v>
      </c>
      <c r="H26" s="66">
        <v>282</v>
      </c>
      <c r="I26" s="67">
        <f t="shared" si="3"/>
        <v>1.805054151624546</v>
      </c>
      <c r="J26" s="65">
        <v>436</v>
      </c>
      <c r="K26" s="66">
        <v>425</v>
      </c>
      <c r="L26" s="67">
        <f t="shared" si="4"/>
        <v>-2.522935779816521</v>
      </c>
    </row>
    <row r="27" spans="1:12" s="47" customFormat="1" ht="13.5">
      <c r="A27" s="59">
        <v>366</v>
      </c>
      <c r="B27" s="60" t="s">
        <v>39</v>
      </c>
      <c r="C27" s="61">
        <f t="shared" si="0"/>
        <v>1163</v>
      </c>
      <c r="D27" s="62">
        <v>1099</v>
      </c>
      <c r="E27" s="63">
        <f t="shared" si="1"/>
        <v>-5.503009458297498</v>
      </c>
      <c r="F27" s="64">
        <f t="shared" si="2"/>
        <v>1.0091549360440024</v>
      </c>
      <c r="G27" s="66">
        <v>690</v>
      </c>
      <c r="H27" s="66">
        <v>658</v>
      </c>
      <c r="I27" s="67">
        <f t="shared" si="3"/>
        <v>-4.637681159420296</v>
      </c>
      <c r="J27" s="65">
        <v>473</v>
      </c>
      <c r="K27" s="66">
        <v>441</v>
      </c>
      <c r="L27" s="67">
        <f t="shared" si="4"/>
        <v>-6.765327695560259</v>
      </c>
    </row>
    <row r="28" spans="1:12" s="47" customFormat="1" ht="13.5">
      <c r="A28" s="59">
        <v>367</v>
      </c>
      <c r="B28" s="60" t="s">
        <v>40</v>
      </c>
      <c r="C28" s="61">
        <f t="shared" si="0"/>
        <v>1444</v>
      </c>
      <c r="D28" s="62">
        <v>1374</v>
      </c>
      <c r="E28" s="63">
        <f t="shared" si="1"/>
        <v>-4.847645429362885</v>
      </c>
      <c r="F28" s="64">
        <f t="shared" si="2"/>
        <v>1.2616732321423652</v>
      </c>
      <c r="G28" s="66">
        <v>884</v>
      </c>
      <c r="H28" s="66">
        <v>851</v>
      </c>
      <c r="I28" s="67">
        <f t="shared" si="3"/>
        <v>-3.7330316742081493</v>
      </c>
      <c r="J28" s="65">
        <v>560</v>
      </c>
      <c r="K28" s="66">
        <v>523</v>
      </c>
      <c r="L28" s="67">
        <f t="shared" si="4"/>
        <v>-6.607142857142861</v>
      </c>
    </row>
    <row r="29" spans="1:12" s="47" customFormat="1" ht="20.25" customHeight="1">
      <c r="A29" s="59">
        <v>381</v>
      </c>
      <c r="B29" s="60" t="s">
        <v>41</v>
      </c>
      <c r="C29" s="61">
        <f t="shared" si="0"/>
        <v>656</v>
      </c>
      <c r="D29" s="62">
        <v>681</v>
      </c>
      <c r="E29" s="63">
        <f t="shared" si="1"/>
        <v>3.810975609756099</v>
      </c>
      <c r="F29" s="64">
        <f t="shared" si="2"/>
        <v>0.625327125974491</v>
      </c>
      <c r="G29" s="66">
        <v>346</v>
      </c>
      <c r="H29" s="66">
        <v>422</v>
      </c>
      <c r="I29" s="67">
        <f t="shared" si="3"/>
        <v>21.965317919075147</v>
      </c>
      <c r="J29" s="65">
        <v>310</v>
      </c>
      <c r="K29" s="66">
        <v>259</v>
      </c>
      <c r="L29" s="67">
        <f t="shared" si="4"/>
        <v>-16.451612903225808</v>
      </c>
    </row>
    <row r="30" spans="1:12" s="47" customFormat="1" ht="13.5">
      <c r="A30" s="59">
        <v>382</v>
      </c>
      <c r="B30" s="60" t="s">
        <v>42</v>
      </c>
      <c r="C30" s="61">
        <f t="shared" si="0"/>
        <v>500</v>
      </c>
      <c r="D30" s="62">
        <v>468</v>
      </c>
      <c r="E30" s="63">
        <f t="shared" si="1"/>
        <v>-6.3999999999999915</v>
      </c>
      <c r="F30" s="64">
        <f t="shared" si="2"/>
        <v>0.429740227541941</v>
      </c>
      <c r="G30" s="66">
        <v>257</v>
      </c>
      <c r="H30" s="66">
        <v>246</v>
      </c>
      <c r="I30" s="67">
        <f t="shared" si="3"/>
        <v>-4.280155642023345</v>
      </c>
      <c r="J30" s="65">
        <v>243</v>
      </c>
      <c r="K30" s="66">
        <v>222</v>
      </c>
      <c r="L30" s="67">
        <f t="shared" si="4"/>
        <v>-8.641975308641975</v>
      </c>
    </row>
    <row r="31" spans="1:12" s="47" customFormat="1" ht="13.5">
      <c r="A31" s="59">
        <v>383</v>
      </c>
      <c r="B31" s="60" t="s">
        <v>43</v>
      </c>
      <c r="C31" s="61">
        <f t="shared" si="0"/>
        <v>1465</v>
      </c>
      <c r="D31" s="62">
        <v>1475</v>
      </c>
      <c r="E31" s="63">
        <f t="shared" si="1"/>
        <v>0.682593856655302</v>
      </c>
      <c r="F31" s="64">
        <f t="shared" si="2"/>
        <v>1.354416315436673</v>
      </c>
      <c r="G31" s="66">
        <v>895</v>
      </c>
      <c r="H31" s="66">
        <v>941</v>
      </c>
      <c r="I31" s="67">
        <f t="shared" si="3"/>
        <v>5.139664804469277</v>
      </c>
      <c r="J31" s="65">
        <v>570</v>
      </c>
      <c r="K31" s="66">
        <v>534</v>
      </c>
      <c r="L31" s="67">
        <f t="shared" si="4"/>
        <v>-6.315789473684205</v>
      </c>
    </row>
    <row r="32" spans="1:12" s="47" customFormat="1" ht="13.5">
      <c r="A32" s="73">
        <v>384</v>
      </c>
      <c r="B32" s="60" t="s">
        <v>44</v>
      </c>
      <c r="C32" s="61">
        <f t="shared" si="0"/>
        <v>640</v>
      </c>
      <c r="D32" s="62">
        <v>609</v>
      </c>
      <c r="E32" s="63">
        <f t="shared" si="1"/>
        <v>-4.84375</v>
      </c>
      <c r="F32" s="64">
        <f t="shared" si="2"/>
        <v>0.5592132448141924</v>
      </c>
      <c r="G32" s="66">
        <v>393</v>
      </c>
      <c r="H32" s="66">
        <v>339</v>
      </c>
      <c r="I32" s="67">
        <f t="shared" si="3"/>
        <v>-13.74045801526718</v>
      </c>
      <c r="J32" s="65">
        <v>247</v>
      </c>
      <c r="K32" s="66">
        <v>270</v>
      </c>
      <c r="L32" s="67">
        <f t="shared" si="4"/>
        <v>9.31174089068827</v>
      </c>
    </row>
    <row r="33" spans="1:12" s="47" customFormat="1" ht="20.25" customHeight="1">
      <c r="A33" s="73">
        <v>401</v>
      </c>
      <c r="B33" s="60" t="s">
        <v>45</v>
      </c>
      <c r="C33" s="61">
        <f t="shared" si="0"/>
        <v>293</v>
      </c>
      <c r="D33" s="62">
        <v>328</v>
      </c>
      <c r="E33" s="63">
        <f t="shared" si="1"/>
        <v>11.945392491467572</v>
      </c>
      <c r="F33" s="64">
        <f t="shared" si="2"/>
        <v>0.30118545861913815</v>
      </c>
      <c r="G33" s="66">
        <v>69</v>
      </c>
      <c r="H33" s="66">
        <v>77</v>
      </c>
      <c r="I33" s="67">
        <f t="shared" si="3"/>
        <v>11.594202898550733</v>
      </c>
      <c r="J33" s="65">
        <v>224</v>
      </c>
      <c r="K33" s="66">
        <v>251</v>
      </c>
      <c r="L33" s="67">
        <f t="shared" si="4"/>
        <v>12.053571428571416</v>
      </c>
    </row>
    <row r="34" spans="1:12" s="47" customFormat="1" ht="13.5">
      <c r="A34" s="73">
        <v>402</v>
      </c>
      <c r="B34" s="60" t="s">
        <v>46</v>
      </c>
      <c r="C34" s="61">
        <f t="shared" si="0"/>
        <v>942</v>
      </c>
      <c r="D34" s="62">
        <v>1036</v>
      </c>
      <c r="E34" s="63">
        <f t="shared" si="1"/>
        <v>9.97876857749469</v>
      </c>
      <c r="F34" s="64">
        <f t="shared" si="2"/>
        <v>0.9513052900287412</v>
      </c>
      <c r="G34" s="66">
        <v>639</v>
      </c>
      <c r="H34" s="66">
        <v>762</v>
      </c>
      <c r="I34" s="67">
        <f t="shared" si="3"/>
        <v>19.24882629107981</v>
      </c>
      <c r="J34" s="65">
        <v>303</v>
      </c>
      <c r="K34" s="66">
        <v>274</v>
      </c>
      <c r="L34" s="67">
        <f t="shared" si="4"/>
        <v>-9.570957095709574</v>
      </c>
    </row>
    <row r="35" spans="1:12" s="47" customFormat="1" ht="13.5">
      <c r="A35" s="73">
        <v>403</v>
      </c>
      <c r="B35" s="60" t="s">
        <v>47</v>
      </c>
      <c r="C35" s="61">
        <f t="shared" si="0"/>
        <v>1301</v>
      </c>
      <c r="D35" s="62">
        <v>1290</v>
      </c>
      <c r="E35" s="63">
        <f t="shared" si="1"/>
        <v>-0.8455034588777863</v>
      </c>
      <c r="F35" s="64">
        <f t="shared" si="2"/>
        <v>1.1845403707886835</v>
      </c>
      <c r="G35" s="66">
        <v>734</v>
      </c>
      <c r="H35" s="66">
        <v>759</v>
      </c>
      <c r="I35" s="67">
        <f t="shared" si="3"/>
        <v>3.405994550408707</v>
      </c>
      <c r="J35" s="65">
        <v>567</v>
      </c>
      <c r="K35" s="66">
        <v>531</v>
      </c>
      <c r="L35" s="67">
        <f t="shared" si="4"/>
        <v>-6.349206349206355</v>
      </c>
    </row>
    <row r="36" spans="1:12" s="47" customFormat="1" ht="20.25" customHeight="1">
      <c r="A36" s="73">
        <v>421</v>
      </c>
      <c r="B36" s="60" t="s">
        <v>48</v>
      </c>
      <c r="C36" s="61">
        <f t="shared" si="0"/>
        <v>153</v>
      </c>
      <c r="D36" s="62">
        <v>176</v>
      </c>
      <c r="E36" s="63">
        <f t="shared" si="1"/>
        <v>15.03267973856208</v>
      </c>
      <c r="F36" s="64">
        <f t="shared" si="2"/>
        <v>0.16161170950295217</v>
      </c>
      <c r="G36" s="66">
        <v>52</v>
      </c>
      <c r="H36" s="66">
        <v>90</v>
      </c>
      <c r="I36" s="67">
        <f t="shared" si="3"/>
        <v>73.0769230769231</v>
      </c>
      <c r="J36" s="65">
        <v>101</v>
      </c>
      <c r="K36" s="66">
        <v>86</v>
      </c>
      <c r="L36" s="67">
        <f t="shared" si="4"/>
        <v>-14.851485148514854</v>
      </c>
    </row>
    <row r="37" spans="1:12" s="47" customFormat="1" ht="13.5">
      <c r="A37" s="73">
        <v>422</v>
      </c>
      <c r="B37" s="60" t="s">
        <v>49</v>
      </c>
      <c r="C37" s="61">
        <f t="shared" si="0"/>
        <v>398</v>
      </c>
      <c r="D37" s="62">
        <v>384</v>
      </c>
      <c r="E37" s="63">
        <f t="shared" si="1"/>
        <v>-3.517587939698501</v>
      </c>
      <c r="F37" s="64">
        <f t="shared" si="2"/>
        <v>0.3526073661882593</v>
      </c>
      <c r="G37" s="66">
        <v>157</v>
      </c>
      <c r="H37" s="66">
        <v>170</v>
      </c>
      <c r="I37" s="67">
        <f t="shared" si="3"/>
        <v>8.280254777070056</v>
      </c>
      <c r="J37" s="65">
        <v>241</v>
      </c>
      <c r="K37" s="66">
        <v>214</v>
      </c>
      <c r="L37" s="67">
        <f t="shared" si="4"/>
        <v>-11.203319502074692</v>
      </c>
    </row>
    <row r="38" spans="1:12" s="47" customFormat="1" ht="13.5">
      <c r="A38" s="73">
        <v>423</v>
      </c>
      <c r="B38" s="60" t="s">
        <v>50</v>
      </c>
      <c r="C38" s="61">
        <f t="shared" si="0"/>
        <v>402</v>
      </c>
      <c r="D38" s="62">
        <v>404</v>
      </c>
      <c r="E38" s="63">
        <f t="shared" si="1"/>
        <v>0.4975124378109541</v>
      </c>
      <c r="F38" s="64">
        <f t="shared" si="2"/>
        <v>0.3709723331772311</v>
      </c>
      <c r="G38" s="66">
        <v>233</v>
      </c>
      <c r="H38" s="66">
        <v>205</v>
      </c>
      <c r="I38" s="67">
        <f t="shared" si="3"/>
        <v>-12.017167381974247</v>
      </c>
      <c r="J38" s="65">
        <v>169</v>
      </c>
      <c r="K38" s="66">
        <v>199</v>
      </c>
      <c r="L38" s="67">
        <f t="shared" si="4"/>
        <v>17.751479289940832</v>
      </c>
    </row>
    <row r="39" spans="1:12" s="47" customFormat="1" ht="13.5">
      <c r="A39" s="73">
        <v>424</v>
      </c>
      <c r="B39" s="60" t="s">
        <v>51</v>
      </c>
      <c r="C39" s="61">
        <f t="shared" si="0"/>
        <v>1323</v>
      </c>
      <c r="D39" s="62">
        <v>1391</v>
      </c>
      <c r="E39" s="63">
        <f t="shared" si="1"/>
        <v>5.13983371126227</v>
      </c>
      <c r="F39" s="64">
        <f t="shared" si="2"/>
        <v>1.2772834540829912</v>
      </c>
      <c r="G39" s="66">
        <v>935</v>
      </c>
      <c r="H39" s="66">
        <v>961</v>
      </c>
      <c r="I39" s="67">
        <f t="shared" si="3"/>
        <v>2.7807486631016047</v>
      </c>
      <c r="J39" s="65">
        <v>388</v>
      </c>
      <c r="K39" s="66">
        <v>430</v>
      </c>
      <c r="L39" s="67">
        <f t="shared" si="4"/>
        <v>10.824742268041248</v>
      </c>
    </row>
    <row r="40" spans="1:12" s="47" customFormat="1" ht="20.25" customHeight="1">
      <c r="A40" s="73">
        <v>441</v>
      </c>
      <c r="B40" s="60" t="s">
        <v>52</v>
      </c>
      <c r="C40" s="61">
        <f aca="true" t="shared" si="5" ref="C40:C60">SUM(G40,J40)</f>
        <v>608</v>
      </c>
      <c r="D40" s="62">
        <v>554</v>
      </c>
      <c r="E40" s="63">
        <f aca="true" t="shared" si="6" ref="E40:E60">D40/C40*100-100</f>
        <v>-8.881578947368425</v>
      </c>
      <c r="F40" s="64">
        <f aca="true" t="shared" si="7" ref="F40:F60">D40/$D$8*100</f>
        <v>0.50870958559452</v>
      </c>
      <c r="G40" s="66">
        <v>378</v>
      </c>
      <c r="H40" s="66">
        <v>367</v>
      </c>
      <c r="I40" s="67">
        <f aca="true" t="shared" si="8" ref="I40:I60">H40/G40*100-100</f>
        <v>-2.9100529100529116</v>
      </c>
      <c r="J40" s="65">
        <v>230</v>
      </c>
      <c r="K40" s="66">
        <v>187</v>
      </c>
      <c r="L40" s="67">
        <f aca="true" t="shared" si="9" ref="L40:L60">K40/J40*100-100</f>
        <v>-18.695652173913047</v>
      </c>
    </row>
    <row r="41" spans="1:12" s="47" customFormat="1" ht="13.5">
      <c r="A41" s="73">
        <v>442</v>
      </c>
      <c r="B41" s="60" t="s">
        <v>53</v>
      </c>
      <c r="C41" s="61">
        <f t="shared" si="5"/>
        <v>315</v>
      </c>
      <c r="D41" s="62">
        <v>332</v>
      </c>
      <c r="E41" s="63">
        <f t="shared" si="6"/>
        <v>5.396825396825406</v>
      </c>
      <c r="F41" s="64">
        <f t="shared" si="7"/>
        <v>0.3048584520169325</v>
      </c>
      <c r="G41" s="66">
        <v>127</v>
      </c>
      <c r="H41" s="66">
        <v>136</v>
      </c>
      <c r="I41" s="67">
        <f t="shared" si="8"/>
        <v>7.086614173228355</v>
      </c>
      <c r="J41" s="65">
        <v>188</v>
      </c>
      <c r="K41" s="66">
        <v>196</v>
      </c>
      <c r="L41" s="67">
        <f t="shared" si="9"/>
        <v>4.255319148936181</v>
      </c>
    </row>
    <row r="42" spans="1:12" s="47" customFormat="1" ht="13.5">
      <c r="A42" s="73">
        <v>443</v>
      </c>
      <c r="B42" s="60" t="s">
        <v>54</v>
      </c>
      <c r="C42" s="61">
        <f t="shared" si="5"/>
        <v>395</v>
      </c>
      <c r="D42" s="62">
        <v>427</v>
      </c>
      <c r="E42" s="63">
        <f t="shared" si="6"/>
        <v>8.10126582278481</v>
      </c>
      <c r="F42" s="64">
        <f t="shared" si="7"/>
        <v>0.3920920452145487</v>
      </c>
      <c r="G42" s="66">
        <v>140</v>
      </c>
      <c r="H42" s="66">
        <v>160</v>
      </c>
      <c r="I42" s="67">
        <f t="shared" si="8"/>
        <v>14.285714285714278</v>
      </c>
      <c r="J42" s="65">
        <v>255</v>
      </c>
      <c r="K42" s="66">
        <v>267</v>
      </c>
      <c r="L42" s="67">
        <f t="shared" si="9"/>
        <v>4.705882352941188</v>
      </c>
    </row>
    <row r="43" spans="1:12" s="47" customFormat="1" ht="20.25" customHeight="1">
      <c r="A43" s="73">
        <v>461</v>
      </c>
      <c r="B43" s="60" t="s">
        <v>55</v>
      </c>
      <c r="C43" s="61">
        <f t="shared" si="5"/>
        <v>643</v>
      </c>
      <c r="D43" s="62">
        <v>573</v>
      </c>
      <c r="E43" s="63">
        <f t="shared" si="6"/>
        <v>-10.886469673405912</v>
      </c>
      <c r="F43" s="64">
        <f t="shared" si="7"/>
        <v>0.5261563042340431</v>
      </c>
      <c r="G43" s="66">
        <v>372</v>
      </c>
      <c r="H43" s="66">
        <v>336</v>
      </c>
      <c r="I43" s="67">
        <f t="shared" si="8"/>
        <v>-9.677419354838719</v>
      </c>
      <c r="J43" s="65">
        <v>271</v>
      </c>
      <c r="K43" s="66">
        <v>237</v>
      </c>
      <c r="L43" s="67">
        <f t="shared" si="9"/>
        <v>-12.546125461254604</v>
      </c>
    </row>
    <row r="44" spans="1:12" s="47" customFormat="1" ht="13.5">
      <c r="A44" s="73">
        <v>462</v>
      </c>
      <c r="B44" s="60" t="s">
        <v>56</v>
      </c>
      <c r="C44" s="61">
        <f t="shared" si="5"/>
        <v>350</v>
      </c>
      <c r="D44" s="62">
        <v>334</v>
      </c>
      <c r="E44" s="63">
        <f t="shared" si="6"/>
        <v>-4.571428571428569</v>
      </c>
      <c r="F44" s="64">
        <f t="shared" si="7"/>
        <v>0.3066949487158297</v>
      </c>
      <c r="G44" s="66">
        <v>150</v>
      </c>
      <c r="H44" s="66">
        <v>164</v>
      </c>
      <c r="I44" s="67">
        <f t="shared" si="8"/>
        <v>9.333333333333329</v>
      </c>
      <c r="J44" s="65">
        <v>200</v>
      </c>
      <c r="K44" s="66">
        <v>170</v>
      </c>
      <c r="L44" s="67">
        <f t="shared" si="9"/>
        <v>-15</v>
      </c>
    </row>
    <row r="45" spans="1:12" s="47" customFormat="1" ht="13.5">
      <c r="A45" s="73">
        <v>463</v>
      </c>
      <c r="B45" s="60" t="s">
        <v>57</v>
      </c>
      <c r="C45" s="61">
        <f t="shared" si="5"/>
        <v>1008</v>
      </c>
      <c r="D45" s="62">
        <v>1026</v>
      </c>
      <c r="E45" s="63">
        <f t="shared" si="6"/>
        <v>1.7857142857142776</v>
      </c>
      <c r="F45" s="64">
        <f t="shared" si="7"/>
        <v>0.9421228065342553</v>
      </c>
      <c r="G45" s="66">
        <v>698</v>
      </c>
      <c r="H45" s="66">
        <v>715</v>
      </c>
      <c r="I45" s="67">
        <f t="shared" si="8"/>
        <v>2.435530085959897</v>
      </c>
      <c r="J45" s="65">
        <v>310</v>
      </c>
      <c r="K45" s="66">
        <v>311</v>
      </c>
      <c r="L45" s="67">
        <f t="shared" si="9"/>
        <v>0.32258064516128115</v>
      </c>
    </row>
    <row r="46" spans="1:12" s="47" customFormat="1" ht="13.5">
      <c r="A46" s="73">
        <v>464</v>
      </c>
      <c r="B46" s="60" t="s">
        <v>58</v>
      </c>
      <c r="C46" s="61">
        <f t="shared" si="5"/>
        <v>599</v>
      </c>
      <c r="D46" s="62">
        <v>541</v>
      </c>
      <c r="E46" s="63">
        <f t="shared" si="6"/>
        <v>-9.68280467445743</v>
      </c>
      <c r="F46" s="64">
        <f t="shared" si="7"/>
        <v>0.4967723570516882</v>
      </c>
      <c r="G46" s="66">
        <v>479</v>
      </c>
      <c r="H46" s="66">
        <v>419</v>
      </c>
      <c r="I46" s="67">
        <f t="shared" si="8"/>
        <v>-12.526096033402922</v>
      </c>
      <c r="J46" s="65">
        <v>120</v>
      </c>
      <c r="K46" s="66">
        <v>122</v>
      </c>
      <c r="L46" s="67">
        <f t="shared" si="9"/>
        <v>1.6666666666666572</v>
      </c>
    </row>
    <row r="47" spans="1:12" s="47" customFormat="1" ht="20.25" customHeight="1">
      <c r="A47" s="73">
        <v>481</v>
      </c>
      <c r="B47" s="60" t="s">
        <v>59</v>
      </c>
      <c r="C47" s="61">
        <f t="shared" si="5"/>
        <v>393</v>
      </c>
      <c r="D47" s="62">
        <v>450</v>
      </c>
      <c r="E47" s="63">
        <f t="shared" si="6"/>
        <v>14.503816793893122</v>
      </c>
      <c r="F47" s="64">
        <f t="shared" si="7"/>
        <v>0.4132117572518664</v>
      </c>
      <c r="G47" s="66">
        <v>262</v>
      </c>
      <c r="H47" s="66">
        <v>331</v>
      </c>
      <c r="I47" s="67">
        <f t="shared" si="8"/>
        <v>26.33587786259541</v>
      </c>
      <c r="J47" s="65">
        <v>131</v>
      </c>
      <c r="K47" s="66">
        <v>119</v>
      </c>
      <c r="L47" s="67">
        <f t="shared" si="9"/>
        <v>-9.160305343511453</v>
      </c>
    </row>
    <row r="48" spans="1:12" s="47" customFormat="1" ht="13.5">
      <c r="A48" s="73">
        <v>482</v>
      </c>
      <c r="B48" s="60" t="s">
        <v>60</v>
      </c>
      <c r="C48" s="61">
        <f t="shared" si="5"/>
        <v>426</v>
      </c>
      <c r="D48" s="62">
        <v>485</v>
      </c>
      <c r="E48" s="63">
        <f t="shared" si="6"/>
        <v>13.849765258215953</v>
      </c>
      <c r="F48" s="64">
        <f t="shared" si="7"/>
        <v>0.4453504494825671</v>
      </c>
      <c r="G48" s="66">
        <v>166</v>
      </c>
      <c r="H48" s="66">
        <v>159</v>
      </c>
      <c r="I48" s="67">
        <f t="shared" si="8"/>
        <v>-4.216867469879517</v>
      </c>
      <c r="J48" s="65">
        <v>260</v>
      </c>
      <c r="K48" s="66">
        <v>326</v>
      </c>
      <c r="L48" s="67">
        <f t="shared" si="9"/>
        <v>25.384615384615387</v>
      </c>
    </row>
    <row r="49" spans="1:12" s="47" customFormat="1" ht="13.5">
      <c r="A49" s="73">
        <v>483</v>
      </c>
      <c r="B49" s="60" t="s">
        <v>61</v>
      </c>
      <c r="C49" s="61">
        <f t="shared" si="5"/>
        <v>351</v>
      </c>
      <c r="D49" s="62">
        <v>488</v>
      </c>
      <c r="E49" s="63">
        <f t="shared" si="6"/>
        <v>39.03133903133903</v>
      </c>
      <c r="F49" s="64">
        <f t="shared" si="7"/>
        <v>0.44810519453091285</v>
      </c>
      <c r="G49" s="66">
        <v>146</v>
      </c>
      <c r="H49" s="66">
        <v>277</v>
      </c>
      <c r="I49" s="67">
        <f t="shared" si="8"/>
        <v>89.72602739726028</v>
      </c>
      <c r="J49" s="65">
        <v>205</v>
      </c>
      <c r="K49" s="66">
        <v>211</v>
      </c>
      <c r="L49" s="67">
        <f t="shared" si="9"/>
        <v>2.9268292682926926</v>
      </c>
    </row>
    <row r="50" spans="1:12" s="47" customFormat="1" ht="13.5">
      <c r="A50" s="73">
        <v>484</v>
      </c>
      <c r="B50" s="60" t="s">
        <v>62</v>
      </c>
      <c r="C50" s="61">
        <f t="shared" si="5"/>
        <v>299</v>
      </c>
      <c r="D50" s="62">
        <v>279</v>
      </c>
      <c r="E50" s="63">
        <f t="shared" si="6"/>
        <v>-6.68896321070234</v>
      </c>
      <c r="F50" s="64">
        <f t="shared" si="7"/>
        <v>0.25619128949615716</v>
      </c>
      <c r="G50" s="66">
        <v>172</v>
      </c>
      <c r="H50" s="66">
        <v>142</v>
      </c>
      <c r="I50" s="67">
        <f t="shared" si="8"/>
        <v>-17.441860465116278</v>
      </c>
      <c r="J50" s="65">
        <v>127</v>
      </c>
      <c r="K50" s="66">
        <v>137</v>
      </c>
      <c r="L50" s="67">
        <f t="shared" si="9"/>
        <v>7.8740157480315105</v>
      </c>
    </row>
    <row r="51" spans="1:12" s="47" customFormat="1" ht="20.25" customHeight="1">
      <c r="A51" s="73">
        <v>501</v>
      </c>
      <c r="B51" s="60" t="s">
        <v>63</v>
      </c>
      <c r="C51" s="61">
        <f t="shared" si="5"/>
        <v>814</v>
      </c>
      <c r="D51" s="62">
        <v>757</v>
      </c>
      <c r="E51" s="63">
        <f t="shared" si="6"/>
        <v>-7.002457002457007</v>
      </c>
      <c r="F51" s="64">
        <f t="shared" si="7"/>
        <v>0.695114000532584</v>
      </c>
      <c r="G51" s="66">
        <v>571</v>
      </c>
      <c r="H51" s="66">
        <v>528</v>
      </c>
      <c r="I51" s="67">
        <f t="shared" si="8"/>
        <v>-7.530647985989489</v>
      </c>
      <c r="J51" s="65">
        <v>243</v>
      </c>
      <c r="K51" s="66">
        <v>229</v>
      </c>
      <c r="L51" s="67">
        <f t="shared" si="9"/>
        <v>-5.761316872427983</v>
      </c>
    </row>
    <row r="52" spans="1:12" s="47" customFormat="1" ht="13.5">
      <c r="A52" s="73">
        <v>502</v>
      </c>
      <c r="B52" s="60" t="s">
        <v>64</v>
      </c>
      <c r="C52" s="61">
        <f t="shared" si="5"/>
        <v>909</v>
      </c>
      <c r="D52" s="62">
        <v>896</v>
      </c>
      <c r="E52" s="63">
        <f t="shared" si="6"/>
        <v>-1.4301430143014358</v>
      </c>
      <c r="F52" s="64">
        <f t="shared" si="7"/>
        <v>0.8227505211059383</v>
      </c>
      <c r="G52" s="66">
        <v>428</v>
      </c>
      <c r="H52" s="66">
        <v>430</v>
      </c>
      <c r="I52" s="67">
        <f t="shared" si="8"/>
        <v>0.46728971962618004</v>
      </c>
      <c r="J52" s="65">
        <v>481</v>
      </c>
      <c r="K52" s="66">
        <v>466</v>
      </c>
      <c r="L52" s="67">
        <f t="shared" si="9"/>
        <v>-3.1185031185031136</v>
      </c>
    </row>
    <row r="53" spans="1:12" s="47" customFormat="1" ht="13.5">
      <c r="A53" s="73">
        <v>503</v>
      </c>
      <c r="B53" s="60" t="s">
        <v>65</v>
      </c>
      <c r="C53" s="61">
        <f t="shared" si="5"/>
        <v>104</v>
      </c>
      <c r="D53" s="62">
        <v>113</v>
      </c>
      <c r="E53" s="63">
        <f t="shared" si="6"/>
        <v>8.653846153846146</v>
      </c>
      <c r="F53" s="64">
        <f t="shared" si="7"/>
        <v>0.10376206348769088</v>
      </c>
      <c r="G53" s="66">
        <v>42</v>
      </c>
      <c r="H53" s="66">
        <v>26</v>
      </c>
      <c r="I53" s="67">
        <f t="shared" si="8"/>
        <v>-38.095238095238095</v>
      </c>
      <c r="J53" s="65">
        <v>62</v>
      </c>
      <c r="K53" s="66">
        <v>87</v>
      </c>
      <c r="L53" s="67">
        <f t="shared" si="9"/>
        <v>40.32258064516131</v>
      </c>
    </row>
    <row r="54" spans="1:12" s="47" customFormat="1" ht="13.5">
      <c r="A54" s="73">
        <v>504</v>
      </c>
      <c r="B54" s="60" t="s">
        <v>66</v>
      </c>
      <c r="C54" s="61">
        <f t="shared" si="5"/>
        <v>157</v>
      </c>
      <c r="D54" s="62">
        <v>184</v>
      </c>
      <c r="E54" s="63">
        <f t="shared" si="6"/>
        <v>17.19745222929936</v>
      </c>
      <c r="F54" s="64">
        <f t="shared" si="7"/>
        <v>0.1689576962985409</v>
      </c>
      <c r="G54" s="66">
        <v>22</v>
      </c>
      <c r="H54" s="66">
        <v>34</v>
      </c>
      <c r="I54" s="67">
        <f t="shared" si="8"/>
        <v>54.54545454545453</v>
      </c>
      <c r="J54" s="65">
        <v>135</v>
      </c>
      <c r="K54" s="66">
        <v>150</v>
      </c>
      <c r="L54" s="67">
        <f t="shared" si="9"/>
        <v>11.111111111111114</v>
      </c>
    </row>
    <row r="55" spans="1:12" s="47" customFormat="1" ht="20.25" customHeight="1">
      <c r="A55" s="73">
        <v>521</v>
      </c>
      <c r="B55" s="60" t="s">
        <v>67</v>
      </c>
      <c r="C55" s="61">
        <f t="shared" si="5"/>
        <v>331</v>
      </c>
      <c r="D55" s="62">
        <v>367</v>
      </c>
      <c r="E55" s="63">
        <f t="shared" si="6"/>
        <v>10.876132930513592</v>
      </c>
      <c r="F55" s="64">
        <f t="shared" si="7"/>
        <v>0.3369971442476332</v>
      </c>
      <c r="G55" s="66">
        <v>115</v>
      </c>
      <c r="H55" s="66">
        <v>169</v>
      </c>
      <c r="I55" s="67">
        <f t="shared" si="8"/>
        <v>46.95652173913044</v>
      </c>
      <c r="J55" s="65">
        <v>216</v>
      </c>
      <c r="K55" s="66">
        <v>198</v>
      </c>
      <c r="L55" s="67">
        <f t="shared" si="9"/>
        <v>-8.333333333333343</v>
      </c>
    </row>
    <row r="56" spans="1:12" s="47" customFormat="1" ht="13.5">
      <c r="A56" s="73">
        <v>522</v>
      </c>
      <c r="B56" s="60" t="s">
        <v>68</v>
      </c>
      <c r="C56" s="61">
        <f t="shared" si="5"/>
        <v>1195</v>
      </c>
      <c r="D56" s="62">
        <v>1333</v>
      </c>
      <c r="E56" s="63">
        <f t="shared" si="6"/>
        <v>11.54811715481172</v>
      </c>
      <c r="F56" s="64">
        <f t="shared" si="7"/>
        <v>1.224025049814973</v>
      </c>
      <c r="G56" s="66">
        <v>843</v>
      </c>
      <c r="H56" s="66">
        <v>953</v>
      </c>
      <c r="I56" s="67">
        <f t="shared" si="8"/>
        <v>13.048635824436545</v>
      </c>
      <c r="J56" s="65">
        <v>352</v>
      </c>
      <c r="K56" s="66">
        <v>380</v>
      </c>
      <c r="L56" s="67">
        <f t="shared" si="9"/>
        <v>7.954545454545453</v>
      </c>
    </row>
    <row r="57" spans="1:12" s="47" customFormat="1" ht="13.5">
      <c r="A57" s="73">
        <v>523</v>
      </c>
      <c r="B57" s="60" t="s">
        <v>69</v>
      </c>
      <c r="C57" s="61">
        <f t="shared" si="5"/>
        <v>102</v>
      </c>
      <c r="D57" s="62">
        <v>160</v>
      </c>
      <c r="E57" s="63">
        <f t="shared" si="6"/>
        <v>56.86274509803923</v>
      </c>
      <c r="F57" s="64">
        <f t="shared" si="7"/>
        <v>0.1469197359117747</v>
      </c>
      <c r="G57" s="66">
        <v>36</v>
      </c>
      <c r="H57" s="66">
        <v>47</v>
      </c>
      <c r="I57" s="67">
        <f t="shared" si="8"/>
        <v>30.55555555555557</v>
      </c>
      <c r="J57" s="65">
        <v>66</v>
      </c>
      <c r="K57" s="66">
        <v>113</v>
      </c>
      <c r="L57" s="67">
        <f t="shared" si="9"/>
        <v>71.21212121212122</v>
      </c>
    </row>
    <row r="58" spans="1:12" s="47" customFormat="1" ht="13.5">
      <c r="A58" s="73">
        <v>524</v>
      </c>
      <c r="B58" s="60" t="s">
        <v>70</v>
      </c>
      <c r="C58" s="61">
        <f t="shared" si="5"/>
        <v>1484</v>
      </c>
      <c r="D58" s="62">
        <v>1579</v>
      </c>
      <c r="E58" s="63">
        <f t="shared" si="6"/>
        <v>6.401617250673851</v>
      </c>
      <c r="F58" s="64">
        <f t="shared" si="7"/>
        <v>1.4499141437793266</v>
      </c>
      <c r="G58" s="66">
        <v>1032</v>
      </c>
      <c r="H58" s="66">
        <v>1098</v>
      </c>
      <c r="I58" s="67">
        <f t="shared" si="8"/>
        <v>6.395348837209298</v>
      </c>
      <c r="J58" s="65">
        <v>452</v>
      </c>
      <c r="K58" s="66">
        <v>481</v>
      </c>
      <c r="L58" s="67">
        <f t="shared" si="9"/>
        <v>6.415929203539818</v>
      </c>
    </row>
    <row r="59" spans="1:12" ht="13.5">
      <c r="A59" s="73">
        <v>525</v>
      </c>
      <c r="B59" s="60" t="s">
        <v>71</v>
      </c>
      <c r="C59" s="61">
        <f t="shared" si="5"/>
        <v>342</v>
      </c>
      <c r="D59" s="62">
        <v>365</v>
      </c>
      <c r="E59" s="63">
        <f t="shared" si="6"/>
        <v>6.7251461988304015</v>
      </c>
      <c r="F59" s="64">
        <f t="shared" si="7"/>
        <v>0.33516064754873603</v>
      </c>
      <c r="G59" s="66">
        <v>163</v>
      </c>
      <c r="H59" s="66">
        <v>191</v>
      </c>
      <c r="I59" s="67">
        <f t="shared" si="8"/>
        <v>17.17791411042944</v>
      </c>
      <c r="J59" s="65">
        <v>179</v>
      </c>
      <c r="K59" s="66">
        <v>174</v>
      </c>
      <c r="L59" s="67">
        <f t="shared" si="9"/>
        <v>-2.7932960893854784</v>
      </c>
    </row>
    <row r="60" spans="1:12" ht="13.5">
      <c r="A60" s="75">
        <v>526</v>
      </c>
      <c r="B60" s="76" t="s">
        <v>72</v>
      </c>
      <c r="C60" s="77">
        <f t="shared" si="5"/>
        <v>611</v>
      </c>
      <c r="D60" s="78">
        <v>532</v>
      </c>
      <c r="E60" s="79">
        <f t="shared" si="6"/>
        <v>-12.929623567921439</v>
      </c>
      <c r="F60" s="80">
        <f t="shared" si="7"/>
        <v>0.4885081219066508</v>
      </c>
      <c r="G60" s="82">
        <v>306</v>
      </c>
      <c r="H60" s="82">
        <v>288</v>
      </c>
      <c r="I60" s="83">
        <f t="shared" si="8"/>
        <v>-5.882352941176478</v>
      </c>
      <c r="J60" s="81">
        <v>305</v>
      </c>
      <c r="K60" s="82">
        <v>244</v>
      </c>
      <c r="L60" s="83">
        <f t="shared" si="9"/>
        <v>-20</v>
      </c>
    </row>
  </sheetData>
  <mergeCells count="11">
    <mergeCell ref="G4:I4"/>
    <mergeCell ref="J4:L4"/>
    <mergeCell ref="G5:G6"/>
    <mergeCell ref="A3:B7"/>
    <mergeCell ref="C3:L3"/>
    <mergeCell ref="C4:F4"/>
    <mergeCell ref="K5:K6"/>
    <mergeCell ref="D5:D6"/>
    <mergeCell ref="C5:C6"/>
    <mergeCell ref="J5:J6"/>
    <mergeCell ref="H5:H6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="85" zoomScaleNormal="85" workbookViewId="0" topLeftCell="A1">
      <pane ySplit="7" topLeftCell="A8" activePane="bottomLeft" state="frozen"/>
      <selection pane="bottomLeft" activeCell="C8" sqref="C8"/>
    </sheetView>
  </sheetViews>
  <sheetFormatPr defaultColWidth="9.00390625" defaultRowHeight="13.5"/>
  <cols>
    <col min="1" max="1" width="5.625" style="6" customWidth="1"/>
    <col min="2" max="2" width="10.625" style="6" customWidth="1"/>
    <col min="3" max="3" width="9.75390625" style="8" customWidth="1"/>
    <col min="4" max="4" width="9.75390625" style="2" customWidth="1"/>
    <col min="5" max="6" width="8.375" style="2" customWidth="1"/>
    <col min="7" max="7" width="9.75390625" style="8" customWidth="1"/>
    <col min="8" max="8" width="9.75390625" style="2" customWidth="1"/>
    <col min="9" max="9" width="8.375" style="2" customWidth="1"/>
    <col min="10" max="10" width="9.75390625" style="8" customWidth="1"/>
    <col min="11" max="11" width="9.75390625" style="2" customWidth="1"/>
    <col min="12" max="12" width="8.375" style="2" customWidth="1"/>
    <col min="13" max="16384" width="9.00390625" style="6" customWidth="1"/>
  </cols>
  <sheetData>
    <row r="1" spans="1:12" s="1" customFormat="1" ht="18.75" customHeight="1">
      <c r="A1" s="1" t="s">
        <v>78</v>
      </c>
      <c r="D1" s="2"/>
      <c r="E1" s="2"/>
      <c r="F1" s="3"/>
      <c r="H1" s="2"/>
      <c r="I1" s="2"/>
      <c r="J1" s="2"/>
      <c r="K1" s="2"/>
      <c r="L1" s="2"/>
    </row>
    <row r="2" spans="3:10" ht="13.5">
      <c r="C2" s="7"/>
      <c r="G2" s="7"/>
      <c r="J2" s="7"/>
    </row>
    <row r="3" spans="1:12" s="11" customFormat="1" ht="13.5" customHeight="1">
      <c r="A3" s="96" t="s">
        <v>0</v>
      </c>
      <c r="B3" s="98"/>
      <c r="C3" s="102" t="s">
        <v>3</v>
      </c>
      <c r="D3" s="103"/>
      <c r="E3" s="103"/>
      <c r="F3" s="103"/>
      <c r="G3" s="103"/>
      <c r="H3" s="103"/>
      <c r="I3" s="103"/>
      <c r="J3" s="103"/>
      <c r="K3" s="103"/>
      <c r="L3" s="104"/>
    </row>
    <row r="4" spans="1:12" s="11" customFormat="1" ht="13.5" customHeight="1">
      <c r="A4" s="97"/>
      <c r="B4" s="99"/>
      <c r="C4" s="102" t="s">
        <v>9</v>
      </c>
      <c r="D4" s="103"/>
      <c r="E4" s="103"/>
      <c r="F4" s="104"/>
      <c r="G4" s="102" t="s">
        <v>10</v>
      </c>
      <c r="H4" s="103"/>
      <c r="I4" s="104"/>
      <c r="J4" s="102" t="s">
        <v>11</v>
      </c>
      <c r="K4" s="103"/>
      <c r="L4" s="104"/>
    </row>
    <row r="5" spans="1:12" s="11" customFormat="1" ht="13.5" customHeight="1">
      <c r="A5" s="97"/>
      <c r="B5" s="99"/>
      <c r="C5" s="94" t="s">
        <v>12</v>
      </c>
      <c r="D5" s="96" t="s">
        <v>13</v>
      </c>
      <c r="E5" s="13"/>
      <c r="F5" s="10"/>
      <c r="G5" s="94" t="s">
        <v>12</v>
      </c>
      <c r="H5" s="96" t="s">
        <v>13</v>
      </c>
      <c r="I5" s="10"/>
      <c r="J5" s="94" t="s">
        <v>12</v>
      </c>
      <c r="K5" s="96" t="s">
        <v>13</v>
      </c>
      <c r="L5" s="10"/>
    </row>
    <row r="6" spans="1:12" s="11" customFormat="1" ht="13.5" customHeight="1">
      <c r="A6" s="97"/>
      <c r="B6" s="99"/>
      <c r="C6" s="95"/>
      <c r="D6" s="97"/>
      <c r="E6" s="14" t="s">
        <v>14</v>
      </c>
      <c r="F6" s="14" t="s">
        <v>15</v>
      </c>
      <c r="G6" s="95"/>
      <c r="H6" s="97"/>
      <c r="I6" s="14" t="s">
        <v>14</v>
      </c>
      <c r="J6" s="95"/>
      <c r="K6" s="97"/>
      <c r="L6" s="14" t="s">
        <v>14</v>
      </c>
    </row>
    <row r="7" spans="1:12" s="21" customFormat="1" ht="13.5" customHeight="1">
      <c r="A7" s="100"/>
      <c r="B7" s="101"/>
      <c r="C7" s="19" t="s">
        <v>17</v>
      </c>
      <c r="D7" s="19" t="s">
        <v>17</v>
      </c>
      <c r="E7" s="19" t="s">
        <v>18</v>
      </c>
      <c r="F7" s="19" t="s">
        <v>18</v>
      </c>
      <c r="G7" s="19" t="s">
        <v>17</v>
      </c>
      <c r="H7" s="19" t="s">
        <v>17</v>
      </c>
      <c r="I7" s="19" t="s">
        <v>18</v>
      </c>
      <c r="J7" s="19" t="s">
        <v>17</v>
      </c>
      <c r="K7" s="19" t="s">
        <v>17</v>
      </c>
      <c r="L7" s="19" t="s">
        <v>18</v>
      </c>
    </row>
    <row r="8" spans="1:12" s="35" customFormat="1" ht="20.25" customHeight="1">
      <c r="A8" s="22"/>
      <c r="B8" s="23" t="s">
        <v>20</v>
      </c>
      <c r="C8" s="24">
        <f aca="true" t="shared" si="0" ref="C8:C39">SUM(G8,J8)</f>
        <v>293944021</v>
      </c>
      <c r="D8" s="25">
        <v>254328227</v>
      </c>
      <c r="E8" s="26">
        <f aca="true" t="shared" si="1" ref="E8:E39">D8/C8*100-100</f>
        <v>-13.47732601099581</v>
      </c>
      <c r="F8" s="27">
        <f aca="true" t="shared" si="2" ref="F8:F39">D8/$D$8*100</f>
        <v>100</v>
      </c>
      <c r="G8" s="24">
        <f>SUM(G9:G10)</f>
        <v>266866516</v>
      </c>
      <c r="H8" s="25">
        <v>231143531</v>
      </c>
      <c r="I8" s="28">
        <f aca="true" t="shared" si="3" ref="I8:I39">H8/G8*100-100</f>
        <v>-13.386087372609907</v>
      </c>
      <c r="J8" s="24">
        <f>SUM(J9:J10)</f>
        <v>27077505</v>
      </c>
      <c r="K8" s="25">
        <v>23184696</v>
      </c>
      <c r="L8" s="28">
        <f aca="true" t="shared" si="4" ref="L8:L39">K8/J8*100-100</f>
        <v>-14.37654244731928</v>
      </c>
    </row>
    <row r="9" spans="1:12" s="47" customFormat="1" ht="20.25" customHeight="1">
      <c r="A9" s="36"/>
      <c r="B9" s="37" t="s">
        <v>21</v>
      </c>
      <c r="C9" s="38">
        <f t="shared" si="0"/>
        <v>224744377</v>
      </c>
      <c r="D9" s="39">
        <v>187265664</v>
      </c>
      <c r="E9" s="40">
        <f t="shared" si="1"/>
        <v>-16.676151590658037</v>
      </c>
      <c r="F9" s="41">
        <f t="shared" si="2"/>
        <v>73.63149038112864</v>
      </c>
      <c r="G9" s="38">
        <f>SUM(G11:G18)</f>
        <v>209127419</v>
      </c>
      <c r="H9" s="39">
        <v>173730861</v>
      </c>
      <c r="I9" s="42">
        <f t="shared" si="3"/>
        <v>-16.925833144815897</v>
      </c>
      <c r="J9" s="38">
        <f>SUM(J11:J18)</f>
        <v>15616958</v>
      </c>
      <c r="K9" s="39">
        <v>13534803</v>
      </c>
      <c r="L9" s="42">
        <f t="shared" si="4"/>
        <v>-13.332654157102809</v>
      </c>
    </row>
    <row r="10" spans="1:12" s="47" customFormat="1" ht="13.5">
      <c r="A10" s="48"/>
      <c r="B10" s="49" t="s">
        <v>22</v>
      </c>
      <c r="C10" s="50">
        <f t="shared" si="0"/>
        <v>69199644</v>
      </c>
      <c r="D10" s="51">
        <v>67062563</v>
      </c>
      <c r="E10" s="52">
        <f t="shared" si="1"/>
        <v>-3.088283228740309</v>
      </c>
      <c r="F10" s="53">
        <f t="shared" si="2"/>
        <v>26.368509618871368</v>
      </c>
      <c r="G10" s="50">
        <f>SUM(G19:G60)</f>
        <v>57739097</v>
      </c>
      <c r="H10" s="51">
        <v>57412670</v>
      </c>
      <c r="I10" s="54">
        <f t="shared" si="3"/>
        <v>-0.5653482942416019</v>
      </c>
      <c r="J10" s="50">
        <f>SUM(J19:J60)</f>
        <v>11460547</v>
      </c>
      <c r="K10" s="51">
        <v>9649893</v>
      </c>
      <c r="L10" s="54">
        <f t="shared" si="4"/>
        <v>-15.799019017155118</v>
      </c>
    </row>
    <row r="11" spans="1:12" s="47" customFormat="1" ht="20.25" customHeight="1">
      <c r="A11" s="59">
        <v>201</v>
      </c>
      <c r="B11" s="60" t="s">
        <v>23</v>
      </c>
      <c r="C11" s="61">
        <f t="shared" si="0"/>
        <v>73288270</v>
      </c>
      <c r="D11" s="62">
        <v>59785140</v>
      </c>
      <c r="E11" s="63">
        <f t="shared" si="1"/>
        <v>-18.42468105741888</v>
      </c>
      <c r="F11" s="64">
        <f t="shared" si="2"/>
        <v>23.507080085137385</v>
      </c>
      <c r="G11" s="68">
        <v>68686809</v>
      </c>
      <c r="H11" s="66">
        <v>55621046</v>
      </c>
      <c r="I11" s="67">
        <f t="shared" si="3"/>
        <v>-19.022230309170425</v>
      </c>
      <c r="J11" s="66">
        <v>4601461</v>
      </c>
      <c r="K11" s="66">
        <v>4164094</v>
      </c>
      <c r="L11" s="67">
        <f t="shared" si="4"/>
        <v>-9.504959403111314</v>
      </c>
    </row>
    <row r="12" spans="1:12" s="47" customFormat="1" ht="13.5">
      <c r="A12" s="59">
        <v>202</v>
      </c>
      <c r="B12" s="60" t="s">
        <v>24</v>
      </c>
      <c r="C12" s="61">
        <f t="shared" si="0"/>
        <v>28561274</v>
      </c>
      <c r="D12" s="62">
        <v>23988657</v>
      </c>
      <c r="E12" s="63">
        <f t="shared" si="1"/>
        <v>-16.009849560632347</v>
      </c>
      <c r="F12" s="64">
        <f t="shared" si="2"/>
        <v>9.432164602004638</v>
      </c>
      <c r="G12" s="65">
        <v>26059009</v>
      </c>
      <c r="H12" s="66">
        <v>21773787</v>
      </c>
      <c r="I12" s="67">
        <f t="shared" si="3"/>
        <v>-16.444301469791128</v>
      </c>
      <c r="J12" s="66">
        <v>2502265</v>
      </c>
      <c r="K12" s="66">
        <v>2214870</v>
      </c>
      <c r="L12" s="67">
        <f t="shared" si="4"/>
        <v>-11.485394232825058</v>
      </c>
    </row>
    <row r="13" spans="1:12" s="47" customFormat="1" ht="13.5">
      <c r="A13" s="59">
        <v>203</v>
      </c>
      <c r="B13" s="60" t="s">
        <v>25</v>
      </c>
      <c r="C13" s="61">
        <f t="shared" si="0"/>
        <v>19776905</v>
      </c>
      <c r="D13" s="62">
        <v>16622282</v>
      </c>
      <c r="E13" s="63">
        <f t="shared" si="1"/>
        <v>-15.951044918302443</v>
      </c>
      <c r="F13" s="64">
        <f t="shared" si="2"/>
        <v>6.5357597920108175</v>
      </c>
      <c r="G13" s="65">
        <v>18231227</v>
      </c>
      <c r="H13" s="66">
        <v>15340564</v>
      </c>
      <c r="I13" s="67">
        <f t="shared" si="3"/>
        <v>-15.855559255556415</v>
      </c>
      <c r="J13" s="66">
        <v>1545678</v>
      </c>
      <c r="K13" s="66">
        <v>1281718</v>
      </c>
      <c r="L13" s="67">
        <f t="shared" si="4"/>
        <v>-17.07729552985809</v>
      </c>
    </row>
    <row r="14" spans="1:12" s="47" customFormat="1" ht="13.5">
      <c r="A14" s="59">
        <v>204</v>
      </c>
      <c r="B14" s="60" t="s">
        <v>26</v>
      </c>
      <c r="C14" s="61">
        <f t="shared" si="0"/>
        <v>20074950</v>
      </c>
      <c r="D14" s="62">
        <v>18575890</v>
      </c>
      <c r="E14" s="63">
        <f t="shared" si="1"/>
        <v>-7.467316232419009</v>
      </c>
      <c r="F14" s="64">
        <f t="shared" si="2"/>
        <v>7.30390417890972</v>
      </c>
      <c r="G14" s="65">
        <v>18374980</v>
      </c>
      <c r="H14" s="66">
        <v>17193413</v>
      </c>
      <c r="I14" s="67">
        <f t="shared" si="3"/>
        <v>-6.4303035976093526</v>
      </c>
      <c r="J14" s="66">
        <v>1699970</v>
      </c>
      <c r="K14" s="66">
        <v>1382477</v>
      </c>
      <c r="L14" s="67">
        <f t="shared" si="4"/>
        <v>-18.676388406854244</v>
      </c>
    </row>
    <row r="15" spans="1:12" s="47" customFormat="1" ht="13.5">
      <c r="A15" s="59">
        <v>205</v>
      </c>
      <c r="B15" s="60" t="s">
        <v>27</v>
      </c>
      <c r="C15" s="61">
        <f t="shared" si="0"/>
        <v>14492048</v>
      </c>
      <c r="D15" s="62">
        <v>10666956</v>
      </c>
      <c r="E15" s="63">
        <f t="shared" si="1"/>
        <v>-26.394419891515668</v>
      </c>
      <c r="F15" s="64">
        <f t="shared" si="2"/>
        <v>4.194169135618596</v>
      </c>
      <c r="G15" s="65">
        <v>13031159</v>
      </c>
      <c r="H15" s="66">
        <v>9501481</v>
      </c>
      <c r="I15" s="67">
        <f t="shared" si="3"/>
        <v>-27.086447184014872</v>
      </c>
      <c r="J15" s="66">
        <v>1460889</v>
      </c>
      <c r="K15" s="66">
        <v>1165475</v>
      </c>
      <c r="L15" s="67">
        <f t="shared" si="4"/>
        <v>-20.221522648195716</v>
      </c>
    </row>
    <row r="16" spans="1:12" s="47" customFormat="1" ht="13.5">
      <c r="A16" s="59">
        <v>206</v>
      </c>
      <c r="B16" s="60" t="s">
        <v>28</v>
      </c>
      <c r="C16" s="61">
        <f t="shared" si="0"/>
        <v>26513092</v>
      </c>
      <c r="D16" s="62">
        <v>23656672</v>
      </c>
      <c r="E16" s="63">
        <f t="shared" si="1"/>
        <v>-10.773620820989123</v>
      </c>
      <c r="F16" s="64">
        <f t="shared" si="2"/>
        <v>9.301630526445654</v>
      </c>
      <c r="G16" s="65">
        <v>24822660</v>
      </c>
      <c r="H16" s="66">
        <v>22088936</v>
      </c>
      <c r="I16" s="67">
        <f t="shared" si="3"/>
        <v>-11.01301794408819</v>
      </c>
      <c r="J16" s="66">
        <v>1690432</v>
      </c>
      <c r="K16" s="66">
        <v>1567736</v>
      </c>
      <c r="L16" s="67">
        <f t="shared" si="4"/>
        <v>-7.258262976564566</v>
      </c>
    </row>
    <row r="17" spans="1:12" s="47" customFormat="1" ht="13.5">
      <c r="A17" s="59">
        <v>207</v>
      </c>
      <c r="B17" s="60" t="s">
        <v>29</v>
      </c>
      <c r="C17" s="61">
        <f t="shared" si="0"/>
        <v>13917092</v>
      </c>
      <c r="D17" s="62">
        <v>11325695</v>
      </c>
      <c r="E17" s="63">
        <f t="shared" si="1"/>
        <v>-18.620247678178742</v>
      </c>
      <c r="F17" s="64">
        <f t="shared" si="2"/>
        <v>4.453180495769351</v>
      </c>
      <c r="G17" s="65">
        <v>12671607</v>
      </c>
      <c r="H17" s="66">
        <v>10358784</v>
      </c>
      <c r="I17" s="67">
        <f t="shared" si="3"/>
        <v>-18.252010183080955</v>
      </c>
      <c r="J17" s="66">
        <v>1245485</v>
      </c>
      <c r="K17" s="66">
        <v>966911</v>
      </c>
      <c r="L17" s="67">
        <f t="shared" si="4"/>
        <v>-22.366708551287246</v>
      </c>
    </row>
    <row r="18" spans="1:12" s="47" customFormat="1" ht="13.5">
      <c r="A18" s="59">
        <v>208</v>
      </c>
      <c r="B18" s="60" t="s">
        <v>30</v>
      </c>
      <c r="C18" s="61">
        <f t="shared" si="0"/>
        <v>28120746</v>
      </c>
      <c r="D18" s="62">
        <v>22644372</v>
      </c>
      <c r="E18" s="63">
        <f t="shared" si="1"/>
        <v>-19.47449758267436</v>
      </c>
      <c r="F18" s="64">
        <f t="shared" si="2"/>
        <v>8.903601565232474</v>
      </c>
      <c r="G18" s="65">
        <v>27249968</v>
      </c>
      <c r="H18" s="66">
        <v>21852850</v>
      </c>
      <c r="I18" s="67">
        <f t="shared" si="3"/>
        <v>-19.80596087305497</v>
      </c>
      <c r="J18" s="66">
        <v>870778</v>
      </c>
      <c r="K18" s="66">
        <v>791522</v>
      </c>
      <c r="L18" s="67">
        <f t="shared" si="4"/>
        <v>-9.101745795139522</v>
      </c>
    </row>
    <row r="19" spans="1:12" s="47" customFormat="1" ht="20.25" customHeight="1">
      <c r="A19" s="59">
        <v>301</v>
      </c>
      <c r="B19" s="60" t="s">
        <v>31</v>
      </c>
      <c r="C19" s="61">
        <f t="shared" si="0"/>
        <v>1475942</v>
      </c>
      <c r="D19" s="62">
        <v>1383358</v>
      </c>
      <c r="E19" s="63">
        <f t="shared" si="1"/>
        <v>-6.272875221384027</v>
      </c>
      <c r="F19" s="64">
        <f t="shared" si="2"/>
        <v>0.5439262547920015</v>
      </c>
      <c r="G19" s="65">
        <v>1083087</v>
      </c>
      <c r="H19" s="66">
        <v>1029046</v>
      </c>
      <c r="I19" s="67">
        <f t="shared" si="3"/>
        <v>-4.989534543393091</v>
      </c>
      <c r="J19" s="66">
        <v>392855</v>
      </c>
      <c r="K19" s="66">
        <v>354312</v>
      </c>
      <c r="L19" s="67">
        <f t="shared" si="4"/>
        <v>-9.81099896908529</v>
      </c>
    </row>
    <row r="20" spans="1:12" s="47" customFormat="1" ht="20.25" customHeight="1">
      <c r="A20" s="59">
        <v>342</v>
      </c>
      <c r="B20" s="60" t="s">
        <v>32</v>
      </c>
      <c r="C20" s="61">
        <f t="shared" si="0"/>
        <v>1088504</v>
      </c>
      <c r="D20" s="62">
        <v>917033</v>
      </c>
      <c r="E20" s="63">
        <f t="shared" si="1"/>
        <v>-15.752904904345783</v>
      </c>
      <c r="F20" s="64">
        <f t="shared" si="2"/>
        <v>0.3605706731089664</v>
      </c>
      <c r="G20" s="65">
        <v>881237</v>
      </c>
      <c r="H20" s="66">
        <v>762279</v>
      </c>
      <c r="I20" s="67">
        <f t="shared" si="3"/>
        <v>-13.498979275722647</v>
      </c>
      <c r="J20" s="66">
        <v>207267</v>
      </c>
      <c r="K20" s="66">
        <v>154754</v>
      </c>
      <c r="L20" s="67">
        <f t="shared" si="4"/>
        <v>-25.335919369701884</v>
      </c>
    </row>
    <row r="21" spans="1:12" s="47" customFormat="1" ht="13.5">
      <c r="A21" s="59">
        <v>343</v>
      </c>
      <c r="B21" s="60" t="s">
        <v>33</v>
      </c>
      <c r="C21" s="61">
        <f t="shared" si="0"/>
        <v>6090880</v>
      </c>
      <c r="D21" s="62">
        <v>6770745</v>
      </c>
      <c r="E21" s="63">
        <f t="shared" si="1"/>
        <v>11.162015997688357</v>
      </c>
      <c r="F21" s="64">
        <f t="shared" si="2"/>
        <v>2.662207447386483</v>
      </c>
      <c r="G21" s="65">
        <v>5604017</v>
      </c>
      <c r="H21" s="66">
        <v>6403508</v>
      </c>
      <c r="I21" s="67">
        <f t="shared" si="3"/>
        <v>14.266391411731988</v>
      </c>
      <c r="J21" s="66">
        <v>486863</v>
      </c>
      <c r="K21" s="66">
        <v>367237</v>
      </c>
      <c r="L21" s="67">
        <f t="shared" si="4"/>
        <v>-24.57077247603536</v>
      </c>
    </row>
    <row r="22" spans="1:12" s="47" customFormat="1" ht="20.25" customHeight="1">
      <c r="A22" s="59">
        <v>361</v>
      </c>
      <c r="B22" s="60" t="s">
        <v>34</v>
      </c>
      <c r="C22" s="61">
        <f t="shared" si="0"/>
        <v>2475324</v>
      </c>
      <c r="D22" s="62">
        <v>2162506</v>
      </c>
      <c r="E22" s="63">
        <f t="shared" si="1"/>
        <v>-12.63745675313615</v>
      </c>
      <c r="F22" s="64">
        <f t="shared" si="2"/>
        <v>0.8502815536869213</v>
      </c>
      <c r="G22" s="65">
        <v>2309943</v>
      </c>
      <c r="H22" s="66">
        <v>2008630</v>
      </c>
      <c r="I22" s="67">
        <f t="shared" si="3"/>
        <v>-13.044174683098248</v>
      </c>
      <c r="J22" s="66">
        <v>165381</v>
      </c>
      <c r="K22" s="66">
        <v>153876</v>
      </c>
      <c r="L22" s="67">
        <f t="shared" si="4"/>
        <v>-6.956663703811188</v>
      </c>
    </row>
    <row r="23" spans="1:12" s="47" customFormat="1" ht="13.5">
      <c r="A23" s="59">
        <v>362</v>
      </c>
      <c r="B23" s="60" t="s">
        <v>35</v>
      </c>
      <c r="C23" s="61">
        <f t="shared" si="0"/>
        <v>5545037</v>
      </c>
      <c r="D23" s="62">
        <v>4945819</v>
      </c>
      <c r="E23" s="63">
        <f t="shared" si="1"/>
        <v>-10.806384159384336</v>
      </c>
      <c r="F23" s="64">
        <f t="shared" si="2"/>
        <v>1.9446598823653183</v>
      </c>
      <c r="G23" s="65">
        <v>4779919</v>
      </c>
      <c r="H23" s="66">
        <v>4223474</v>
      </c>
      <c r="I23" s="67">
        <f t="shared" si="3"/>
        <v>-11.641306055604701</v>
      </c>
      <c r="J23" s="66">
        <v>765118</v>
      </c>
      <c r="K23" s="66">
        <v>722345</v>
      </c>
      <c r="L23" s="67">
        <f t="shared" si="4"/>
        <v>-5.590379523158518</v>
      </c>
    </row>
    <row r="24" spans="1:12" s="47" customFormat="1" ht="13.5">
      <c r="A24" s="59">
        <v>363</v>
      </c>
      <c r="B24" s="60" t="s">
        <v>36</v>
      </c>
      <c r="C24" s="61">
        <f t="shared" si="0"/>
        <v>8109411</v>
      </c>
      <c r="D24" s="62">
        <v>9155289</v>
      </c>
      <c r="E24" s="63">
        <f t="shared" si="1"/>
        <v>12.897089566677522</v>
      </c>
      <c r="F24" s="64">
        <f t="shared" si="2"/>
        <v>3.5997927198226405</v>
      </c>
      <c r="G24" s="65">
        <v>7256562</v>
      </c>
      <c r="H24" s="66">
        <v>8391135</v>
      </c>
      <c r="I24" s="67">
        <f t="shared" si="3"/>
        <v>15.635131347323977</v>
      </c>
      <c r="J24" s="66">
        <v>852849</v>
      </c>
      <c r="K24" s="66">
        <v>764154</v>
      </c>
      <c r="L24" s="67">
        <f t="shared" si="4"/>
        <v>-10.399848038750122</v>
      </c>
    </row>
    <row r="25" spans="1:12" s="47" customFormat="1" ht="13.5">
      <c r="A25" s="59">
        <v>364</v>
      </c>
      <c r="B25" s="60" t="s">
        <v>37</v>
      </c>
      <c r="C25" s="61">
        <f t="shared" si="0"/>
        <v>1126933</v>
      </c>
      <c r="D25" s="62">
        <v>898959</v>
      </c>
      <c r="E25" s="63">
        <f t="shared" si="1"/>
        <v>-20.229596613108328</v>
      </c>
      <c r="F25" s="64">
        <f t="shared" si="2"/>
        <v>0.35346410840979914</v>
      </c>
      <c r="G25" s="65">
        <v>819734</v>
      </c>
      <c r="H25" s="66">
        <v>618080</v>
      </c>
      <c r="I25" s="67">
        <f t="shared" si="3"/>
        <v>-24.599931197193243</v>
      </c>
      <c r="J25" s="66">
        <v>307199</v>
      </c>
      <c r="K25" s="66">
        <v>280879</v>
      </c>
      <c r="L25" s="67">
        <f t="shared" si="4"/>
        <v>-8.567736223099686</v>
      </c>
    </row>
    <row r="26" spans="1:12" s="47" customFormat="1" ht="13.5">
      <c r="A26" s="59">
        <v>365</v>
      </c>
      <c r="B26" s="60" t="s">
        <v>38</v>
      </c>
      <c r="C26" s="61">
        <f t="shared" si="0"/>
        <v>972228</v>
      </c>
      <c r="D26" s="62">
        <v>877676</v>
      </c>
      <c r="E26" s="63">
        <f t="shared" si="1"/>
        <v>-9.72529077541482</v>
      </c>
      <c r="F26" s="64">
        <f t="shared" si="2"/>
        <v>0.3450957883648519</v>
      </c>
      <c r="G26" s="65">
        <v>560729</v>
      </c>
      <c r="H26" s="66">
        <v>542068</v>
      </c>
      <c r="I26" s="67">
        <f t="shared" si="3"/>
        <v>-3.327989099903874</v>
      </c>
      <c r="J26" s="66">
        <v>411499</v>
      </c>
      <c r="K26" s="66">
        <v>335608</v>
      </c>
      <c r="L26" s="67">
        <f t="shared" si="4"/>
        <v>-18.44257215691897</v>
      </c>
    </row>
    <row r="27" spans="1:12" s="47" customFormat="1" ht="13.5">
      <c r="A27" s="59">
        <v>366</v>
      </c>
      <c r="B27" s="60" t="s">
        <v>39</v>
      </c>
      <c r="C27" s="61">
        <f t="shared" si="0"/>
        <v>1706139</v>
      </c>
      <c r="D27" s="62">
        <v>1758145</v>
      </c>
      <c r="E27" s="63">
        <f t="shared" si="1"/>
        <v>3.048168994437134</v>
      </c>
      <c r="F27" s="64">
        <f t="shared" si="2"/>
        <v>0.6912897639159808</v>
      </c>
      <c r="G27" s="65">
        <v>1355027</v>
      </c>
      <c r="H27" s="66">
        <v>1468527</v>
      </c>
      <c r="I27" s="67">
        <f t="shared" si="3"/>
        <v>8.376216857671466</v>
      </c>
      <c r="J27" s="66">
        <v>351112</v>
      </c>
      <c r="K27" s="66">
        <v>289618</v>
      </c>
      <c r="L27" s="67">
        <f t="shared" si="4"/>
        <v>-17.51406958463396</v>
      </c>
    </row>
    <row r="28" spans="1:12" s="47" customFormat="1" ht="13.5">
      <c r="A28" s="59">
        <v>367</v>
      </c>
      <c r="B28" s="60" t="s">
        <v>40</v>
      </c>
      <c r="C28" s="61">
        <f t="shared" si="0"/>
        <v>2628309</v>
      </c>
      <c r="D28" s="62">
        <v>1937931</v>
      </c>
      <c r="E28" s="63">
        <f t="shared" si="1"/>
        <v>-26.267002852404346</v>
      </c>
      <c r="F28" s="64">
        <f t="shared" si="2"/>
        <v>0.7619803050803323</v>
      </c>
      <c r="G28" s="65">
        <v>2123231</v>
      </c>
      <c r="H28" s="66">
        <v>1540765</v>
      </c>
      <c r="I28" s="67">
        <f t="shared" si="3"/>
        <v>-27.4330018730887</v>
      </c>
      <c r="J28" s="66">
        <v>505078</v>
      </c>
      <c r="K28" s="66">
        <v>397166</v>
      </c>
      <c r="L28" s="67">
        <f t="shared" si="4"/>
        <v>-21.36541286692352</v>
      </c>
    </row>
    <row r="29" spans="1:12" s="47" customFormat="1" ht="20.25" customHeight="1">
      <c r="A29" s="59">
        <v>381</v>
      </c>
      <c r="B29" s="60" t="s">
        <v>41</v>
      </c>
      <c r="C29" s="61">
        <f t="shared" si="0"/>
        <v>1090426</v>
      </c>
      <c r="D29" s="62">
        <v>1086549</v>
      </c>
      <c r="E29" s="63">
        <f t="shared" si="1"/>
        <v>-0.35554911566671876</v>
      </c>
      <c r="F29" s="64">
        <f t="shared" si="2"/>
        <v>0.4272231253355924</v>
      </c>
      <c r="G29" s="65">
        <v>880058</v>
      </c>
      <c r="H29" s="66">
        <v>935612</v>
      </c>
      <c r="I29" s="67">
        <f t="shared" si="3"/>
        <v>6.312538491781211</v>
      </c>
      <c r="J29" s="66">
        <v>210368</v>
      </c>
      <c r="K29" s="66">
        <v>150937</v>
      </c>
      <c r="L29" s="67">
        <f t="shared" si="4"/>
        <v>-28.250969729236388</v>
      </c>
    </row>
    <row r="30" spans="1:12" s="47" customFormat="1" ht="13.5">
      <c r="A30" s="59">
        <v>382</v>
      </c>
      <c r="B30" s="60" t="s">
        <v>42</v>
      </c>
      <c r="C30" s="61">
        <f t="shared" si="0"/>
        <v>1306810</v>
      </c>
      <c r="D30" s="62">
        <v>1430311</v>
      </c>
      <c r="E30" s="63">
        <f t="shared" si="1"/>
        <v>9.450570473136864</v>
      </c>
      <c r="F30" s="64">
        <f t="shared" si="2"/>
        <v>0.5623878312178066</v>
      </c>
      <c r="G30" s="65">
        <v>1037542</v>
      </c>
      <c r="H30" s="66">
        <v>1237393</v>
      </c>
      <c r="I30" s="67">
        <f t="shared" si="3"/>
        <v>19.26196722638697</v>
      </c>
      <c r="J30" s="66">
        <v>269268</v>
      </c>
      <c r="K30" s="66">
        <v>192918</v>
      </c>
      <c r="L30" s="67">
        <f t="shared" si="4"/>
        <v>-28.35465038548955</v>
      </c>
    </row>
    <row r="31" spans="1:12" s="47" customFormat="1" ht="13.5">
      <c r="A31" s="59">
        <v>383</v>
      </c>
      <c r="B31" s="60" t="s">
        <v>43</v>
      </c>
      <c r="C31" s="61">
        <f t="shared" si="0"/>
        <v>2222830</v>
      </c>
      <c r="D31" s="62">
        <v>2071354</v>
      </c>
      <c r="E31" s="63">
        <f t="shared" si="1"/>
        <v>-6.814556218874131</v>
      </c>
      <c r="F31" s="64">
        <f t="shared" si="2"/>
        <v>0.8144412535066349</v>
      </c>
      <c r="G31" s="65">
        <v>1649160</v>
      </c>
      <c r="H31" s="66">
        <v>1607111</v>
      </c>
      <c r="I31" s="67">
        <f t="shared" si="3"/>
        <v>-2.5497222828591504</v>
      </c>
      <c r="J31" s="66">
        <v>573670</v>
      </c>
      <c r="K31" s="66">
        <v>464243</v>
      </c>
      <c r="L31" s="67">
        <f t="shared" si="4"/>
        <v>-19.074903690274894</v>
      </c>
    </row>
    <row r="32" spans="1:12" s="47" customFormat="1" ht="13.5">
      <c r="A32" s="73">
        <v>384</v>
      </c>
      <c r="B32" s="60" t="s">
        <v>44</v>
      </c>
      <c r="C32" s="61">
        <f t="shared" si="0"/>
        <v>1436126</v>
      </c>
      <c r="D32" s="62">
        <v>1169527</v>
      </c>
      <c r="E32" s="63">
        <f t="shared" si="1"/>
        <v>-18.563761118453385</v>
      </c>
      <c r="F32" s="64">
        <f t="shared" si="2"/>
        <v>0.4598494684587252</v>
      </c>
      <c r="G32" s="65">
        <v>1216877</v>
      </c>
      <c r="H32" s="66">
        <v>960835</v>
      </c>
      <c r="I32" s="67">
        <f t="shared" si="3"/>
        <v>-21.04091046178044</v>
      </c>
      <c r="J32" s="66">
        <v>219249</v>
      </c>
      <c r="K32" s="66">
        <v>208692</v>
      </c>
      <c r="L32" s="67">
        <f t="shared" si="4"/>
        <v>-4.81507327285415</v>
      </c>
    </row>
    <row r="33" spans="1:12" s="47" customFormat="1" ht="20.25" customHeight="1">
      <c r="A33" s="73">
        <v>401</v>
      </c>
      <c r="B33" s="60" t="s">
        <v>45</v>
      </c>
      <c r="C33" s="61">
        <f t="shared" si="0"/>
        <v>368170</v>
      </c>
      <c r="D33" s="62">
        <v>283713</v>
      </c>
      <c r="E33" s="63">
        <f t="shared" si="1"/>
        <v>-22.939674606839233</v>
      </c>
      <c r="F33" s="64">
        <f t="shared" si="2"/>
        <v>0.11155387797359984</v>
      </c>
      <c r="G33" s="65">
        <v>140167</v>
      </c>
      <c r="H33" s="66">
        <v>95389</v>
      </c>
      <c r="I33" s="67">
        <f t="shared" si="3"/>
        <v>-31.946178487090407</v>
      </c>
      <c r="J33" s="66">
        <v>228003</v>
      </c>
      <c r="K33" s="66">
        <v>188324</v>
      </c>
      <c r="L33" s="67">
        <f t="shared" si="4"/>
        <v>-17.40284119068609</v>
      </c>
    </row>
    <row r="34" spans="1:12" s="47" customFormat="1" ht="13.5">
      <c r="A34" s="73">
        <v>402</v>
      </c>
      <c r="B34" s="60" t="s">
        <v>46</v>
      </c>
      <c r="C34" s="61">
        <f t="shared" si="0"/>
        <v>3427992</v>
      </c>
      <c r="D34" s="62">
        <v>2867034</v>
      </c>
      <c r="E34" s="63">
        <f t="shared" si="1"/>
        <v>-16.36404052284837</v>
      </c>
      <c r="F34" s="64">
        <f t="shared" si="2"/>
        <v>1.1272968139710264</v>
      </c>
      <c r="G34" s="65">
        <v>3171410</v>
      </c>
      <c r="H34" s="66">
        <v>2642969</v>
      </c>
      <c r="I34" s="67">
        <f t="shared" si="3"/>
        <v>-16.662651628140168</v>
      </c>
      <c r="J34" s="66">
        <v>256582</v>
      </c>
      <c r="K34" s="66">
        <v>224065</v>
      </c>
      <c r="L34" s="67">
        <f t="shared" si="4"/>
        <v>-12.673141529803331</v>
      </c>
    </row>
    <row r="35" spans="1:12" s="47" customFormat="1" ht="13.5">
      <c r="A35" s="73">
        <v>403</v>
      </c>
      <c r="B35" s="60" t="s">
        <v>47</v>
      </c>
      <c r="C35" s="61">
        <f t="shared" si="0"/>
        <v>2020524</v>
      </c>
      <c r="D35" s="62">
        <v>1762252</v>
      </c>
      <c r="E35" s="63">
        <f t="shared" si="1"/>
        <v>-12.782426736826679</v>
      </c>
      <c r="F35" s="64">
        <f t="shared" si="2"/>
        <v>0.6929046062983799</v>
      </c>
      <c r="G35" s="65">
        <v>1492212</v>
      </c>
      <c r="H35" s="66">
        <v>1337915</v>
      </c>
      <c r="I35" s="67">
        <f t="shared" si="3"/>
        <v>-10.340152739691149</v>
      </c>
      <c r="J35" s="66">
        <v>528312</v>
      </c>
      <c r="K35" s="66">
        <v>424337</v>
      </c>
      <c r="L35" s="67">
        <f t="shared" si="4"/>
        <v>-19.680605399839493</v>
      </c>
    </row>
    <row r="36" spans="1:12" s="47" customFormat="1" ht="20.25" customHeight="1">
      <c r="A36" s="73">
        <v>421</v>
      </c>
      <c r="B36" s="60" t="s">
        <v>48</v>
      </c>
      <c r="C36" s="61">
        <f t="shared" si="0"/>
        <v>213796</v>
      </c>
      <c r="D36" s="62">
        <v>279821</v>
      </c>
      <c r="E36" s="63">
        <f t="shared" si="1"/>
        <v>30.88224288574156</v>
      </c>
      <c r="F36" s="64">
        <f t="shared" si="2"/>
        <v>0.11002357201979</v>
      </c>
      <c r="G36" s="65">
        <v>89920</v>
      </c>
      <c r="H36" s="66">
        <v>189197</v>
      </c>
      <c r="I36" s="67">
        <f t="shared" si="3"/>
        <v>110.40591637010678</v>
      </c>
      <c r="J36" s="66">
        <v>123876</v>
      </c>
      <c r="K36" s="66">
        <v>90624</v>
      </c>
      <c r="L36" s="67">
        <f t="shared" si="4"/>
        <v>-26.84297200426232</v>
      </c>
    </row>
    <row r="37" spans="1:12" s="47" customFormat="1" ht="13.5">
      <c r="A37" s="73">
        <v>422</v>
      </c>
      <c r="B37" s="60" t="s">
        <v>49</v>
      </c>
      <c r="C37" s="61">
        <f t="shared" si="0"/>
        <v>685627</v>
      </c>
      <c r="D37" s="62">
        <v>696782</v>
      </c>
      <c r="E37" s="63">
        <f t="shared" si="1"/>
        <v>1.6269779340661898</v>
      </c>
      <c r="F37" s="64">
        <f t="shared" si="2"/>
        <v>0.2739695896987478</v>
      </c>
      <c r="G37" s="65">
        <v>500066</v>
      </c>
      <c r="H37" s="66">
        <v>543999</v>
      </c>
      <c r="I37" s="67">
        <f t="shared" si="3"/>
        <v>8.785440321877516</v>
      </c>
      <c r="J37" s="66">
        <v>185561</v>
      </c>
      <c r="K37" s="66">
        <v>152783</v>
      </c>
      <c r="L37" s="67">
        <f t="shared" si="4"/>
        <v>-17.664272126147196</v>
      </c>
    </row>
    <row r="38" spans="1:12" s="47" customFormat="1" ht="13.5">
      <c r="A38" s="73">
        <v>423</v>
      </c>
      <c r="B38" s="60" t="s">
        <v>50</v>
      </c>
      <c r="C38" s="61">
        <f t="shared" si="0"/>
        <v>955467</v>
      </c>
      <c r="D38" s="62">
        <v>822388</v>
      </c>
      <c r="E38" s="63">
        <f t="shared" si="1"/>
        <v>-13.92816287742015</v>
      </c>
      <c r="F38" s="64">
        <f t="shared" si="2"/>
        <v>0.32335695085862415</v>
      </c>
      <c r="G38" s="65">
        <v>808940</v>
      </c>
      <c r="H38" s="66">
        <v>663143</v>
      </c>
      <c r="I38" s="67">
        <f t="shared" si="3"/>
        <v>-18.0232155660494</v>
      </c>
      <c r="J38" s="66">
        <v>146527</v>
      </c>
      <c r="K38" s="66">
        <v>159245</v>
      </c>
      <c r="L38" s="67">
        <f t="shared" si="4"/>
        <v>8.67962901035304</v>
      </c>
    </row>
    <row r="39" spans="1:12" s="47" customFormat="1" ht="13.5">
      <c r="A39" s="73">
        <v>424</v>
      </c>
      <c r="B39" s="60" t="s">
        <v>51</v>
      </c>
      <c r="C39" s="61">
        <f t="shared" si="0"/>
        <v>2933495</v>
      </c>
      <c r="D39" s="62">
        <v>2712945</v>
      </c>
      <c r="E39" s="63">
        <f t="shared" si="1"/>
        <v>-7.51833563718364</v>
      </c>
      <c r="F39" s="64">
        <f t="shared" si="2"/>
        <v>1.066710145390193</v>
      </c>
      <c r="G39" s="65">
        <v>2704277</v>
      </c>
      <c r="H39" s="66">
        <v>2485853</v>
      </c>
      <c r="I39" s="67">
        <f t="shared" si="3"/>
        <v>-8.076983238033677</v>
      </c>
      <c r="J39" s="66">
        <v>229218</v>
      </c>
      <c r="K39" s="66">
        <v>227092</v>
      </c>
      <c r="L39" s="67">
        <f t="shared" si="4"/>
        <v>-0.9275013306110367</v>
      </c>
    </row>
    <row r="40" spans="1:12" s="47" customFormat="1" ht="20.25" customHeight="1">
      <c r="A40" s="73">
        <v>441</v>
      </c>
      <c r="B40" s="60" t="s">
        <v>52</v>
      </c>
      <c r="C40" s="61">
        <f aca="true" t="shared" si="5" ref="C40:C60">SUM(G40,J40)</f>
        <v>1234354</v>
      </c>
      <c r="D40" s="62">
        <v>1129348</v>
      </c>
      <c r="E40" s="63">
        <f aca="true" t="shared" si="6" ref="E40:E60">D40/C40*100-100</f>
        <v>-8.50695991587503</v>
      </c>
      <c r="F40" s="64">
        <f aca="true" t="shared" si="7" ref="F40:F60">D40/$D$8*100</f>
        <v>0.4440513793225162</v>
      </c>
      <c r="G40" s="65">
        <v>1060559</v>
      </c>
      <c r="H40" s="66">
        <v>965874</v>
      </c>
      <c r="I40" s="67">
        <f aca="true" t="shared" si="8" ref="I40:I60">H40/G40*100-100</f>
        <v>-8.927838998113259</v>
      </c>
      <c r="J40" s="66">
        <v>173795</v>
      </c>
      <c r="K40" s="66">
        <v>163474</v>
      </c>
      <c r="L40" s="67">
        <f aca="true" t="shared" si="9" ref="L40:L60">K40/J40*100-100</f>
        <v>-5.93860582870623</v>
      </c>
    </row>
    <row r="41" spans="1:12" s="47" customFormat="1" ht="13.5">
      <c r="A41" s="73">
        <v>442</v>
      </c>
      <c r="B41" s="60" t="s">
        <v>53</v>
      </c>
      <c r="C41" s="61">
        <f t="shared" si="5"/>
        <v>448757</v>
      </c>
      <c r="D41" s="62">
        <v>362971</v>
      </c>
      <c r="E41" s="63">
        <f t="shared" si="6"/>
        <v>-19.116359187711836</v>
      </c>
      <c r="F41" s="64">
        <f t="shared" si="7"/>
        <v>0.1427175442857941</v>
      </c>
      <c r="G41" s="65">
        <v>285647</v>
      </c>
      <c r="H41" s="66">
        <v>255405</v>
      </c>
      <c r="I41" s="67">
        <f t="shared" si="8"/>
        <v>-10.587193284018383</v>
      </c>
      <c r="J41" s="66">
        <v>163110</v>
      </c>
      <c r="K41" s="66">
        <v>107566</v>
      </c>
      <c r="L41" s="67">
        <f t="shared" si="9"/>
        <v>-34.053093004720736</v>
      </c>
    </row>
    <row r="42" spans="1:12" s="47" customFormat="1" ht="13.5">
      <c r="A42" s="73">
        <v>443</v>
      </c>
      <c r="B42" s="60" t="s">
        <v>54</v>
      </c>
      <c r="C42" s="61">
        <f t="shared" si="5"/>
        <v>465729</v>
      </c>
      <c r="D42" s="62">
        <v>2459071</v>
      </c>
      <c r="E42" s="63">
        <f t="shared" si="6"/>
        <v>428.0046980110751</v>
      </c>
      <c r="F42" s="64">
        <f t="shared" si="7"/>
        <v>0.9668887441266989</v>
      </c>
      <c r="G42" s="65">
        <v>254177</v>
      </c>
      <c r="H42" s="66">
        <v>2300412</v>
      </c>
      <c r="I42" s="67">
        <f t="shared" si="8"/>
        <v>805.0433359430633</v>
      </c>
      <c r="J42" s="66">
        <v>211552</v>
      </c>
      <c r="K42" s="66">
        <v>158659</v>
      </c>
      <c r="L42" s="67">
        <f t="shared" si="9"/>
        <v>-25.002363485100588</v>
      </c>
    </row>
    <row r="43" spans="1:12" s="47" customFormat="1" ht="20.25" customHeight="1">
      <c r="A43" s="73">
        <v>461</v>
      </c>
      <c r="B43" s="60" t="s">
        <v>55</v>
      </c>
      <c r="C43" s="61">
        <f t="shared" si="5"/>
        <v>990314</v>
      </c>
      <c r="D43" s="62">
        <v>838484</v>
      </c>
      <c r="E43" s="63">
        <f t="shared" si="6"/>
        <v>-15.331500917890693</v>
      </c>
      <c r="F43" s="64">
        <f t="shared" si="7"/>
        <v>0.32968578041477087</v>
      </c>
      <c r="G43" s="65">
        <v>753139</v>
      </c>
      <c r="H43" s="66">
        <v>667183</v>
      </c>
      <c r="I43" s="67">
        <f t="shared" si="8"/>
        <v>-11.413032653998798</v>
      </c>
      <c r="J43" s="66">
        <v>237175</v>
      </c>
      <c r="K43" s="66">
        <v>171301</v>
      </c>
      <c r="L43" s="67">
        <f t="shared" si="9"/>
        <v>-27.77442816485717</v>
      </c>
    </row>
    <row r="44" spans="1:12" s="47" customFormat="1" ht="13.5">
      <c r="A44" s="73">
        <v>462</v>
      </c>
      <c r="B44" s="60" t="s">
        <v>56</v>
      </c>
      <c r="C44" s="61">
        <f t="shared" si="5"/>
        <v>613781</v>
      </c>
      <c r="D44" s="62">
        <v>455403</v>
      </c>
      <c r="E44" s="63">
        <f t="shared" si="6"/>
        <v>-25.803666128472543</v>
      </c>
      <c r="F44" s="64">
        <f t="shared" si="7"/>
        <v>0.17906113111070443</v>
      </c>
      <c r="G44" s="65">
        <v>419483</v>
      </c>
      <c r="H44" s="66">
        <v>292650</v>
      </c>
      <c r="I44" s="67">
        <f t="shared" si="8"/>
        <v>-30.2355518578822</v>
      </c>
      <c r="J44" s="66">
        <v>194298</v>
      </c>
      <c r="K44" s="66">
        <v>162753</v>
      </c>
      <c r="L44" s="67">
        <f t="shared" si="9"/>
        <v>-16.23537041040052</v>
      </c>
    </row>
    <row r="45" spans="1:12" s="47" customFormat="1" ht="13.5">
      <c r="A45" s="73">
        <v>463</v>
      </c>
      <c r="B45" s="60" t="s">
        <v>57</v>
      </c>
      <c r="C45" s="61">
        <f t="shared" si="5"/>
        <v>1467634</v>
      </c>
      <c r="D45" s="62">
        <v>1141783</v>
      </c>
      <c r="E45" s="63">
        <f t="shared" si="6"/>
        <v>-22.202470098130732</v>
      </c>
      <c r="F45" s="64">
        <f t="shared" si="7"/>
        <v>0.4489407304365001</v>
      </c>
      <c r="G45" s="65">
        <v>1269045</v>
      </c>
      <c r="H45" s="66">
        <v>961756</v>
      </c>
      <c r="I45" s="67">
        <f t="shared" si="8"/>
        <v>-24.214192562123486</v>
      </c>
      <c r="J45" s="66">
        <v>198589</v>
      </c>
      <c r="K45" s="66">
        <v>180027</v>
      </c>
      <c r="L45" s="67">
        <f t="shared" si="9"/>
        <v>-9.346942680611718</v>
      </c>
    </row>
    <row r="46" spans="1:12" s="47" customFormat="1" ht="13.5">
      <c r="A46" s="73">
        <v>464</v>
      </c>
      <c r="B46" s="60" t="s">
        <v>58</v>
      </c>
      <c r="C46" s="61">
        <f t="shared" si="5"/>
        <v>1749253</v>
      </c>
      <c r="D46" s="62">
        <v>1387625</v>
      </c>
      <c r="E46" s="63">
        <f t="shared" si="6"/>
        <v>-20.6732816808089</v>
      </c>
      <c r="F46" s="64">
        <f t="shared" si="7"/>
        <v>0.5456040080049785</v>
      </c>
      <c r="G46" s="65">
        <v>1600190</v>
      </c>
      <c r="H46" s="66">
        <v>1270407</v>
      </c>
      <c r="I46" s="67">
        <f t="shared" si="8"/>
        <v>-20.608990182415837</v>
      </c>
      <c r="J46" s="66">
        <v>149063</v>
      </c>
      <c r="K46" s="66">
        <v>117218</v>
      </c>
      <c r="L46" s="67">
        <f t="shared" si="9"/>
        <v>-21.36345035320636</v>
      </c>
    </row>
    <row r="47" spans="1:12" s="47" customFormat="1" ht="20.25" customHeight="1">
      <c r="A47" s="73">
        <v>481</v>
      </c>
      <c r="B47" s="60" t="s">
        <v>59</v>
      </c>
      <c r="C47" s="61">
        <f t="shared" si="5"/>
        <v>890682</v>
      </c>
      <c r="D47" s="62">
        <v>878417</v>
      </c>
      <c r="E47" s="63">
        <f t="shared" si="6"/>
        <v>-1.3770346767982318</v>
      </c>
      <c r="F47" s="64">
        <f t="shared" si="7"/>
        <v>0.3453871441489662</v>
      </c>
      <c r="G47" s="65">
        <v>698510</v>
      </c>
      <c r="H47" s="66">
        <v>712966</v>
      </c>
      <c r="I47" s="67">
        <f t="shared" si="8"/>
        <v>2.069548037966527</v>
      </c>
      <c r="J47" s="66">
        <v>192172</v>
      </c>
      <c r="K47" s="66">
        <v>165451</v>
      </c>
      <c r="L47" s="67">
        <f t="shared" si="9"/>
        <v>-13.904731178319423</v>
      </c>
    </row>
    <row r="48" spans="1:12" s="47" customFormat="1" ht="13.5">
      <c r="A48" s="73">
        <v>482</v>
      </c>
      <c r="B48" s="60" t="s">
        <v>60</v>
      </c>
      <c r="C48" s="61">
        <f t="shared" si="5"/>
        <v>650895</v>
      </c>
      <c r="D48" s="62">
        <v>607555</v>
      </c>
      <c r="E48" s="63">
        <f t="shared" si="6"/>
        <v>-6.658524032293997</v>
      </c>
      <c r="F48" s="64">
        <f t="shared" si="7"/>
        <v>0.23888618544885307</v>
      </c>
      <c r="G48" s="65">
        <v>484787</v>
      </c>
      <c r="H48" s="66">
        <v>445264</v>
      </c>
      <c r="I48" s="67">
        <f t="shared" si="8"/>
        <v>-8.152652608258876</v>
      </c>
      <c r="J48" s="66">
        <v>166108</v>
      </c>
      <c r="K48" s="66">
        <v>162291</v>
      </c>
      <c r="L48" s="67">
        <f t="shared" si="9"/>
        <v>-2.2979025694126705</v>
      </c>
    </row>
    <row r="49" spans="1:12" s="47" customFormat="1" ht="13.5">
      <c r="A49" s="73">
        <v>483</v>
      </c>
      <c r="B49" s="60" t="s">
        <v>61</v>
      </c>
      <c r="C49" s="61">
        <f t="shared" si="5"/>
        <v>552578</v>
      </c>
      <c r="D49" s="62">
        <v>566178</v>
      </c>
      <c r="E49" s="63">
        <f t="shared" si="6"/>
        <v>2.4611909992797507</v>
      </c>
      <c r="F49" s="64">
        <f t="shared" si="7"/>
        <v>0.2226170514686913</v>
      </c>
      <c r="G49" s="65">
        <v>378658</v>
      </c>
      <c r="H49" s="66">
        <v>446235</v>
      </c>
      <c r="I49" s="67">
        <f t="shared" si="8"/>
        <v>17.84644718981245</v>
      </c>
      <c r="J49" s="66">
        <v>173920</v>
      </c>
      <c r="K49" s="66">
        <v>119943</v>
      </c>
      <c r="L49" s="67">
        <f t="shared" si="9"/>
        <v>-31.035533578656853</v>
      </c>
    </row>
    <row r="50" spans="1:12" s="47" customFormat="1" ht="13.5">
      <c r="A50" s="73">
        <v>484</v>
      </c>
      <c r="B50" s="60" t="s">
        <v>62</v>
      </c>
      <c r="C50" s="61">
        <f t="shared" si="5"/>
        <v>584830</v>
      </c>
      <c r="D50" s="62">
        <v>566157</v>
      </c>
      <c r="E50" s="63">
        <f t="shared" si="6"/>
        <v>-3.1928936614058756</v>
      </c>
      <c r="F50" s="64">
        <f t="shared" si="7"/>
        <v>0.22260879442217793</v>
      </c>
      <c r="G50" s="65">
        <v>467389</v>
      </c>
      <c r="H50" s="66">
        <v>445813</v>
      </c>
      <c r="I50" s="67">
        <f t="shared" si="8"/>
        <v>-4.61628322446613</v>
      </c>
      <c r="J50" s="66">
        <v>117441</v>
      </c>
      <c r="K50" s="66">
        <v>120344</v>
      </c>
      <c r="L50" s="67">
        <f t="shared" si="9"/>
        <v>2.4718794969388824</v>
      </c>
    </row>
    <row r="51" spans="1:12" s="47" customFormat="1" ht="20.25" customHeight="1">
      <c r="A51" s="73">
        <v>501</v>
      </c>
      <c r="B51" s="60" t="s">
        <v>63</v>
      </c>
      <c r="C51" s="61">
        <f t="shared" si="5"/>
        <v>1597731</v>
      </c>
      <c r="D51" s="62">
        <v>1492651</v>
      </c>
      <c r="E51" s="63">
        <f t="shared" si="6"/>
        <v>-6.576826762452498</v>
      </c>
      <c r="F51" s="64">
        <f t="shared" si="7"/>
        <v>0.5868994635817596</v>
      </c>
      <c r="G51" s="65">
        <v>1348827</v>
      </c>
      <c r="H51" s="66">
        <v>1316526</v>
      </c>
      <c r="I51" s="67">
        <f t="shared" si="8"/>
        <v>-2.3947474361055896</v>
      </c>
      <c r="J51" s="66">
        <v>248904</v>
      </c>
      <c r="K51" s="66">
        <v>176125</v>
      </c>
      <c r="L51" s="67">
        <f t="shared" si="9"/>
        <v>-29.23978722720406</v>
      </c>
    </row>
    <row r="52" spans="1:12" s="47" customFormat="1" ht="13.5">
      <c r="A52" s="73">
        <v>502</v>
      </c>
      <c r="B52" s="60" t="s">
        <v>64</v>
      </c>
      <c r="C52" s="61">
        <f t="shared" si="5"/>
        <v>1239104</v>
      </c>
      <c r="D52" s="62">
        <v>1593799</v>
      </c>
      <c r="E52" s="63">
        <f t="shared" si="6"/>
        <v>28.625119441144562</v>
      </c>
      <c r="F52" s="64">
        <f t="shared" si="7"/>
        <v>0.6266701179024065</v>
      </c>
      <c r="G52" s="65">
        <v>906202</v>
      </c>
      <c r="H52" s="66">
        <v>1336720</v>
      </c>
      <c r="I52" s="67">
        <f t="shared" si="8"/>
        <v>47.507950765944</v>
      </c>
      <c r="J52" s="66">
        <v>332902</v>
      </c>
      <c r="K52" s="66">
        <v>257079</v>
      </c>
      <c r="L52" s="67">
        <f t="shared" si="9"/>
        <v>-22.776372626178272</v>
      </c>
    </row>
    <row r="53" spans="1:12" s="47" customFormat="1" ht="13.5">
      <c r="A53" s="73">
        <v>503</v>
      </c>
      <c r="B53" s="60" t="s">
        <v>65</v>
      </c>
      <c r="C53" s="61">
        <f t="shared" si="5"/>
        <v>137482</v>
      </c>
      <c r="D53" s="62">
        <v>119813</v>
      </c>
      <c r="E53" s="63">
        <f t="shared" si="6"/>
        <v>-12.851864244046496</v>
      </c>
      <c r="F53" s="64">
        <f t="shared" si="7"/>
        <v>0.04710959590026159</v>
      </c>
      <c r="G53" s="65">
        <v>82485</v>
      </c>
      <c r="H53" s="66">
        <v>68984</v>
      </c>
      <c r="I53" s="67">
        <f t="shared" si="8"/>
        <v>-16.367824452930833</v>
      </c>
      <c r="J53" s="66">
        <v>54997</v>
      </c>
      <c r="K53" s="66">
        <v>50829</v>
      </c>
      <c r="L53" s="67">
        <f t="shared" si="9"/>
        <v>-7.5785951961016025</v>
      </c>
    </row>
    <row r="54" spans="1:12" s="47" customFormat="1" ht="13.5">
      <c r="A54" s="73">
        <v>504</v>
      </c>
      <c r="B54" s="60" t="s">
        <v>66</v>
      </c>
      <c r="C54" s="61">
        <f t="shared" si="5"/>
        <v>165144</v>
      </c>
      <c r="D54" s="62">
        <v>183904</v>
      </c>
      <c r="E54" s="63">
        <f t="shared" si="6"/>
        <v>11.359782977280446</v>
      </c>
      <c r="F54" s="64">
        <f t="shared" si="7"/>
        <v>0.07230970866635263</v>
      </c>
      <c r="G54" s="65">
        <v>45424</v>
      </c>
      <c r="H54" s="66">
        <v>37763</v>
      </c>
      <c r="I54" s="67">
        <f t="shared" si="8"/>
        <v>-16.865533638605143</v>
      </c>
      <c r="J54" s="66">
        <v>119720</v>
      </c>
      <c r="K54" s="66">
        <v>146141</v>
      </c>
      <c r="L54" s="67">
        <f t="shared" si="9"/>
        <v>22.06899432008018</v>
      </c>
    </row>
    <row r="55" spans="1:12" s="47" customFormat="1" ht="20.25" customHeight="1">
      <c r="A55" s="73">
        <v>521</v>
      </c>
      <c r="B55" s="60" t="s">
        <v>67</v>
      </c>
      <c r="C55" s="61">
        <f t="shared" si="5"/>
        <v>380912</v>
      </c>
      <c r="D55" s="62">
        <v>555029</v>
      </c>
      <c r="E55" s="63">
        <f t="shared" si="6"/>
        <v>45.71055781912884</v>
      </c>
      <c r="F55" s="64">
        <f t="shared" si="7"/>
        <v>0.21823334615547804</v>
      </c>
      <c r="G55" s="65">
        <v>208272</v>
      </c>
      <c r="H55" s="66">
        <v>414444</v>
      </c>
      <c r="I55" s="67">
        <f t="shared" si="8"/>
        <v>98.99170315740955</v>
      </c>
      <c r="J55" s="66">
        <v>172640</v>
      </c>
      <c r="K55" s="66">
        <v>140585</v>
      </c>
      <c r="L55" s="67">
        <f t="shared" si="9"/>
        <v>-18.567539388322515</v>
      </c>
    </row>
    <row r="56" spans="1:12" s="47" customFormat="1" ht="13.5">
      <c r="A56" s="73">
        <v>522</v>
      </c>
      <c r="B56" s="60" t="s">
        <v>68</v>
      </c>
      <c r="C56" s="61">
        <f t="shared" si="5"/>
        <v>3097971</v>
      </c>
      <c r="D56" s="62">
        <v>2068023</v>
      </c>
      <c r="E56" s="63">
        <f t="shared" si="6"/>
        <v>-33.245889002834446</v>
      </c>
      <c r="F56" s="64">
        <f t="shared" si="7"/>
        <v>0.8131315286525392</v>
      </c>
      <c r="G56" s="65">
        <v>2787873</v>
      </c>
      <c r="H56" s="66">
        <v>1827554</v>
      </c>
      <c r="I56" s="67">
        <f t="shared" si="8"/>
        <v>-34.446296513506894</v>
      </c>
      <c r="J56" s="66">
        <v>310098</v>
      </c>
      <c r="K56" s="66">
        <v>240469</v>
      </c>
      <c r="L56" s="67">
        <f t="shared" si="9"/>
        <v>-22.45386942192468</v>
      </c>
    </row>
    <row r="57" spans="1:12" s="47" customFormat="1" ht="13.5">
      <c r="A57" s="73">
        <v>523</v>
      </c>
      <c r="B57" s="60" t="s">
        <v>69</v>
      </c>
      <c r="C57" s="61">
        <f t="shared" si="5"/>
        <v>140546</v>
      </c>
      <c r="D57" s="62">
        <v>164696</v>
      </c>
      <c r="E57" s="63">
        <f t="shared" si="6"/>
        <v>17.182986353222446</v>
      </c>
      <c r="F57" s="64">
        <f t="shared" si="7"/>
        <v>0.06475726345546379</v>
      </c>
      <c r="G57" s="65">
        <v>85810</v>
      </c>
      <c r="H57" s="66">
        <v>95222</v>
      </c>
      <c r="I57" s="67">
        <f t="shared" si="8"/>
        <v>10.968418599230858</v>
      </c>
      <c r="J57" s="66">
        <v>54736</v>
      </c>
      <c r="K57" s="66">
        <v>69474</v>
      </c>
      <c r="L57" s="67">
        <f t="shared" si="9"/>
        <v>26.925606547793038</v>
      </c>
    </row>
    <row r="58" spans="1:12" s="47" customFormat="1" ht="13.5">
      <c r="A58" s="73">
        <v>524</v>
      </c>
      <c r="B58" s="60" t="s">
        <v>70</v>
      </c>
      <c r="C58" s="61">
        <f t="shared" si="5"/>
        <v>3460230</v>
      </c>
      <c r="D58" s="62">
        <v>3171091</v>
      </c>
      <c r="E58" s="63">
        <f t="shared" si="6"/>
        <v>-8.356063036272161</v>
      </c>
      <c r="F58" s="64">
        <f t="shared" si="7"/>
        <v>1.246849804052619</v>
      </c>
      <c r="G58" s="65">
        <v>3065039</v>
      </c>
      <c r="H58" s="66">
        <v>2821959</v>
      </c>
      <c r="I58" s="67">
        <f t="shared" si="8"/>
        <v>-7.930731060844579</v>
      </c>
      <c r="J58" s="66">
        <v>395191</v>
      </c>
      <c r="K58" s="66">
        <v>349132</v>
      </c>
      <c r="L58" s="67">
        <f t="shared" si="9"/>
        <v>-11.654870682783766</v>
      </c>
    </row>
    <row r="59" spans="1:12" ht="13.5">
      <c r="A59" s="73">
        <v>525</v>
      </c>
      <c r="B59" s="60" t="s">
        <v>71</v>
      </c>
      <c r="C59" s="61">
        <f t="shared" si="5"/>
        <v>486905</v>
      </c>
      <c r="D59" s="62">
        <v>492697</v>
      </c>
      <c r="E59" s="63">
        <f t="shared" si="6"/>
        <v>1.189554430535722</v>
      </c>
      <c r="F59" s="64">
        <f t="shared" si="7"/>
        <v>0.1937248593330539</v>
      </c>
      <c r="G59" s="65">
        <v>356312</v>
      </c>
      <c r="H59" s="66">
        <v>387560</v>
      </c>
      <c r="I59" s="67">
        <f t="shared" si="8"/>
        <v>8.769842160802895</v>
      </c>
      <c r="J59" s="66">
        <v>130593</v>
      </c>
      <c r="K59" s="66">
        <v>105137</v>
      </c>
      <c r="L59" s="67">
        <f t="shared" si="9"/>
        <v>-19.49262211603991</v>
      </c>
    </row>
    <row r="60" spans="1:12" ht="13.5">
      <c r="A60" s="75">
        <v>526</v>
      </c>
      <c r="B60" s="76" t="s">
        <v>72</v>
      </c>
      <c r="C60" s="77">
        <f t="shared" si="5"/>
        <v>964842</v>
      </c>
      <c r="D60" s="78">
        <v>837731</v>
      </c>
      <c r="E60" s="79">
        <f t="shared" si="6"/>
        <v>-13.174281384931419</v>
      </c>
      <c r="F60" s="80">
        <f t="shared" si="7"/>
        <v>0.3293897063183632</v>
      </c>
      <c r="G60" s="81">
        <v>717154</v>
      </c>
      <c r="H60" s="82">
        <v>655045</v>
      </c>
      <c r="I60" s="83">
        <f t="shared" si="8"/>
        <v>-8.660482964607326</v>
      </c>
      <c r="J60" s="82">
        <v>247688</v>
      </c>
      <c r="K60" s="82">
        <v>182686</v>
      </c>
      <c r="L60" s="83">
        <f t="shared" si="9"/>
        <v>-26.243499886954552</v>
      </c>
    </row>
  </sheetData>
  <mergeCells count="11">
    <mergeCell ref="A3:B7"/>
    <mergeCell ref="D5:D6"/>
    <mergeCell ref="H5:H6"/>
    <mergeCell ref="G4:I4"/>
    <mergeCell ref="G5:G6"/>
    <mergeCell ref="C5:C6"/>
    <mergeCell ref="K5:K6"/>
    <mergeCell ref="C3:L3"/>
    <mergeCell ref="J4:L4"/>
    <mergeCell ref="C4:F4"/>
    <mergeCell ref="J5:J6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="85" zoomScaleNormal="85" workbookViewId="0" topLeftCell="A1">
      <pane ySplit="7" topLeftCell="A8" activePane="bottomLeft" state="frozen"/>
      <selection pane="bottomLeft" activeCell="C8" sqref="C8"/>
    </sheetView>
  </sheetViews>
  <sheetFormatPr defaultColWidth="9.00390625" defaultRowHeight="13.5"/>
  <cols>
    <col min="1" max="1" width="5.625" style="6" customWidth="1"/>
    <col min="2" max="2" width="10.625" style="6" customWidth="1"/>
    <col min="3" max="3" width="9.625" style="6" customWidth="1"/>
    <col min="4" max="4" width="9.625" style="2" customWidth="1"/>
    <col min="5" max="6" width="8.375" style="2" customWidth="1"/>
    <col min="7" max="7" width="9.625" style="8" customWidth="1"/>
    <col min="8" max="8" width="9.625" style="2" customWidth="1"/>
    <col min="9" max="9" width="8.375" style="2" customWidth="1"/>
    <col min="10" max="10" width="9.625" style="8" customWidth="1"/>
    <col min="11" max="11" width="9.625" style="2" customWidth="1"/>
    <col min="12" max="12" width="8.375" style="2" customWidth="1"/>
    <col min="13" max="16384" width="9.00390625" style="6" customWidth="1"/>
  </cols>
  <sheetData>
    <row r="1" spans="1:12" s="1" customFormat="1" ht="18.75" customHeight="1">
      <c r="A1" s="1" t="s">
        <v>79</v>
      </c>
      <c r="D1" s="2"/>
      <c r="E1" s="2"/>
      <c r="F1" s="3"/>
      <c r="H1" s="2"/>
      <c r="I1" s="2"/>
      <c r="J1" s="4"/>
      <c r="K1" s="2"/>
      <c r="L1" s="2"/>
    </row>
    <row r="3" spans="1:12" s="11" customFormat="1" ht="13.5" customHeight="1">
      <c r="A3" s="96" t="s">
        <v>0</v>
      </c>
      <c r="B3" s="98"/>
      <c r="C3" s="102" t="s">
        <v>4</v>
      </c>
      <c r="D3" s="103"/>
      <c r="E3" s="103"/>
      <c r="F3" s="103"/>
      <c r="G3" s="103"/>
      <c r="H3" s="103"/>
      <c r="I3" s="103"/>
      <c r="J3" s="103"/>
      <c r="K3" s="103"/>
      <c r="L3" s="104"/>
    </row>
    <row r="4" spans="1:12" s="11" customFormat="1" ht="13.5" customHeight="1">
      <c r="A4" s="97"/>
      <c r="B4" s="99"/>
      <c r="C4" s="102" t="s">
        <v>9</v>
      </c>
      <c r="D4" s="103"/>
      <c r="E4" s="103"/>
      <c r="F4" s="104"/>
      <c r="G4" s="102" t="s">
        <v>10</v>
      </c>
      <c r="H4" s="103"/>
      <c r="I4" s="104"/>
      <c r="J4" s="102" t="s">
        <v>11</v>
      </c>
      <c r="K4" s="103"/>
      <c r="L4" s="104"/>
    </row>
    <row r="5" spans="1:12" s="11" customFormat="1" ht="13.5" customHeight="1">
      <c r="A5" s="97"/>
      <c r="B5" s="99"/>
      <c r="C5" s="94" t="s">
        <v>12</v>
      </c>
      <c r="D5" s="96" t="s">
        <v>13</v>
      </c>
      <c r="E5" s="13"/>
      <c r="F5" s="10"/>
      <c r="G5" s="94" t="s">
        <v>12</v>
      </c>
      <c r="H5" s="96" t="s">
        <v>13</v>
      </c>
      <c r="I5" s="10"/>
      <c r="J5" s="94" t="s">
        <v>12</v>
      </c>
      <c r="K5" s="96" t="s">
        <v>13</v>
      </c>
      <c r="L5" s="10"/>
    </row>
    <row r="6" spans="1:12" s="11" customFormat="1" ht="13.5" customHeight="1">
      <c r="A6" s="97"/>
      <c r="B6" s="99"/>
      <c r="C6" s="95"/>
      <c r="D6" s="97"/>
      <c r="E6" s="14" t="s">
        <v>14</v>
      </c>
      <c r="F6" s="14" t="s">
        <v>15</v>
      </c>
      <c r="G6" s="95"/>
      <c r="H6" s="97"/>
      <c r="I6" s="14" t="s">
        <v>14</v>
      </c>
      <c r="J6" s="95"/>
      <c r="K6" s="97"/>
      <c r="L6" s="14" t="s">
        <v>14</v>
      </c>
    </row>
    <row r="7" spans="1:12" s="21" customFormat="1" ht="13.5" customHeight="1">
      <c r="A7" s="100"/>
      <c r="B7" s="101"/>
      <c r="C7" s="19" t="s">
        <v>19</v>
      </c>
      <c r="D7" s="19" t="s">
        <v>19</v>
      </c>
      <c r="E7" s="19" t="s">
        <v>18</v>
      </c>
      <c r="F7" s="19" t="s">
        <v>18</v>
      </c>
      <c r="G7" s="19" t="s">
        <v>19</v>
      </c>
      <c r="H7" s="19" t="s">
        <v>19</v>
      </c>
      <c r="I7" s="19" t="s">
        <v>18</v>
      </c>
      <c r="J7" s="19" t="s">
        <v>19</v>
      </c>
      <c r="K7" s="19" t="s">
        <v>19</v>
      </c>
      <c r="L7" s="19" t="s">
        <v>18</v>
      </c>
    </row>
    <row r="8" spans="1:12" s="35" customFormat="1" ht="20.25" customHeight="1">
      <c r="A8" s="22"/>
      <c r="B8" s="23" t="s">
        <v>20</v>
      </c>
      <c r="C8" s="29">
        <f aca="true" t="shared" si="0" ref="C8:C39">SUM(G8,J8)</f>
        <v>1479823</v>
      </c>
      <c r="D8" s="25">
        <v>1542215</v>
      </c>
      <c r="E8" s="26">
        <f aca="true" t="shared" si="1" ref="E8:E39">D8/C8*100-100</f>
        <v>4.216179908002516</v>
      </c>
      <c r="F8" s="27">
        <f aca="true" t="shared" si="2" ref="F8:F39">D8/$D$8*100</f>
        <v>100</v>
      </c>
      <c r="G8" s="24">
        <f>SUM(G9:G10)</f>
        <v>1150681</v>
      </c>
      <c r="H8" s="25">
        <v>1234015</v>
      </c>
      <c r="I8" s="28">
        <f aca="true" t="shared" si="3" ref="I8:I39">H8/G8*100-100</f>
        <v>7.24214617257087</v>
      </c>
      <c r="J8" s="25">
        <f>SUM(J9:J10)</f>
        <v>329142</v>
      </c>
      <c r="K8" s="25">
        <v>308200</v>
      </c>
      <c r="L8" s="28">
        <f aca="true" t="shared" si="4" ref="L8:L39">K8/J8*100-100</f>
        <v>-6.3626033748351745</v>
      </c>
    </row>
    <row r="9" spans="1:12" s="47" customFormat="1" ht="20.25" customHeight="1">
      <c r="A9" s="36"/>
      <c r="B9" s="37" t="s">
        <v>21</v>
      </c>
      <c r="C9" s="43">
        <f t="shared" si="0"/>
        <v>1025470</v>
      </c>
      <c r="D9" s="39">
        <v>1047610</v>
      </c>
      <c r="E9" s="40">
        <f t="shared" si="1"/>
        <v>2.1590100149199856</v>
      </c>
      <c r="F9" s="41">
        <f t="shared" si="2"/>
        <v>67.92892041641406</v>
      </c>
      <c r="G9" s="38">
        <f>SUM(G11:G18)</f>
        <v>844358</v>
      </c>
      <c r="H9" s="39">
        <v>875984</v>
      </c>
      <c r="I9" s="42">
        <f t="shared" si="3"/>
        <v>3.745567638371398</v>
      </c>
      <c r="J9" s="39">
        <f>SUM(J11:J18)</f>
        <v>181112</v>
      </c>
      <c r="K9" s="39">
        <v>171626</v>
      </c>
      <c r="L9" s="42">
        <f t="shared" si="4"/>
        <v>-5.2376430054331</v>
      </c>
    </row>
    <row r="10" spans="1:12" s="47" customFormat="1" ht="13.5">
      <c r="A10" s="48"/>
      <c r="B10" s="49" t="s">
        <v>22</v>
      </c>
      <c r="C10" s="55">
        <f t="shared" si="0"/>
        <v>454353</v>
      </c>
      <c r="D10" s="51">
        <v>494605</v>
      </c>
      <c r="E10" s="52">
        <f t="shared" si="1"/>
        <v>8.859190981461552</v>
      </c>
      <c r="F10" s="53">
        <f t="shared" si="2"/>
        <v>32.07107958358595</v>
      </c>
      <c r="G10" s="50">
        <f>SUM(G19:G60)</f>
        <v>306323</v>
      </c>
      <c r="H10" s="51">
        <v>358031</v>
      </c>
      <c r="I10" s="54">
        <f t="shared" si="3"/>
        <v>16.88022120441495</v>
      </c>
      <c r="J10" s="51">
        <f>SUM(J19:J60)</f>
        <v>148030</v>
      </c>
      <c r="K10" s="51">
        <v>136574</v>
      </c>
      <c r="L10" s="54">
        <f t="shared" si="4"/>
        <v>-7.738971830034458</v>
      </c>
    </row>
    <row r="11" spans="1:12" s="47" customFormat="1" ht="20.25" customHeight="1">
      <c r="A11" s="59">
        <v>201</v>
      </c>
      <c r="B11" s="60" t="s">
        <v>23</v>
      </c>
      <c r="C11" s="69">
        <f t="shared" si="0"/>
        <v>290732</v>
      </c>
      <c r="D11" s="62">
        <v>286680</v>
      </c>
      <c r="E11" s="63">
        <f t="shared" si="1"/>
        <v>-1.3937234291374807</v>
      </c>
      <c r="F11" s="64">
        <f t="shared" si="2"/>
        <v>18.588847858437376</v>
      </c>
      <c r="G11" s="66">
        <v>240242</v>
      </c>
      <c r="H11" s="66">
        <v>238105</v>
      </c>
      <c r="I11" s="67">
        <f t="shared" si="3"/>
        <v>-0.8895197342679495</v>
      </c>
      <c r="J11" s="66">
        <v>50490</v>
      </c>
      <c r="K11" s="66">
        <v>48575</v>
      </c>
      <c r="L11" s="67">
        <f t="shared" si="4"/>
        <v>-3.7928302634184945</v>
      </c>
    </row>
    <row r="12" spans="1:12" s="47" customFormat="1" ht="13.5">
      <c r="A12" s="59">
        <v>202</v>
      </c>
      <c r="B12" s="60" t="s">
        <v>24</v>
      </c>
      <c r="C12" s="69">
        <f t="shared" si="0"/>
        <v>159170</v>
      </c>
      <c r="D12" s="62">
        <v>146068</v>
      </c>
      <c r="E12" s="63">
        <f t="shared" si="1"/>
        <v>-8.231450650248163</v>
      </c>
      <c r="F12" s="64">
        <f t="shared" si="2"/>
        <v>9.47131236565589</v>
      </c>
      <c r="G12" s="66">
        <v>127981</v>
      </c>
      <c r="H12" s="66">
        <v>119937</v>
      </c>
      <c r="I12" s="67">
        <f t="shared" si="3"/>
        <v>-6.285307975402603</v>
      </c>
      <c r="J12" s="66">
        <v>31189</v>
      </c>
      <c r="K12" s="66">
        <v>26131</v>
      </c>
      <c r="L12" s="67">
        <f t="shared" si="4"/>
        <v>-16.217256083875725</v>
      </c>
    </row>
    <row r="13" spans="1:12" s="47" customFormat="1" ht="13.5">
      <c r="A13" s="59">
        <v>203</v>
      </c>
      <c r="B13" s="60" t="s">
        <v>25</v>
      </c>
      <c r="C13" s="69">
        <f t="shared" si="0"/>
        <v>98916</v>
      </c>
      <c r="D13" s="62">
        <v>124167</v>
      </c>
      <c r="E13" s="63">
        <f t="shared" si="1"/>
        <v>25.527720490112827</v>
      </c>
      <c r="F13" s="64">
        <f t="shared" si="2"/>
        <v>8.051212055387866</v>
      </c>
      <c r="G13" s="66">
        <v>80279</v>
      </c>
      <c r="H13" s="66">
        <v>104343</v>
      </c>
      <c r="I13" s="67">
        <f t="shared" si="3"/>
        <v>29.97546058122299</v>
      </c>
      <c r="J13" s="66">
        <v>18637</v>
      </c>
      <c r="K13" s="66">
        <v>19824</v>
      </c>
      <c r="L13" s="67">
        <f t="shared" si="4"/>
        <v>6.369050812899076</v>
      </c>
    </row>
    <row r="14" spans="1:12" s="47" customFormat="1" ht="13.5">
      <c r="A14" s="59">
        <v>204</v>
      </c>
      <c r="B14" s="60" t="s">
        <v>26</v>
      </c>
      <c r="C14" s="69">
        <f t="shared" si="0"/>
        <v>98193</v>
      </c>
      <c r="D14" s="62">
        <v>112413</v>
      </c>
      <c r="E14" s="63">
        <f t="shared" si="1"/>
        <v>14.48168403042986</v>
      </c>
      <c r="F14" s="64">
        <f t="shared" si="2"/>
        <v>7.289061512175669</v>
      </c>
      <c r="G14" s="66">
        <v>80253</v>
      </c>
      <c r="H14" s="66">
        <v>93105</v>
      </c>
      <c r="I14" s="67">
        <f t="shared" si="3"/>
        <v>16.01435460356622</v>
      </c>
      <c r="J14" s="66">
        <v>17940</v>
      </c>
      <c r="K14" s="66">
        <v>19308</v>
      </c>
      <c r="L14" s="67">
        <f t="shared" si="4"/>
        <v>7.625418060200673</v>
      </c>
    </row>
    <row r="15" spans="1:12" s="47" customFormat="1" ht="13.5">
      <c r="A15" s="59">
        <v>205</v>
      </c>
      <c r="B15" s="60" t="s">
        <v>27</v>
      </c>
      <c r="C15" s="69">
        <f t="shared" si="0"/>
        <v>70997</v>
      </c>
      <c r="D15" s="62">
        <v>73962</v>
      </c>
      <c r="E15" s="63">
        <f t="shared" si="1"/>
        <v>4.176232798568961</v>
      </c>
      <c r="F15" s="64">
        <f t="shared" si="2"/>
        <v>4.795829375281657</v>
      </c>
      <c r="G15" s="66">
        <v>55021</v>
      </c>
      <c r="H15" s="66">
        <v>60342</v>
      </c>
      <c r="I15" s="67">
        <f t="shared" si="3"/>
        <v>9.670852947056588</v>
      </c>
      <c r="J15" s="66">
        <v>15976</v>
      </c>
      <c r="K15" s="66">
        <v>13620</v>
      </c>
      <c r="L15" s="67">
        <f t="shared" si="4"/>
        <v>-14.747120681021528</v>
      </c>
    </row>
    <row r="16" spans="1:12" s="47" customFormat="1" ht="13.5">
      <c r="A16" s="59">
        <v>206</v>
      </c>
      <c r="B16" s="60" t="s">
        <v>28</v>
      </c>
      <c r="C16" s="69">
        <f t="shared" si="0"/>
        <v>159590</v>
      </c>
      <c r="D16" s="62">
        <v>160474</v>
      </c>
      <c r="E16" s="63">
        <f t="shared" si="1"/>
        <v>0.5539194185099348</v>
      </c>
      <c r="F16" s="64">
        <f t="shared" si="2"/>
        <v>10.4054233683371</v>
      </c>
      <c r="G16" s="66">
        <v>137857</v>
      </c>
      <c r="H16" s="66">
        <v>139465</v>
      </c>
      <c r="I16" s="67">
        <f t="shared" si="3"/>
        <v>1.1664260791980183</v>
      </c>
      <c r="J16" s="66">
        <v>21733</v>
      </c>
      <c r="K16" s="66">
        <v>21009</v>
      </c>
      <c r="L16" s="67">
        <f t="shared" si="4"/>
        <v>-3.3313394377214394</v>
      </c>
    </row>
    <row r="17" spans="1:12" s="47" customFormat="1" ht="13.5">
      <c r="A17" s="59">
        <v>207</v>
      </c>
      <c r="B17" s="60" t="s">
        <v>29</v>
      </c>
      <c r="C17" s="69">
        <f t="shared" si="0"/>
        <v>78168</v>
      </c>
      <c r="D17" s="62">
        <v>74595</v>
      </c>
      <c r="E17" s="63">
        <f t="shared" si="1"/>
        <v>-4.570924163340493</v>
      </c>
      <c r="F17" s="64">
        <f t="shared" si="2"/>
        <v>4.836874236082518</v>
      </c>
      <c r="G17" s="72">
        <v>61779</v>
      </c>
      <c r="H17" s="66">
        <v>60122</v>
      </c>
      <c r="I17" s="67">
        <f t="shared" si="3"/>
        <v>-2.6821411806600963</v>
      </c>
      <c r="J17" s="66">
        <v>16389</v>
      </c>
      <c r="K17" s="66">
        <v>14473</v>
      </c>
      <c r="L17" s="67">
        <f t="shared" si="4"/>
        <v>-11.690768198181715</v>
      </c>
    </row>
    <row r="18" spans="1:12" s="47" customFormat="1" ht="13.5">
      <c r="A18" s="59">
        <v>208</v>
      </c>
      <c r="B18" s="60" t="s">
        <v>30</v>
      </c>
      <c r="C18" s="69">
        <f t="shared" si="0"/>
        <v>69704</v>
      </c>
      <c r="D18" s="62">
        <v>69251</v>
      </c>
      <c r="E18" s="63">
        <f t="shared" si="1"/>
        <v>-0.649890967519795</v>
      </c>
      <c r="F18" s="64">
        <f t="shared" si="2"/>
        <v>4.490359645055975</v>
      </c>
      <c r="G18" s="66">
        <v>60946</v>
      </c>
      <c r="H18" s="66">
        <v>60565</v>
      </c>
      <c r="I18" s="67">
        <f t="shared" si="3"/>
        <v>-0.6251435697174514</v>
      </c>
      <c r="J18" s="66">
        <v>8758</v>
      </c>
      <c r="K18" s="66">
        <v>8686</v>
      </c>
      <c r="L18" s="67">
        <f t="shared" si="4"/>
        <v>-0.8221055035396176</v>
      </c>
    </row>
    <row r="19" spans="1:12" s="47" customFormat="1" ht="20.25" customHeight="1">
      <c r="A19" s="59">
        <v>301</v>
      </c>
      <c r="B19" s="60" t="s">
        <v>31</v>
      </c>
      <c r="C19" s="69">
        <f t="shared" si="0"/>
        <v>13719</v>
      </c>
      <c r="D19" s="62">
        <v>13309</v>
      </c>
      <c r="E19" s="63">
        <f t="shared" si="1"/>
        <v>-2.988556017202413</v>
      </c>
      <c r="F19" s="64">
        <f t="shared" si="2"/>
        <v>0.8629795456534919</v>
      </c>
      <c r="G19" s="66">
        <v>7725</v>
      </c>
      <c r="H19" s="66">
        <v>7682</v>
      </c>
      <c r="I19" s="67">
        <f t="shared" si="3"/>
        <v>-0.5566343042071082</v>
      </c>
      <c r="J19" s="66">
        <v>5994</v>
      </c>
      <c r="K19" s="66">
        <v>5627</v>
      </c>
      <c r="L19" s="67">
        <f t="shared" si="4"/>
        <v>-6.1227894561227885</v>
      </c>
    </row>
    <row r="20" spans="1:12" s="47" customFormat="1" ht="20.25" customHeight="1">
      <c r="A20" s="59">
        <v>342</v>
      </c>
      <c r="B20" s="60" t="s">
        <v>32</v>
      </c>
      <c r="C20" s="69">
        <f t="shared" si="0"/>
        <v>9474</v>
      </c>
      <c r="D20" s="62">
        <v>8947</v>
      </c>
      <c r="E20" s="63">
        <f t="shared" si="1"/>
        <v>-5.562592358032518</v>
      </c>
      <c r="F20" s="64">
        <f t="shared" si="2"/>
        <v>0.5801396044001648</v>
      </c>
      <c r="G20" s="66">
        <v>6435</v>
      </c>
      <c r="H20" s="66">
        <v>6478</v>
      </c>
      <c r="I20" s="67">
        <f t="shared" si="3"/>
        <v>0.6682206682206697</v>
      </c>
      <c r="J20" s="66">
        <v>3039</v>
      </c>
      <c r="K20" s="66">
        <v>2469</v>
      </c>
      <c r="L20" s="67">
        <f t="shared" si="4"/>
        <v>-18.756169792694962</v>
      </c>
    </row>
    <row r="21" spans="1:12" s="47" customFormat="1" ht="13.5">
      <c r="A21" s="59">
        <v>343</v>
      </c>
      <c r="B21" s="60" t="s">
        <v>33</v>
      </c>
      <c r="C21" s="69">
        <f t="shared" si="0"/>
        <v>24566</v>
      </c>
      <c r="D21" s="62">
        <v>36222</v>
      </c>
      <c r="E21" s="63">
        <f t="shared" si="1"/>
        <v>47.447691931938465</v>
      </c>
      <c r="F21" s="64">
        <f t="shared" si="2"/>
        <v>2.3486997597611228</v>
      </c>
      <c r="G21" s="66">
        <v>17633</v>
      </c>
      <c r="H21" s="66">
        <v>30643</v>
      </c>
      <c r="I21" s="67">
        <f t="shared" si="3"/>
        <v>73.78211308342313</v>
      </c>
      <c r="J21" s="66">
        <v>6933</v>
      </c>
      <c r="K21" s="66">
        <v>5579</v>
      </c>
      <c r="L21" s="67">
        <f t="shared" si="4"/>
        <v>-19.529785085821445</v>
      </c>
    </row>
    <row r="22" spans="1:12" s="47" customFormat="1" ht="20.25" customHeight="1">
      <c r="A22" s="59">
        <v>361</v>
      </c>
      <c r="B22" s="60" t="s">
        <v>34</v>
      </c>
      <c r="C22" s="69">
        <f t="shared" si="0"/>
        <v>10135</v>
      </c>
      <c r="D22" s="62">
        <v>8554</v>
      </c>
      <c r="E22" s="63">
        <f t="shared" si="1"/>
        <v>-15.599407992106563</v>
      </c>
      <c r="F22" s="64">
        <f t="shared" si="2"/>
        <v>0.5546567761304357</v>
      </c>
      <c r="G22" s="66">
        <v>7655</v>
      </c>
      <c r="H22" s="66">
        <v>6100</v>
      </c>
      <c r="I22" s="67">
        <f t="shared" si="3"/>
        <v>-20.31352057478773</v>
      </c>
      <c r="J22" s="66">
        <v>2480</v>
      </c>
      <c r="K22" s="66">
        <v>2454</v>
      </c>
      <c r="L22" s="67">
        <f t="shared" si="4"/>
        <v>-1.0483870967741922</v>
      </c>
    </row>
    <row r="23" spans="1:12" s="47" customFormat="1" ht="13.5">
      <c r="A23" s="59">
        <v>362</v>
      </c>
      <c r="B23" s="60" t="s">
        <v>35</v>
      </c>
      <c r="C23" s="69">
        <f t="shared" si="0"/>
        <v>34597</v>
      </c>
      <c r="D23" s="62">
        <v>31153</v>
      </c>
      <c r="E23" s="63">
        <f t="shared" si="1"/>
        <v>-9.95462034280429</v>
      </c>
      <c r="F23" s="64">
        <f t="shared" si="2"/>
        <v>2.020016664343169</v>
      </c>
      <c r="G23" s="66">
        <v>26222</v>
      </c>
      <c r="H23" s="66">
        <v>23937</v>
      </c>
      <c r="I23" s="67">
        <f t="shared" si="3"/>
        <v>-8.714056898787277</v>
      </c>
      <c r="J23" s="66">
        <v>8375</v>
      </c>
      <c r="K23" s="66">
        <v>7216</v>
      </c>
      <c r="L23" s="67">
        <f t="shared" si="4"/>
        <v>-13.838805970149252</v>
      </c>
    </row>
    <row r="24" spans="1:12" s="47" customFormat="1" ht="13.5">
      <c r="A24" s="59">
        <v>363</v>
      </c>
      <c r="B24" s="60" t="s">
        <v>36</v>
      </c>
      <c r="C24" s="69">
        <f t="shared" si="0"/>
        <v>56083</v>
      </c>
      <c r="D24" s="62">
        <v>88527</v>
      </c>
      <c r="E24" s="63">
        <f t="shared" si="1"/>
        <v>57.84997236239147</v>
      </c>
      <c r="F24" s="64">
        <f t="shared" si="2"/>
        <v>5.740250224514741</v>
      </c>
      <c r="G24" s="66">
        <v>45432</v>
      </c>
      <c r="H24" s="66">
        <v>76963</v>
      </c>
      <c r="I24" s="67">
        <f t="shared" si="3"/>
        <v>69.40262370135588</v>
      </c>
      <c r="J24" s="66">
        <v>10651</v>
      </c>
      <c r="K24" s="66">
        <v>11564</v>
      </c>
      <c r="L24" s="67">
        <f t="shared" si="4"/>
        <v>8.571965073701989</v>
      </c>
    </row>
    <row r="25" spans="1:12" s="47" customFormat="1" ht="13.5">
      <c r="A25" s="59">
        <v>364</v>
      </c>
      <c r="B25" s="60" t="s">
        <v>37</v>
      </c>
      <c r="C25" s="69">
        <f t="shared" si="0"/>
        <v>7789</v>
      </c>
      <c r="D25" s="62">
        <v>6512</v>
      </c>
      <c r="E25" s="63">
        <f t="shared" si="1"/>
        <v>-16.3949159070484</v>
      </c>
      <c r="F25" s="64">
        <f t="shared" si="2"/>
        <v>0.4222498160113862</v>
      </c>
      <c r="G25" s="66">
        <v>3798</v>
      </c>
      <c r="H25" s="66">
        <v>2631</v>
      </c>
      <c r="I25" s="67">
        <f t="shared" si="3"/>
        <v>-30.72669826224329</v>
      </c>
      <c r="J25" s="66">
        <v>3991</v>
      </c>
      <c r="K25" s="66">
        <v>3881</v>
      </c>
      <c r="L25" s="67">
        <f t="shared" si="4"/>
        <v>-2.7562014532698527</v>
      </c>
    </row>
    <row r="26" spans="1:12" s="47" customFormat="1" ht="13.5">
      <c r="A26" s="59">
        <v>365</v>
      </c>
      <c r="B26" s="60" t="s">
        <v>38</v>
      </c>
      <c r="C26" s="69">
        <f t="shared" si="0"/>
        <v>7030</v>
      </c>
      <c r="D26" s="62">
        <v>5819</v>
      </c>
      <c r="E26" s="63">
        <f t="shared" si="1"/>
        <v>-17.22617354196302</v>
      </c>
      <c r="F26" s="64">
        <f t="shared" si="2"/>
        <v>0.3773144470777421</v>
      </c>
      <c r="G26" s="66">
        <v>3730</v>
      </c>
      <c r="H26" s="66">
        <v>2957</v>
      </c>
      <c r="I26" s="67">
        <f t="shared" si="3"/>
        <v>-20.723860589812332</v>
      </c>
      <c r="J26" s="66">
        <v>3300</v>
      </c>
      <c r="K26" s="66">
        <v>2862</v>
      </c>
      <c r="L26" s="67">
        <f t="shared" si="4"/>
        <v>-13.272727272727266</v>
      </c>
    </row>
    <row r="27" spans="1:12" s="47" customFormat="1" ht="13.5">
      <c r="A27" s="59">
        <v>366</v>
      </c>
      <c r="B27" s="60" t="s">
        <v>39</v>
      </c>
      <c r="C27" s="69">
        <f t="shared" si="0"/>
        <v>13989</v>
      </c>
      <c r="D27" s="62">
        <v>13487</v>
      </c>
      <c r="E27" s="63">
        <f t="shared" si="1"/>
        <v>-3.588533848023445</v>
      </c>
      <c r="F27" s="64">
        <f t="shared" si="2"/>
        <v>0.8745213864474148</v>
      </c>
      <c r="G27" s="66">
        <v>9361</v>
      </c>
      <c r="H27" s="66">
        <v>9701</v>
      </c>
      <c r="I27" s="67">
        <f t="shared" si="3"/>
        <v>3.6320905886123285</v>
      </c>
      <c r="J27" s="66">
        <v>4628</v>
      </c>
      <c r="K27" s="66">
        <v>3786</v>
      </c>
      <c r="L27" s="67">
        <f t="shared" si="4"/>
        <v>-18.193604148660327</v>
      </c>
    </row>
    <row r="28" spans="1:12" s="47" customFormat="1" ht="13.5">
      <c r="A28" s="59">
        <v>367</v>
      </c>
      <c r="B28" s="60" t="s">
        <v>40</v>
      </c>
      <c r="C28" s="69">
        <f t="shared" si="0"/>
        <v>19786</v>
      </c>
      <c r="D28" s="62">
        <v>16884</v>
      </c>
      <c r="E28" s="63">
        <f t="shared" si="1"/>
        <v>-14.66693621752755</v>
      </c>
      <c r="F28" s="64">
        <f t="shared" si="2"/>
        <v>1.094788988565148</v>
      </c>
      <c r="G28" s="66">
        <v>9780</v>
      </c>
      <c r="H28" s="66">
        <v>9800</v>
      </c>
      <c r="I28" s="67">
        <f t="shared" si="3"/>
        <v>0.2044989775051249</v>
      </c>
      <c r="J28" s="66">
        <v>10006</v>
      </c>
      <c r="K28" s="66">
        <v>7084</v>
      </c>
      <c r="L28" s="67">
        <f t="shared" si="4"/>
        <v>-29.202478512892256</v>
      </c>
    </row>
    <row r="29" spans="1:12" s="47" customFormat="1" ht="20.25" customHeight="1">
      <c r="A29" s="59">
        <v>381</v>
      </c>
      <c r="B29" s="60" t="s">
        <v>41</v>
      </c>
      <c r="C29" s="69">
        <f t="shared" si="0"/>
        <v>5952</v>
      </c>
      <c r="D29" s="62">
        <v>6469</v>
      </c>
      <c r="E29" s="63">
        <f t="shared" si="1"/>
        <v>8.686155913978496</v>
      </c>
      <c r="F29" s="64">
        <f t="shared" si="2"/>
        <v>0.419461618516225</v>
      </c>
      <c r="G29" s="66">
        <v>2749</v>
      </c>
      <c r="H29" s="66">
        <v>4110</v>
      </c>
      <c r="I29" s="67">
        <f t="shared" si="3"/>
        <v>49.50891233175702</v>
      </c>
      <c r="J29" s="66">
        <v>3203</v>
      </c>
      <c r="K29" s="66">
        <v>2359</v>
      </c>
      <c r="L29" s="67">
        <f t="shared" si="4"/>
        <v>-26.350296596940368</v>
      </c>
    </row>
    <row r="30" spans="1:12" s="47" customFormat="1" ht="13.5">
      <c r="A30" s="59">
        <v>382</v>
      </c>
      <c r="B30" s="60" t="s">
        <v>42</v>
      </c>
      <c r="C30" s="69">
        <f t="shared" si="0"/>
        <v>5501</v>
      </c>
      <c r="D30" s="62">
        <v>5320</v>
      </c>
      <c r="E30" s="63">
        <f t="shared" si="1"/>
        <v>-3.2903108525722615</v>
      </c>
      <c r="F30" s="64">
        <f t="shared" si="2"/>
        <v>0.34495838777342974</v>
      </c>
      <c r="G30" s="66">
        <v>2746</v>
      </c>
      <c r="H30" s="66">
        <v>2626</v>
      </c>
      <c r="I30" s="67">
        <f t="shared" si="3"/>
        <v>-4.369992716678809</v>
      </c>
      <c r="J30" s="66">
        <v>2755</v>
      </c>
      <c r="K30" s="66">
        <v>2694</v>
      </c>
      <c r="L30" s="67">
        <f t="shared" si="4"/>
        <v>-2.214156079854817</v>
      </c>
    </row>
    <row r="31" spans="1:12" s="47" customFormat="1" ht="13.5">
      <c r="A31" s="59">
        <v>383</v>
      </c>
      <c r="B31" s="60" t="s">
        <v>43</v>
      </c>
      <c r="C31" s="69">
        <f t="shared" si="0"/>
        <v>20462</v>
      </c>
      <c r="D31" s="62">
        <v>16226</v>
      </c>
      <c r="E31" s="63">
        <f t="shared" si="1"/>
        <v>-20.70178868145831</v>
      </c>
      <c r="F31" s="64">
        <f t="shared" si="2"/>
        <v>1.0521230827089607</v>
      </c>
      <c r="G31" s="66">
        <v>11900</v>
      </c>
      <c r="H31" s="66">
        <v>9106</v>
      </c>
      <c r="I31" s="67">
        <f t="shared" si="3"/>
        <v>-23.47899159663865</v>
      </c>
      <c r="J31" s="66">
        <v>8562</v>
      </c>
      <c r="K31" s="66">
        <v>7120</v>
      </c>
      <c r="L31" s="67">
        <f t="shared" si="4"/>
        <v>-16.841859378649843</v>
      </c>
    </row>
    <row r="32" spans="1:12" s="47" customFormat="1" ht="13.5">
      <c r="A32" s="73">
        <v>384</v>
      </c>
      <c r="B32" s="60" t="s">
        <v>44</v>
      </c>
      <c r="C32" s="69">
        <f t="shared" si="0"/>
        <v>6590</v>
      </c>
      <c r="D32" s="62">
        <v>5675</v>
      </c>
      <c r="E32" s="63">
        <f t="shared" si="1"/>
        <v>-13.884673748103182</v>
      </c>
      <c r="F32" s="64">
        <f t="shared" si="2"/>
        <v>0.36797722755906276</v>
      </c>
      <c r="G32" s="66">
        <v>3494</v>
      </c>
      <c r="H32" s="66">
        <v>3257</v>
      </c>
      <c r="I32" s="67">
        <f t="shared" si="3"/>
        <v>-6.783056668574687</v>
      </c>
      <c r="J32" s="66">
        <v>3096</v>
      </c>
      <c r="K32" s="66">
        <v>2418</v>
      </c>
      <c r="L32" s="67">
        <f t="shared" si="4"/>
        <v>-21.899224806201545</v>
      </c>
    </row>
    <row r="33" spans="1:12" s="47" customFormat="1" ht="20.25" customHeight="1">
      <c r="A33" s="73">
        <v>401</v>
      </c>
      <c r="B33" s="60" t="s">
        <v>45</v>
      </c>
      <c r="C33" s="69">
        <f t="shared" si="0"/>
        <v>3526</v>
      </c>
      <c r="D33" s="62">
        <v>2802</v>
      </c>
      <c r="E33" s="63">
        <f t="shared" si="1"/>
        <v>-20.53318207600681</v>
      </c>
      <c r="F33" s="64">
        <f t="shared" si="2"/>
        <v>0.1816867298009681</v>
      </c>
      <c r="G33" s="66">
        <v>750</v>
      </c>
      <c r="H33" s="66">
        <v>612</v>
      </c>
      <c r="I33" s="67">
        <f t="shared" si="3"/>
        <v>-18.400000000000006</v>
      </c>
      <c r="J33" s="66">
        <v>2776</v>
      </c>
      <c r="K33" s="66">
        <v>2190</v>
      </c>
      <c r="L33" s="67">
        <f t="shared" si="4"/>
        <v>-21.10951008645533</v>
      </c>
    </row>
    <row r="34" spans="1:12" s="47" customFormat="1" ht="13.5">
      <c r="A34" s="73">
        <v>402</v>
      </c>
      <c r="B34" s="60" t="s">
        <v>46</v>
      </c>
      <c r="C34" s="69">
        <f t="shared" si="0"/>
        <v>7051</v>
      </c>
      <c r="D34" s="62">
        <v>12965</v>
      </c>
      <c r="E34" s="63">
        <f t="shared" si="1"/>
        <v>83.87462771238123</v>
      </c>
      <c r="F34" s="64">
        <f t="shared" si="2"/>
        <v>0.8406739656922025</v>
      </c>
      <c r="G34" s="66">
        <v>3383</v>
      </c>
      <c r="H34" s="66">
        <v>9533</v>
      </c>
      <c r="I34" s="67">
        <f t="shared" si="3"/>
        <v>181.79130948861956</v>
      </c>
      <c r="J34" s="66">
        <v>3668</v>
      </c>
      <c r="K34" s="66">
        <v>3432</v>
      </c>
      <c r="L34" s="67">
        <f t="shared" si="4"/>
        <v>-6.434023991275893</v>
      </c>
    </row>
    <row r="35" spans="1:12" s="47" customFormat="1" ht="13.5">
      <c r="A35" s="73">
        <v>403</v>
      </c>
      <c r="B35" s="60" t="s">
        <v>47</v>
      </c>
      <c r="C35" s="69">
        <f t="shared" si="0"/>
        <v>13362</v>
      </c>
      <c r="D35" s="62">
        <v>12772</v>
      </c>
      <c r="E35" s="63">
        <f t="shared" si="1"/>
        <v>-4.41550666067954</v>
      </c>
      <c r="F35" s="64">
        <f t="shared" si="2"/>
        <v>0.8281594978650837</v>
      </c>
      <c r="G35" s="66">
        <v>8319</v>
      </c>
      <c r="H35" s="66">
        <v>7535</v>
      </c>
      <c r="I35" s="67">
        <f t="shared" si="3"/>
        <v>-9.424209640581807</v>
      </c>
      <c r="J35" s="66">
        <v>5043</v>
      </c>
      <c r="K35" s="66">
        <v>5237</v>
      </c>
      <c r="L35" s="67">
        <f t="shared" si="4"/>
        <v>3.846916517945658</v>
      </c>
    </row>
    <row r="36" spans="1:12" s="47" customFormat="1" ht="20.25" customHeight="1">
      <c r="A36" s="73">
        <v>421</v>
      </c>
      <c r="B36" s="60" t="s">
        <v>48</v>
      </c>
      <c r="C36" s="69">
        <f t="shared" si="0"/>
        <v>1515</v>
      </c>
      <c r="D36" s="62">
        <v>2089</v>
      </c>
      <c r="E36" s="63">
        <f t="shared" si="1"/>
        <v>37.887788778877876</v>
      </c>
      <c r="F36" s="64">
        <f t="shared" si="2"/>
        <v>0.13545452482306294</v>
      </c>
      <c r="G36" s="66">
        <v>635</v>
      </c>
      <c r="H36" s="66">
        <v>1135</v>
      </c>
      <c r="I36" s="67">
        <f t="shared" si="3"/>
        <v>78.74015748031496</v>
      </c>
      <c r="J36" s="66">
        <v>880</v>
      </c>
      <c r="K36" s="66">
        <v>954</v>
      </c>
      <c r="L36" s="67">
        <f t="shared" si="4"/>
        <v>8.409090909090907</v>
      </c>
    </row>
    <row r="37" spans="1:12" s="47" customFormat="1" ht="13.5">
      <c r="A37" s="73">
        <v>422</v>
      </c>
      <c r="B37" s="60" t="s">
        <v>49</v>
      </c>
      <c r="C37" s="69">
        <f t="shared" si="0"/>
        <v>6642</v>
      </c>
      <c r="D37" s="62">
        <v>7694</v>
      </c>
      <c r="E37" s="63">
        <f t="shared" si="1"/>
        <v>15.838602830472752</v>
      </c>
      <c r="F37" s="64">
        <f t="shared" si="2"/>
        <v>0.49889282622721215</v>
      </c>
      <c r="G37" s="66">
        <v>3766</v>
      </c>
      <c r="H37" s="66">
        <v>5097</v>
      </c>
      <c r="I37" s="67">
        <f t="shared" si="3"/>
        <v>35.3425385023898</v>
      </c>
      <c r="J37" s="66">
        <v>2876</v>
      </c>
      <c r="K37" s="66">
        <v>2597</v>
      </c>
      <c r="L37" s="67">
        <f t="shared" si="4"/>
        <v>-9.700973574408906</v>
      </c>
    </row>
    <row r="38" spans="1:12" s="47" customFormat="1" ht="13.5">
      <c r="A38" s="73">
        <v>423</v>
      </c>
      <c r="B38" s="60" t="s">
        <v>50</v>
      </c>
      <c r="C38" s="69">
        <f t="shared" si="0"/>
        <v>4853</v>
      </c>
      <c r="D38" s="62">
        <v>5112</v>
      </c>
      <c r="E38" s="63">
        <f t="shared" si="1"/>
        <v>5.3369050072120245</v>
      </c>
      <c r="F38" s="64">
        <f t="shared" si="2"/>
        <v>0.3314712929131152</v>
      </c>
      <c r="G38" s="66">
        <v>2949</v>
      </c>
      <c r="H38" s="66">
        <v>2751</v>
      </c>
      <c r="I38" s="67">
        <f t="shared" si="3"/>
        <v>-6.714140386571728</v>
      </c>
      <c r="J38" s="66">
        <v>1904</v>
      </c>
      <c r="K38" s="66">
        <v>2361</v>
      </c>
      <c r="L38" s="67">
        <f t="shared" si="4"/>
        <v>24.00210084033614</v>
      </c>
    </row>
    <row r="39" spans="1:12" s="47" customFormat="1" ht="13.5">
      <c r="A39" s="73">
        <v>424</v>
      </c>
      <c r="B39" s="60" t="s">
        <v>51</v>
      </c>
      <c r="C39" s="69">
        <f t="shared" si="0"/>
        <v>16725</v>
      </c>
      <c r="D39" s="62">
        <v>16186</v>
      </c>
      <c r="E39" s="63">
        <f t="shared" si="1"/>
        <v>-3.2227204783258543</v>
      </c>
      <c r="F39" s="64">
        <f t="shared" si="2"/>
        <v>1.0495294106204387</v>
      </c>
      <c r="G39" s="66">
        <v>13412</v>
      </c>
      <c r="H39" s="66">
        <v>12691</v>
      </c>
      <c r="I39" s="67">
        <f t="shared" si="3"/>
        <v>-5.375782881002095</v>
      </c>
      <c r="J39" s="66">
        <v>3313</v>
      </c>
      <c r="K39" s="66">
        <v>3495</v>
      </c>
      <c r="L39" s="67">
        <f t="shared" si="4"/>
        <v>5.493510413522486</v>
      </c>
    </row>
    <row r="40" spans="1:12" s="47" customFormat="1" ht="20.25" customHeight="1">
      <c r="A40" s="73">
        <v>441</v>
      </c>
      <c r="B40" s="60" t="s">
        <v>52</v>
      </c>
      <c r="C40" s="69">
        <f aca="true" t="shared" si="5" ref="C40:C60">SUM(G40,J40)</f>
        <v>10605</v>
      </c>
      <c r="D40" s="62">
        <v>10154</v>
      </c>
      <c r="E40" s="63">
        <f aca="true" t="shared" si="6" ref="E40:E60">D40/C40*100-100</f>
        <v>-4.252710985384255</v>
      </c>
      <c r="F40" s="64">
        <f aca="true" t="shared" si="7" ref="F40:F60">D40/$D$8*100</f>
        <v>0.6584036596713169</v>
      </c>
      <c r="G40" s="66">
        <v>8698</v>
      </c>
      <c r="H40" s="66">
        <v>7875</v>
      </c>
      <c r="I40" s="67">
        <f aca="true" t="shared" si="8" ref="I40:I60">H40/G40*100-100</f>
        <v>-9.4619452747758</v>
      </c>
      <c r="J40" s="66">
        <v>1907</v>
      </c>
      <c r="K40" s="66">
        <v>2279</v>
      </c>
      <c r="L40" s="67">
        <f aca="true" t="shared" si="9" ref="L40:L60">K40/J40*100-100</f>
        <v>19.50707918196119</v>
      </c>
    </row>
    <row r="41" spans="1:12" s="47" customFormat="1" ht="13.5">
      <c r="A41" s="73">
        <v>442</v>
      </c>
      <c r="B41" s="60" t="s">
        <v>53</v>
      </c>
      <c r="C41" s="69">
        <f t="shared" si="5"/>
        <v>4544</v>
      </c>
      <c r="D41" s="62">
        <v>4575</v>
      </c>
      <c r="E41" s="63">
        <f t="shared" si="6"/>
        <v>0.6822183098591523</v>
      </c>
      <c r="F41" s="64">
        <f t="shared" si="7"/>
        <v>0.296651245124707</v>
      </c>
      <c r="G41" s="66">
        <v>2845</v>
      </c>
      <c r="H41" s="66">
        <v>2799</v>
      </c>
      <c r="I41" s="67">
        <f t="shared" si="8"/>
        <v>-1.616871704745165</v>
      </c>
      <c r="J41" s="66">
        <v>1699</v>
      </c>
      <c r="K41" s="66">
        <v>1776</v>
      </c>
      <c r="L41" s="67">
        <f t="shared" si="9"/>
        <v>4.532077692760453</v>
      </c>
    </row>
    <row r="42" spans="1:12" s="47" customFormat="1" ht="13.5">
      <c r="A42" s="73">
        <v>443</v>
      </c>
      <c r="B42" s="60" t="s">
        <v>54</v>
      </c>
      <c r="C42" s="69">
        <f t="shared" si="5"/>
        <v>3762</v>
      </c>
      <c r="D42" s="62">
        <v>4695</v>
      </c>
      <c r="E42" s="63">
        <f t="shared" si="6"/>
        <v>24.80063795853269</v>
      </c>
      <c r="F42" s="64">
        <f t="shared" si="7"/>
        <v>0.3044322613902731</v>
      </c>
      <c r="G42" s="66">
        <v>1201</v>
      </c>
      <c r="H42" s="66">
        <v>2322</v>
      </c>
      <c r="I42" s="67">
        <f t="shared" si="8"/>
        <v>93.33888426311407</v>
      </c>
      <c r="J42" s="66">
        <v>2561</v>
      </c>
      <c r="K42" s="66">
        <v>2373</v>
      </c>
      <c r="L42" s="67">
        <f t="shared" si="9"/>
        <v>-7.340882467786031</v>
      </c>
    </row>
    <row r="43" spans="1:12" s="47" customFormat="1" ht="20.25" customHeight="1">
      <c r="A43" s="73">
        <v>461</v>
      </c>
      <c r="B43" s="60" t="s">
        <v>55</v>
      </c>
      <c r="C43" s="69">
        <f t="shared" si="5"/>
        <v>9871</v>
      </c>
      <c r="D43" s="62">
        <v>9827</v>
      </c>
      <c r="E43" s="63">
        <f t="shared" si="6"/>
        <v>-0.4457501772870103</v>
      </c>
      <c r="F43" s="64">
        <f t="shared" si="7"/>
        <v>0.6372003903476493</v>
      </c>
      <c r="G43" s="66">
        <v>6031</v>
      </c>
      <c r="H43" s="66">
        <v>6592</v>
      </c>
      <c r="I43" s="67">
        <f t="shared" si="8"/>
        <v>9.301939976786613</v>
      </c>
      <c r="J43" s="66">
        <v>3840</v>
      </c>
      <c r="K43" s="66">
        <v>3235</v>
      </c>
      <c r="L43" s="67">
        <f t="shared" si="9"/>
        <v>-15.755208333333343</v>
      </c>
    </row>
    <row r="44" spans="1:12" s="47" customFormat="1" ht="13.5">
      <c r="A44" s="73">
        <v>462</v>
      </c>
      <c r="B44" s="60" t="s">
        <v>56</v>
      </c>
      <c r="C44" s="69">
        <f t="shared" si="5"/>
        <v>3097</v>
      </c>
      <c r="D44" s="62">
        <v>2847</v>
      </c>
      <c r="E44" s="63">
        <f t="shared" si="6"/>
        <v>-8.072328059412342</v>
      </c>
      <c r="F44" s="64">
        <f t="shared" si="7"/>
        <v>0.18460461090055538</v>
      </c>
      <c r="G44" s="66">
        <v>653</v>
      </c>
      <c r="H44" s="66">
        <v>650</v>
      </c>
      <c r="I44" s="67">
        <f t="shared" si="8"/>
        <v>-0.45941807044410155</v>
      </c>
      <c r="J44" s="66">
        <v>2444</v>
      </c>
      <c r="K44" s="66">
        <v>2197</v>
      </c>
      <c r="L44" s="67">
        <f t="shared" si="9"/>
        <v>-10.106382978723403</v>
      </c>
    </row>
    <row r="45" spans="1:12" s="47" customFormat="1" ht="13.5">
      <c r="A45" s="73">
        <v>463</v>
      </c>
      <c r="B45" s="60" t="s">
        <v>57</v>
      </c>
      <c r="C45" s="69">
        <f t="shared" si="5"/>
        <v>11104</v>
      </c>
      <c r="D45" s="62">
        <v>12863</v>
      </c>
      <c r="E45" s="63">
        <f t="shared" si="6"/>
        <v>15.841138328530263</v>
      </c>
      <c r="F45" s="64">
        <f t="shared" si="7"/>
        <v>0.8340601018664714</v>
      </c>
      <c r="G45" s="66">
        <v>8345</v>
      </c>
      <c r="H45" s="66">
        <v>9376</v>
      </c>
      <c r="I45" s="67">
        <f t="shared" si="8"/>
        <v>12.354703415218694</v>
      </c>
      <c r="J45" s="66">
        <v>2759</v>
      </c>
      <c r="K45" s="66">
        <v>3487</v>
      </c>
      <c r="L45" s="67">
        <f t="shared" si="9"/>
        <v>26.386371873867347</v>
      </c>
    </row>
    <row r="46" spans="1:12" s="47" customFormat="1" ht="13.5">
      <c r="A46" s="73">
        <v>464</v>
      </c>
      <c r="B46" s="60" t="s">
        <v>58</v>
      </c>
      <c r="C46" s="69">
        <f t="shared" si="5"/>
        <v>10782</v>
      </c>
      <c r="D46" s="62">
        <v>7192</v>
      </c>
      <c r="E46" s="63">
        <f t="shared" si="6"/>
        <v>-33.29623446484882</v>
      </c>
      <c r="F46" s="64">
        <f t="shared" si="7"/>
        <v>0.4663422415162607</v>
      </c>
      <c r="G46" s="66">
        <v>9134</v>
      </c>
      <c r="H46" s="66">
        <v>5771</v>
      </c>
      <c r="I46" s="67">
        <f t="shared" si="8"/>
        <v>-36.818480402890295</v>
      </c>
      <c r="J46" s="66">
        <v>1648</v>
      </c>
      <c r="K46" s="66">
        <v>1421</v>
      </c>
      <c r="L46" s="67">
        <f t="shared" si="9"/>
        <v>-13.774271844660191</v>
      </c>
    </row>
    <row r="47" spans="1:12" s="47" customFormat="1" ht="20.25" customHeight="1">
      <c r="A47" s="73">
        <v>481</v>
      </c>
      <c r="B47" s="60" t="s">
        <v>59</v>
      </c>
      <c r="C47" s="69">
        <f t="shared" si="5"/>
        <v>5061</v>
      </c>
      <c r="D47" s="62">
        <v>6704</v>
      </c>
      <c r="E47" s="63">
        <f t="shared" si="6"/>
        <v>32.463939932819585</v>
      </c>
      <c r="F47" s="64">
        <f t="shared" si="7"/>
        <v>0.43469944203629196</v>
      </c>
      <c r="G47" s="66">
        <v>3545</v>
      </c>
      <c r="H47" s="66">
        <v>5255</v>
      </c>
      <c r="I47" s="67">
        <f t="shared" si="8"/>
        <v>48.23695345557121</v>
      </c>
      <c r="J47" s="66">
        <v>1516</v>
      </c>
      <c r="K47" s="66">
        <v>1449</v>
      </c>
      <c r="L47" s="67">
        <f t="shared" si="9"/>
        <v>-4.419525065963057</v>
      </c>
    </row>
    <row r="48" spans="1:12" s="47" customFormat="1" ht="13.5">
      <c r="A48" s="73">
        <v>482</v>
      </c>
      <c r="B48" s="60" t="s">
        <v>60</v>
      </c>
      <c r="C48" s="69">
        <f t="shared" si="5"/>
        <v>5283</v>
      </c>
      <c r="D48" s="62">
        <v>5348</v>
      </c>
      <c r="E48" s="63">
        <f t="shared" si="6"/>
        <v>1.2303615370054928</v>
      </c>
      <c r="F48" s="64">
        <f t="shared" si="7"/>
        <v>0.3467739582353952</v>
      </c>
      <c r="G48" s="66">
        <v>2833</v>
      </c>
      <c r="H48" s="66">
        <v>2880</v>
      </c>
      <c r="I48" s="67">
        <f t="shared" si="8"/>
        <v>1.6590187080832948</v>
      </c>
      <c r="J48" s="66">
        <v>2450</v>
      </c>
      <c r="K48" s="66">
        <v>2468</v>
      </c>
      <c r="L48" s="67">
        <f t="shared" si="9"/>
        <v>0.7346938775510239</v>
      </c>
    </row>
    <row r="49" spans="1:12" s="47" customFormat="1" ht="13.5">
      <c r="A49" s="73">
        <v>483</v>
      </c>
      <c r="B49" s="60" t="s">
        <v>61</v>
      </c>
      <c r="C49" s="69">
        <f t="shared" si="5"/>
        <v>3744</v>
      </c>
      <c r="D49" s="62">
        <v>9178</v>
      </c>
      <c r="E49" s="63">
        <f t="shared" si="6"/>
        <v>145.13888888888889</v>
      </c>
      <c r="F49" s="64">
        <f t="shared" si="7"/>
        <v>0.5951180607113794</v>
      </c>
      <c r="G49" s="66">
        <v>1661</v>
      </c>
      <c r="H49" s="66">
        <v>7536</v>
      </c>
      <c r="I49" s="67">
        <f t="shared" si="8"/>
        <v>353.7025888019265</v>
      </c>
      <c r="J49" s="66">
        <v>2083</v>
      </c>
      <c r="K49" s="66">
        <v>1642</v>
      </c>
      <c r="L49" s="67">
        <f t="shared" si="9"/>
        <v>-21.171387421987518</v>
      </c>
    </row>
    <row r="50" spans="1:12" s="47" customFormat="1" ht="13.5">
      <c r="A50" s="73">
        <v>484</v>
      </c>
      <c r="B50" s="60" t="s">
        <v>62</v>
      </c>
      <c r="C50" s="69">
        <f t="shared" si="5"/>
        <v>2960</v>
      </c>
      <c r="D50" s="62">
        <v>2130</v>
      </c>
      <c r="E50" s="63">
        <f t="shared" si="6"/>
        <v>-28.040540540540533</v>
      </c>
      <c r="F50" s="64">
        <f t="shared" si="7"/>
        <v>0.13811303871379801</v>
      </c>
      <c r="G50" s="66">
        <v>1493</v>
      </c>
      <c r="H50" s="66">
        <v>325</v>
      </c>
      <c r="I50" s="67">
        <f t="shared" si="8"/>
        <v>-78.231748158071</v>
      </c>
      <c r="J50" s="66">
        <v>1467</v>
      </c>
      <c r="K50" s="66">
        <v>1805</v>
      </c>
      <c r="L50" s="67">
        <f t="shared" si="9"/>
        <v>23.040218132242657</v>
      </c>
    </row>
    <row r="51" spans="1:12" s="47" customFormat="1" ht="20.25" customHeight="1">
      <c r="A51" s="73">
        <v>501</v>
      </c>
      <c r="B51" s="60" t="s">
        <v>63</v>
      </c>
      <c r="C51" s="69">
        <f t="shared" si="5"/>
        <v>16151</v>
      </c>
      <c r="D51" s="62">
        <v>13898</v>
      </c>
      <c r="E51" s="63">
        <f t="shared" si="6"/>
        <v>-13.949600643922977</v>
      </c>
      <c r="F51" s="64">
        <f t="shared" si="7"/>
        <v>0.9011713671569787</v>
      </c>
      <c r="G51" s="66">
        <v>14023</v>
      </c>
      <c r="H51" s="66">
        <v>12238</v>
      </c>
      <c r="I51" s="67">
        <f t="shared" si="8"/>
        <v>-12.729087926977115</v>
      </c>
      <c r="J51" s="66">
        <v>2128</v>
      </c>
      <c r="K51" s="66">
        <v>1660</v>
      </c>
      <c r="L51" s="67">
        <f t="shared" si="9"/>
        <v>-21.992481203007515</v>
      </c>
    </row>
    <row r="52" spans="1:12" s="47" customFormat="1" ht="13.5">
      <c r="A52" s="73">
        <v>502</v>
      </c>
      <c r="B52" s="60" t="s">
        <v>64</v>
      </c>
      <c r="C52" s="69">
        <f t="shared" si="5"/>
        <v>16034</v>
      </c>
      <c r="D52" s="62">
        <v>15279</v>
      </c>
      <c r="E52" s="63">
        <f t="shared" si="6"/>
        <v>-4.708743919171766</v>
      </c>
      <c r="F52" s="64">
        <f t="shared" si="7"/>
        <v>0.9907178960132018</v>
      </c>
      <c r="G52" s="66">
        <v>11595</v>
      </c>
      <c r="H52" s="66">
        <v>11943</v>
      </c>
      <c r="I52" s="67">
        <f t="shared" si="8"/>
        <v>3.0012936610608136</v>
      </c>
      <c r="J52" s="66">
        <v>4439</v>
      </c>
      <c r="K52" s="66">
        <v>3336</v>
      </c>
      <c r="L52" s="67">
        <f t="shared" si="9"/>
        <v>-24.847938724938047</v>
      </c>
    </row>
    <row r="53" spans="1:12" s="47" customFormat="1" ht="13.5">
      <c r="A53" s="73">
        <v>503</v>
      </c>
      <c r="B53" s="60" t="s">
        <v>65</v>
      </c>
      <c r="C53" s="69">
        <f t="shared" si="5"/>
        <v>1645</v>
      </c>
      <c r="D53" s="62">
        <v>1207</v>
      </c>
      <c r="E53" s="63">
        <f t="shared" si="6"/>
        <v>-26.62613981762918</v>
      </c>
      <c r="F53" s="64">
        <f t="shared" si="7"/>
        <v>0.07826405527115221</v>
      </c>
      <c r="G53" s="66">
        <v>388</v>
      </c>
      <c r="H53" s="66">
        <v>201</v>
      </c>
      <c r="I53" s="67">
        <f t="shared" si="8"/>
        <v>-48.19587628865979</v>
      </c>
      <c r="J53" s="66">
        <v>1257</v>
      </c>
      <c r="K53" s="66">
        <v>1006</v>
      </c>
      <c r="L53" s="67">
        <f t="shared" si="9"/>
        <v>-19.968178202068415</v>
      </c>
    </row>
    <row r="54" spans="1:12" s="47" customFormat="1" ht="13.5">
      <c r="A54" s="73">
        <v>504</v>
      </c>
      <c r="B54" s="60" t="s">
        <v>66</v>
      </c>
      <c r="C54" s="69">
        <f t="shared" si="5"/>
        <v>1469</v>
      </c>
      <c r="D54" s="62">
        <v>1498</v>
      </c>
      <c r="E54" s="63">
        <f t="shared" si="6"/>
        <v>1.9741320626276462</v>
      </c>
      <c r="F54" s="64">
        <f t="shared" si="7"/>
        <v>0.09713301971514997</v>
      </c>
      <c r="G54" s="66">
        <v>248</v>
      </c>
      <c r="H54" s="66">
        <v>166</v>
      </c>
      <c r="I54" s="67">
        <f t="shared" si="8"/>
        <v>-33.064516129032256</v>
      </c>
      <c r="J54" s="66">
        <v>1221</v>
      </c>
      <c r="K54" s="66">
        <v>1332</v>
      </c>
      <c r="L54" s="67">
        <f t="shared" si="9"/>
        <v>9.09090909090908</v>
      </c>
    </row>
    <row r="55" spans="1:12" s="47" customFormat="1" ht="20.25" customHeight="1">
      <c r="A55" s="73">
        <v>521</v>
      </c>
      <c r="B55" s="60" t="s">
        <v>67</v>
      </c>
      <c r="C55" s="69">
        <f t="shared" si="5"/>
        <v>3998</v>
      </c>
      <c r="D55" s="62">
        <v>3412</v>
      </c>
      <c r="E55" s="63">
        <f t="shared" si="6"/>
        <v>-14.65732866433217</v>
      </c>
      <c r="F55" s="64">
        <f t="shared" si="7"/>
        <v>0.22124022915092903</v>
      </c>
      <c r="G55" s="66">
        <v>2140</v>
      </c>
      <c r="H55" s="66">
        <v>1523</v>
      </c>
      <c r="I55" s="67">
        <f t="shared" si="8"/>
        <v>-28.831775700934585</v>
      </c>
      <c r="J55" s="66">
        <v>1858</v>
      </c>
      <c r="K55" s="66">
        <v>1889</v>
      </c>
      <c r="L55" s="67">
        <f t="shared" si="9"/>
        <v>1.6684607104413374</v>
      </c>
    </row>
    <row r="56" spans="1:12" s="47" customFormat="1" ht="13.5">
      <c r="A56" s="73">
        <v>522</v>
      </c>
      <c r="B56" s="60" t="s">
        <v>68</v>
      </c>
      <c r="C56" s="69">
        <f t="shared" si="5"/>
        <v>20916</v>
      </c>
      <c r="D56" s="62">
        <v>26464</v>
      </c>
      <c r="E56" s="63">
        <f t="shared" si="6"/>
        <v>26.5251482118952</v>
      </c>
      <c r="F56" s="64">
        <f t="shared" si="7"/>
        <v>1.7159734537661742</v>
      </c>
      <c r="G56" s="66">
        <v>16448</v>
      </c>
      <c r="H56" s="66">
        <v>21204</v>
      </c>
      <c r="I56" s="67">
        <f t="shared" si="8"/>
        <v>28.915369649805456</v>
      </c>
      <c r="J56" s="66">
        <v>4468</v>
      </c>
      <c r="K56" s="66">
        <v>5260</v>
      </c>
      <c r="L56" s="67">
        <f t="shared" si="9"/>
        <v>17.72605192479857</v>
      </c>
    </row>
    <row r="57" spans="1:12" s="47" customFormat="1" ht="13.5">
      <c r="A57" s="73">
        <v>523</v>
      </c>
      <c r="B57" s="60" t="s">
        <v>69</v>
      </c>
      <c r="C57" s="69">
        <f t="shared" si="5"/>
        <v>978</v>
      </c>
      <c r="D57" s="62">
        <v>1048</v>
      </c>
      <c r="E57" s="63">
        <f t="shared" si="6"/>
        <v>7.157464212678931</v>
      </c>
      <c r="F57" s="64">
        <f t="shared" si="7"/>
        <v>0.06795420871927714</v>
      </c>
      <c r="G57" s="66">
        <v>496</v>
      </c>
      <c r="H57" s="66">
        <v>506</v>
      </c>
      <c r="I57" s="67">
        <f t="shared" si="8"/>
        <v>2.0161290322580783</v>
      </c>
      <c r="J57" s="66">
        <v>482</v>
      </c>
      <c r="K57" s="66">
        <v>542</v>
      </c>
      <c r="L57" s="67">
        <f t="shared" si="9"/>
        <v>12.448132780082986</v>
      </c>
    </row>
    <row r="58" spans="1:12" s="47" customFormat="1" ht="13.5">
      <c r="A58" s="73">
        <v>524</v>
      </c>
      <c r="B58" s="60" t="s">
        <v>70</v>
      </c>
      <c r="C58" s="69">
        <f t="shared" si="5"/>
        <v>22488</v>
      </c>
      <c r="D58" s="62">
        <v>23460</v>
      </c>
      <c r="E58" s="63">
        <f t="shared" si="6"/>
        <v>4.322305229455708</v>
      </c>
      <c r="F58" s="64">
        <f t="shared" si="7"/>
        <v>1.5211886799181695</v>
      </c>
      <c r="G58" s="66">
        <v>17457</v>
      </c>
      <c r="H58" s="66">
        <v>18991</v>
      </c>
      <c r="I58" s="67">
        <f t="shared" si="8"/>
        <v>8.787305951767195</v>
      </c>
      <c r="J58" s="66">
        <v>5031</v>
      </c>
      <c r="K58" s="66">
        <v>4469</v>
      </c>
      <c r="L58" s="67">
        <f t="shared" si="9"/>
        <v>-11.170741403299544</v>
      </c>
    </row>
    <row r="59" spans="1:12" ht="13.5">
      <c r="A59" s="73">
        <v>525</v>
      </c>
      <c r="B59" s="60" t="s">
        <v>71</v>
      </c>
      <c r="C59" s="69">
        <f t="shared" si="5"/>
        <v>3622</v>
      </c>
      <c r="D59" s="62">
        <v>3296</v>
      </c>
      <c r="E59" s="63">
        <f t="shared" si="6"/>
        <v>-9.00055218111541</v>
      </c>
      <c r="F59" s="64">
        <f t="shared" si="7"/>
        <v>0.21371858009421513</v>
      </c>
      <c r="G59" s="66">
        <v>1257</v>
      </c>
      <c r="H59" s="66">
        <v>1033</v>
      </c>
      <c r="I59" s="67">
        <f t="shared" si="8"/>
        <v>-17.820206841686556</v>
      </c>
      <c r="J59" s="66">
        <v>2365</v>
      </c>
      <c r="K59" s="66">
        <v>2263</v>
      </c>
      <c r="L59" s="67">
        <f t="shared" si="9"/>
        <v>-4.312896405919659</v>
      </c>
    </row>
    <row r="60" spans="1:12" ht="13.5">
      <c r="A60" s="75">
        <v>526</v>
      </c>
      <c r="B60" s="76" t="s">
        <v>72</v>
      </c>
      <c r="C60" s="84">
        <f t="shared" si="5"/>
        <v>6892</v>
      </c>
      <c r="D60" s="78">
        <v>6806</v>
      </c>
      <c r="E60" s="79">
        <f t="shared" si="6"/>
        <v>-1.2478235635519468</v>
      </c>
      <c r="F60" s="80">
        <f t="shared" si="7"/>
        <v>0.44131330586202316</v>
      </c>
      <c r="G60" s="82">
        <v>3958</v>
      </c>
      <c r="H60" s="82">
        <v>3500</v>
      </c>
      <c r="I60" s="83">
        <f t="shared" si="8"/>
        <v>-11.57150075795856</v>
      </c>
      <c r="J60" s="82">
        <v>2934</v>
      </c>
      <c r="K60" s="82">
        <v>3306</v>
      </c>
      <c r="L60" s="83">
        <f t="shared" si="9"/>
        <v>12.678936605316977</v>
      </c>
    </row>
  </sheetData>
  <mergeCells count="11">
    <mergeCell ref="C4:F4"/>
    <mergeCell ref="G4:I4"/>
    <mergeCell ref="J4:L4"/>
    <mergeCell ref="A3:B7"/>
    <mergeCell ref="D5:D6"/>
    <mergeCell ref="H5:H6"/>
    <mergeCell ref="K5:K6"/>
    <mergeCell ref="G5:G6"/>
    <mergeCell ref="J5:J6"/>
    <mergeCell ref="C5:C6"/>
    <mergeCell ref="C3:L3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85" zoomScaleNormal="85" workbookViewId="0" topLeftCell="A1">
      <pane ySplit="7" topLeftCell="A8" activePane="bottomLeft" state="frozen"/>
      <selection pane="bottomLeft" activeCell="C8" sqref="C8"/>
    </sheetView>
  </sheetViews>
  <sheetFormatPr defaultColWidth="9.00390625" defaultRowHeight="13.5"/>
  <cols>
    <col min="1" max="1" width="5.625" style="88" customWidth="1"/>
    <col min="2" max="2" width="10.625" style="88" customWidth="1"/>
    <col min="3" max="4" width="10.125" style="89" customWidth="1"/>
    <col min="5" max="5" width="9.75390625" style="89" customWidth="1"/>
    <col min="6" max="7" width="10.125" style="88" customWidth="1"/>
    <col min="8" max="8" width="19.125" style="88" customWidth="1"/>
    <col min="9" max="9" width="19.125" style="89" customWidth="1"/>
    <col min="10" max="16384" width="9.00390625" style="88" customWidth="1"/>
  </cols>
  <sheetData>
    <row r="1" spans="1:9" s="1" customFormat="1" ht="18.75" customHeight="1">
      <c r="A1" s="1" t="s">
        <v>81</v>
      </c>
      <c r="D1" s="4"/>
      <c r="E1" s="4"/>
      <c r="F1" s="5"/>
      <c r="I1" s="4"/>
    </row>
    <row r="2" ht="13.5">
      <c r="E2" s="9"/>
    </row>
    <row r="3" spans="1:9" s="90" customFormat="1" ht="13.5" customHeight="1">
      <c r="A3" s="96" t="s">
        <v>0</v>
      </c>
      <c r="B3" s="98"/>
      <c r="C3" s="117" t="s">
        <v>5</v>
      </c>
      <c r="D3" s="118"/>
      <c r="E3" s="119"/>
      <c r="F3" s="105" t="s">
        <v>6</v>
      </c>
      <c r="G3" s="106"/>
      <c r="H3" s="111" t="s">
        <v>7</v>
      </c>
      <c r="I3" s="114" t="s">
        <v>8</v>
      </c>
    </row>
    <row r="4" spans="1:9" s="90" customFormat="1" ht="13.5" customHeight="1">
      <c r="A4" s="97"/>
      <c r="B4" s="99"/>
      <c r="C4" s="120"/>
      <c r="D4" s="121"/>
      <c r="E4" s="122"/>
      <c r="F4" s="107"/>
      <c r="G4" s="108"/>
      <c r="H4" s="112"/>
      <c r="I4" s="115"/>
    </row>
    <row r="5" spans="1:9" s="90" customFormat="1" ht="13.5" customHeight="1">
      <c r="A5" s="97"/>
      <c r="B5" s="99"/>
      <c r="C5" s="94" t="s">
        <v>12</v>
      </c>
      <c r="D5" s="96" t="s">
        <v>13</v>
      </c>
      <c r="E5" s="10"/>
      <c r="F5" s="109"/>
      <c r="G5" s="110"/>
      <c r="H5" s="113"/>
      <c r="I5" s="116"/>
    </row>
    <row r="6" spans="1:9" s="90" customFormat="1" ht="13.5" customHeight="1">
      <c r="A6" s="97"/>
      <c r="B6" s="99"/>
      <c r="C6" s="95"/>
      <c r="D6" s="97"/>
      <c r="E6" s="14" t="s">
        <v>14</v>
      </c>
      <c r="F6" s="15" t="s">
        <v>12</v>
      </c>
      <c r="G6" s="16" t="s">
        <v>13</v>
      </c>
      <c r="H6" s="16" t="s">
        <v>13</v>
      </c>
      <c r="I6" s="12" t="s">
        <v>13</v>
      </c>
    </row>
    <row r="7" spans="1:9" s="21" customFormat="1" ht="13.5" customHeight="1">
      <c r="A7" s="100"/>
      <c r="B7" s="101"/>
      <c r="C7" s="17" t="s">
        <v>17</v>
      </c>
      <c r="D7" s="17" t="s">
        <v>17</v>
      </c>
      <c r="E7" s="17" t="s">
        <v>82</v>
      </c>
      <c r="F7" s="20" t="s">
        <v>17</v>
      </c>
      <c r="G7" s="17" t="s">
        <v>17</v>
      </c>
      <c r="H7" s="17" t="s">
        <v>17</v>
      </c>
      <c r="I7" s="17" t="s">
        <v>17</v>
      </c>
    </row>
    <row r="8" spans="1:9" s="35" customFormat="1" ht="20.25" customHeight="1">
      <c r="A8" s="22"/>
      <c r="B8" s="23" t="s">
        <v>20</v>
      </c>
      <c r="C8" s="30">
        <v>16965</v>
      </c>
      <c r="D8" s="31">
        <v>15954</v>
      </c>
      <c r="E8" s="28">
        <f aca="true" t="shared" si="0" ref="E8:E39">D8/C8*100-100</f>
        <v>-5.959328028293541</v>
      </c>
      <c r="F8" s="32">
        <v>2649</v>
      </c>
      <c r="G8" s="31">
        <v>2932</v>
      </c>
      <c r="H8" s="33">
        <v>2823</v>
      </c>
      <c r="I8" s="34">
        <v>62</v>
      </c>
    </row>
    <row r="9" spans="1:9" s="92" customFormat="1" ht="20.25" customHeight="1">
      <c r="A9" s="36"/>
      <c r="B9" s="37" t="s">
        <v>83</v>
      </c>
      <c r="C9" s="91">
        <v>21170</v>
      </c>
      <c r="D9" s="44">
        <v>19197</v>
      </c>
      <c r="E9" s="42">
        <f t="shared" si="0"/>
        <v>-9.319792158715174</v>
      </c>
      <c r="F9" s="91">
        <v>2967</v>
      </c>
      <c r="G9" s="44">
        <v>3189</v>
      </c>
      <c r="H9" s="45">
        <v>3068</v>
      </c>
      <c r="I9" s="46">
        <v>64</v>
      </c>
    </row>
    <row r="10" spans="1:9" s="92" customFormat="1" ht="13.5">
      <c r="A10" s="48"/>
      <c r="B10" s="49" t="s">
        <v>84</v>
      </c>
      <c r="C10" s="93">
        <v>10313</v>
      </c>
      <c r="D10" s="56">
        <v>10841</v>
      </c>
      <c r="E10" s="54">
        <f t="shared" si="0"/>
        <v>5.11975176961117</v>
      </c>
      <c r="F10" s="93">
        <v>1965</v>
      </c>
      <c r="G10" s="56">
        <v>2392</v>
      </c>
      <c r="H10" s="57">
        <v>2309</v>
      </c>
      <c r="I10" s="58">
        <v>57</v>
      </c>
    </row>
    <row r="11" spans="1:9" s="92" customFormat="1" ht="20.25" customHeight="1">
      <c r="A11" s="59">
        <v>201</v>
      </c>
      <c r="B11" s="60" t="s">
        <v>23</v>
      </c>
      <c r="C11" s="65">
        <v>22495</v>
      </c>
      <c r="D11" s="66">
        <v>20687</v>
      </c>
      <c r="E11" s="67">
        <f t="shared" si="0"/>
        <v>-8.037341631473666</v>
      </c>
      <c r="F11" s="65">
        <v>3117</v>
      </c>
      <c r="G11" s="66">
        <v>3445</v>
      </c>
      <c r="H11" s="70">
        <v>3314</v>
      </c>
      <c r="I11" s="71">
        <v>67</v>
      </c>
    </row>
    <row r="12" spans="1:9" s="92" customFormat="1" ht="13.5">
      <c r="A12" s="59">
        <v>202</v>
      </c>
      <c r="B12" s="60" t="s">
        <v>24</v>
      </c>
      <c r="C12" s="65">
        <v>17331</v>
      </c>
      <c r="D12" s="66">
        <v>16100</v>
      </c>
      <c r="E12" s="67">
        <f t="shared" si="0"/>
        <v>-7.1028792337430104</v>
      </c>
      <c r="F12" s="65">
        <v>2557</v>
      </c>
      <c r="G12" s="66">
        <v>2796</v>
      </c>
      <c r="H12" s="70">
        <v>2718</v>
      </c>
      <c r="I12" s="71">
        <v>66</v>
      </c>
    </row>
    <row r="13" spans="1:9" s="92" customFormat="1" ht="13.5">
      <c r="A13" s="59">
        <v>203</v>
      </c>
      <c r="B13" s="60" t="s">
        <v>25</v>
      </c>
      <c r="C13" s="65">
        <v>16564</v>
      </c>
      <c r="D13" s="66">
        <v>14594</v>
      </c>
      <c r="E13" s="67">
        <f t="shared" si="0"/>
        <v>-11.893262496981407</v>
      </c>
      <c r="F13" s="65">
        <v>2711</v>
      </c>
      <c r="G13" s="66">
        <v>2742</v>
      </c>
      <c r="H13" s="70">
        <v>2669</v>
      </c>
      <c r="I13" s="71">
        <v>51</v>
      </c>
    </row>
    <row r="14" spans="1:9" s="92" customFormat="1" ht="13.5">
      <c r="A14" s="59">
        <v>204</v>
      </c>
      <c r="B14" s="60" t="s">
        <v>26</v>
      </c>
      <c r="C14" s="65">
        <v>20782</v>
      </c>
      <c r="D14" s="66">
        <v>19741</v>
      </c>
      <c r="E14" s="67">
        <f t="shared" si="0"/>
        <v>-5.009142527186995</v>
      </c>
      <c r="F14" s="65">
        <v>2879</v>
      </c>
      <c r="G14" s="66">
        <v>3321</v>
      </c>
      <c r="H14" s="70">
        <v>3240</v>
      </c>
      <c r="I14" s="71">
        <v>57</v>
      </c>
    </row>
    <row r="15" spans="1:9" s="92" customFormat="1" ht="13.5">
      <c r="A15" s="59">
        <v>205</v>
      </c>
      <c r="B15" s="60" t="s">
        <v>27</v>
      </c>
      <c r="C15" s="65">
        <v>18675</v>
      </c>
      <c r="D15" s="66">
        <v>15195</v>
      </c>
      <c r="E15" s="67">
        <f t="shared" si="0"/>
        <v>-18.634538152610446</v>
      </c>
      <c r="F15" s="65">
        <v>3053</v>
      </c>
      <c r="G15" s="66">
        <v>2788</v>
      </c>
      <c r="H15" s="70">
        <v>2704</v>
      </c>
      <c r="I15" s="71">
        <v>62</v>
      </c>
    </row>
    <row r="16" spans="1:9" s="92" customFormat="1" ht="13.5">
      <c r="A16" s="59">
        <v>206</v>
      </c>
      <c r="B16" s="60" t="s">
        <v>28</v>
      </c>
      <c r="C16" s="65">
        <v>21984</v>
      </c>
      <c r="D16" s="66">
        <v>20825</v>
      </c>
      <c r="E16" s="67">
        <f t="shared" si="0"/>
        <v>-5.272016011644837</v>
      </c>
      <c r="F16" s="65">
        <v>2719</v>
      </c>
      <c r="G16" s="66">
        <v>3088</v>
      </c>
      <c r="H16" s="70">
        <v>2817</v>
      </c>
      <c r="I16" s="71">
        <v>74</v>
      </c>
    </row>
    <row r="17" spans="1:9" s="92" customFormat="1" ht="13.5">
      <c r="A17" s="59">
        <v>207</v>
      </c>
      <c r="B17" s="60" t="s">
        <v>29</v>
      </c>
      <c r="C17" s="65">
        <v>17097</v>
      </c>
      <c r="D17" s="66">
        <v>15162</v>
      </c>
      <c r="E17" s="67">
        <f t="shared" si="0"/>
        <v>-11.317775048254077</v>
      </c>
      <c r="F17" s="65">
        <v>2430</v>
      </c>
      <c r="G17" s="66">
        <v>2592</v>
      </c>
      <c r="H17" s="70">
        <v>2547</v>
      </c>
      <c r="I17" s="71">
        <v>66</v>
      </c>
    </row>
    <row r="18" spans="1:9" s="92" customFormat="1" ht="13.5">
      <c r="A18" s="59">
        <v>208</v>
      </c>
      <c r="B18" s="60" t="s">
        <v>30</v>
      </c>
      <c r="C18" s="65">
        <v>37295</v>
      </c>
      <c r="D18" s="66">
        <v>31893</v>
      </c>
      <c r="E18" s="67">
        <f t="shared" si="0"/>
        <v>-14.484515350583195</v>
      </c>
      <c r="F18" s="65">
        <v>4280</v>
      </c>
      <c r="G18" s="66">
        <v>4298</v>
      </c>
      <c r="H18" s="70">
        <v>4176</v>
      </c>
      <c r="I18" s="71">
        <v>58</v>
      </c>
    </row>
    <row r="19" spans="1:9" s="92" customFormat="1" ht="20.25" customHeight="1">
      <c r="A19" s="59">
        <v>301</v>
      </c>
      <c r="B19" s="60" t="s">
        <v>31</v>
      </c>
      <c r="C19" s="65">
        <v>8292</v>
      </c>
      <c r="D19" s="66">
        <v>8186</v>
      </c>
      <c r="E19" s="67">
        <f t="shared" si="0"/>
        <v>-1.2783405692233458</v>
      </c>
      <c r="F19" s="65">
        <v>1383</v>
      </c>
      <c r="G19" s="66">
        <v>1874</v>
      </c>
      <c r="H19" s="70">
        <v>1806</v>
      </c>
      <c r="I19" s="71">
        <v>60</v>
      </c>
    </row>
    <row r="20" spans="1:9" s="92" customFormat="1" ht="20.25" customHeight="1">
      <c r="A20" s="59">
        <v>342</v>
      </c>
      <c r="B20" s="60" t="s">
        <v>32</v>
      </c>
      <c r="C20" s="65">
        <v>8571</v>
      </c>
      <c r="D20" s="66">
        <v>7974</v>
      </c>
      <c r="E20" s="67">
        <f t="shared" si="0"/>
        <v>-6.9653482674133755</v>
      </c>
      <c r="F20" s="65">
        <v>1399</v>
      </c>
      <c r="G20" s="66">
        <v>1355</v>
      </c>
      <c r="H20" s="70">
        <v>1177</v>
      </c>
      <c r="I20" s="71">
        <v>78</v>
      </c>
    </row>
    <row r="21" spans="1:9" s="92" customFormat="1" ht="13.5">
      <c r="A21" s="59">
        <v>343</v>
      </c>
      <c r="B21" s="60" t="s">
        <v>33</v>
      </c>
      <c r="C21" s="65">
        <v>16872</v>
      </c>
      <c r="D21" s="66">
        <v>19345</v>
      </c>
      <c r="E21" s="67">
        <f t="shared" si="0"/>
        <v>14.657420578473207</v>
      </c>
      <c r="F21" s="65">
        <v>2499</v>
      </c>
      <c r="G21" s="66">
        <v>3301</v>
      </c>
      <c r="H21" s="70">
        <v>3250</v>
      </c>
      <c r="I21" s="71">
        <v>53</v>
      </c>
    </row>
    <row r="22" spans="1:9" s="92" customFormat="1" ht="20.25" customHeight="1">
      <c r="A22" s="59">
        <v>361</v>
      </c>
      <c r="B22" s="60" t="s">
        <v>34</v>
      </c>
      <c r="C22" s="65">
        <v>18611</v>
      </c>
      <c r="D22" s="66">
        <v>17872</v>
      </c>
      <c r="E22" s="67">
        <f t="shared" si="0"/>
        <v>-3.970769974746119</v>
      </c>
      <c r="F22" s="65">
        <v>2647</v>
      </c>
      <c r="G22" s="66">
        <v>3252</v>
      </c>
      <c r="H22" s="70">
        <v>3208</v>
      </c>
      <c r="I22" s="71">
        <v>78</v>
      </c>
    </row>
    <row r="23" spans="1:9" s="92" customFormat="1" ht="13.5">
      <c r="A23" s="59">
        <v>362</v>
      </c>
      <c r="B23" s="60" t="s">
        <v>35</v>
      </c>
      <c r="C23" s="65">
        <v>14669</v>
      </c>
      <c r="D23" s="66">
        <v>14504</v>
      </c>
      <c r="E23" s="67">
        <f t="shared" si="0"/>
        <v>-1.124821051196406</v>
      </c>
      <c r="F23" s="65">
        <v>2208</v>
      </c>
      <c r="G23" s="66">
        <v>2805</v>
      </c>
      <c r="H23" s="70">
        <v>2743</v>
      </c>
      <c r="I23" s="71">
        <v>59</v>
      </c>
    </row>
    <row r="24" spans="1:9" s="92" customFormat="1" ht="13.5">
      <c r="A24" s="59">
        <v>363</v>
      </c>
      <c r="B24" s="60" t="s">
        <v>36</v>
      </c>
      <c r="C24" s="65">
        <v>13722</v>
      </c>
      <c r="D24" s="66">
        <v>16586</v>
      </c>
      <c r="E24" s="67">
        <f t="shared" si="0"/>
        <v>20.87159306223583</v>
      </c>
      <c r="F24" s="65">
        <v>2026</v>
      </c>
      <c r="G24" s="66">
        <v>2744</v>
      </c>
      <c r="H24" s="70">
        <v>2697</v>
      </c>
      <c r="I24" s="71">
        <v>54</v>
      </c>
    </row>
    <row r="25" spans="1:9" s="92" customFormat="1" ht="13.5">
      <c r="A25" s="59">
        <v>364</v>
      </c>
      <c r="B25" s="60" t="s">
        <v>37</v>
      </c>
      <c r="C25" s="65">
        <v>7513</v>
      </c>
      <c r="D25" s="66">
        <v>6810</v>
      </c>
      <c r="E25" s="67">
        <f t="shared" si="0"/>
        <v>-9.357114335152403</v>
      </c>
      <c r="F25" s="65">
        <v>1713</v>
      </c>
      <c r="G25" s="66">
        <v>1816</v>
      </c>
      <c r="H25" s="70">
        <v>1773</v>
      </c>
      <c r="I25" s="71">
        <v>61</v>
      </c>
    </row>
    <row r="26" spans="1:9" s="92" customFormat="1" ht="13.5">
      <c r="A26" s="59">
        <v>365</v>
      </c>
      <c r="B26" s="60" t="s">
        <v>38</v>
      </c>
      <c r="C26" s="65">
        <v>4321</v>
      </c>
      <c r="D26" s="66">
        <v>4455</v>
      </c>
      <c r="E26" s="67">
        <f t="shared" si="0"/>
        <v>3.1011339967600122</v>
      </c>
      <c r="F26" s="65">
        <v>1364</v>
      </c>
      <c r="G26" s="66">
        <v>1524</v>
      </c>
      <c r="H26" s="70">
        <v>1483</v>
      </c>
      <c r="I26" s="71">
        <v>64</v>
      </c>
    </row>
    <row r="27" spans="1:9" s="92" customFormat="1" ht="13.5">
      <c r="A27" s="59">
        <v>366</v>
      </c>
      <c r="B27" s="60" t="s">
        <v>39</v>
      </c>
      <c r="C27" s="65">
        <v>8124</v>
      </c>
      <c r="D27" s="66">
        <v>9110</v>
      </c>
      <c r="E27" s="67">
        <f t="shared" si="0"/>
        <v>12.13687838503202</v>
      </c>
      <c r="F27" s="65">
        <v>1467</v>
      </c>
      <c r="G27" s="66">
        <v>2163</v>
      </c>
      <c r="H27" s="70">
        <v>2088</v>
      </c>
      <c r="I27" s="71">
        <v>58</v>
      </c>
    </row>
    <row r="28" spans="1:9" s="92" customFormat="1" ht="13.5">
      <c r="A28" s="59">
        <v>367</v>
      </c>
      <c r="B28" s="60" t="s">
        <v>40</v>
      </c>
      <c r="C28" s="65">
        <v>9094</v>
      </c>
      <c r="D28" s="66">
        <v>7178</v>
      </c>
      <c r="E28" s="67">
        <f t="shared" si="0"/>
        <v>-21.0688365955575</v>
      </c>
      <c r="F28" s="65">
        <v>1820</v>
      </c>
      <c r="G28" s="66">
        <v>1620</v>
      </c>
      <c r="H28" s="70">
        <v>1574</v>
      </c>
      <c r="I28" s="71">
        <v>54</v>
      </c>
    </row>
    <row r="29" spans="1:9" s="92" customFormat="1" ht="20.25" customHeight="1">
      <c r="A29" s="59">
        <v>381</v>
      </c>
      <c r="B29" s="60" t="s">
        <v>41</v>
      </c>
      <c r="C29" s="65">
        <v>7845</v>
      </c>
      <c r="D29" s="66">
        <v>8294</v>
      </c>
      <c r="E29" s="67">
        <f t="shared" si="0"/>
        <v>5.723390694709991</v>
      </c>
      <c r="F29" s="65">
        <v>1662</v>
      </c>
      <c r="G29" s="66">
        <v>2106</v>
      </c>
      <c r="H29" s="70">
        <v>2031</v>
      </c>
      <c r="I29" s="71">
        <v>72</v>
      </c>
    </row>
    <row r="30" spans="1:9" s="92" customFormat="1" ht="13.5">
      <c r="A30" s="59">
        <v>382</v>
      </c>
      <c r="B30" s="60" t="s">
        <v>42</v>
      </c>
      <c r="C30" s="65">
        <v>12100</v>
      </c>
      <c r="D30" s="66">
        <v>15056</v>
      </c>
      <c r="E30" s="67">
        <f t="shared" si="0"/>
        <v>24.42975206611571</v>
      </c>
      <c r="F30" s="65">
        <v>2614</v>
      </c>
      <c r="G30" s="66">
        <v>3715</v>
      </c>
      <c r="H30" s="70">
        <v>3585</v>
      </c>
      <c r="I30" s="71">
        <v>70</v>
      </c>
    </row>
    <row r="31" spans="1:9" s="92" customFormat="1" ht="13.5">
      <c r="A31" s="59">
        <v>383</v>
      </c>
      <c r="B31" s="60" t="s">
        <v>43</v>
      </c>
      <c r="C31" s="65">
        <v>7057</v>
      </c>
      <c r="D31" s="66">
        <v>7424</v>
      </c>
      <c r="E31" s="67">
        <f t="shared" si="0"/>
        <v>5.200510131784043</v>
      </c>
      <c r="F31" s="65">
        <v>1517</v>
      </c>
      <c r="G31" s="66">
        <v>1973</v>
      </c>
      <c r="H31" s="70">
        <v>1934</v>
      </c>
      <c r="I31" s="71">
        <v>60</v>
      </c>
    </row>
    <row r="32" spans="1:9" s="92" customFormat="1" ht="13.5">
      <c r="A32" s="73">
        <v>384</v>
      </c>
      <c r="B32" s="60" t="s">
        <v>44</v>
      </c>
      <c r="C32" s="65">
        <v>11869</v>
      </c>
      <c r="D32" s="66">
        <v>10259</v>
      </c>
      <c r="E32" s="67">
        <f t="shared" si="0"/>
        <v>-13.564748504507534</v>
      </c>
      <c r="F32" s="65">
        <v>2244</v>
      </c>
      <c r="G32" s="66">
        <v>2599</v>
      </c>
      <c r="H32" s="70">
        <v>2499</v>
      </c>
      <c r="I32" s="71">
        <v>68</v>
      </c>
    </row>
    <row r="33" spans="1:9" s="92" customFormat="1" ht="20.25" customHeight="1">
      <c r="A33" s="73">
        <v>401</v>
      </c>
      <c r="B33" s="60" t="s">
        <v>45</v>
      </c>
      <c r="C33" s="65">
        <v>3574</v>
      </c>
      <c r="D33" s="66">
        <v>3051</v>
      </c>
      <c r="E33" s="67">
        <f t="shared" si="0"/>
        <v>-14.633463905987682</v>
      </c>
      <c r="F33" s="65">
        <v>1257</v>
      </c>
      <c r="G33" s="66">
        <v>1095</v>
      </c>
      <c r="H33" s="70">
        <v>1047</v>
      </c>
      <c r="I33" s="71">
        <v>63</v>
      </c>
    </row>
    <row r="34" spans="1:9" s="92" customFormat="1" ht="13.5">
      <c r="A34" s="73">
        <v>402</v>
      </c>
      <c r="B34" s="60" t="s">
        <v>46</v>
      </c>
      <c r="C34" s="65">
        <v>26992</v>
      </c>
      <c r="D34" s="66">
        <v>23309</v>
      </c>
      <c r="E34" s="67">
        <f t="shared" si="0"/>
        <v>-13.644783639596909</v>
      </c>
      <c r="F34" s="65">
        <v>3639</v>
      </c>
      <c r="G34" s="66">
        <v>3438</v>
      </c>
      <c r="H34" s="70">
        <v>3251</v>
      </c>
      <c r="I34" s="71">
        <v>72</v>
      </c>
    </row>
    <row r="35" spans="1:9" s="92" customFormat="1" ht="13.5">
      <c r="A35" s="73">
        <v>403</v>
      </c>
      <c r="B35" s="60" t="s">
        <v>47</v>
      </c>
      <c r="C35" s="65">
        <v>7190</v>
      </c>
      <c r="D35" s="66">
        <v>7222</v>
      </c>
      <c r="E35" s="67">
        <f t="shared" si="0"/>
        <v>0.44506258692629785</v>
      </c>
      <c r="F35" s="65">
        <v>1553</v>
      </c>
      <c r="G35" s="66">
        <v>1690</v>
      </c>
      <c r="H35" s="70">
        <v>1555</v>
      </c>
      <c r="I35" s="71">
        <v>67</v>
      </c>
    </row>
    <row r="36" spans="1:9" s="92" customFormat="1" ht="20.25" customHeight="1">
      <c r="A36" s="73">
        <v>421</v>
      </c>
      <c r="B36" s="60" t="s">
        <v>48</v>
      </c>
      <c r="C36" s="65">
        <v>4648</v>
      </c>
      <c r="D36" s="66">
        <v>6083</v>
      </c>
      <c r="E36" s="67">
        <f t="shared" si="0"/>
        <v>30.873493975903614</v>
      </c>
      <c r="F36" s="65">
        <v>1397</v>
      </c>
      <c r="G36" s="66">
        <v>1817</v>
      </c>
      <c r="H36" s="70">
        <v>1727</v>
      </c>
      <c r="I36" s="71">
        <v>84</v>
      </c>
    </row>
    <row r="37" spans="1:9" s="92" customFormat="1" ht="13.5">
      <c r="A37" s="73">
        <v>422</v>
      </c>
      <c r="B37" s="60" t="s">
        <v>49</v>
      </c>
      <c r="C37" s="65">
        <v>5574</v>
      </c>
      <c r="D37" s="66">
        <v>6512</v>
      </c>
      <c r="E37" s="67">
        <f t="shared" si="0"/>
        <v>16.828130606386793</v>
      </c>
      <c r="F37" s="65">
        <v>1723</v>
      </c>
      <c r="G37" s="66">
        <v>2068</v>
      </c>
      <c r="H37" s="70">
        <v>1985</v>
      </c>
      <c r="I37" s="71">
        <v>50</v>
      </c>
    </row>
    <row r="38" spans="1:9" s="92" customFormat="1" ht="13.5">
      <c r="A38" s="73">
        <v>423</v>
      </c>
      <c r="B38" s="60" t="s">
        <v>50</v>
      </c>
      <c r="C38" s="65">
        <v>9100</v>
      </c>
      <c r="D38" s="66">
        <v>8307</v>
      </c>
      <c r="E38" s="67">
        <f t="shared" si="0"/>
        <v>-8.714285714285722</v>
      </c>
      <c r="F38" s="65">
        <v>2377</v>
      </c>
      <c r="G38" s="66">
        <v>2477</v>
      </c>
      <c r="H38" s="70">
        <v>2448</v>
      </c>
      <c r="I38" s="71">
        <v>47</v>
      </c>
    </row>
    <row r="39" spans="1:9" s="92" customFormat="1" ht="13.5">
      <c r="A39" s="73">
        <v>424</v>
      </c>
      <c r="B39" s="60" t="s">
        <v>51</v>
      </c>
      <c r="C39" s="65">
        <v>17155</v>
      </c>
      <c r="D39" s="66">
        <v>15682</v>
      </c>
      <c r="E39" s="67">
        <f t="shared" si="0"/>
        <v>-8.586417953949294</v>
      </c>
      <c r="F39" s="65">
        <v>2217</v>
      </c>
      <c r="G39" s="66">
        <v>2859</v>
      </c>
      <c r="H39" s="70">
        <v>2746</v>
      </c>
      <c r="I39" s="71">
        <v>45</v>
      </c>
    </row>
    <row r="40" spans="1:9" s="92" customFormat="1" ht="20.25" customHeight="1">
      <c r="A40" s="73">
        <v>441</v>
      </c>
      <c r="B40" s="60" t="s">
        <v>52</v>
      </c>
      <c r="C40" s="65">
        <v>11536</v>
      </c>
      <c r="D40" s="66">
        <v>11643</v>
      </c>
      <c r="E40" s="67">
        <f aca="true" t="shared" si="1" ref="E40:E60">D40/C40*100-100</f>
        <v>0.9275312066574344</v>
      </c>
      <c r="F40" s="65">
        <v>2030</v>
      </c>
      <c r="G40" s="66">
        <v>2573</v>
      </c>
      <c r="H40" s="70">
        <v>2434</v>
      </c>
      <c r="I40" s="71">
        <v>51</v>
      </c>
    </row>
    <row r="41" spans="1:9" s="92" customFormat="1" ht="13.5">
      <c r="A41" s="73">
        <v>442</v>
      </c>
      <c r="B41" s="60" t="s">
        <v>53</v>
      </c>
      <c r="C41" s="65">
        <v>4533</v>
      </c>
      <c r="D41" s="66">
        <v>4221</v>
      </c>
      <c r="E41" s="67">
        <f t="shared" si="1"/>
        <v>-6.8828590337524815</v>
      </c>
      <c r="F41" s="65">
        <v>1425</v>
      </c>
      <c r="G41" s="66">
        <v>1396</v>
      </c>
      <c r="H41" s="70">
        <v>1380</v>
      </c>
      <c r="I41" s="71">
        <v>49</v>
      </c>
    </row>
    <row r="42" spans="1:9" s="92" customFormat="1" ht="13.5">
      <c r="A42" s="73">
        <v>443</v>
      </c>
      <c r="B42" s="60" t="s">
        <v>54</v>
      </c>
      <c r="C42" s="65">
        <v>4158</v>
      </c>
      <c r="D42" s="66">
        <v>23645</v>
      </c>
      <c r="E42" s="67">
        <f t="shared" si="1"/>
        <v>468.6628186628186</v>
      </c>
      <c r="F42" s="65">
        <v>1179</v>
      </c>
      <c r="G42" s="66">
        <v>7211</v>
      </c>
      <c r="H42" s="70">
        <v>6947</v>
      </c>
      <c r="I42" s="71">
        <v>45</v>
      </c>
    </row>
    <row r="43" spans="1:9" s="92" customFormat="1" ht="20.25" customHeight="1">
      <c r="A43" s="73">
        <v>461</v>
      </c>
      <c r="B43" s="60" t="s">
        <v>55</v>
      </c>
      <c r="C43" s="65">
        <v>7798</v>
      </c>
      <c r="D43" s="66">
        <v>7228</v>
      </c>
      <c r="E43" s="67">
        <f t="shared" si="1"/>
        <v>-7.309566555527056</v>
      </c>
      <c r="F43" s="65">
        <v>1540</v>
      </c>
      <c r="G43" s="66">
        <v>1827</v>
      </c>
      <c r="H43" s="70">
        <v>1722</v>
      </c>
      <c r="I43" s="71">
        <v>59</v>
      </c>
    </row>
    <row r="44" spans="1:9" s="92" customFormat="1" ht="13.5">
      <c r="A44" s="73">
        <v>462</v>
      </c>
      <c r="B44" s="60" t="s">
        <v>56</v>
      </c>
      <c r="C44" s="65">
        <v>7485</v>
      </c>
      <c r="D44" s="66">
        <v>5914</v>
      </c>
      <c r="E44" s="67">
        <f t="shared" si="1"/>
        <v>-20.98864395457582</v>
      </c>
      <c r="F44" s="65">
        <v>1754</v>
      </c>
      <c r="G44" s="66">
        <v>1549</v>
      </c>
      <c r="H44" s="70">
        <v>1423</v>
      </c>
      <c r="I44" s="71">
        <v>53</v>
      </c>
    </row>
    <row r="45" spans="1:9" s="92" customFormat="1" ht="13.5">
      <c r="A45" s="73">
        <v>463</v>
      </c>
      <c r="B45" s="60" t="s">
        <v>57</v>
      </c>
      <c r="C45" s="65">
        <v>8339</v>
      </c>
      <c r="D45" s="66">
        <v>7136</v>
      </c>
      <c r="E45" s="67">
        <f t="shared" si="1"/>
        <v>-14.42619019067034</v>
      </c>
      <c r="F45" s="65">
        <v>1456</v>
      </c>
      <c r="G45" s="66">
        <v>1586</v>
      </c>
      <c r="H45" s="70">
        <v>1539</v>
      </c>
      <c r="I45" s="71">
        <v>42</v>
      </c>
    </row>
    <row r="46" spans="1:9" s="92" customFormat="1" ht="13.5">
      <c r="A46" s="73">
        <v>464</v>
      </c>
      <c r="B46" s="60" t="s">
        <v>58</v>
      </c>
      <c r="C46" s="65">
        <v>16197</v>
      </c>
      <c r="D46" s="66">
        <v>16519</v>
      </c>
      <c r="E46" s="67">
        <f t="shared" si="1"/>
        <v>1.9880224732975194</v>
      </c>
      <c r="F46" s="65">
        <v>2920</v>
      </c>
      <c r="G46" s="66">
        <v>2965</v>
      </c>
      <c r="H46" s="70">
        <v>2927</v>
      </c>
      <c r="I46" s="71">
        <v>74</v>
      </c>
    </row>
    <row r="47" spans="1:9" s="92" customFormat="1" ht="20.25" customHeight="1">
      <c r="A47" s="73">
        <v>481</v>
      </c>
      <c r="B47" s="60" t="s">
        <v>59</v>
      </c>
      <c r="C47" s="65">
        <v>9376</v>
      </c>
      <c r="D47" s="66">
        <v>9548</v>
      </c>
      <c r="E47" s="67">
        <f t="shared" si="1"/>
        <v>1.834470989761087</v>
      </c>
      <c r="F47" s="65">
        <v>2266</v>
      </c>
      <c r="G47" s="66">
        <v>2330</v>
      </c>
      <c r="H47" s="70">
        <v>2213</v>
      </c>
      <c r="I47" s="71">
        <v>60</v>
      </c>
    </row>
    <row r="48" spans="1:9" s="92" customFormat="1" ht="13.5">
      <c r="A48" s="73">
        <v>482</v>
      </c>
      <c r="B48" s="60" t="s">
        <v>60</v>
      </c>
      <c r="C48" s="65">
        <v>6259</v>
      </c>
      <c r="D48" s="66">
        <v>6604</v>
      </c>
      <c r="E48" s="67">
        <f t="shared" si="1"/>
        <v>5.512062629813073</v>
      </c>
      <c r="F48" s="65">
        <v>1528</v>
      </c>
      <c r="G48" s="66">
        <v>1782</v>
      </c>
      <c r="H48" s="70">
        <v>1751</v>
      </c>
      <c r="I48" s="71">
        <v>52</v>
      </c>
    </row>
    <row r="49" spans="1:9" s="92" customFormat="1" ht="13.5">
      <c r="A49" s="73">
        <v>483</v>
      </c>
      <c r="B49" s="60" t="s">
        <v>61</v>
      </c>
      <c r="C49" s="65">
        <v>6501</v>
      </c>
      <c r="D49" s="66">
        <v>7353</v>
      </c>
      <c r="E49" s="67">
        <f t="shared" si="1"/>
        <v>13.105676049838479</v>
      </c>
      <c r="F49" s="65">
        <v>1574</v>
      </c>
      <c r="G49" s="66">
        <v>1680</v>
      </c>
      <c r="H49" s="70">
        <v>1622</v>
      </c>
      <c r="I49" s="71">
        <v>41</v>
      </c>
    </row>
    <row r="50" spans="1:9" s="92" customFormat="1" ht="13.5">
      <c r="A50" s="73">
        <v>484</v>
      </c>
      <c r="B50" s="60" t="s">
        <v>62</v>
      </c>
      <c r="C50" s="65">
        <v>8011</v>
      </c>
      <c r="D50" s="66">
        <v>7863</v>
      </c>
      <c r="E50" s="67">
        <f t="shared" si="1"/>
        <v>-1.847459742853573</v>
      </c>
      <c r="F50" s="65">
        <v>1956</v>
      </c>
      <c r="G50" s="66">
        <v>2203</v>
      </c>
      <c r="H50" s="70">
        <v>2128</v>
      </c>
      <c r="I50" s="71">
        <v>70</v>
      </c>
    </row>
    <row r="51" spans="1:9" s="92" customFormat="1" ht="20.25" customHeight="1">
      <c r="A51" s="73">
        <v>501</v>
      </c>
      <c r="B51" s="60" t="s">
        <v>63</v>
      </c>
      <c r="C51" s="65">
        <v>11095</v>
      </c>
      <c r="D51" s="66">
        <v>11482</v>
      </c>
      <c r="E51" s="67">
        <f t="shared" si="1"/>
        <v>3.488057683641287</v>
      </c>
      <c r="F51" s="65">
        <v>1963</v>
      </c>
      <c r="G51" s="66">
        <v>2459</v>
      </c>
      <c r="H51" s="70">
        <v>2377</v>
      </c>
      <c r="I51" s="71">
        <v>58</v>
      </c>
    </row>
    <row r="52" spans="1:9" s="92" customFormat="1" ht="13.5">
      <c r="A52" s="73">
        <v>502</v>
      </c>
      <c r="B52" s="60" t="s">
        <v>64</v>
      </c>
      <c r="C52" s="65">
        <v>7204</v>
      </c>
      <c r="D52" s="66">
        <v>10217</v>
      </c>
      <c r="E52" s="67">
        <f t="shared" si="1"/>
        <v>41.82398667406997</v>
      </c>
      <c r="F52" s="65">
        <v>1363</v>
      </c>
      <c r="G52" s="66">
        <v>2365</v>
      </c>
      <c r="H52" s="70">
        <v>2089</v>
      </c>
      <c r="I52" s="71">
        <v>41</v>
      </c>
    </row>
    <row r="53" spans="1:9" s="92" customFormat="1" ht="13.5">
      <c r="A53" s="73">
        <v>503</v>
      </c>
      <c r="B53" s="60" t="s">
        <v>65</v>
      </c>
      <c r="C53" s="65">
        <v>2696</v>
      </c>
      <c r="D53" s="66">
        <v>2549</v>
      </c>
      <c r="E53" s="67">
        <f t="shared" si="1"/>
        <v>-5.452522255192889</v>
      </c>
      <c r="F53" s="65">
        <v>1322</v>
      </c>
      <c r="G53" s="66">
        <v>1089</v>
      </c>
      <c r="H53" s="70">
        <v>1070</v>
      </c>
      <c r="I53" s="71">
        <v>35</v>
      </c>
    </row>
    <row r="54" spans="1:9" s="92" customFormat="1" ht="13.5">
      <c r="A54" s="73">
        <v>504</v>
      </c>
      <c r="B54" s="60" t="s">
        <v>66</v>
      </c>
      <c r="C54" s="65">
        <v>2949</v>
      </c>
      <c r="D54" s="66">
        <v>3406</v>
      </c>
      <c r="E54" s="67">
        <f t="shared" si="1"/>
        <v>15.496778569006437</v>
      </c>
      <c r="F54" s="65">
        <v>1052</v>
      </c>
      <c r="G54" s="66">
        <v>1226</v>
      </c>
      <c r="H54" s="70">
        <v>1164</v>
      </c>
      <c r="I54" s="71">
        <v>50</v>
      </c>
    </row>
    <row r="55" spans="1:9" s="92" customFormat="1" ht="20.25" customHeight="1">
      <c r="A55" s="73">
        <v>521</v>
      </c>
      <c r="B55" s="60" t="s">
        <v>67</v>
      </c>
      <c r="C55" s="65">
        <v>4761</v>
      </c>
      <c r="D55" s="66">
        <v>7026</v>
      </c>
      <c r="E55" s="67">
        <f t="shared" si="1"/>
        <v>47.5740390674228</v>
      </c>
      <c r="F55" s="65">
        <v>1151</v>
      </c>
      <c r="G55" s="66">
        <v>1901</v>
      </c>
      <c r="H55" s="70">
        <v>1844</v>
      </c>
      <c r="I55" s="71">
        <v>86</v>
      </c>
    </row>
    <row r="56" spans="1:9" s="92" customFormat="1" ht="13.5">
      <c r="A56" s="73">
        <v>522</v>
      </c>
      <c r="B56" s="60" t="s">
        <v>68</v>
      </c>
      <c r="C56" s="65">
        <v>13588</v>
      </c>
      <c r="D56" s="66">
        <v>8991</v>
      </c>
      <c r="E56" s="67">
        <f t="shared" si="1"/>
        <v>-33.83132175448925</v>
      </c>
      <c r="F56" s="65">
        <v>2592</v>
      </c>
      <c r="G56" s="66">
        <v>1885</v>
      </c>
      <c r="H56" s="70">
        <v>1855</v>
      </c>
      <c r="I56" s="71">
        <v>52</v>
      </c>
    </row>
    <row r="57" spans="1:9" s="92" customFormat="1" ht="13.5">
      <c r="A57" s="73">
        <v>523</v>
      </c>
      <c r="B57" s="60" t="s">
        <v>69</v>
      </c>
      <c r="C57" s="65">
        <v>3604</v>
      </c>
      <c r="D57" s="66">
        <v>4117</v>
      </c>
      <c r="E57" s="67">
        <f t="shared" si="1"/>
        <v>14.234184239733636</v>
      </c>
      <c r="F57" s="65">
        <v>1378</v>
      </c>
      <c r="G57" s="66">
        <v>1267</v>
      </c>
      <c r="H57" s="70">
        <v>1248</v>
      </c>
      <c r="I57" s="71">
        <v>68</v>
      </c>
    </row>
    <row r="58" spans="1:9" s="92" customFormat="1" ht="13.5">
      <c r="A58" s="73">
        <v>524</v>
      </c>
      <c r="B58" s="60" t="s">
        <v>70</v>
      </c>
      <c r="C58" s="65">
        <v>12911</v>
      </c>
      <c r="D58" s="66">
        <v>13104</v>
      </c>
      <c r="E58" s="67">
        <f t="shared" si="1"/>
        <v>1.4948493532646552</v>
      </c>
      <c r="F58" s="65">
        <v>2332</v>
      </c>
      <c r="G58" s="66">
        <v>2503</v>
      </c>
      <c r="H58" s="70">
        <v>2454</v>
      </c>
      <c r="I58" s="71">
        <v>64</v>
      </c>
    </row>
    <row r="59" spans="1:9" ht="13.5">
      <c r="A59" s="73">
        <v>525</v>
      </c>
      <c r="B59" s="60" t="s">
        <v>71</v>
      </c>
      <c r="C59" s="65">
        <v>5072</v>
      </c>
      <c r="D59" s="66">
        <v>5474</v>
      </c>
      <c r="E59" s="67">
        <f t="shared" si="1"/>
        <v>7.925867507886437</v>
      </c>
      <c r="F59" s="65">
        <v>1424</v>
      </c>
      <c r="G59" s="74">
        <v>1489</v>
      </c>
      <c r="H59" s="70">
        <v>1453</v>
      </c>
      <c r="I59" s="71">
        <v>77</v>
      </c>
    </row>
    <row r="60" spans="1:9" ht="13.5">
      <c r="A60" s="75">
        <v>526</v>
      </c>
      <c r="B60" s="76" t="s">
        <v>72</v>
      </c>
      <c r="C60" s="81">
        <v>7597</v>
      </c>
      <c r="D60" s="82">
        <v>7160</v>
      </c>
      <c r="E60" s="83">
        <f t="shared" si="1"/>
        <v>-5.752270633144661</v>
      </c>
      <c r="F60" s="81">
        <v>1579</v>
      </c>
      <c r="G60" s="82">
        <v>1805</v>
      </c>
      <c r="H60" s="85">
        <v>1760</v>
      </c>
      <c r="I60" s="86">
        <v>45</v>
      </c>
    </row>
    <row r="61" ht="13.5">
      <c r="B61" s="2" t="s">
        <v>73</v>
      </c>
    </row>
    <row r="62" spans="2:6" ht="13.5">
      <c r="B62" s="87" t="s">
        <v>74</v>
      </c>
      <c r="F62" s="2"/>
    </row>
  </sheetData>
  <mergeCells count="7">
    <mergeCell ref="F3:G5"/>
    <mergeCell ref="H3:H5"/>
    <mergeCell ref="I3:I5"/>
    <mergeCell ref="A3:B7"/>
    <mergeCell ref="D5:D6"/>
    <mergeCell ref="C3:E4"/>
    <mergeCell ref="C5:C6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2003-08-19T02:15:29Z</cp:lastPrinted>
  <dcterms:created xsi:type="dcterms:W3CDTF">2003-04-17T06:54:28Z</dcterms:created>
  <dcterms:modified xsi:type="dcterms:W3CDTF">2017-10-03T00:40:50Z</dcterms:modified>
  <cp:category/>
  <cp:version/>
  <cp:contentType/>
  <cp:contentStatus/>
</cp:coreProperties>
</file>