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255" windowWidth="8325" windowHeight="7770" activeTab="1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2">'歳入歳出決算'!$A$1:$O$33</definedName>
    <definedName name="_xlnm.Print_Area" localSheetId="1">'施設概要'!$A$1:$P$28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I34" authorId="0">
      <text>
        <r>
          <rPr>
            <b/>
            <sz val="9"/>
            <rFont val="ＭＳ Ｐゴシック"/>
            <family val="3"/>
          </rPr>
          <t>w:</t>
        </r>
        <r>
          <rPr>
            <sz val="9"/>
            <rFont val="ＭＳ Ｐゴシック"/>
            <family val="3"/>
          </rPr>
          <t xml:space="preserve">
前年度入力漏れ</t>
        </r>
      </text>
    </comment>
  </commentList>
</comments>
</file>

<file path=xl/sharedStrings.xml><?xml version="1.0" encoding="utf-8"?>
<sst xmlns="http://schemas.openxmlformats.org/spreadsheetml/2006/main" count="250" uniqueCount="151">
  <si>
    <t>(3)</t>
  </si>
  <si>
    <t xml:space="preserve">団　 体 　名 </t>
  </si>
  <si>
    <t>職員数</t>
  </si>
  <si>
    <t>計</t>
  </si>
  <si>
    <t>料金</t>
  </si>
  <si>
    <t>(円)</t>
  </si>
  <si>
    <t>(人)</t>
  </si>
  <si>
    <t>（駐車場整備事業）</t>
  </si>
  <si>
    <t>構造</t>
  </si>
  <si>
    <t>事業規模</t>
  </si>
  <si>
    <t>収容台数</t>
  </si>
  <si>
    <t>営業時間</t>
  </si>
  <si>
    <t>(2)</t>
  </si>
  <si>
    <t>(台)</t>
  </si>
  <si>
    <t>開始</t>
  </si>
  <si>
    <t>終了</t>
  </si>
  <si>
    <t>普通自動車１時間まで</t>
  </si>
  <si>
    <t>小型自動車１時間まで</t>
  </si>
  <si>
    <t>月極め全日</t>
  </si>
  <si>
    <t>（普通自動車）</t>
  </si>
  <si>
    <t>昼間</t>
  </si>
  <si>
    <t>夜間</t>
  </si>
  <si>
    <t>損益勘定所属職員数</t>
  </si>
  <si>
    <t>資本勘定所属職員数</t>
  </si>
  <si>
    <t>（立体式）</t>
  </si>
  <si>
    <t>（１ヵ所）</t>
  </si>
  <si>
    <t>大 津 市</t>
  </si>
  <si>
    <t>草 津 市</t>
  </si>
  <si>
    <t>駐車場使用面積</t>
  </si>
  <si>
    <t>１日平均駐車台数</t>
  </si>
  <si>
    <t>施設業務の概要</t>
  </si>
  <si>
    <t>供用開始年月日</t>
  </si>
  <si>
    <t>（単位：千円）</t>
  </si>
  <si>
    <t>草津市</t>
  </si>
  <si>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</si>
  <si>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</si>
  <si>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</si>
  <si>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</si>
  <si>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</si>
  <si>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</si>
  <si>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</si>
  <si>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</si>
  <si>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</si>
  <si>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</si>
  <si>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</si>
  <si>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</si>
  <si>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</si>
  <si>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</si>
  <si>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</si>
  <si>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</si>
  <si>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</si>
  <si>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</si>
  <si>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</si>
  <si>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うち職員給与費</t>
  </si>
  <si>
    <t>資本的収支</t>
  </si>
  <si>
    <t>実質収支</t>
  </si>
  <si>
    <t>実質収支で赤字がでているか</t>
  </si>
  <si>
    <t>H14形式収支とH15前年度繰越金の差額</t>
  </si>
  <si>
    <t>使用料で営業費用を賄えるか</t>
  </si>
  <si>
    <t>使用料で営業費用をどの程度賄えるか</t>
  </si>
  <si>
    <t>使用料で資本費をどの程度賄えるか</t>
  </si>
  <si>
    <t>H14</t>
  </si>
  <si>
    <t>歳入歳出決算</t>
  </si>
  <si>
    <t>（４ヵ所）</t>
  </si>
  <si>
    <t>H10. 3.27</t>
  </si>
  <si>
    <t>H 8. 4.15</t>
  </si>
  <si>
    <t>－</t>
  </si>
  <si>
    <t>立体式</t>
  </si>
  <si>
    <t>地下式</t>
  </si>
  <si>
    <t>広場式</t>
  </si>
  <si>
    <t>　(広場式）</t>
  </si>
  <si>
    <t>　(広場式）</t>
  </si>
  <si>
    <t>　　（地下式）</t>
  </si>
  <si>
    <t>　　（地下式）</t>
  </si>
  <si>
    <t xml:space="preserve"> 項　　目</t>
  </si>
  <si>
    <t>１．</t>
  </si>
  <si>
    <t>２．</t>
  </si>
  <si>
    <t>３．</t>
  </si>
  <si>
    <t>(1)</t>
  </si>
  <si>
    <t>(㎡)</t>
  </si>
  <si>
    <t>４．</t>
  </si>
  <si>
    <t>５．</t>
  </si>
  <si>
    <t>(1)</t>
  </si>
  <si>
    <t>６．</t>
  </si>
  <si>
    <t>(1)</t>
  </si>
  <si>
    <t>(2)</t>
  </si>
  <si>
    <t>(3)</t>
  </si>
  <si>
    <t>（８ヵ所）</t>
  </si>
  <si>
    <t>24時</t>
  </si>
  <si>
    <t>○</t>
  </si>
  <si>
    <t>×</t>
  </si>
  <si>
    <t/>
  </si>
  <si>
    <t>0時</t>
  </si>
  <si>
    <t>6時</t>
  </si>
  <si>
    <t xml:space="preserve">     0時</t>
  </si>
  <si>
    <t>24時</t>
  </si>
  <si>
    <t xml:space="preserve">     24時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</si>
  <si>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</si>
  <si>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</si>
  <si>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</si>
  <si>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</si>
  <si>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</si>
  <si>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</si>
  <si>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</si>
  <si>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</si>
  <si>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</si>
  <si>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</si>
  <si>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</si>
  <si>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</si>
  <si>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</si>
  <si>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</si>
  <si>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</si>
  <si>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</si>
  <si>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H15</t>
  </si>
  <si>
    <t>H14</t>
  </si>
  <si>
    <t>H15</t>
  </si>
  <si>
    <t>H14</t>
  </si>
  <si>
    <t>-</t>
  </si>
  <si>
    <t>-</t>
  </si>
  <si>
    <t>駐　車　場　整　備</t>
  </si>
  <si>
    <t>駐 車 場 整 備</t>
  </si>
  <si>
    <t>24時</t>
  </si>
  <si>
    <t>6時</t>
  </si>
  <si>
    <t>7,560  15,940  20,960</t>
  </si>
  <si>
    <t>5,400  7,560  　9,250  10,280
11,310  12,960</t>
  </si>
  <si>
    <t>皆減</t>
  </si>
  <si>
    <t>　</t>
  </si>
  <si>
    <t>皆増</t>
  </si>
  <si>
    <t>-</t>
  </si>
  <si>
    <t>事業別経営状況の推移</t>
  </si>
  <si>
    <t>（単位：千円、％）</t>
  </si>
  <si>
    <t>事業名</t>
  </si>
  <si>
    <t>駐　　車　　場　　整　　備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</si>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</sst>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¥&quot;&quot;¥&quot;&quot;¥&quot;\!\!\!\(#,##0&quot;¥&quot;&quot;¥&quot;&quot;¥&quot;\!\!\!\)"/>
    <numFmt numFmtId="191" formatCode="#,##0&quot;¥&quot;\!\ &quot;¥&quot;\!\ "/>
    <numFmt numFmtId="192" formatCode="@&quot;¥&quot;\!\ &quot;¥&quot;\!\ "/>
    <numFmt numFmtId="193" formatCode="#,##0_);[Red]\(#,##0\)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_ "/>
    <numFmt numFmtId="224" formatCode="0.0%"/>
    <numFmt numFmtId="225" formatCode="#,##0.0_ "/>
    <numFmt numFmtId="226" formatCode="#,##0.00;&quot;△ &quot;#,##0.00;&quot;-&quot;;@"/>
    <numFmt numFmtId="227" formatCode="#,##0.000;&quot;△ &quot;#,##0.000;&quot;-&quot;;@"/>
    <numFmt numFmtId="228" formatCode="#,##0.0000;&quot;△ &quot;#,##0.0000;&quot;-&quot;;@"/>
    <numFmt numFmtId="229" formatCode="#,##0.00000;&quot;△ &quot;#,##0.00000;&quot;-&quot;;@"/>
    <numFmt numFmtId="230" formatCode="0.00_);[Red]\(0.00\)"/>
    <numFmt numFmtId="231" formatCode="&quot;△&quot;\ #,##0;&quot;▲&quot;\ #,##0"/>
    <numFmt numFmtId="232" formatCode="0_ "/>
    <numFmt numFmtId="233" formatCode="#,##0;&quot;▲ &quot;#,##0"/>
    <numFmt numFmtId="234" formatCode="0.00_ "/>
    <numFmt numFmtId="235" formatCode="#,##0;[Red]&quot;△&quot;#,##0;&quot;-&quot;"/>
    <numFmt numFmtId="236" formatCode="0.0;&quot;△ &quot;0.0"/>
    <numFmt numFmtId="237" formatCode="#,##0.0_ ;[Red]\-#,##0.0\ "/>
    <numFmt numFmtId="238" formatCode="#,##0_ ;[Red]\-#,##0\ "/>
    <numFmt numFmtId="239" formatCode="#,##0.00_);[Red]\(#,##0.00\)"/>
  </numFmts>
  <fonts count="6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89" fontId="10" fillId="0" borderId="0" xfId="61" applyNumberFormat="1" applyFont="1" applyFill="1" applyBorder="1" applyAlignment="1" applyProtection="1">
      <alignment vertical="center"/>
      <protection/>
    </xf>
    <xf numFmtId="189" fontId="6" fillId="0" borderId="0" xfId="61" applyNumberFormat="1" applyFont="1" applyFill="1" applyBorder="1" applyAlignment="1" applyProtection="1">
      <alignment vertical="center"/>
      <protection/>
    </xf>
    <xf numFmtId="189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horizontal="right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/>
      <protection/>
    </xf>
    <xf numFmtId="189" fontId="6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189" fontId="10" fillId="0" borderId="10" xfId="61" applyNumberFormat="1" applyFont="1" applyFill="1" applyBorder="1" applyAlignment="1" applyProtection="1">
      <alignment vertical="center"/>
      <protection/>
    </xf>
    <xf numFmtId="189" fontId="6" fillId="0" borderId="11" xfId="61" applyNumberFormat="1" applyFont="1" applyFill="1" applyBorder="1" applyAlignment="1" applyProtection="1">
      <alignment vertical="center"/>
      <protection/>
    </xf>
    <xf numFmtId="189" fontId="6" fillId="0" borderId="12" xfId="61" applyNumberFormat="1" applyFont="1" applyFill="1" applyBorder="1" applyAlignment="1">
      <alignment horizontal="right" vertical="center"/>
      <protection/>
    </xf>
    <xf numFmtId="189" fontId="6" fillId="0" borderId="13" xfId="61" applyNumberFormat="1" applyFont="1" applyFill="1" applyBorder="1" applyAlignment="1" applyProtection="1">
      <alignment vertical="center"/>
      <protection/>
    </xf>
    <xf numFmtId="189" fontId="6" fillId="0" borderId="14" xfId="61" applyNumberFormat="1" applyFont="1" applyFill="1" applyBorder="1" applyAlignment="1" applyProtection="1">
      <alignment horizontal="right" vertical="center"/>
      <protection/>
    </xf>
    <xf numFmtId="189" fontId="6" fillId="0" borderId="15" xfId="61" applyNumberFormat="1" applyFont="1" applyFill="1" applyBorder="1" applyAlignment="1" applyProtection="1">
      <alignment vertical="center"/>
      <protection/>
    </xf>
    <xf numFmtId="189" fontId="6" fillId="0" borderId="16" xfId="61" applyNumberFormat="1" applyFont="1" applyFill="1" applyBorder="1" applyAlignment="1" applyProtection="1">
      <alignment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vertical="center"/>
      <protection/>
    </xf>
    <xf numFmtId="189" fontId="5" fillId="0" borderId="17" xfId="61" applyNumberFormat="1" applyFont="1" applyFill="1" applyBorder="1" applyAlignment="1" applyProtection="1">
      <alignment horizontal="center" vertical="center"/>
      <protection/>
    </xf>
    <xf numFmtId="189" fontId="6" fillId="0" borderId="13" xfId="61" applyNumberFormat="1" applyFont="1" applyFill="1" applyBorder="1" applyAlignment="1">
      <alignment horizontal="center" vertical="center"/>
      <protection/>
    </xf>
    <xf numFmtId="189" fontId="6" fillId="0" borderId="18" xfId="61" applyNumberFormat="1" applyFont="1" applyFill="1" applyBorder="1" applyAlignment="1" applyProtection="1">
      <alignment vertical="center"/>
      <protection/>
    </xf>
    <xf numFmtId="200" fontId="5" fillId="0" borderId="19" xfId="61" applyNumberFormat="1" applyFont="1" applyFill="1" applyBorder="1" applyAlignment="1" applyProtection="1">
      <alignment vertical="center"/>
      <protection/>
    </xf>
    <xf numFmtId="201" fontId="5" fillId="0" borderId="19" xfId="61" applyNumberFormat="1" applyFont="1" applyFill="1" applyBorder="1" applyAlignment="1">
      <alignment horizontal="right" vertical="center"/>
      <protection/>
    </xf>
    <xf numFmtId="201" fontId="5" fillId="0" borderId="19" xfId="61" applyNumberFormat="1" applyFont="1" applyFill="1" applyBorder="1" applyAlignment="1">
      <alignment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200" fontId="5" fillId="0" borderId="20" xfId="61" applyNumberFormat="1" applyFont="1" applyFill="1" applyBorder="1" applyAlignment="1" applyProtection="1">
      <alignment vertical="center"/>
      <protection locked="0"/>
    </xf>
    <xf numFmtId="201" fontId="5" fillId="0" borderId="20" xfId="61" applyNumberFormat="1" applyFont="1" applyFill="1" applyBorder="1" applyAlignment="1">
      <alignment horizontal="right" vertical="center"/>
      <protection/>
    </xf>
    <xf numFmtId="201" fontId="5" fillId="0" borderId="20" xfId="61" applyNumberFormat="1" applyFont="1" applyFill="1" applyBorder="1" applyAlignment="1">
      <alignment vertical="center"/>
      <protection/>
    </xf>
    <xf numFmtId="200" fontId="5" fillId="0" borderId="20" xfId="61" applyNumberFormat="1" applyFont="1" applyFill="1" applyBorder="1" applyAlignment="1" applyProtection="1">
      <alignment vertical="center"/>
      <protection/>
    </xf>
    <xf numFmtId="200" fontId="5" fillId="0" borderId="20" xfId="49" applyNumberFormat="1" applyFont="1" applyFill="1" applyBorder="1" applyAlignment="1" applyProtection="1">
      <alignment vertical="center"/>
      <protection locked="0"/>
    </xf>
    <xf numFmtId="189" fontId="6" fillId="0" borderId="15" xfId="61" applyNumberFormat="1" applyFont="1" applyFill="1" applyBorder="1" applyAlignment="1" applyProtection="1">
      <alignment horizontal="center" vertical="center"/>
      <protection/>
    </xf>
    <xf numFmtId="189" fontId="6" fillId="0" borderId="14" xfId="61" applyNumberFormat="1" applyFont="1" applyFill="1" applyBorder="1" applyAlignment="1" applyProtection="1">
      <alignment vertical="center"/>
      <protection/>
    </xf>
    <xf numFmtId="201" fontId="5" fillId="0" borderId="21" xfId="61" applyNumberFormat="1" applyFont="1" applyFill="1" applyBorder="1" applyAlignment="1">
      <alignment horizontal="right" vertical="center"/>
      <protection/>
    </xf>
    <xf numFmtId="200" fontId="5" fillId="0" borderId="21" xfId="61" applyNumberFormat="1" applyFont="1" applyFill="1" applyBorder="1" applyAlignment="1" applyProtection="1">
      <alignment vertical="center"/>
      <protection/>
    </xf>
    <xf numFmtId="189" fontId="6" fillId="0" borderId="22" xfId="61" applyNumberFormat="1" applyFont="1" applyFill="1" applyBorder="1" applyAlignment="1" applyProtection="1">
      <alignment vertical="center"/>
      <protection/>
    </xf>
    <xf numFmtId="200" fontId="5" fillId="0" borderId="19" xfId="49" applyNumberFormat="1" applyFont="1" applyFill="1" applyBorder="1" applyAlignment="1" applyProtection="1">
      <alignment vertical="center"/>
      <protection locked="0"/>
    </xf>
    <xf numFmtId="200" fontId="5" fillId="0" borderId="19" xfId="61" applyNumberFormat="1" applyFont="1" applyFill="1" applyBorder="1" applyAlignment="1" applyProtection="1">
      <alignment vertical="center"/>
      <protection locked="0"/>
    </xf>
    <xf numFmtId="200" fontId="5" fillId="0" borderId="20" xfId="61" applyNumberFormat="1" applyFont="1" applyFill="1" applyBorder="1" applyAlignment="1" applyProtection="1">
      <alignment horizontal="right" vertical="center"/>
      <protection locked="0"/>
    </xf>
    <xf numFmtId="189" fontId="6" fillId="0" borderId="15" xfId="61" applyNumberFormat="1" applyFont="1" applyFill="1" applyBorder="1" applyAlignment="1">
      <alignment horizontal="center" vertical="center"/>
      <protection/>
    </xf>
    <xf numFmtId="201" fontId="5" fillId="0" borderId="21" xfId="61" applyNumberFormat="1" applyFont="1" applyFill="1" applyBorder="1" applyAlignment="1">
      <alignment horizontal="right" vertical="center" shrinkToFit="1"/>
      <protection/>
    </xf>
    <xf numFmtId="189" fontId="6" fillId="0" borderId="18" xfId="61" applyNumberFormat="1" applyFont="1" applyFill="1" applyBorder="1" applyAlignment="1" applyProtection="1">
      <alignment horizontal="right" vertical="center"/>
      <protection/>
    </xf>
    <xf numFmtId="188" fontId="6" fillId="0" borderId="18" xfId="61" applyNumberFormat="1" applyFont="1" applyFill="1" applyBorder="1" applyAlignment="1" applyProtection="1">
      <alignment horizontal="distributed" vertical="center"/>
      <protection/>
    </xf>
    <xf numFmtId="201" fontId="5" fillId="0" borderId="20" xfId="61" applyNumberFormat="1" applyFont="1" applyFill="1" applyBorder="1" applyAlignment="1" applyProtection="1">
      <alignment vertical="center"/>
      <protection locked="0"/>
    </xf>
    <xf numFmtId="188" fontId="6" fillId="0" borderId="14" xfId="61" applyNumberFormat="1" applyFont="1" applyFill="1" applyBorder="1" applyAlignment="1" applyProtection="1">
      <alignment horizontal="distributed" vertical="center"/>
      <protection/>
    </xf>
    <xf numFmtId="201" fontId="5" fillId="0" borderId="21" xfId="61" applyNumberFormat="1" applyFont="1" applyFill="1" applyBorder="1" applyAlignment="1" applyProtection="1">
      <alignment vertical="center"/>
      <protection locked="0"/>
    </xf>
    <xf numFmtId="201" fontId="5" fillId="0" borderId="21" xfId="61" applyNumberFormat="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200" fontId="17" fillId="0" borderId="20" xfId="0" applyNumberFormat="1" applyFont="1" applyFill="1" applyBorder="1" applyAlignment="1" applyProtection="1">
      <alignment vertical="center"/>
      <protection locked="0"/>
    </xf>
    <xf numFmtId="189" fontId="16" fillId="0" borderId="0" xfId="0" applyNumberFormat="1" applyFont="1" applyFill="1" applyBorder="1" applyAlignment="1" applyProtection="1">
      <alignment horizontal="distributed" vertical="center"/>
      <protection/>
    </xf>
    <xf numFmtId="0" fontId="16" fillId="0" borderId="18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89" fontId="16" fillId="0" borderId="16" xfId="0" applyNumberFormat="1" applyFont="1" applyFill="1" applyBorder="1" applyAlignment="1" applyProtection="1">
      <alignment horizontal="distributed" vertical="center"/>
      <protection/>
    </xf>
    <xf numFmtId="0" fontId="16" fillId="0" borderId="14" xfId="0" applyFont="1" applyFill="1" applyBorder="1" applyAlignment="1">
      <alignment vertical="center"/>
    </xf>
    <xf numFmtId="200" fontId="17" fillId="0" borderId="19" xfId="0" applyNumberFormat="1" applyFont="1" applyFill="1" applyBorder="1" applyAlignment="1" applyProtection="1">
      <alignment vertical="center"/>
      <protection locked="0"/>
    </xf>
    <xf numFmtId="200" fontId="17" fillId="0" borderId="2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201" fontId="17" fillId="0" borderId="20" xfId="0" applyNumberFormat="1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01" fontId="17" fillId="0" borderId="21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89" fontId="16" fillId="0" borderId="11" xfId="0" applyNumberFormat="1" applyFont="1" applyFill="1" applyBorder="1" applyAlignment="1" applyProtection="1">
      <alignment horizontal="distributed" vertical="center"/>
      <protection/>
    </xf>
    <xf numFmtId="189" fontId="16" fillId="0" borderId="0" xfId="0" applyNumberFormat="1" applyFont="1" applyFill="1" applyBorder="1" applyAlignment="1" applyProtection="1">
      <alignment horizontal="distributed" vertical="center"/>
      <protection/>
    </xf>
    <xf numFmtId="189" fontId="16" fillId="0" borderId="16" xfId="0" applyNumberFormat="1" applyFont="1" applyFill="1" applyBorder="1" applyAlignment="1" applyProtection="1">
      <alignment horizontal="distributed" vertical="center"/>
      <protection/>
    </xf>
    <xf numFmtId="189" fontId="16" fillId="0" borderId="0" xfId="0" applyNumberFormat="1" applyFont="1" applyFill="1" applyBorder="1" applyAlignment="1" applyProtection="1">
      <alignment horizontal="center" vertical="center" shrinkToFit="1"/>
      <protection/>
    </xf>
    <xf numFmtId="189" fontId="16" fillId="0" borderId="0" xfId="0" applyNumberFormat="1" applyFont="1" applyFill="1" applyBorder="1" applyAlignment="1" applyProtection="1">
      <alignment horizontal="center" vertical="center"/>
      <protection/>
    </xf>
    <xf numFmtId="189" fontId="16" fillId="0" borderId="16" xfId="0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Fill="1" applyBorder="1" applyAlignment="1" applyProtection="1">
      <alignment horizontal="distributed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88" fontId="16" fillId="0" borderId="16" xfId="0" applyNumberFormat="1" applyFont="1" applyFill="1" applyBorder="1" applyAlignment="1" applyProtection="1">
      <alignment horizontal="distributed" vertical="center"/>
      <protection/>
    </xf>
    <xf numFmtId="188" fontId="6" fillId="0" borderId="13" xfId="61" applyNumberFormat="1" applyFont="1" applyFill="1" applyBorder="1" applyAlignment="1" applyProtection="1">
      <alignment horizontal="distributed" vertical="center"/>
      <protection/>
    </xf>
    <xf numFmtId="188" fontId="6" fillId="0" borderId="0" xfId="61" applyNumberFormat="1" applyFont="1" applyFill="1" applyBorder="1" applyAlignment="1" applyProtection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188" fontId="6" fillId="0" borderId="15" xfId="61" applyNumberFormat="1" applyFont="1" applyFill="1" applyBorder="1" applyAlignment="1" applyProtection="1">
      <alignment horizontal="distributed" vertical="center"/>
      <protection/>
    </xf>
    <xf numFmtId="188" fontId="6" fillId="0" borderId="16" xfId="61" applyNumberFormat="1" applyFont="1" applyFill="1" applyBorder="1" applyAlignment="1" applyProtection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189" fontId="6" fillId="0" borderId="0" xfId="61" applyNumberFormat="1" applyFont="1" applyFill="1" applyBorder="1" applyAlignment="1" applyProtection="1">
      <alignment horizontal="distributed" vertical="center"/>
      <protection/>
    </xf>
    <xf numFmtId="0" fontId="6" fillId="0" borderId="18" xfId="61" applyFont="1" applyFill="1" applyBorder="1" applyAlignment="1">
      <alignment horizontal="distributed" vertical="center"/>
      <protection/>
    </xf>
    <xf numFmtId="189" fontId="6" fillId="0" borderId="15" xfId="61" applyNumberFormat="1" applyFont="1" applyFill="1" applyBorder="1" applyAlignment="1" applyProtection="1">
      <alignment horizontal="distributed" vertical="center"/>
      <protection/>
    </xf>
    <xf numFmtId="189" fontId="6" fillId="0" borderId="10" xfId="61" applyNumberFormat="1" applyFont="1" applyFill="1" applyBorder="1" applyAlignment="1" applyProtection="1">
      <alignment horizontal="distributed" vertical="center"/>
      <protection/>
    </xf>
    <xf numFmtId="189" fontId="6" fillId="0" borderId="11" xfId="61" applyNumberFormat="1" applyFont="1" applyFill="1" applyBorder="1" applyAlignment="1" applyProtection="1">
      <alignment horizontal="distributed" vertical="center"/>
      <protection/>
    </xf>
    <xf numFmtId="189" fontId="6" fillId="0" borderId="22" xfId="61" applyNumberFormat="1" applyFont="1" applyFill="1" applyBorder="1" applyAlignment="1" applyProtection="1">
      <alignment horizontal="distributed" vertical="center"/>
      <protection/>
    </xf>
    <xf numFmtId="189" fontId="6" fillId="0" borderId="13" xfId="61" applyNumberFormat="1" applyFont="1" applyFill="1" applyBorder="1" applyAlignment="1" applyProtection="1">
      <alignment horizontal="distributed" vertical="center"/>
      <protection/>
    </xf>
    <xf numFmtId="189" fontId="6" fillId="0" borderId="18" xfId="61" applyNumberFormat="1" applyFont="1" applyFill="1" applyBorder="1" applyAlignment="1" applyProtection="1">
      <alignment horizontal="distributed" vertical="center"/>
      <protection/>
    </xf>
    <xf numFmtId="189" fontId="6" fillId="0" borderId="20" xfId="61" applyNumberFormat="1" applyFont="1" applyFill="1" applyBorder="1" applyAlignment="1" applyProtection="1">
      <alignment horizontal="center" vertical="distributed" textRotation="255"/>
      <protection/>
    </xf>
    <xf numFmtId="0" fontId="6" fillId="0" borderId="0" xfId="61" applyFont="1" applyFill="1" applyAlignment="1">
      <alignment horizontal="distributed" vertical="center"/>
      <protection/>
    </xf>
    <xf numFmtId="189" fontId="6" fillId="0" borderId="20" xfId="61" applyNumberFormat="1" applyFont="1" applyFill="1" applyBorder="1" applyAlignment="1" applyProtection="1">
      <alignment horizontal="center" vertical="distributed" textRotation="255"/>
      <protection/>
    </xf>
    <xf numFmtId="189" fontId="5" fillId="0" borderId="32" xfId="61" applyNumberFormat="1" applyFont="1" applyFill="1" applyBorder="1" applyAlignment="1" applyProtection="1">
      <alignment horizontal="center" vertical="center"/>
      <protection/>
    </xf>
    <xf numFmtId="189" fontId="5" fillId="0" borderId="33" xfId="61" applyNumberFormat="1" applyFont="1" applyFill="1" applyBorder="1" applyAlignment="1" applyProtection="1">
      <alignment horizontal="center" vertical="center"/>
      <protection/>
    </xf>
    <xf numFmtId="189" fontId="5" fillId="0" borderId="12" xfId="61" applyNumberFormat="1" applyFont="1" applyFill="1" applyBorder="1" applyAlignment="1" applyProtection="1">
      <alignment horizontal="center" vertical="center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6" fontId="57" fillId="0" borderId="2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8" fillId="0" borderId="13" xfId="0" applyNumberFormat="1" applyFont="1" applyFill="1" applyBorder="1" applyAlignment="1">
      <alignment horizontal="center"/>
    </xf>
    <xf numFmtId="176" fontId="58" fillId="0" borderId="0" xfId="0" applyNumberFormat="1" applyFont="1" applyFill="1" applyBorder="1" applyAlignment="1">
      <alignment horizontal="center"/>
    </xf>
    <xf numFmtId="176" fontId="58" fillId="0" borderId="18" xfId="0" applyNumberFormat="1" applyFont="1" applyFill="1" applyBorder="1" applyAlignment="1">
      <alignment horizontal="center"/>
    </xf>
    <xf numFmtId="176" fontId="58" fillId="0" borderId="20" xfId="0" applyNumberFormat="1" applyFont="1" applyFill="1" applyBorder="1" applyAlignment="1">
      <alignment horizontal="center"/>
    </xf>
    <xf numFmtId="176" fontId="5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59" fillId="0" borderId="13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176" fontId="59" fillId="0" borderId="18" xfId="0" applyNumberFormat="1" applyFont="1" applyFill="1" applyBorder="1" applyAlignment="1">
      <alignment horizontal="center" vertical="center"/>
    </xf>
    <xf numFmtId="176" fontId="59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57" fillId="0" borderId="13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18" xfId="0" applyNumberFormat="1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vertical="center"/>
    </xf>
    <xf numFmtId="176" fontId="57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176" fontId="58" fillId="0" borderId="13" xfId="0" applyNumberFormat="1" applyFont="1" applyFill="1" applyBorder="1" applyAlignment="1">
      <alignment horizontal="center" vertical="center"/>
    </xf>
    <xf numFmtId="176" fontId="58" fillId="0" borderId="0" xfId="0" applyNumberFormat="1" applyFont="1" applyFill="1" applyBorder="1" applyAlignment="1">
      <alignment horizontal="center" vertical="center"/>
    </xf>
    <xf numFmtId="176" fontId="58" fillId="0" borderId="18" xfId="0" applyNumberFormat="1" applyFont="1" applyFill="1" applyBorder="1" applyAlignment="1">
      <alignment horizontal="center" vertical="center"/>
    </xf>
    <xf numFmtId="176" fontId="58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59" fillId="0" borderId="13" xfId="0" applyNumberFormat="1" applyFont="1" applyFill="1" applyBorder="1" applyAlignment="1">
      <alignment horizontal="left" vertical="center"/>
    </xf>
    <xf numFmtId="176" fontId="59" fillId="0" borderId="0" xfId="0" applyNumberFormat="1" applyFont="1" applyFill="1" applyBorder="1" applyAlignment="1">
      <alignment horizontal="left" vertical="center"/>
    </xf>
    <xf numFmtId="176" fontId="59" fillId="0" borderId="18" xfId="0" applyNumberFormat="1" applyFont="1" applyFill="1" applyBorder="1" applyAlignment="1">
      <alignment horizontal="left" vertical="center"/>
    </xf>
    <xf numFmtId="176" fontId="58" fillId="0" borderId="13" xfId="0" applyNumberFormat="1" applyFont="1" applyFill="1" applyBorder="1" applyAlignment="1">
      <alignment horizontal="right" vertical="top"/>
    </xf>
    <xf numFmtId="176" fontId="58" fillId="0" borderId="0" xfId="0" applyNumberFormat="1" applyFont="1" applyFill="1" applyBorder="1" applyAlignment="1">
      <alignment horizontal="right" vertical="top"/>
    </xf>
    <xf numFmtId="176" fontId="58" fillId="0" borderId="18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176" fontId="59" fillId="0" borderId="13" xfId="0" applyNumberFormat="1" applyFont="1" applyFill="1" applyBorder="1" applyAlignment="1">
      <alignment horizontal="left"/>
    </xf>
    <xf numFmtId="176" fontId="59" fillId="0" borderId="0" xfId="0" applyNumberFormat="1" applyFont="1" applyFill="1" applyBorder="1" applyAlignment="1">
      <alignment horizontal="left"/>
    </xf>
    <xf numFmtId="176" fontId="59" fillId="0" borderId="18" xfId="0" applyNumberFormat="1" applyFont="1" applyFill="1" applyBorder="1" applyAlignment="1">
      <alignment horizontal="left"/>
    </xf>
    <xf numFmtId="177" fontId="58" fillId="0" borderId="20" xfId="0" applyNumberFormat="1" applyFont="1" applyFill="1" applyBorder="1" applyAlignment="1">
      <alignment horizontal="right" vertical="center"/>
    </xf>
    <xf numFmtId="176" fontId="58" fillId="0" borderId="13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right" vertical="center"/>
    </xf>
    <xf numFmtId="176" fontId="58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58" fillId="0" borderId="13" xfId="0" applyNumberFormat="1" applyFont="1" applyFill="1" applyBorder="1" applyAlignment="1">
      <alignment horizontal="right" vertical="center" wrapText="1"/>
    </xf>
    <xf numFmtId="176" fontId="58" fillId="0" borderId="18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0" fontId="6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歳入歳出決算(ﾃﾞｰﾀ提出決裁用)" xfId="61"/>
    <cellStyle name="標準_公共・収支入力準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3397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3397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781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28625"/>
          <a:ext cx="22764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52675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9525" y="428625"/>
          <a:ext cx="2314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38150"/>
          <a:ext cx="2257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.12109375" style="47" customWidth="1"/>
    <col min="2" max="2" width="2.50390625" style="47" customWidth="1"/>
    <col min="3" max="3" width="15.875" style="47" customWidth="1"/>
    <col min="4" max="4" width="8.50390625" style="47" customWidth="1"/>
    <col min="5" max="5" width="1.12109375" style="47" customWidth="1"/>
    <col min="6" max="8" width="17.375" style="47" customWidth="1"/>
    <col min="9" max="10" width="17.50390625" style="47" customWidth="1"/>
    <col min="11" max="16384" width="9.375" style="47" customWidth="1"/>
  </cols>
  <sheetData>
    <row r="1" spans="1:10" ht="18" customHeight="1">
      <c r="A1" s="74" t="s">
        <v>129</v>
      </c>
      <c r="B1" s="74"/>
      <c r="C1" s="74"/>
      <c r="D1" s="74"/>
      <c r="E1" s="74"/>
      <c r="F1" s="74"/>
      <c r="G1" s="74"/>
      <c r="H1" s="74"/>
      <c r="I1" s="74"/>
      <c r="J1" s="74"/>
    </row>
    <row r="2" ht="6.75" customHeight="1"/>
    <row r="3" spans="2:10" ht="13.5" customHeight="1">
      <c r="B3" s="48"/>
      <c r="J3" s="67" t="s">
        <v>130</v>
      </c>
    </row>
    <row r="4" ht="7.5" customHeight="1"/>
    <row r="5" spans="1:10" ht="16.5" customHeight="1">
      <c r="A5" s="49"/>
      <c r="B5" s="68"/>
      <c r="C5" s="68"/>
      <c r="D5" s="69" t="s">
        <v>131</v>
      </c>
      <c r="E5" s="50"/>
      <c r="F5" s="75" t="s">
        <v>132</v>
      </c>
      <c r="G5" s="76"/>
      <c r="H5" s="76"/>
      <c r="I5" s="76"/>
      <c r="J5" s="77"/>
    </row>
    <row r="6" spans="1:10" ht="16.5" customHeight="1">
      <c r="A6" s="51"/>
      <c r="B6" s="70" t="s">
        <v>133</v>
      </c>
      <c r="C6" s="70"/>
      <c r="D6" s="69" t="s">
        <v>134</v>
      </c>
      <c r="E6" s="52"/>
      <c r="F6" s="53">
        <v>17</v>
      </c>
      <c r="G6" s="53">
        <v>18</v>
      </c>
      <c r="H6" s="53">
        <v>19</v>
      </c>
      <c r="I6" s="53">
        <v>20</v>
      </c>
      <c r="J6" s="53">
        <v>21</v>
      </c>
    </row>
    <row r="7" spans="1:10" ht="18" customHeight="1">
      <c r="A7" s="49"/>
      <c r="B7" s="78" t="s">
        <v>135</v>
      </c>
      <c r="C7" s="78"/>
      <c r="D7" s="78"/>
      <c r="E7" s="52"/>
      <c r="F7" s="54">
        <v>470629</v>
      </c>
      <c r="G7" s="54">
        <v>472022</v>
      </c>
      <c r="H7" s="54">
        <v>473422</v>
      </c>
      <c r="I7" s="54">
        <v>459677</v>
      </c>
      <c r="J7" s="54">
        <v>426289</v>
      </c>
    </row>
    <row r="8" spans="1:10" ht="18" customHeight="1">
      <c r="A8" s="51"/>
      <c r="B8" s="55"/>
      <c r="C8" s="79" t="s">
        <v>136</v>
      </c>
      <c r="D8" s="79"/>
      <c r="E8" s="56"/>
      <c r="F8" s="54">
        <v>328250</v>
      </c>
      <c r="G8" s="54">
        <v>365898</v>
      </c>
      <c r="H8" s="54">
        <v>372851</v>
      </c>
      <c r="I8" s="54">
        <v>364136</v>
      </c>
      <c r="J8" s="54">
        <v>320971</v>
      </c>
    </row>
    <row r="9" spans="1:10" ht="18" customHeight="1">
      <c r="A9" s="51"/>
      <c r="B9" s="79" t="s">
        <v>137</v>
      </c>
      <c r="C9" s="79"/>
      <c r="D9" s="79"/>
      <c r="E9" s="56"/>
      <c r="F9" s="54">
        <v>470372</v>
      </c>
      <c r="G9" s="54">
        <v>425956</v>
      </c>
      <c r="H9" s="54">
        <v>413001</v>
      </c>
      <c r="I9" s="54">
        <v>414944</v>
      </c>
      <c r="J9" s="54">
        <v>390409</v>
      </c>
    </row>
    <row r="10" spans="1:10" ht="18" customHeight="1">
      <c r="A10" s="57"/>
      <c r="B10" s="80" t="s">
        <v>138</v>
      </c>
      <c r="C10" s="80"/>
      <c r="D10" s="80"/>
      <c r="E10" s="59"/>
      <c r="F10" s="54">
        <v>257</v>
      </c>
      <c r="G10" s="54">
        <v>46066</v>
      </c>
      <c r="H10" s="54">
        <v>60421</v>
      </c>
      <c r="I10" s="54">
        <v>44733</v>
      </c>
      <c r="J10" s="54">
        <v>35880</v>
      </c>
    </row>
    <row r="11" spans="1:10" ht="18" customHeight="1">
      <c r="A11" s="49"/>
      <c r="B11" s="78" t="s">
        <v>139</v>
      </c>
      <c r="C11" s="78"/>
      <c r="D11" s="78"/>
      <c r="E11" s="52"/>
      <c r="F11" s="60">
        <v>449981</v>
      </c>
      <c r="G11" s="60">
        <v>424097</v>
      </c>
      <c r="H11" s="60">
        <v>426448</v>
      </c>
      <c r="I11" s="60">
        <v>461505</v>
      </c>
      <c r="J11" s="60">
        <v>756489</v>
      </c>
    </row>
    <row r="12" spans="1:10" ht="18" customHeight="1">
      <c r="A12" s="51"/>
      <c r="B12" s="55"/>
      <c r="C12" s="79" t="s">
        <v>140</v>
      </c>
      <c r="D12" s="79"/>
      <c r="E12" s="56"/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ht="18" customHeight="1">
      <c r="A13" s="51"/>
      <c r="B13" s="79" t="s">
        <v>141</v>
      </c>
      <c r="C13" s="79"/>
      <c r="D13" s="79"/>
      <c r="E13" s="56"/>
      <c r="F13" s="54">
        <v>449981</v>
      </c>
      <c r="G13" s="54">
        <v>469832</v>
      </c>
      <c r="H13" s="54">
        <v>490012</v>
      </c>
      <c r="I13" s="54">
        <v>510530</v>
      </c>
      <c r="J13" s="54">
        <v>679960</v>
      </c>
    </row>
    <row r="14" spans="1:10" ht="18" customHeight="1">
      <c r="A14" s="51"/>
      <c r="B14" s="55"/>
      <c r="C14" s="79" t="s">
        <v>142</v>
      </c>
      <c r="D14" s="79"/>
      <c r="E14" s="56"/>
      <c r="F14" s="54">
        <v>0</v>
      </c>
      <c r="G14" s="54">
        <v>0</v>
      </c>
      <c r="H14" s="54">
        <v>0</v>
      </c>
      <c r="I14" s="54">
        <v>0</v>
      </c>
      <c r="J14" s="54">
        <v>49040</v>
      </c>
    </row>
    <row r="15" spans="1:10" ht="20.25" customHeight="1">
      <c r="A15" s="51"/>
      <c r="B15" s="55"/>
      <c r="C15" s="79" t="s">
        <v>143</v>
      </c>
      <c r="D15" s="79"/>
      <c r="E15" s="56"/>
      <c r="F15" s="54">
        <v>449981</v>
      </c>
      <c r="G15" s="54">
        <v>469832</v>
      </c>
      <c r="H15" s="54">
        <v>490012</v>
      </c>
      <c r="I15" s="54">
        <v>510530</v>
      </c>
      <c r="J15" s="54">
        <v>630920</v>
      </c>
    </row>
    <row r="16" spans="1:10" ht="18" customHeight="1">
      <c r="A16" s="57"/>
      <c r="B16" s="80" t="s">
        <v>144</v>
      </c>
      <c r="C16" s="80"/>
      <c r="D16" s="80"/>
      <c r="E16" s="59"/>
      <c r="F16" s="61">
        <v>0</v>
      </c>
      <c r="G16" s="61">
        <v>-45735</v>
      </c>
      <c r="H16" s="61">
        <v>-63564</v>
      </c>
      <c r="I16" s="61">
        <v>-49025</v>
      </c>
      <c r="J16" s="61">
        <v>76529</v>
      </c>
    </row>
    <row r="17" spans="1:10" ht="18" customHeight="1">
      <c r="A17" s="49"/>
      <c r="B17" s="78" t="s">
        <v>42</v>
      </c>
      <c r="C17" s="78"/>
      <c r="D17" s="78"/>
      <c r="E17" s="52"/>
      <c r="F17" s="60">
        <v>257</v>
      </c>
      <c r="G17" s="60">
        <v>331</v>
      </c>
      <c r="H17" s="60">
        <v>-3143</v>
      </c>
      <c r="I17" s="60">
        <v>-4292</v>
      </c>
      <c r="J17" s="60">
        <v>112409</v>
      </c>
    </row>
    <row r="18" spans="1:10" ht="18" customHeight="1">
      <c r="A18" s="51"/>
      <c r="B18" s="79" t="s">
        <v>46</v>
      </c>
      <c r="C18" s="79"/>
      <c r="D18" s="79"/>
      <c r="E18" s="56"/>
      <c r="F18" s="54">
        <v>11281</v>
      </c>
      <c r="G18" s="54">
        <v>11613</v>
      </c>
      <c r="H18" s="54">
        <v>8469</v>
      </c>
      <c r="I18" s="54">
        <v>4177</v>
      </c>
      <c r="J18" s="54">
        <v>116583</v>
      </c>
    </row>
    <row r="19" spans="1:10" ht="18" customHeight="1">
      <c r="A19" s="51"/>
      <c r="B19" s="81" t="s">
        <v>47</v>
      </c>
      <c r="C19" s="81"/>
      <c r="D19" s="81"/>
      <c r="E19" s="56"/>
      <c r="F19" s="54">
        <v>0</v>
      </c>
      <c r="G19" s="54">
        <v>0</v>
      </c>
      <c r="H19" s="54">
        <v>0</v>
      </c>
      <c r="I19" s="54">
        <v>0</v>
      </c>
      <c r="J19" s="54">
        <v>107651</v>
      </c>
    </row>
    <row r="20" spans="1:10" ht="18" customHeight="1">
      <c r="A20" s="51"/>
      <c r="B20" s="82" t="s">
        <v>145</v>
      </c>
      <c r="C20" s="82"/>
      <c r="D20" s="55" t="s">
        <v>146</v>
      </c>
      <c r="E20" s="56"/>
      <c r="F20" s="54">
        <v>11281</v>
      </c>
      <c r="G20" s="54">
        <v>11613</v>
      </c>
      <c r="H20" s="54">
        <v>8469</v>
      </c>
      <c r="I20" s="54">
        <v>4177</v>
      </c>
      <c r="J20" s="54">
        <v>8932</v>
      </c>
    </row>
    <row r="21" spans="1:10" ht="18" customHeight="1">
      <c r="A21" s="57"/>
      <c r="B21" s="83"/>
      <c r="C21" s="83"/>
      <c r="D21" s="58" t="s">
        <v>147</v>
      </c>
      <c r="E21" s="59"/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 ht="16.5" customHeight="1">
      <c r="A22" s="51"/>
      <c r="B22" s="79" t="s">
        <v>148</v>
      </c>
      <c r="C22" s="79"/>
      <c r="D22" s="79"/>
      <c r="E22" s="62"/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6.5" customHeight="1">
      <c r="A23" s="51"/>
      <c r="B23" s="84" t="s">
        <v>149</v>
      </c>
      <c r="C23" s="84"/>
      <c r="D23" s="84"/>
      <c r="E23" s="62"/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20.25" customHeight="1" thickBot="1">
      <c r="A24" s="51"/>
      <c r="B24" s="84" t="s">
        <v>150</v>
      </c>
      <c r="C24" s="84"/>
      <c r="D24" s="84"/>
      <c r="E24" s="62"/>
      <c r="F24" s="71">
        <v>51.1</v>
      </c>
      <c r="G24" s="71">
        <v>52.7</v>
      </c>
      <c r="H24" s="71">
        <v>52.4</v>
      </c>
      <c r="I24" s="71">
        <v>49.7</v>
      </c>
      <c r="J24" s="71">
        <v>41.7</v>
      </c>
    </row>
    <row r="25" spans="1:10" ht="16.5" customHeight="1" thickTop="1">
      <c r="A25" s="64"/>
      <c r="B25" s="72"/>
      <c r="C25" s="72"/>
      <c r="D25" s="73" t="s">
        <v>131</v>
      </c>
      <c r="E25" s="65"/>
      <c r="F25" s="85" t="s">
        <v>132</v>
      </c>
      <c r="G25" s="86"/>
      <c r="H25" s="86"/>
      <c r="I25" s="86"/>
      <c r="J25" s="87"/>
    </row>
    <row r="26" spans="1:10" ht="16.5" customHeight="1">
      <c r="A26" s="51"/>
      <c r="B26" s="70" t="s">
        <v>133</v>
      </c>
      <c r="C26" s="70"/>
      <c r="D26" s="69" t="s">
        <v>134</v>
      </c>
      <c r="E26" s="52"/>
      <c r="F26" s="53">
        <v>22</v>
      </c>
      <c r="G26" s="53">
        <v>23</v>
      </c>
      <c r="H26" s="53">
        <v>24</v>
      </c>
      <c r="I26" s="53">
        <v>25</v>
      </c>
      <c r="J26" s="53">
        <v>26</v>
      </c>
    </row>
    <row r="27" spans="1:10" ht="18" customHeight="1">
      <c r="A27" s="49"/>
      <c r="B27" s="78" t="s">
        <v>135</v>
      </c>
      <c r="C27" s="78"/>
      <c r="D27" s="78"/>
      <c r="E27" s="52"/>
      <c r="F27" s="54">
        <v>365510</v>
      </c>
      <c r="G27" s="54">
        <v>349436</v>
      </c>
      <c r="H27" s="54">
        <v>440557</v>
      </c>
      <c r="I27" s="54">
        <v>439322</v>
      </c>
      <c r="J27" s="54">
        <v>443071</v>
      </c>
    </row>
    <row r="28" spans="1:10" ht="18" customHeight="1">
      <c r="A28" s="51"/>
      <c r="B28" s="55"/>
      <c r="C28" s="79" t="s">
        <v>136</v>
      </c>
      <c r="D28" s="79"/>
      <c r="E28" s="56"/>
      <c r="F28" s="54">
        <v>319655</v>
      </c>
      <c r="G28" s="54">
        <v>318388</v>
      </c>
      <c r="H28" s="54">
        <v>320885</v>
      </c>
      <c r="I28" s="54">
        <v>325072</v>
      </c>
      <c r="J28" s="54">
        <v>339239</v>
      </c>
    </row>
    <row r="29" spans="1:10" ht="18" customHeight="1">
      <c r="A29" s="51"/>
      <c r="B29" s="79" t="s">
        <v>137</v>
      </c>
      <c r="C29" s="79"/>
      <c r="D29" s="79"/>
      <c r="E29" s="56"/>
      <c r="F29" s="54">
        <v>327729</v>
      </c>
      <c r="G29" s="54">
        <v>347942</v>
      </c>
      <c r="H29" s="54">
        <v>295469</v>
      </c>
      <c r="I29" s="54">
        <v>316059</v>
      </c>
      <c r="J29" s="54">
        <v>265029</v>
      </c>
    </row>
    <row r="30" spans="1:10" ht="18" customHeight="1">
      <c r="A30" s="57"/>
      <c r="B30" s="80" t="s">
        <v>138</v>
      </c>
      <c r="C30" s="80"/>
      <c r="D30" s="80"/>
      <c r="E30" s="59"/>
      <c r="F30" s="54">
        <v>37781</v>
      </c>
      <c r="G30" s="54">
        <v>1494</v>
      </c>
      <c r="H30" s="54">
        <v>145088</v>
      </c>
      <c r="I30" s="54">
        <v>123263</v>
      </c>
      <c r="J30" s="54">
        <v>178042</v>
      </c>
    </row>
    <row r="31" spans="1:10" ht="18" customHeight="1">
      <c r="A31" s="49"/>
      <c r="B31" s="78" t="s">
        <v>139</v>
      </c>
      <c r="C31" s="78"/>
      <c r="D31" s="78"/>
      <c r="E31" s="52"/>
      <c r="F31" s="60">
        <v>511625</v>
      </c>
      <c r="G31" s="60">
        <v>528250</v>
      </c>
      <c r="H31" s="60">
        <v>364995</v>
      </c>
      <c r="I31" s="60">
        <v>354865</v>
      </c>
      <c r="J31" s="60">
        <v>272093</v>
      </c>
    </row>
    <row r="32" spans="1:10" ht="18" customHeight="1">
      <c r="A32" s="51"/>
      <c r="B32" s="55"/>
      <c r="C32" s="79" t="s">
        <v>140</v>
      </c>
      <c r="D32" s="79"/>
      <c r="E32" s="56"/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18" customHeight="1">
      <c r="A33" s="51"/>
      <c r="B33" s="79" t="s">
        <v>141</v>
      </c>
      <c r="C33" s="79"/>
      <c r="D33" s="79"/>
      <c r="E33" s="56"/>
      <c r="F33" s="54">
        <v>662957</v>
      </c>
      <c r="G33" s="54">
        <v>527991</v>
      </c>
      <c r="H33" s="54">
        <v>509686</v>
      </c>
      <c r="I33" s="54">
        <v>471825</v>
      </c>
      <c r="J33" s="54">
        <v>439023</v>
      </c>
    </row>
    <row r="34" spans="1:10" ht="18" customHeight="1">
      <c r="A34" s="51"/>
      <c r="B34" s="55"/>
      <c r="C34" s="79" t="s">
        <v>142</v>
      </c>
      <c r="D34" s="79"/>
      <c r="E34" s="56"/>
      <c r="F34" s="54">
        <v>103972</v>
      </c>
      <c r="G34" s="54">
        <v>0</v>
      </c>
      <c r="H34" s="54">
        <v>14395</v>
      </c>
      <c r="I34" s="54">
        <v>3885</v>
      </c>
      <c r="J34" s="54">
        <v>23012</v>
      </c>
    </row>
    <row r="35" spans="1:10" ht="18" customHeight="1">
      <c r="A35" s="51"/>
      <c r="B35" s="55"/>
      <c r="C35" s="79" t="s">
        <v>143</v>
      </c>
      <c r="D35" s="79"/>
      <c r="E35" s="56"/>
      <c r="F35" s="54">
        <v>558985</v>
      </c>
      <c r="G35" s="54">
        <v>527991</v>
      </c>
      <c r="H35" s="54">
        <v>495291</v>
      </c>
      <c r="I35" s="54">
        <v>467940</v>
      </c>
      <c r="J35" s="54">
        <v>416011</v>
      </c>
    </row>
    <row r="36" spans="1:10" ht="18" customHeight="1">
      <c r="A36" s="57"/>
      <c r="B36" s="80" t="s">
        <v>144</v>
      </c>
      <c r="C36" s="80"/>
      <c r="D36" s="80"/>
      <c r="E36" s="59"/>
      <c r="F36" s="61">
        <v>-151332</v>
      </c>
      <c r="G36" s="61">
        <v>259</v>
      </c>
      <c r="H36" s="61">
        <v>-144691</v>
      </c>
      <c r="I36" s="61">
        <v>-116960</v>
      </c>
      <c r="J36" s="61">
        <v>-166930</v>
      </c>
    </row>
    <row r="37" spans="1:10" ht="18" customHeight="1">
      <c r="A37" s="49"/>
      <c r="B37" s="78" t="s">
        <v>42</v>
      </c>
      <c r="C37" s="78"/>
      <c r="D37" s="78"/>
      <c r="E37" s="52"/>
      <c r="F37" s="60">
        <v>-113551</v>
      </c>
      <c r="G37" s="60">
        <v>1753</v>
      </c>
      <c r="H37" s="60">
        <v>397</v>
      </c>
      <c r="I37" s="60">
        <v>6303</v>
      </c>
      <c r="J37" s="60">
        <v>11112</v>
      </c>
    </row>
    <row r="38" spans="1:10" ht="18" customHeight="1">
      <c r="A38" s="51"/>
      <c r="B38" s="79" t="s">
        <v>46</v>
      </c>
      <c r="C38" s="79"/>
      <c r="D38" s="79"/>
      <c r="E38" s="56"/>
      <c r="F38" s="54">
        <v>3032</v>
      </c>
      <c r="G38" s="54">
        <v>4786</v>
      </c>
      <c r="H38" s="54">
        <v>5182</v>
      </c>
      <c r="I38" s="54">
        <v>11484</v>
      </c>
      <c r="J38" s="54">
        <v>22596</v>
      </c>
    </row>
    <row r="39" spans="1:10" ht="18" customHeight="1">
      <c r="A39" s="51"/>
      <c r="B39" s="81" t="s">
        <v>47</v>
      </c>
      <c r="C39" s="81"/>
      <c r="D39" s="81"/>
      <c r="E39" s="56"/>
      <c r="F39" s="54">
        <v>0</v>
      </c>
      <c r="G39" s="54">
        <v>0</v>
      </c>
      <c r="H39" s="54">
        <v>0</v>
      </c>
      <c r="I39" s="54">
        <v>0</v>
      </c>
      <c r="J39" s="54">
        <v>0</v>
      </c>
    </row>
    <row r="40" spans="1:10" ht="18" customHeight="1">
      <c r="A40" s="51"/>
      <c r="B40" s="82" t="s">
        <v>145</v>
      </c>
      <c r="C40" s="82"/>
      <c r="D40" s="55" t="s">
        <v>146</v>
      </c>
      <c r="E40" s="56"/>
      <c r="F40" s="54">
        <v>3032</v>
      </c>
      <c r="G40" s="54">
        <v>4786</v>
      </c>
      <c r="H40" s="54">
        <v>5182</v>
      </c>
      <c r="I40" s="54">
        <v>11484</v>
      </c>
      <c r="J40" s="54">
        <v>22596</v>
      </c>
    </row>
    <row r="41" spans="1:10" ht="18" customHeight="1">
      <c r="A41" s="57"/>
      <c r="B41" s="83"/>
      <c r="C41" s="83"/>
      <c r="D41" s="58" t="s">
        <v>147</v>
      </c>
      <c r="E41" s="59"/>
      <c r="F41" s="61">
        <v>0</v>
      </c>
      <c r="G41" s="61">
        <v>0</v>
      </c>
      <c r="H41" s="61">
        <v>0</v>
      </c>
      <c r="I41" s="61">
        <v>0</v>
      </c>
      <c r="J41" s="61">
        <v>0</v>
      </c>
    </row>
    <row r="42" spans="1:10" ht="16.5" customHeight="1">
      <c r="A42" s="51"/>
      <c r="B42" s="79" t="s">
        <v>148</v>
      </c>
      <c r="C42" s="79"/>
      <c r="D42" s="79"/>
      <c r="E42" s="62"/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ht="16.5" customHeight="1">
      <c r="A43" s="51"/>
      <c r="B43" s="84" t="s">
        <v>149</v>
      </c>
      <c r="C43" s="84"/>
      <c r="D43" s="84"/>
      <c r="E43" s="62"/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ht="18" customHeight="1">
      <c r="A44" s="57"/>
      <c r="B44" s="88" t="s">
        <v>150</v>
      </c>
      <c r="C44" s="88"/>
      <c r="D44" s="88"/>
      <c r="E44" s="66"/>
      <c r="F44" s="71">
        <v>41.2</v>
      </c>
      <c r="G44" s="71">
        <v>39.9</v>
      </c>
      <c r="H44" s="71">
        <v>55.7</v>
      </c>
      <c r="I44" s="71">
        <v>56</v>
      </c>
      <c r="J44" s="71">
        <v>65.1</v>
      </c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/>
  <pageMargins left="0.7" right="0.7" top="0.75" bottom="0.75" header="0.3" footer="0.3"/>
  <pageSetup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L7" sqref="L7:N7"/>
    </sheetView>
  </sheetViews>
  <sheetFormatPr defaultColWidth="9.00390625" defaultRowHeight="12"/>
  <cols>
    <col min="1" max="1" width="0.875" style="145" customWidth="1"/>
    <col min="2" max="6" width="1.4921875" style="145" customWidth="1"/>
    <col min="7" max="7" width="18.125" style="145" customWidth="1"/>
    <col min="8" max="9" width="1.875" style="145" customWidth="1"/>
    <col min="10" max="10" width="4.875" style="145" customWidth="1"/>
    <col min="11" max="11" width="1.4921875" style="145" customWidth="1"/>
    <col min="12" max="13" width="14.125" style="145" customWidth="1"/>
    <col min="14" max="14" width="31.875" style="145" customWidth="1"/>
    <col min="15" max="16" width="16.875" style="145" customWidth="1"/>
    <col min="17" max="16384" width="9.375" style="145" customWidth="1"/>
  </cols>
  <sheetData>
    <row r="1" spans="1:3" s="118" customFormat="1" ht="17.25">
      <c r="A1" s="116"/>
      <c r="B1" s="116"/>
      <c r="C1" s="117" t="s">
        <v>30</v>
      </c>
    </row>
    <row r="2" spans="1:4" s="116" customFormat="1" ht="15" customHeight="1">
      <c r="A2" s="118"/>
      <c r="B2" s="118"/>
      <c r="C2" s="118"/>
      <c r="D2" s="119" t="s">
        <v>7</v>
      </c>
    </row>
    <row r="3" spans="1:16" s="116" customFormat="1" ht="5.2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0"/>
      <c r="M3" s="121"/>
      <c r="N3" s="122"/>
      <c r="O3" s="123"/>
      <c r="P3" s="123"/>
    </row>
    <row r="4" spans="1:16" s="116" customFormat="1" ht="32.25" customHeight="1">
      <c r="A4" s="124"/>
      <c r="B4" s="125" t="s">
        <v>74</v>
      </c>
      <c r="C4" s="125"/>
      <c r="D4" s="125"/>
      <c r="E4" s="125"/>
      <c r="F4" s="125"/>
      <c r="G4" s="125"/>
      <c r="H4" s="125"/>
      <c r="I4" s="125"/>
      <c r="J4" s="126" t="s">
        <v>1</v>
      </c>
      <c r="K4" s="127"/>
      <c r="L4" s="128" t="s">
        <v>26</v>
      </c>
      <c r="M4" s="129"/>
      <c r="N4" s="130"/>
      <c r="O4" s="131" t="s">
        <v>27</v>
      </c>
      <c r="P4" s="131" t="s">
        <v>3</v>
      </c>
    </row>
    <row r="5" spans="1:16" s="116" customFormat="1" ht="5.2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132"/>
      <c r="M5" s="133"/>
      <c r="N5" s="134"/>
      <c r="O5" s="135"/>
      <c r="P5" s="135"/>
    </row>
    <row r="6" spans="1:16" ht="6" customHeight="1">
      <c r="A6" s="136"/>
      <c r="B6" s="137"/>
      <c r="C6" s="138"/>
      <c r="D6" s="138"/>
      <c r="E6" s="139"/>
      <c r="F6" s="139"/>
      <c r="G6" s="139"/>
      <c r="H6" s="139"/>
      <c r="I6" s="139"/>
      <c r="J6" s="138"/>
      <c r="K6" s="140"/>
      <c r="L6" s="141"/>
      <c r="M6" s="142"/>
      <c r="N6" s="143"/>
      <c r="O6" s="144"/>
      <c r="P6" s="144"/>
    </row>
    <row r="7" spans="1:16" s="116" customFormat="1" ht="37.5" customHeight="1">
      <c r="A7" s="146"/>
      <c r="B7" s="147" t="s">
        <v>75</v>
      </c>
      <c r="C7" s="148"/>
      <c r="D7" s="148"/>
      <c r="E7" s="149" t="s">
        <v>31</v>
      </c>
      <c r="F7" s="149"/>
      <c r="G7" s="149"/>
      <c r="H7" s="149"/>
      <c r="I7" s="150"/>
      <c r="J7" s="150"/>
      <c r="K7" s="151"/>
      <c r="L7" s="152" t="s">
        <v>64</v>
      </c>
      <c r="M7" s="153"/>
      <c r="N7" s="154"/>
      <c r="O7" s="155" t="s">
        <v>65</v>
      </c>
      <c r="P7" s="156" t="s">
        <v>66</v>
      </c>
    </row>
    <row r="8" spans="1:16" ht="22.5" customHeight="1">
      <c r="A8" s="146"/>
      <c r="B8" s="157" t="s">
        <v>76</v>
      </c>
      <c r="C8" s="158"/>
      <c r="D8" s="158"/>
      <c r="E8" s="149" t="s">
        <v>8</v>
      </c>
      <c r="F8" s="149"/>
      <c r="G8" s="149"/>
      <c r="H8" s="149"/>
      <c r="I8" s="150"/>
      <c r="J8" s="150"/>
      <c r="K8" s="151"/>
      <c r="L8" s="159" t="s">
        <v>67</v>
      </c>
      <c r="M8" s="160" t="s">
        <v>68</v>
      </c>
      <c r="N8" s="161" t="s">
        <v>69</v>
      </c>
      <c r="O8" s="162" t="s">
        <v>68</v>
      </c>
      <c r="P8" s="163" t="s">
        <v>66</v>
      </c>
    </row>
    <row r="9" spans="1:16" s="171" customFormat="1" ht="15" customHeight="1">
      <c r="A9" s="146"/>
      <c r="B9" s="164"/>
      <c r="C9" s="164"/>
      <c r="D9" s="164"/>
      <c r="E9" s="165"/>
      <c r="F9" s="165"/>
      <c r="G9" s="165"/>
      <c r="H9" s="165"/>
      <c r="I9" s="150"/>
      <c r="J9" s="150"/>
      <c r="K9" s="151"/>
      <c r="L9" s="166" t="s">
        <v>63</v>
      </c>
      <c r="M9" s="167" t="s">
        <v>25</v>
      </c>
      <c r="N9" s="168" t="s">
        <v>87</v>
      </c>
      <c r="O9" s="169" t="s">
        <v>25</v>
      </c>
      <c r="P9" s="170"/>
    </row>
    <row r="10" spans="1:16" s="116" customFormat="1" ht="37.5" customHeight="1">
      <c r="A10" s="146"/>
      <c r="B10" s="147" t="s">
        <v>77</v>
      </c>
      <c r="C10" s="148"/>
      <c r="D10" s="148"/>
      <c r="E10" s="149" t="s">
        <v>9</v>
      </c>
      <c r="F10" s="149"/>
      <c r="G10" s="149"/>
      <c r="H10" s="149"/>
      <c r="I10" s="150"/>
      <c r="J10" s="150"/>
      <c r="K10" s="151"/>
      <c r="L10" s="172"/>
      <c r="M10" s="173"/>
      <c r="N10" s="174"/>
      <c r="O10" s="175"/>
      <c r="P10" s="176"/>
    </row>
    <row r="11" spans="1:16" ht="37.5" customHeight="1">
      <c r="A11" s="146"/>
      <c r="B11" s="148"/>
      <c r="C11" s="177" t="s">
        <v>78</v>
      </c>
      <c r="D11" s="177"/>
      <c r="E11" s="177"/>
      <c r="F11" s="149" t="s">
        <v>28</v>
      </c>
      <c r="G11" s="149"/>
      <c r="H11" s="149"/>
      <c r="I11" s="148"/>
      <c r="J11" s="150" t="s">
        <v>79</v>
      </c>
      <c r="K11" s="151"/>
      <c r="L11" s="178">
        <v>42728</v>
      </c>
      <c r="M11" s="179"/>
      <c r="N11" s="180"/>
      <c r="O11" s="181">
        <v>11510</v>
      </c>
      <c r="P11" s="181">
        <v>54238</v>
      </c>
    </row>
    <row r="12" spans="1:16" ht="37.5" customHeight="1">
      <c r="A12" s="146"/>
      <c r="B12" s="148"/>
      <c r="C12" s="177" t="s">
        <v>12</v>
      </c>
      <c r="D12" s="177"/>
      <c r="E12" s="177"/>
      <c r="F12" s="149" t="s">
        <v>10</v>
      </c>
      <c r="G12" s="149"/>
      <c r="H12" s="149"/>
      <c r="I12" s="148"/>
      <c r="J12" s="150" t="s">
        <v>13</v>
      </c>
      <c r="K12" s="151"/>
      <c r="L12" s="178">
        <v>1597</v>
      </c>
      <c r="M12" s="179"/>
      <c r="N12" s="180"/>
      <c r="O12" s="181">
        <v>228</v>
      </c>
      <c r="P12" s="181">
        <v>1825</v>
      </c>
    </row>
    <row r="13" spans="1:16" ht="15" customHeight="1">
      <c r="A13" s="146"/>
      <c r="B13" s="148"/>
      <c r="C13" s="177" t="s">
        <v>0</v>
      </c>
      <c r="D13" s="177"/>
      <c r="E13" s="177"/>
      <c r="F13" s="149" t="s">
        <v>11</v>
      </c>
      <c r="G13" s="149"/>
      <c r="H13" s="149"/>
      <c r="I13" s="182" t="s">
        <v>14</v>
      </c>
      <c r="J13" s="183"/>
      <c r="K13" s="151"/>
      <c r="L13" s="184" t="s">
        <v>24</v>
      </c>
      <c r="M13" s="185" t="s">
        <v>73</v>
      </c>
      <c r="N13" s="186" t="s">
        <v>71</v>
      </c>
      <c r="O13" s="163" t="s">
        <v>122</v>
      </c>
      <c r="P13" s="163" t="s">
        <v>66</v>
      </c>
    </row>
    <row r="14" spans="1:16" ht="22.5" customHeight="1">
      <c r="A14" s="146"/>
      <c r="B14" s="148"/>
      <c r="C14" s="165"/>
      <c r="D14" s="165"/>
      <c r="E14" s="165"/>
      <c r="F14" s="165"/>
      <c r="G14" s="165"/>
      <c r="H14" s="165"/>
      <c r="I14" s="183"/>
      <c r="J14" s="183"/>
      <c r="K14" s="151"/>
      <c r="L14" s="187" t="s">
        <v>92</v>
      </c>
      <c r="M14" s="188" t="s">
        <v>93</v>
      </c>
      <c r="N14" s="189" t="s">
        <v>94</v>
      </c>
      <c r="O14" s="170"/>
      <c r="P14" s="170"/>
    </row>
    <row r="15" spans="1:16" ht="15" customHeight="1">
      <c r="A15" s="146"/>
      <c r="B15" s="148"/>
      <c r="C15" s="190"/>
      <c r="D15" s="190"/>
      <c r="E15" s="190"/>
      <c r="F15" s="150"/>
      <c r="G15" s="150"/>
      <c r="H15" s="150"/>
      <c r="I15" s="182" t="s">
        <v>15</v>
      </c>
      <c r="J15" s="183"/>
      <c r="K15" s="151"/>
      <c r="L15" s="184" t="s">
        <v>24</v>
      </c>
      <c r="M15" s="185" t="s">
        <v>73</v>
      </c>
      <c r="N15" s="186" t="s">
        <v>71</v>
      </c>
      <c r="O15" s="163" t="s">
        <v>121</v>
      </c>
      <c r="P15" s="163" t="s">
        <v>66</v>
      </c>
    </row>
    <row r="16" spans="1:16" ht="22.5" customHeight="1">
      <c r="A16" s="146"/>
      <c r="B16" s="148"/>
      <c r="C16" s="191"/>
      <c r="D16" s="191"/>
      <c r="E16" s="191"/>
      <c r="F16" s="148"/>
      <c r="G16" s="148"/>
      <c r="H16" s="148"/>
      <c r="I16" s="183"/>
      <c r="J16" s="183"/>
      <c r="K16" s="151"/>
      <c r="L16" s="187" t="s">
        <v>88</v>
      </c>
      <c r="M16" s="188" t="s">
        <v>95</v>
      </c>
      <c r="N16" s="189" t="s">
        <v>96</v>
      </c>
      <c r="O16" s="170"/>
      <c r="P16" s="170"/>
    </row>
    <row r="17" spans="1:16" ht="37.5" customHeight="1">
      <c r="A17" s="146"/>
      <c r="B17" s="147" t="s">
        <v>80</v>
      </c>
      <c r="C17" s="148"/>
      <c r="D17" s="148"/>
      <c r="E17" s="149" t="s">
        <v>29</v>
      </c>
      <c r="F17" s="149"/>
      <c r="G17" s="149"/>
      <c r="H17" s="149"/>
      <c r="I17" s="148"/>
      <c r="J17" s="150" t="s">
        <v>13</v>
      </c>
      <c r="K17" s="151"/>
      <c r="L17" s="178">
        <v>1734</v>
      </c>
      <c r="M17" s="179"/>
      <c r="N17" s="180"/>
      <c r="O17" s="181">
        <v>232</v>
      </c>
      <c r="P17" s="181">
        <v>1966</v>
      </c>
    </row>
    <row r="18" spans="1:16" ht="37.5" customHeight="1">
      <c r="A18" s="146"/>
      <c r="B18" s="147" t="s">
        <v>81</v>
      </c>
      <c r="C18" s="148"/>
      <c r="D18" s="148"/>
      <c r="E18" s="149" t="s">
        <v>4</v>
      </c>
      <c r="F18" s="149"/>
      <c r="G18" s="149"/>
      <c r="H18" s="149"/>
      <c r="I18" s="148"/>
      <c r="J18" s="150"/>
      <c r="K18" s="151"/>
      <c r="L18" s="192" t="s">
        <v>24</v>
      </c>
      <c r="M18" s="193" t="s">
        <v>72</v>
      </c>
      <c r="N18" s="194" t="s">
        <v>70</v>
      </c>
      <c r="O18" s="195"/>
      <c r="P18" s="195"/>
    </row>
    <row r="19" spans="1:16" ht="37.5" customHeight="1">
      <c r="A19" s="146"/>
      <c r="B19" s="148"/>
      <c r="C19" s="177" t="s">
        <v>82</v>
      </c>
      <c r="D19" s="177"/>
      <c r="E19" s="177"/>
      <c r="F19" s="149" t="s">
        <v>16</v>
      </c>
      <c r="G19" s="149"/>
      <c r="H19" s="149"/>
      <c r="I19" s="148"/>
      <c r="J19" s="150" t="s">
        <v>5</v>
      </c>
      <c r="K19" s="151"/>
      <c r="L19" s="196">
        <v>300</v>
      </c>
      <c r="M19" s="197">
        <v>300</v>
      </c>
      <c r="N19" s="198">
        <v>300</v>
      </c>
      <c r="O19" s="181">
        <v>200</v>
      </c>
      <c r="P19" s="181" t="s">
        <v>66</v>
      </c>
    </row>
    <row r="20" spans="1:16" ht="37.5" customHeight="1">
      <c r="A20" s="146"/>
      <c r="B20" s="148"/>
      <c r="C20" s="177" t="s">
        <v>12</v>
      </c>
      <c r="D20" s="177"/>
      <c r="E20" s="177"/>
      <c r="F20" s="149" t="s">
        <v>17</v>
      </c>
      <c r="G20" s="149"/>
      <c r="H20" s="149"/>
      <c r="I20" s="148"/>
      <c r="J20" s="150" t="s">
        <v>5</v>
      </c>
      <c r="K20" s="199"/>
      <c r="L20" s="196">
        <v>300</v>
      </c>
      <c r="M20" s="197">
        <v>300</v>
      </c>
      <c r="N20" s="198">
        <v>300</v>
      </c>
      <c r="O20" s="181">
        <v>200</v>
      </c>
      <c r="P20" s="181" t="s">
        <v>66</v>
      </c>
    </row>
    <row r="21" spans="1:16" ht="37.5" customHeight="1">
      <c r="A21" s="146"/>
      <c r="B21" s="148"/>
      <c r="C21" s="177" t="s">
        <v>0</v>
      </c>
      <c r="D21" s="177"/>
      <c r="E21" s="177"/>
      <c r="F21" s="149" t="s">
        <v>18</v>
      </c>
      <c r="G21" s="149"/>
      <c r="H21" s="149"/>
      <c r="I21" s="148"/>
      <c r="J21" s="150" t="s">
        <v>5</v>
      </c>
      <c r="K21" s="151"/>
      <c r="L21" s="200" t="s">
        <v>123</v>
      </c>
      <c r="M21" s="197">
        <v>15940</v>
      </c>
      <c r="N21" s="201" t="s">
        <v>124</v>
      </c>
      <c r="O21" s="181">
        <v>13000</v>
      </c>
      <c r="P21" s="181" t="s">
        <v>66</v>
      </c>
    </row>
    <row r="22" spans="1:16" ht="37.5" customHeight="1">
      <c r="A22" s="146"/>
      <c r="B22" s="148"/>
      <c r="C22" s="191"/>
      <c r="D22" s="191"/>
      <c r="E22" s="191"/>
      <c r="F22" s="149" t="s">
        <v>19</v>
      </c>
      <c r="G22" s="149"/>
      <c r="H22" s="149"/>
      <c r="I22" s="182" t="s">
        <v>20</v>
      </c>
      <c r="J22" s="183"/>
      <c r="K22" s="151"/>
      <c r="L22" s="196" t="s">
        <v>66</v>
      </c>
      <c r="M22" s="197" t="s">
        <v>66</v>
      </c>
      <c r="N22" s="198" t="s">
        <v>66</v>
      </c>
      <c r="O22" s="181" t="s">
        <v>66</v>
      </c>
      <c r="P22" s="181" t="s">
        <v>66</v>
      </c>
    </row>
    <row r="23" spans="1:16" ht="37.5" customHeight="1">
      <c r="A23" s="146"/>
      <c r="B23" s="148"/>
      <c r="C23" s="191"/>
      <c r="D23" s="191"/>
      <c r="E23" s="191"/>
      <c r="F23" s="148"/>
      <c r="G23" s="148"/>
      <c r="H23" s="148"/>
      <c r="I23" s="182" t="s">
        <v>21</v>
      </c>
      <c r="J23" s="183"/>
      <c r="K23" s="151"/>
      <c r="L23" s="196">
        <v>12220</v>
      </c>
      <c r="M23" s="197" t="s">
        <v>66</v>
      </c>
      <c r="N23" s="198" t="s">
        <v>66</v>
      </c>
      <c r="O23" s="181" t="s">
        <v>66</v>
      </c>
      <c r="P23" s="181" t="s">
        <v>66</v>
      </c>
    </row>
    <row r="24" spans="1:16" ht="37.5" customHeight="1">
      <c r="A24" s="146"/>
      <c r="B24" s="147" t="s">
        <v>83</v>
      </c>
      <c r="C24" s="148"/>
      <c r="D24" s="148"/>
      <c r="E24" s="149" t="s">
        <v>2</v>
      </c>
      <c r="F24" s="149"/>
      <c r="G24" s="149"/>
      <c r="H24" s="149"/>
      <c r="I24" s="148"/>
      <c r="J24" s="148"/>
      <c r="K24" s="151"/>
      <c r="L24" s="196"/>
      <c r="M24" s="197"/>
      <c r="N24" s="198"/>
      <c r="O24" s="181"/>
      <c r="P24" s="181"/>
    </row>
    <row r="25" spans="1:16" ht="37.5" customHeight="1">
      <c r="A25" s="146"/>
      <c r="B25" s="148"/>
      <c r="C25" s="177" t="s">
        <v>84</v>
      </c>
      <c r="D25" s="177"/>
      <c r="E25" s="177"/>
      <c r="F25" s="149" t="s">
        <v>22</v>
      </c>
      <c r="G25" s="149"/>
      <c r="H25" s="149"/>
      <c r="I25" s="148"/>
      <c r="J25" s="150" t="s">
        <v>6</v>
      </c>
      <c r="K25" s="151"/>
      <c r="L25" s="178" t="s">
        <v>66</v>
      </c>
      <c r="M25" s="179"/>
      <c r="N25" s="180"/>
      <c r="O25" s="181" t="s">
        <v>66</v>
      </c>
      <c r="P25" s="181">
        <v>0</v>
      </c>
    </row>
    <row r="26" spans="1:16" ht="37.5" customHeight="1">
      <c r="A26" s="146"/>
      <c r="B26" s="148"/>
      <c r="C26" s="177" t="s">
        <v>85</v>
      </c>
      <c r="D26" s="177"/>
      <c r="E26" s="177"/>
      <c r="F26" s="149" t="s">
        <v>23</v>
      </c>
      <c r="G26" s="149"/>
      <c r="H26" s="149"/>
      <c r="I26" s="148"/>
      <c r="J26" s="150" t="s">
        <v>6</v>
      </c>
      <c r="K26" s="151"/>
      <c r="L26" s="178" t="s">
        <v>66</v>
      </c>
      <c r="M26" s="179"/>
      <c r="N26" s="180"/>
      <c r="O26" s="181" t="s">
        <v>66</v>
      </c>
      <c r="P26" s="181">
        <v>0</v>
      </c>
    </row>
    <row r="27" spans="1:16" ht="37.5" customHeight="1">
      <c r="A27" s="146"/>
      <c r="B27" s="148"/>
      <c r="C27" s="177" t="s">
        <v>86</v>
      </c>
      <c r="D27" s="177"/>
      <c r="E27" s="177"/>
      <c r="F27" s="149" t="s">
        <v>3</v>
      </c>
      <c r="G27" s="149"/>
      <c r="H27" s="165"/>
      <c r="I27" s="148"/>
      <c r="J27" s="150" t="s">
        <v>6</v>
      </c>
      <c r="K27" s="151"/>
      <c r="L27" s="178">
        <v>0</v>
      </c>
      <c r="M27" s="179"/>
      <c r="N27" s="180"/>
      <c r="O27" s="181">
        <v>0</v>
      </c>
      <c r="P27" s="181">
        <v>0</v>
      </c>
    </row>
    <row r="28" spans="1:16" ht="6" customHeight="1">
      <c r="A28" s="202"/>
      <c r="B28" s="203"/>
      <c r="C28" s="204"/>
      <c r="D28" s="204"/>
      <c r="E28" s="204"/>
      <c r="F28" s="205"/>
      <c r="G28" s="205"/>
      <c r="H28" s="203"/>
      <c r="I28" s="203"/>
      <c r="J28" s="206"/>
      <c r="K28" s="207"/>
      <c r="L28" s="208"/>
      <c r="M28" s="209"/>
      <c r="N28" s="210"/>
      <c r="O28" s="211"/>
      <c r="P28" s="211"/>
    </row>
    <row r="29" spans="12:16" ht="11.25">
      <c r="L29" s="212"/>
      <c r="M29" s="212"/>
      <c r="N29" s="212"/>
      <c r="O29" s="212"/>
      <c r="P29" s="212"/>
    </row>
  </sheetData>
  <sheetProtection/>
  <mergeCells count="43">
    <mergeCell ref="L25:N25"/>
    <mergeCell ref="L26:N26"/>
    <mergeCell ref="L17:N17"/>
    <mergeCell ref="L27:N27"/>
    <mergeCell ref="E8:H9"/>
    <mergeCell ref="E7:H7"/>
    <mergeCell ref="C26:E26"/>
    <mergeCell ref="I23:J23"/>
    <mergeCell ref="F12:H12"/>
    <mergeCell ref="C19:E19"/>
    <mergeCell ref="P8:P9"/>
    <mergeCell ref="F22:H22"/>
    <mergeCell ref="I22:J22"/>
    <mergeCell ref="E18:H18"/>
    <mergeCell ref="C27:E27"/>
    <mergeCell ref="F27:H27"/>
    <mergeCell ref="E24:H24"/>
    <mergeCell ref="C25:E25"/>
    <mergeCell ref="F26:H26"/>
    <mergeCell ref="F25:H25"/>
    <mergeCell ref="L4:N4"/>
    <mergeCell ref="L7:N7"/>
    <mergeCell ref="I13:J14"/>
    <mergeCell ref="I15:J16"/>
    <mergeCell ref="L11:N11"/>
    <mergeCell ref="L12:N12"/>
    <mergeCell ref="C20:E20"/>
    <mergeCell ref="C21:E21"/>
    <mergeCell ref="F19:H19"/>
    <mergeCell ref="C12:E12"/>
    <mergeCell ref="F20:H20"/>
    <mergeCell ref="F21:H21"/>
    <mergeCell ref="E17:H17"/>
    <mergeCell ref="B8:D9"/>
    <mergeCell ref="O15:O16"/>
    <mergeCell ref="O13:O14"/>
    <mergeCell ref="P15:P16"/>
    <mergeCell ref="P13:P14"/>
    <mergeCell ref="E10:H10"/>
    <mergeCell ref="C13:E14"/>
    <mergeCell ref="F13:H14"/>
    <mergeCell ref="C11:E11"/>
    <mergeCell ref="F11:H11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45"/>
  <sheetViews>
    <sheetView view="pageBreakPreview" zoomScale="75" zoomScaleNormal="60" zoomScaleSheetLayoutView="75" zoomScalePageLayoutView="0" workbookViewId="0" topLeftCell="A1">
      <pane xSplit="6" ySplit="4" topLeftCell="G20" activePane="bottomRight" state="frozen"/>
      <selection pane="topLeft" activeCell="AU11" sqref="AU11"/>
      <selection pane="topRight" activeCell="AU11" sqref="AU11"/>
      <selection pane="bottomLeft" activeCell="AU11" sqref="AU11"/>
      <selection pane="bottomRight" activeCell="A1" sqref="A1:IV16384"/>
    </sheetView>
  </sheetViews>
  <sheetFormatPr defaultColWidth="14.625" defaultRowHeight="12"/>
  <cols>
    <col min="1" max="1" width="5.125" style="6" customWidth="1"/>
    <col min="2" max="2" width="5.375" style="6" customWidth="1"/>
    <col min="3" max="4" width="5.00390625" style="6" customWidth="1"/>
    <col min="5" max="5" width="9.50390625" style="6" customWidth="1"/>
    <col min="6" max="6" width="12.375" style="6" customWidth="1"/>
    <col min="7" max="11" width="15.00390625" style="6" customWidth="1"/>
    <col min="12" max="12" width="19.625" style="6" bestFit="1" customWidth="1"/>
    <col min="13" max="15" width="15.00390625" style="6" customWidth="1"/>
    <col min="16" max="106" width="19.50390625" style="6" customWidth="1"/>
    <col min="107" max="16384" width="14.625" style="6" customWidth="1"/>
  </cols>
  <sheetData>
    <row r="1" spans="1:15" ht="33" customHeight="1">
      <c r="A1" s="1" t="s">
        <v>62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N1" s="7"/>
      <c r="O1" s="5" t="s">
        <v>32</v>
      </c>
    </row>
    <row r="2" spans="1:15" ht="33" customHeight="1">
      <c r="A2" s="10"/>
      <c r="B2" s="11"/>
      <c r="C2" s="11"/>
      <c r="D2" s="11"/>
      <c r="E2" s="11"/>
      <c r="F2" s="12" t="s">
        <v>48</v>
      </c>
      <c r="G2" s="113" t="s">
        <v>119</v>
      </c>
      <c r="H2" s="114"/>
      <c r="I2" s="114"/>
      <c r="J2" s="114"/>
      <c r="K2" s="114"/>
      <c r="L2" s="115"/>
      <c r="M2" s="113" t="s">
        <v>120</v>
      </c>
      <c r="N2" s="114"/>
      <c r="O2" s="115"/>
    </row>
    <row r="3" spans="1:15" ht="33" customHeight="1">
      <c r="A3" s="13"/>
      <c r="B3" s="2"/>
      <c r="C3" s="2"/>
      <c r="D3" s="2"/>
      <c r="E3" s="2"/>
      <c r="F3" s="14" t="s">
        <v>49</v>
      </c>
      <c r="G3" s="106" t="s">
        <v>97</v>
      </c>
      <c r="H3" s="107"/>
      <c r="I3" s="108"/>
      <c r="J3" s="106" t="s">
        <v>33</v>
      </c>
      <c r="K3" s="107"/>
      <c r="L3" s="108"/>
      <c r="M3" s="109" t="s">
        <v>34</v>
      </c>
      <c r="N3" s="110"/>
      <c r="O3" s="111"/>
    </row>
    <row r="4" spans="1:15" ht="33" customHeight="1">
      <c r="A4" s="15" t="s">
        <v>50</v>
      </c>
      <c r="B4" s="16"/>
      <c r="C4" s="16"/>
      <c r="D4" s="16"/>
      <c r="E4" s="16"/>
      <c r="F4" s="14" t="s">
        <v>51</v>
      </c>
      <c r="G4" s="19">
        <v>25</v>
      </c>
      <c r="H4" s="19">
        <v>26</v>
      </c>
      <c r="I4" s="17" t="s">
        <v>52</v>
      </c>
      <c r="J4" s="19">
        <v>25</v>
      </c>
      <c r="K4" s="19">
        <v>26</v>
      </c>
      <c r="L4" s="17" t="s">
        <v>52</v>
      </c>
      <c r="M4" s="19">
        <v>25</v>
      </c>
      <c r="N4" s="19">
        <v>26</v>
      </c>
      <c r="O4" s="17" t="s">
        <v>52</v>
      </c>
    </row>
    <row r="5" spans="1:15" ht="33" customHeight="1">
      <c r="A5" s="20"/>
      <c r="B5" s="98" t="s">
        <v>98</v>
      </c>
      <c r="C5" s="112"/>
      <c r="D5" s="112"/>
      <c r="E5" s="112"/>
      <c r="F5" s="21"/>
      <c r="G5" s="22">
        <v>369864</v>
      </c>
      <c r="H5" s="22">
        <v>371923</v>
      </c>
      <c r="I5" s="23">
        <v>0.6</v>
      </c>
      <c r="J5" s="22">
        <v>69458</v>
      </c>
      <c r="K5" s="22">
        <v>71148</v>
      </c>
      <c r="L5" s="24">
        <v>2.4</v>
      </c>
      <c r="M5" s="22">
        <v>439322</v>
      </c>
      <c r="N5" s="22">
        <v>443071</v>
      </c>
      <c r="O5" s="23">
        <v>0.9</v>
      </c>
    </row>
    <row r="6" spans="1:15" ht="33" customHeight="1">
      <c r="A6" s="105" t="s">
        <v>99</v>
      </c>
      <c r="B6" s="13"/>
      <c r="C6" s="95" t="s">
        <v>100</v>
      </c>
      <c r="D6" s="95"/>
      <c r="E6" s="91"/>
      <c r="F6" s="96"/>
      <c r="G6" s="26">
        <v>261707</v>
      </c>
      <c r="H6" s="26">
        <v>268426</v>
      </c>
      <c r="I6" s="27">
        <v>2.6</v>
      </c>
      <c r="J6" s="26">
        <v>63365</v>
      </c>
      <c r="K6" s="26">
        <v>70813</v>
      </c>
      <c r="L6" s="28">
        <v>11.8</v>
      </c>
      <c r="M6" s="29">
        <v>325072</v>
      </c>
      <c r="N6" s="29">
        <v>339239</v>
      </c>
      <c r="O6" s="27">
        <v>4.4</v>
      </c>
    </row>
    <row r="7" spans="1:15" ht="33" customHeight="1">
      <c r="A7" s="105"/>
      <c r="B7" s="13"/>
      <c r="C7" s="2"/>
      <c r="D7" s="95" t="s">
        <v>101</v>
      </c>
      <c r="E7" s="104"/>
      <c r="F7" s="96"/>
      <c r="G7" s="26">
        <v>261707</v>
      </c>
      <c r="H7" s="26">
        <v>268426</v>
      </c>
      <c r="I7" s="27">
        <v>2.6</v>
      </c>
      <c r="J7" s="26">
        <v>63365</v>
      </c>
      <c r="K7" s="26">
        <v>70813</v>
      </c>
      <c r="L7" s="28">
        <v>11.8</v>
      </c>
      <c r="M7" s="29">
        <v>325072</v>
      </c>
      <c r="N7" s="29">
        <v>339239</v>
      </c>
      <c r="O7" s="27">
        <v>4.4</v>
      </c>
    </row>
    <row r="8" spans="1:15" ht="33" customHeight="1">
      <c r="A8" s="105"/>
      <c r="B8" s="13"/>
      <c r="C8" s="95" t="s">
        <v>102</v>
      </c>
      <c r="D8" s="95"/>
      <c r="E8" s="91"/>
      <c r="F8" s="96"/>
      <c r="G8" s="26">
        <v>108157</v>
      </c>
      <c r="H8" s="26">
        <v>103497</v>
      </c>
      <c r="I8" s="27">
        <v>-4.3</v>
      </c>
      <c r="J8" s="26">
        <v>6093</v>
      </c>
      <c r="K8" s="26">
        <v>335</v>
      </c>
      <c r="L8" s="28">
        <v>-94.5</v>
      </c>
      <c r="M8" s="29">
        <v>114250</v>
      </c>
      <c r="N8" s="29">
        <v>103832</v>
      </c>
      <c r="O8" s="27">
        <v>-9.1</v>
      </c>
    </row>
    <row r="9" spans="1:15" ht="33" customHeight="1">
      <c r="A9" s="105"/>
      <c r="B9" s="13"/>
      <c r="C9" s="2"/>
      <c r="D9" s="95" t="s">
        <v>103</v>
      </c>
      <c r="E9" s="104"/>
      <c r="F9" s="96"/>
      <c r="G9" s="30">
        <v>103121</v>
      </c>
      <c r="H9" s="30">
        <v>97387</v>
      </c>
      <c r="I9" s="27">
        <v>-5.6</v>
      </c>
      <c r="J9" s="26">
        <v>5445</v>
      </c>
      <c r="K9" s="26">
        <v>0</v>
      </c>
      <c r="L9" s="27" t="s">
        <v>125</v>
      </c>
      <c r="M9" s="29">
        <v>108566</v>
      </c>
      <c r="N9" s="29">
        <v>97387</v>
      </c>
      <c r="O9" s="27">
        <v>-10.3</v>
      </c>
    </row>
    <row r="10" spans="1:15" ht="33" customHeight="1">
      <c r="A10" s="105"/>
      <c r="B10" s="101" t="s">
        <v>104</v>
      </c>
      <c r="C10" s="91"/>
      <c r="D10" s="91"/>
      <c r="E10" s="91"/>
      <c r="F10" s="21"/>
      <c r="G10" s="29">
        <v>246601</v>
      </c>
      <c r="H10" s="29">
        <v>209057</v>
      </c>
      <c r="I10" s="27">
        <v>-15.2</v>
      </c>
      <c r="J10" s="29">
        <v>69458</v>
      </c>
      <c r="K10" s="29">
        <v>55972</v>
      </c>
      <c r="L10" s="28">
        <v>-19.4</v>
      </c>
      <c r="M10" s="29">
        <v>316059</v>
      </c>
      <c r="N10" s="29">
        <v>265029</v>
      </c>
      <c r="O10" s="27">
        <v>-16.1</v>
      </c>
    </row>
    <row r="11" spans="1:15" ht="33" customHeight="1">
      <c r="A11" s="105"/>
      <c r="B11" s="13"/>
      <c r="C11" s="95" t="s">
        <v>35</v>
      </c>
      <c r="D11" s="95"/>
      <c r="E11" s="91"/>
      <c r="F11" s="96"/>
      <c r="G11" s="26">
        <v>219137</v>
      </c>
      <c r="H11" s="26">
        <v>187594</v>
      </c>
      <c r="I11" s="27">
        <v>-14.4</v>
      </c>
      <c r="J11" s="26">
        <v>53775</v>
      </c>
      <c r="K11" s="26">
        <v>45731</v>
      </c>
      <c r="L11" s="28">
        <v>-15</v>
      </c>
      <c r="M11" s="29">
        <v>272912</v>
      </c>
      <c r="N11" s="29">
        <v>233325</v>
      </c>
      <c r="O11" s="27">
        <v>-14.5</v>
      </c>
    </row>
    <row r="12" spans="1:15" ht="33" customHeight="1">
      <c r="A12" s="105"/>
      <c r="B12" s="13"/>
      <c r="C12" s="25"/>
      <c r="D12" s="95" t="s">
        <v>53</v>
      </c>
      <c r="E12" s="104"/>
      <c r="F12" s="96"/>
      <c r="G12" s="26">
        <v>0</v>
      </c>
      <c r="H12" s="30">
        <v>0</v>
      </c>
      <c r="I12" s="27" t="s">
        <v>126</v>
      </c>
      <c r="J12" s="26">
        <v>0</v>
      </c>
      <c r="K12" s="26">
        <v>0</v>
      </c>
      <c r="L12" s="28" t="s">
        <v>126</v>
      </c>
      <c r="M12" s="29">
        <v>0</v>
      </c>
      <c r="N12" s="29">
        <v>0</v>
      </c>
      <c r="O12" s="27" t="s">
        <v>126</v>
      </c>
    </row>
    <row r="13" spans="1:15" ht="33" customHeight="1">
      <c r="A13" s="105"/>
      <c r="B13" s="13"/>
      <c r="C13" s="95" t="s">
        <v>36</v>
      </c>
      <c r="D13" s="95"/>
      <c r="E13" s="91"/>
      <c r="F13" s="96"/>
      <c r="G13" s="30">
        <v>27464</v>
      </c>
      <c r="H13" s="30">
        <v>21463</v>
      </c>
      <c r="I13" s="27">
        <v>-21.9</v>
      </c>
      <c r="J13" s="26">
        <v>15683</v>
      </c>
      <c r="K13" s="26">
        <v>10241</v>
      </c>
      <c r="L13" s="28">
        <v>-34.7</v>
      </c>
      <c r="M13" s="29">
        <v>43147</v>
      </c>
      <c r="N13" s="29">
        <v>31704</v>
      </c>
      <c r="O13" s="27">
        <v>-26.5</v>
      </c>
    </row>
    <row r="14" spans="1:15" ht="33" customHeight="1">
      <c r="A14" s="105"/>
      <c r="B14" s="13"/>
      <c r="C14" s="2"/>
      <c r="D14" s="95" t="s">
        <v>37</v>
      </c>
      <c r="E14" s="104"/>
      <c r="F14" s="96"/>
      <c r="G14" s="30">
        <v>27464</v>
      </c>
      <c r="H14" s="30">
        <v>21463</v>
      </c>
      <c r="I14" s="27">
        <v>-21.9</v>
      </c>
      <c r="J14" s="26">
        <v>15683</v>
      </c>
      <c r="K14" s="26">
        <v>10241</v>
      </c>
      <c r="L14" s="28">
        <v>-34.7</v>
      </c>
      <c r="M14" s="29">
        <v>43147</v>
      </c>
      <c r="N14" s="29">
        <v>31704</v>
      </c>
      <c r="O14" s="27">
        <v>-26.5</v>
      </c>
    </row>
    <row r="15" spans="1:15" ht="33" customHeight="1">
      <c r="A15" s="31"/>
      <c r="B15" s="97" t="s">
        <v>105</v>
      </c>
      <c r="C15" s="94"/>
      <c r="D15" s="94"/>
      <c r="E15" s="94"/>
      <c r="F15" s="32"/>
      <c r="G15" s="29">
        <v>123263</v>
      </c>
      <c r="H15" s="29">
        <v>162866</v>
      </c>
      <c r="I15" s="33">
        <v>32.1</v>
      </c>
      <c r="J15" s="29">
        <v>0</v>
      </c>
      <c r="K15" s="29">
        <v>15176</v>
      </c>
      <c r="L15" s="33" t="s">
        <v>127</v>
      </c>
      <c r="M15" s="34">
        <v>123263</v>
      </c>
      <c r="N15" s="34">
        <v>178042</v>
      </c>
      <c r="O15" s="33">
        <v>44.4</v>
      </c>
    </row>
    <row r="16" spans="1:15" ht="33" customHeight="1">
      <c r="A16" s="20"/>
      <c r="B16" s="98" t="s">
        <v>106</v>
      </c>
      <c r="C16" s="112"/>
      <c r="D16" s="112"/>
      <c r="E16" s="112"/>
      <c r="F16" s="35"/>
      <c r="G16" s="36">
        <v>173879</v>
      </c>
      <c r="H16" s="36">
        <v>167052</v>
      </c>
      <c r="I16" s="23">
        <v>-3.9</v>
      </c>
      <c r="J16" s="37">
        <v>180986</v>
      </c>
      <c r="K16" s="37">
        <v>105041</v>
      </c>
      <c r="L16" s="24">
        <v>-42</v>
      </c>
      <c r="M16" s="29">
        <v>354865</v>
      </c>
      <c r="N16" s="29">
        <v>272093</v>
      </c>
      <c r="O16" s="23">
        <v>-23.3</v>
      </c>
    </row>
    <row r="17" spans="1:15" ht="33" customHeight="1">
      <c r="A17" s="103" t="s">
        <v>54</v>
      </c>
      <c r="B17" s="13"/>
      <c r="C17" s="95" t="s">
        <v>38</v>
      </c>
      <c r="D17" s="95"/>
      <c r="E17" s="91"/>
      <c r="F17" s="96"/>
      <c r="G17" s="30">
        <v>0</v>
      </c>
      <c r="H17" s="30">
        <v>0</v>
      </c>
      <c r="I17" s="27" t="s">
        <v>126</v>
      </c>
      <c r="J17" s="26">
        <v>0</v>
      </c>
      <c r="K17" s="26">
        <v>0</v>
      </c>
      <c r="L17" s="28" t="s">
        <v>126</v>
      </c>
      <c r="M17" s="29">
        <v>0</v>
      </c>
      <c r="N17" s="29">
        <v>0</v>
      </c>
      <c r="O17" s="27" t="s">
        <v>126</v>
      </c>
    </row>
    <row r="18" spans="1:15" ht="33" customHeight="1">
      <c r="A18" s="103"/>
      <c r="B18" s="13"/>
      <c r="C18" s="95" t="s">
        <v>39</v>
      </c>
      <c r="D18" s="95"/>
      <c r="E18" s="91"/>
      <c r="F18" s="96"/>
      <c r="G18" s="30">
        <v>173879</v>
      </c>
      <c r="H18" s="30">
        <v>167052</v>
      </c>
      <c r="I18" s="27">
        <v>-3.9</v>
      </c>
      <c r="J18" s="26">
        <v>180986</v>
      </c>
      <c r="K18" s="26">
        <v>105041</v>
      </c>
      <c r="L18" s="28">
        <v>-42</v>
      </c>
      <c r="M18" s="29">
        <v>354865</v>
      </c>
      <c r="N18" s="29">
        <v>272093</v>
      </c>
      <c r="O18" s="27">
        <v>-23.3</v>
      </c>
    </row>
    <row r="19" spans="1:15" ht="33" customHeight="1">
      <c r="A19" s="103"/>
      <c r="B19" s="101" t="s">
        <v>107</v>
      </c>
      <c r="C19" s="91"/>
      <c r="D19" s="91"/>
      <c r="E19" s="91"/>
      <c r="F19" s="21"/>
      <c r="G19" s="26">
        <v>290839</v>
      </c>
      <c r="H19" s="26">
        <v>318806</v>
      </c>
      <c r="I19" s="27">
        <v>9.6</v>
      </c>
      <c r="J19" s="26">
        <v>180986</v>
      </c>
      <c r="K19" s="26">
        <v>120217</v>
      </c>
      <c r="L19" s="28">
        <v>-33.6</v>
      </c>
      <c r="M19" s="29">
        <v>471825</v>
      </c>
      <c r="N19" s="29">
        <v>439023</v>
      </c>
      <c r="O19" s="27">
        <v>-7</v>
      </c>
    </row>
    <row r="20" spans="1:15" ht="33" customHeight="1">
      <c r="A20" s="103"/>
      <c r="B20" s="13"/>
      <c r="C20" s="95" t="s">
        <v>40</v>
      </c>
      <c r="D20" s="95"/>
      <c r="E20" s="91"/>
      <c r="F20" s="96"/>
      <c r="G20" s="26">
        <v>3885</v>
      </c>
      <c r="H20" s="30">
        <v>23012</v>
      </c>
      <c r="I20" s="27">
        <v>492.3</v>
      </c>
      <c r="J20" s="38" t="s">
        <v>117</v>
      </c>
      <c r="K20" s="38" t="s">
        <v>118</v>
      </c>
      <c r="L20" s="27" t="s">
        <v>126</v>
      </c>
      <c r="M20" s="29">
        <v>3885</v>
      </c>
      <c r="N20" s="29">
        <v>23012</v>
      </c>
      <c r="O20" s="27">
        <v>492.3</v>
      </c>
    </row>
    <row r="21" spans="1:15" ht="33" customHeight="1">
      <c r="A21" s="103"/>
      <c r="B21" s="13"/>
      <c r="C21" s="25"/>
      <c r="D21" s="95" t="s">
        <v>53</v>
      </c>
      <c r="E21" s="104"/>
      <c r="F21" s="96"/>
      <c r="G21" s="26">
        <v>0</v>
      </c>
      <c r="H21" s="30">
        <v>0</v>
      </c>
      <c r="I21" s="27" t="s">
        <v>126</v>
      </c>
      <c r="J21" s="26">
        <v>0</v>
      </c>
      <c r="K21" s="26">
        <v>0</v>
      </c>
      <c r="L21" s="28" t="s">
        <v>126</v>
      </c>
      <c r="M21" s="29">
        <v>0</v>
      </c>
      <c r="N21" s="29">
        <v>0</v>
      </c>
      <c r="O21" s="27" t="s">
        <v>126</v>
      </c>
    </row>
    <row r="22" spans="1:15" ht="33" customHeight="1">
      <c r="A22" s="103"/>
      <c r="B22" s="13"/>
      <c r="C22" s="95" t="s">
        <v>41</v>
      </c>
      <c r="D22" s="95"/>
      <c r="E22" s="91"/>
      <c r="F22" s="96"/>
      <c r="G22" s="30">
        <v>286954</v>
      </c>
      <c r="H22" s="30">
        <v>295794</v>
      </c>
      <c r="I22" s="27">
        <v>3.1</v>
      </c>
      <c r="J22" s="26">
        <v>180986</v>
      </c>
      <c r="K22" s="26">
        <v>120217</v>
      </c>
      <c r="L22" s="28">
        <v>-33.6</v>
      </c>
      <c r="M22" s="29">
        <v>467940</v>
      </c>
      <c r="N22" s="29">
        <v>416011</v>
      </c>
      <c r="O22" s="27">
        <v>-11.1</v>
      </c>
    </row>
    <row r="23" spans="1:15" ht="33" customHeight="1">
      <c r="A23" s="39"/>
      <c r="B23" s="97" t="s">
        <v>105</v>
      </c>
      <c r="C23" s="94"/>
      <c r="D23" s="94"/>
      <c r="E23" s="94"/>
      <c r="F23" s="32"/>
      <c r="G23" s="34">
        <v>-116960</v>
      </c>
      <c r="H23" s="34">
        <v>-151754</v>
      </c>
      <c r="I23" s="40">
        <v>-29.7</v>
      </c>
      <c r="J23" s="34">
        <v>0</v>
      </c>
      <c r="K23" s="34">
        <v>-15176</v>
      </c>
      <c r="L23" s="33" t="s">
        <v>128</v>
      </c>
      <c r="M23" s="34">
        <v>-116960</v>
      </c>
      <c r="N23" s="34">
        <v>-166930</v>
      </c>
      <c r="O23" s="40">
        <v>-42.7</v>
      </c>
    </row>
    <row r="24" spans="1:15" ht="33" customHeight="1">
      <c r="A24" s="98" t="s">
        <v>42</v>
      </c>
      <c r="B24" s="99"/>
      <c r="C24" s="99"/>
      <c r="D24" s="99"/>
      <c r="E24" s="99"/>
      <c r="F24" s="100"/>
      <c r="G24" s="29">
        <v>6303</v>
      </c>
      <c r="H24" s="29">
        <v>11112</v>
      </c>
      <c r="I24" s="23">
        <v>76.3</v>
      </c>
      <c r="J24" s="29">
        <v>0</v>
      </c>
      <c r="K24" s="29">
        <v>0</v>
      </c>
      <c r="L24" s="23" t="s">
        <v>126</v>
      </c>
      <c r="M24" s="29">
        <v>6303</v>
      </c>
      <c r="N24" s="29">
        <v>11112</v>
      </c>
      <c r="O24" s="23">
        <v>76.3</v>
      </c>
    </row>
    <row r="25" spans="1:15" ht="33" customHeight="1">
      <c r="A25" s="101" t="s">
        <v>43</v>
      </c>
      <c r="B25" s="95"/>
      <c r="C25" s="95"/>
      <c r="D25" s="95"/>
      <c r="E25" s="95"/>
      <c r="F25" s="102"/>
      <c r="G25" s="26">
        <v>0</v>
      </c>
      <c r="H25" s="26">
        <v>0</v>
      </c>
      <c r="I25" s="27" t="s">
        <v>126</v>
      </c>
      <c r="J25" s="26">
        <v>0</v>
      </c>
      <c r="K25" s="26">
        <v>0</v>
      </c>
      <c r="L25" s="27" t="s">
        <v>126</v>
      </c>
      <c r="M25" s="29">
        <v>0</v>
      </c>
      <c r="N25" s="29">
        <v>0</v>
      </c>
      <c r="O25" s="27" t="s">
        <v>126</v>
      </c>
    </row>
    <row r="26" spans="1:15" ht="33" customHeight="1">
      <c r="A26" s="101" t="s">
        <v>44</v>
      </c>
      <c r="B26" s="95"/>
      <c r="C26" s="95"/>
      <c r="D26" s="95"/>
      <c r="E26" s="95"/>
      <c r="F26" s="102"/>
      <c r="G26" s="26">
        <v>5181</v>
      </c>
      <c r="H26" s="26">
        <v>11484</v>
      </c>
      <c r="I26" s="27">
        <v>121.7</v>
      </c>
      <c r="J26" s="26">
        <v>0</v>
      </c>
      <c r="K26" s="26">
        <v>0</v>
      </c>
      <c r="L26" s="27" t="s">
        <v>126</v>
      </c>
      <c r="M26" s="29">
        <v>5181</v>
      </c>
      <c r="N26" s="29">
        <v>11484</v>
      </c>
      <c r="O26" s="27">
        <v>121.7</v>
      </c>
    </row>
    <row r="27" spans="1:15" ht="33" customHeight="1">
      <c r="A27" s="101" t="s">
        <v>45</v>
      </c>
      <c r="B27" s="95"/>
      <c r="C27" s="95"/>
      <c r="D27" s="95"/>
      <c r="E27" s="95"/>
      <c r="F27" s="102"/>
      <c r="G27" s="26">
        <v>0</v>
      </c>
      <c r="H27" s="26">
        <v>0</v>
      </c>
      <c r="I27" s="27" t="s">
        <v>126</v>
      </c>
      <c r="J27" s="26">
        <v>0</v>
      </c>
      <c r="K27" s="26">
        <v>0</v>
      </c>
      <c r="L27" s="28" t="s">
        <v>126</v>
      </c>
      <c r="M27" s="29">
        <v>0</v>
      </c>
      <c r="N27" s="29">
        <v>0</v>
      </c>
      <c r="O27" s="27" t="s">
        <v>126</v>
      </c>
    </row>
    <row r="28" spans="1:15" ht="33" customHeight="1">
      <c r="A28" s="101" t="s">
        <v>46</v>
      </c>
      <c r="B28" s="95"/>
      <c r="C28" s="95"/>
      <c r="D28" s="95"/>
      <c r="E28" s="95"/>
      <c r="F28" s="102"/>
      <c r="G28" s="29">
        <v>11484</v>
      </c>
      <c r="H28" s="29">
        <v>22596</v>
      </c>
      <c r="I28" s="27">
        <v>96.8</v>
      </c>
      <c r="J28" s="29">
        <v>0</v>
      </c>
      <c r="K28" s="29">
        <v>0</v>
      </c>
      <c r="L28" s="27" t="s">
        <v>126</v>
      </c>
      <c r="M28" s="29">
        <v>11484</v>
      </c>
      <c r="N28" s="29">
        <v>22596</v>
      </c>
      <c r="O28" s="27">
        <v>96.8</v>
      </c>
    </row>
    <row r="29" spans="1:15" ht="33" customHeight="1">
      <c r="A29" s="101" t="s">
        <v>47</v>
      </c>
      <c r="B29" s="95"/>
      <c r="C29" s="95"/>
      <c r="D29" s="95"/>
      <c r="E29" s="95"/>
      <c r="F29" s="102"/>
      <c r="G29" s="30">
        <v>0</v>
      </c>
      <c r="H29" s="30">
        <v>0</v>
      </c>
      <c r="I29" s="27" t="s">
        <v>126</v>
      </c>
      <c r="J29" s="26">
        <v>0</v>
      </c>
      <c r="K29" s="26">
        <v>0</v>
      </c>
      <c r="L29" s="27" t="s">
        <v>126</v>
      </c>
      <c r="M29" s="29">
        <v>0</v>
      </c>
      <c r="N29" s="29">
        <v>0</v>
      </c>
      <c r="O29" s="27" t="s">
        <v>126</v>
      </c>
    </row>
    <row r="30" spans="1:15" ht="33" customHeight="1">
      <c r="A30" s="101" t="s">
        <v>55</v>
      </c>
      <c r="B30" s="95"/>
      <c r="C30" s="91"/>
      <c r="D30" s="91"/>
      <c r="E30" s="91"/>
      <c r="F30" s="41" t="s">
        <v>108</v>
      </c>
      <c r="G30" s="30">
        <v>11484</v>
      </c>
      <c r="H30" s="30">
        <v>22596</v>
      </c>
      <c r="I30" s="27">
        <v>96.8</v>
      </c>
      <c r="J30" s="26">
        <v>0</v>
      </c>
      <c r="K30" s="26">
        <v>0</v>
      </c>
      <c r="L30" s="27" t="s">
        <v>126</v>
      </c>
      <c r="M30" s="29">
        <v>11484</v>
      </c>
      <c r="N30" s="29">
        <v>22596</v>
      </c>
      <c r="O30" s="27">
        <v>96.8</v>
      </c>
    </row>
    <row r="31" spans="1:15" ht="33" customHeight="1">
      <c r="A31" s="101"/>
      <c r="B31" s="95"/>
      <c r="C31" s="91"/>
      <c r="D31" s="91"/>
      <c r="E31" s="91"/>
      <c r="F31" s="41" t="s">
        <v>109</v>
      </c>
      <c r="G31" s="26">
        <v>0</v>
      </c>
      <c r="H31" s="26">
        <v>0</v>
      </c>
      <c r="I31" s="27" t="s">
        <v>126</v>
      </c>
      <c r="J31" s="26">
        <v>0</v>
      </c>
      <c r="K31" s="26">
        <v>0</v>
      </c>
      <c r="L31" s="28" t="s">
        <v>126</v>
      </c>
      <c r="M31" s="29">
        <v>0</v>
      </c>
      <c r="N31" s="29">
        <v>0</v>
      </c>
      <c r="O31" s="27" t="s">
        <v>126</v>
      </c>
    </row>
    <row r="32" spans="1:15" ht="33" customHeight="1">
      <c r="A32" s="89" t="s">
        <v>110</v>
      </c>
      <c r="B32" s="90"/>
      <c r="C32" s="91"/>
      <c r="D32" s="91"/>
      <c r="E32" s="91"/>
      <c r="F32" s="42" t="s">
        <v>111</v>
      </c>
      <c r="G32" s="43">
        <v>0</v>
      </c>
      <c r="H32" s="43">
        <v>0</v>
      </c>
      <c r="I32" s="27" t="s">
        <v>126</v>
      </c>
      <c r="J32" s="43">
        <v>0</v>
      </c>
      <c r="K32" s="43">
        <v>0</v>
      </c>
      <c r="L32" s="28" t="s">
        <v>126</v>
      </c>
      <c r="M32" s="43">
        <v>0</v>
      </c>
      <c r="N32" s="43">
        <v>0</v>
      </c>
      <c r="O32" s="27" t="s">
        <v>126</v>
      </c>
    </row>
    <row r="33" spans="1:15" ht="33" customHeight="1">
      <c r="A33" s="92" t="s">
        <v>112</v>
      </c>
      <c r="B33" s="93"/>
      <c r="C33" s="94"/>
      <c r="D33" s="94"/>
      <c r="E33" s="94"/>
      <c r="F33" s="44" t="s">
        <v>111</v>
      </c>
      <c r="G33" s="45">
        <v>69.3</v>
      </c>
      <c r="H33" s="45">
        <v>73.7</v>
      </c>
      <c r="I33" s="33">
        <v>4.400000000000006</v>
      </c>
      <c r="J33" s="45">
        <v>27.7</v>
      </c>
      <c r="K33" s="45">
        <v>40.4</v>
      </c>
      <c r="L33" s="46">
        <v>12.7</v>
      </c>
      <c r="M33" s="45">
        <v>56</v>
      </c>
      <c r="N33" s="45">
        <v>65.1</v>
      </c>
      <c r="O33" s="33">
        <v>9.099999999999994</v>
      </c>
    </row>
    <row r="35" spans="1:14" ht="17.25">
      <c r="A35" s="6" t="s">
        <v>113</v>
      </c>
      <c r="B35" s="18" t="s">
        <v>56</v>
      </c>
      <c r="G35" s="8">
        <v>0</v>
      </c>
      <c r="H35" s="8">
        <f>H31</f>
        <v>0</v>
      </c>
      <c r="J35" s="8">
        <v>0</v>
      </c>
      <c r="K35" s="8">
        <f>K31</f>
        <v>0</v>
      </c>
      <c r="M35" s="8"/>
      <c r="N35" s="8">
        <f>SUM(G35:L35)</f>
        <v>0</v>
      </c>
    </row>
    <row r="36" spans="1:14" ht="17.25">
      <c r="A36" s="6" t="s">
        <v>114</v>
      </c>
      <c r="B36" s="18" t="s">
        <v>56</v>
      </c>
      <c r="G36" s="8"/>
      <c r="H36" s="8"/>
      <c r="J36" s="8"/>
      <c r="K36" s="8"/>
      <c r="M36" s="8">
        <f>SUM(G36:L36)</f>
        <v>0</v>
      </c>
      <c r="N36" s="8"/>
    </row>
    <row r="37" spans="7:14" ht="17.25">
      <c r="G37" s="8"/>
      <c r="H37" s="8"/>
      <c r="J37" s="8"/>
      <c r="K37" s="8"/>
      <c r="M37" s="8"/>
      <c r="N37" s="8"/>
    </row>
    <row r="38" spans="1:14" ht="17.25">
      <c r="A38" s="18" t="s">
        <v>57</v>
      </c>
      <c r="B38" s="18"/>
      <c r="G38" s="8">
        <v>0</v>
      </c>
      <c r="H38" s="8">
        <f>G29+G30-H26</f>
        <v>0</v>
      </c>
      <c r="J38" s="8">
        <v>0</v>
      </c>
      <c r="K38" s="8">
        <f>J29+J30-K26</f>
        <v>0</v>
      </c>
      <c r="M38" s="8"/>
      <c r="N38" s="8">
        <f>M29+M30-N26</f>
        <v>0</v>
      </c>
    </row>
    <row r="40" spans="1:14" ht="17.25">
      <c r="A40" s="6" t="s">
        <v>113</v>
      </c>
      <c r="B40" s="18" t="s">
        <v>58</v>
      </c>
      <c r="G40" s="9" t="s">
        <v>89</v>
      </c>
      <c r="H40" s="9" t="str">
        <f>IF(H7-H11&gt;0,"○","×")</f>
        <v>○</v>
      </c>
      <c r="J40" s="9" t="s">
        <v>90</v>
      </c>
      <c r="K40" s="9" t="str">
        <f>IF(K7-K11&gt;0,"○","×")</f>
        <v>○</v>
      </c>
      <c r="N40" s="6">
        <f>COUNTIF(G40:L40,"○")</f>
        <v>3</v>
      </c>
    </row>
    <row r="41" spans="1:11" ht="17.25">
      <c r="A41" s="6" t="s">
        <v>115</v>
      </c>
      <c r="B41" s="18" t="s">
        <v>59</v>
      </c>
      <c r="G41" s="6">
        <v>100</v>
      </c>
      <c r="H41" s="6">
        <f>IF(H40="○",100,IF(H11=0,0,ROUND(H7/H11*100,1)))</f>
        <v>100</v>
      </c>
      <c r="J41" s="6">
        <v>60.5</v>
      </c>
      <c r="K41" s="6">
        <f>IF(K40="○",100,IF(K11=0,0,ROUND(K7/K11*100,1)))</f>
        <v>100</v>
      </c>
    </row>
    <row r="42" spans="1:11" ht="17.25">
      <c r="A42" s="6" t="s">
        <v>115</v>
      </c>
      <c r="B42" s="18" t="s">
        <v>60</v>
      </c>
      <c r="G42" s="6">
        <v>32.6</v>
      </c>
      <c r="H42" s="6">
        <f>IF(H40="×","",ROUND((H7-H11)/(H14+H22)*100,1))</f>
        <v>25.5</v>
      </c>
      <c r="J42" s="6" t="s">
        <v>91</v>
      </c>
      <c r="K42" s="6">
        <f>IF(K40="×","",ROUND((K7-K11)/(K14+K22)*100,1))</f>
        <v>19.2</v>
      </c>
    </row>
    <row r="43" spans="1:13" ht="17.25">
      <c r="A43" s="6" t="s">
        <v>61</v>
      </c>
      <c r="B43" s="18" t="s">
        <v>58</v>
      </c>
      <c r="G43" s="9"/>
      <c r="J43" s="9"/>
      <c r="M43" s="6">
        <f>COUNTIF(C43:L43,"○")</f>
        <v>0</v>
      </c>
    </row>
    <row r="44" spans="1:2" ht="17.25">
      <c r="A44" s="6" t="s">
        <v>116</v>
      </c>
      <c r="B44" s="18" t="s">
        <v>59</v>
      </c>
    </row>
    <row r="45" spans="1:2" ht="17.25">
      <c r="A45" s="6" t="s">
        <v>116</v>
      </c>
      <c r="B45" s="18" t="s">
        <v>60</v>
      </c>
    </row>
  </sheetData>
  <sheetProtection/>
  <mergeCells count="35">
    <mergeCell ref="J3:L3"/>
    <mergeCell ref="M3:O3"/>
    <mergeCell ref="B16:E16"/>
    <mergeCell ref="B5:E5"/>
    <mergeCell ref="C6:F6"/>
    <mergeCell ref="G2:L2"/>
    <mergeCell ref="M2:O2"/>
    <mergeCell ref="G3:I3"/>
    <mergeCell ref="D7:F7"/>
    <mergeCell ref="D9:F9"/>
    <mergeCell ref="B15:E15"/>
    <mergeCell ref="A6:A14"/>
    <mergeCell ref="C8:F8"/>
    <mergeCell ref="B10:E10"/>
    <mergeCell ref="C11:F11"/>
    <mergeCell ref="C13:F13"/>
    <mergeCell ref="D14:F14"/>
    <mergeCell ref="D12:F12"/>
    <mergeCell ref="A28:F28"/>
    <mergeCell ref="A29:F29"/>
    <mergeCell ref="A17:A22"/>
    <mergeCell ref="C17:F17"/>
    <mergeCell ref="C18:F18"/>
    <mergeCell ref="D21:F21"/>
    <mergeCell ref="B19:E19"/>
    <mergeCell ref="A32:E32"/>
    <mergeCell ref="A33:E33"/>
    <mergeCell ref="C20:F20"/>
    <mergeCell ref="C22:F22"/>
    <mergeCell ref="B23:E23"/>
    <mergeCell ref="A24:F24"/>
    <mergeCell ref="A25:F25"/>
    <mergeCell ref="A26:F26"/>
    <mergeCell ref="A27:F27"/>
    <mergeCell ref="A30:E31"/>
  </mergeCells>
  <printOptions/>
  <pageMargins left="0.7874015748031497" right="0.7480314960629921" top="0.984251968503937" bottom="0.984251968503937" header="0" footer="0"/>
  <pageSetup blackAndWhite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2015-12-15T06:48:46Z</cp:lastPrinted>
  <dcterms:created xsi:type="dcterms:W3CDTF">2001-11-22T07:03:35Z</dcterms:created>
  <dcterms:modified xsi:type="dcterms:W3CDTF">2016-02-04T02:05:28Z</dcterms:modified>
  <cp:category/>
  <cp:version/>
  <cp:contentType/>
  <cp:contentStatus/>
</cp:coreProperties>
</file>