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activeTab="1"/>
  </bookViews>
  <sheets>
    <sheet name="１２" sheetId="1" r:id="rId1"/>
    <sheet name="１３" sheetId="2" r:id="rId2"/>
  </sheets>
  <definedNames>
    <definedName name="_xlnm.Print_Area" localSheetId="1">'１３'!$A$1:$Q$33</definedName>
  </definedNames>
  <calcPr fullCalcOnLoad="1"/>
</workbook>
</file>

<file path=xl/sharedStrings.xml><?xml version="1.0" encoding="utf-8"?>
<sst xmlns="http://schemas.openxmlformats.org/spreadsheetml/2006/main" count="134" uniqueCount="50">
  <si>
    <t>（１）　土　　　　　地</t>
  </si>
  <si>
    <t>（単位：㎡）</t>
  </si>
  <si>
    <t>行　　　　　　　　　　政　　　　　　　　　　財　　　　　　　　　　産</t>
  </si>
  <si>
    <t>そ の 他 の 行 政 機 関</t>
  </si>
  <si>
    <t>公　　　　共　　　　財　　　　産</t>
  </si>
  <si>
    <t>本　　庁　　舎</t>
  </si>
  <si>
    <t>山　　　　　林</t>
  </si>
  <si>
    <t>そ　　の　　他</t>
  </si>
  <si>
    <t>計</t>
  </si>
  <si>
    <t>消　防　施　設</t>
  </si>
  <si>
    <t>その他の施設</t>
  </si>
  <si>
    <t>小　　学　　校</t>
  </si>
  <si>
    <t>中　　学　　校</t>
  </si>
  <si>
    <t>高　等　学　校</t>
  </si>
  <si>
    <t>公　営　住　宅</t>
  </si>
  <si>
    <t>公　　　　　園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</si>
  <si>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</si>
  <si>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</si>
  <si>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</si>
  <si>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</si>
  <si>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</si>
  <si>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</si>
  <si>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</si>
  <si>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</si>
  <si>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</si>
  <si>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</si>
  <si>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</si>
  <si>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（１）　土　　　　　地　（つづき）</t>
  </si>
  <si>
    <t>（２）　基　　　　　金</t>
  </si>
  <si>
    <t>普　　　　　　　　　通　　　　　　　　　財　　　　　　　　　産</t>
  </si>
  <si>
    <t>土　　　　　地　　　　　開　　　　　発　　　　　基　　　　　金</t>
  </si>
  <si>
    <t>その他の基金</t>
  </si>
  <si>
    <t>宅　　　　　地</t>
  </si>
  <si>
    <t>田　　　　　畑</t>
  </si>
  <si>
    <t xml:space="preserve"> 市町における公共施設の現況</t>
  </si>
  <si>
    <t>第５表　　　公　有　財　産　の　現　況</t>
  </si>
  <si>
    <t>市町名</t>
  </si>
  <si>
    <t>栗　東　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</si>
  <si>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</si>
  <si>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</si>
  <si>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</si>
  <si>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</si>
  <si>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</si>
  <si>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</si>
  <si>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</si>
  <si>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愛荘町</t>
  </si>
  <si>
    <t>町　　計</t>
  </si>
  <si>
    <t>県　　計</t>
  </si>
  <si>
    <t>．</t>
  </si>
  <si>
    <t>第５表　　　公　有　財　産　の　現　況 （つづき）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</si>
</sst>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#,##0.0"/>
    <numFmt numFmtId="182" formatCode="#,##0.0_ ;[Red]\-#,##0.0\ "/>
    <numFmt numFmtId="183" formatCode="#,##0.0_ "/>
    <numFmt numFmtId="184" formatCode="_ * #,##0.0_ ;_ * \-#,##0.0_ ;_ * &quot;-&quot;?_ ;_ @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1" fontId="0" fillId="0" borderId="0" xfId="16" applyNumberFormat="1" applyFont="1" applyAlignment="1">
      <alignment horizontal="right"/>
    </xf>
    <xf numFmtId="38" fontId="5" fillId="0" borderId="0" xfId="16" applyFont="1" applyAlignment="1">
      <alignment/>
    </xf>
    <xf numFmtId="41" fontId="0" fillId="0" borderId="0" xfId="16" applyNumberFormat="1" applyFont="1" applyAlignment="1">
      <alignment/>
    </xf>
    <xf numFmtId="41" fontId="0" fillId="0" borderId="0" xfId="16" applyNumberFormat="1" applyFont="1" applyAlignment="1">
      <alignment/>
    </xf>
    <xf numFmtId="41" fontId="6" fillId="0" borderId="0" xfId="16" applyNumberFormat="1" applyFont="1" applyAlignment="1">
      <alignment/>
    </xf>
    <xf numFmtId="41" fontId="8" fillId="0" borderId="0" xfId="16" applyNumberFormat="1" applyFont="1" applyAlignment="1">
      <alignment horizontal="right"/>
    </xf>
    <xf numFmtId="41" fontId="8" fillId="0" borderId="0" xfId="16" applyNumberFormat="1" applyFont="1" applyAlignment="1">
      <alignment/>
    </xf>
    <xf numFmtId="41" fontId="8" fillId="0" borderId="1" xfId="16" applyNumberFormat="1" applyFont="1" applyBorder="1" applyAlignment="1">
      <alignment horizontal="right"/>
    </xf>
    <xf numFmtId="41" fontId="8" fillId="0" borderId="1" xfId="16" applyNumberFormat="1" applyFont="1" applyBorder="1" applyAlignment="1">
      <alignment/>
    </xf>
    <xf numFmtId="41" fontId="5" fillId="0" borderId="1" xfId="16" applyNumberFormat="1" applyFont="1" applyBorder="1" applyAlignment="1">
      <alignment/>
    </xf>
    <xf numFmtId="41" fontId="9" fillId="0" borderId="1" xfId="16" applyNumberFormat="1" applyFont="1" applyBorder="1" applyAlignment="1">
      <alignment horizontal="right"/>
    </xf>
    <xf numFmtId="41" fontId="0" fillId="0" borderId="1" xfId="16" applyNumberFormat="1" applyFont="1" applyBorder="1" applyAlignment="1">
      <alignment horizontal="right"/>
    </xf>
    <xf numFmtId="41" fontId="9" fillId="0" borderId="1" xfId="16" applyNumberFormat="1" applyFont="1" applyBorder="1" applyAlignment="1">
      <alignment/>
    </xf>
    <xf numFmtId="41" fontId="8" fillId="0" borderId="0" xfId="16" applyNumberFormat="1" applyFont="1" applyFill="1" applyAlignment="1">
      <alignment horizontal="right"/>
    </xf>
    <xf numFmtId="38" fontId="8" fillId="0" borderId="0" xfId="16" applyFont="1" applyFill="1" applyBorder="1" applyAlignment="1">
      <alignment/>
    </xf>
    <xf numFmtId="41" fontId="8" fillId="0" borderId="2" xfId="16" applyNumberFormat="1" applyFont="1" applyFill="1" applyBorder="1" applyAlignment="1">
      <alignment/>
    </xf>
    <xf numFmtId="41" fontId="8" fillId="0" borderId="3" xfId="16" applyNumberFormat="1" applyFont="1" applyFill="1" applyBorder="1" applyAlignment="1">
      <alignment horizontal="centerContinuous"/>
    </xf>
    <xf numFmtId="41" fontId="8" fillId="0" borderId="4" xfId="16" applyNumberFormat="1" applyFont="1" applyFill="1" applyBorder="1" applyAlignment="1">
      <alignment horizontal="centerContinuous"/>
    </xf>
    <xf numFmtId="41" fontId="8" fillId="0" borderId="5" xfId="16" applyNumberFormat="1" applyFont="1" applyFill="1" applyBorder="1" applyAlignment="1">
      <alignment horizontal="right"/>
    </xf>
    <xf numFmtId="41" fontId="0" fillId="0" borderId="0" xfId="16" applyNumberFormat="1" applyFont="1" applyFill="1" applyAlignment="1">
      <alignment horizontal="right"/>
    </xf>
    <xf numFmtId="41" fontId="8" fillId="0" borderId="2" xfId="16" applyNumberFormat="1" applyFont="1" applyFill="1" applyBorder="1" applyAlignment="1">
      <alignment horizontal="center"/>
    </xf>
    <xf numFmtId="41" fontId="8" fillId="0" borderId="6" xfId="16" applyNumberFormat="1" applyFont="1" applyFill="1" applyBorder="1" applyAlignment="1">
      <alignment horizontal="right"/>
    </xf>
    <xf numFmtId="38" fontId="8" fillId="0" borderId="0" xfId="16" applyFont="1" applyFill="1" applyBorder="1" applyAlignment="1">
      <alignment horizontal="distributed"/>
    </xf>
    <xf numFmtId="41" fontId="8" fillId="0" borderId="0" xfId="16" applyNumberFormat="1" applyFont="1" applyFill="1" applyAlignment="1">
      <alignment/>
    </xf>
    <xf numFmtId="41" fontId="8" fillId="0" borderId="6" xfId="16" applyNumberFormat="1" applyFont="1" applyFill="1" applyBorder="1" applyAlignment="1">
      <alignment/>
    </xf>
    <xf numFmtId="41" fontId="0" fillId="0" borderId="0" xfId="16" applyNumberFormat="1" applyFont="1" applyFill="1" applyAlignment="1">
      <alignment/>
    </xf>
    <xf numFmtId="41" fontId="8" fillId="0" borderId="1" xfId="16" applyNumberFormat="1" applyFont="1" applyFill="1" applyBorder="1" applyAlignment="1">
      <alignment horizontal="right"/>
    </xf>
    <xf numFmtId="38" fontId="8" fillId="0" borderId="1" xfId="16" applyFont="1" applyFill="1" applyBorder="1" applyAlignment="1">
      <alignment/>
    </xf>
    <xf numFmtId="41" fontId="8" fillId="0" borderId="7" xfId="16" applyNumberFormat="1" applyFont="1" applyFill="1" applyBorder="1" applyAlignment="1">
      <alignment/>
    </xf>
    <xf numFmtId="41" fontId="8" fillId="0" borderId="7" xfId="16" applyNumberFormat="1" applyFont="1" applyFill="1" applyBorder="1" applyAlignment="1">
      <alignment horizontal="right"/>
    </xf>
    <xf numFmtId="41" fontId="8" fillId="0" borderId="8" xfId="16" applyNumberFormat="1" applyFont="1" applyFill="1" applyBorder="1" applyAlignment="1">
      <alignment horizontal="right"/>
    </xf>
    <xf numFmtId="38" fontId="8" fillId="0" borderId="0" xfId="16" applyFont="1" applyBorder="1" applyAlignment="1">
      <alignment horizontal="distributed"/>
    </xf>
    <xf numFmtId="41" fontId="8" fillId="0" borderId="2" xfId="16" applyNumberFormat="1" applyFont="1" applyBorder="1" applyAlignment="1">
      <alignment horizontal="distributed"/>
    </xf>
    <xf numFmtId="41" fontId="5" fillId="0" borderId="0" xfId="16" applyNumberFormat="1" applyFont="1" applyAlignment="1">
      <alignment/>
    </xf>
    <xf numFmtId="41" fontId="5" fillId="0" borderId="0" xfId="16" applyNumberFormat="1" applyFont="1" applyAlignment="1">
      <alignment horizontal="right"/>
    </xf>
    <xf numFmtId="41" fontId="5" fillId="0" borderId="9" xfId="16" applyNumberFormat="1" applyFont="1" applyBorder="1" applyAlignment="1">
      <alignment horizontal="right"/>
    </xf>
    <xf numFmtId="41" fontId="5" fillId="0" borderId="2" xfId="16" applyNumberFormat="1" applyFont="1" applyBorder="1" applyAlignment="1">
      <alignment horizontal="right"/>
    </xf>
    <xf numFmtId="38" fontId="8" fillId="0" borderId="0" xfId="16" applyFont="1" applyBorder="1" applyAlignment="1">
      <alignment horizontal="center"/>
    </xf>
    <xf numFmtId="41" fontId="8" fillId="0" borderId="2" xfId="16" applyNumberFormat="1" applyFont="1" applyBorder="1" applyAlignment="1">
      <alignment horizontal="center"/>
    </xf>
    <xf numFmtId="41" fontId="8" fillId="0" borderId="7" xfId="16" applyNumberFormat="1" applyFont="1" applyBorder="1" applyAlignment="1">
      <alignment/>
    </xf>
    <xf numFmtId="41" fontId="0" fillId="0" borderId="7" xfId="16" applyNumberFormat="1" applyFont="1" applyBorder="1" applyAlignment="1">
      <alignment horizontal="right"/>
    </xf>
    <xf numFmtId="41" fontId="0" fillId="0" borderId="8" xfId="16" applyNumberFormat="1" applyFont="1" applyBorder="1" applyAlignment="1">
      <alignment horizontal="right"/>
    </xf>
    <xf numFmtId="41" fontId="8" fillId="0" borderId="1" xfId="16" applyNumberFormat="1" applyFont="1" applyBorder="1" applyAlignment="1">
      <alignment/>
    </xf>
    <xf numFmtId="41" fontId="6" fillId="0" borderId="0" xfId="16" applyNumberFormat="1" applyFont="1" applyAlignment="1">
      <alignment/>
    </xf>
    <xf numFmtId="41" fontId="5" fillId="0" borderId="1" xfId="16" applyNumberFormat="1" applyFont="1" applyBorder="1" applyAlignment="1">
      <alignment/>
    </xf>
    <xf numFmtId="41" fontId="8" fillId="0" borderId="0" xfId="16" applyNumberFormat="1" applyFont="1" applyFill="1" applyAlignment="1">
      <alignment/>
    </xf>
    <xf numFmtId="41" fontId="8" fillId="0" borderId="2" xfId="16" applyNumberFormat="1" applyFont="1" applyFill="1" applyBorder="1" applyAlignment="1">
      <alignment/>
    </xf>
    <xf numFmtId="41" fontId="8" fillId="0" borderId="9" xfId="16" applyNumberFormat="1" applyFont="1" applyFill="1" applyBorder="1" applyAlignment="1">
      <alignment/>
    </xf>
    <xf numFmtId="41" fontId="0" fillId="0" borderId="5" xfId="16" applyNumberFormat="1" applyFont="1" applyFill="1" applyBorder="1" applyAlignment="1">
      <alignment/>
    </xf>
    <xf numFmtId="41" fontId="0" fillId="0" borderId="0" xfId="16" applyNumberFormat="1" applyFont="1" applyFill="1" applyAlignment="1">
      <alignment/>
    </xf>
    <xf numFmtId="41" fontId="0" fillId="0" borderId="6" xfId="16" applyNumberFormat="1" applyFont="1" applyFill="1" applyBorder="1" applyAlignment="1">
      <alignment/>
    </xf>
    <xf numFmtId="41" fontId="8" fillId="0" borderId="1" xfId="16" applyNumberFormat="1" applyFont="1" applyFill="1" applyBorder="1" applyAlignment="1">
      <alignment/>
    </xf>
    <xf numFmtId="41" fontId="8" fillId="0" borderId="7" xfId="16" applyNumberFormat="1" applyFont="1" applyFill="1" applyBorder="1" applyAlignment="1">
      <alignment/>
    </xf>
    <xf numFmtId="41" fontId="0" fillId="0" borderId="8" xfId="16" applyNumberFormat="1" applyFont="1" applyFill="1" applyBorder="1" applyAlignment="1">
      <alignment/>
    </xf>
    <xf numFmtId="41" fontId="5" fillId="0" borderId="10" xfId="16" applyNumberFormat="1" applyFont="1" applyBorder="1" applyAlignment="1">
      <alignment horizontal="right"/>
    </xf>
    <xf numFmtId="41" fontId="5" fillId="0" borderId="0" xfId="16" applyNumberFormat="1" applyFont="1" applyBorder="1" applyAlignment="1">
      <alignment horizontal="right"/>
    </xf>
    <xf numFmtId="41" fontId="8" fillId="0" borderId="7" xfId="16" applyNumberFormat="1" applyFont="1" applyBorder="1" applyAlignment="1">
      <alignment/>
    </xf>
    <xf numFmtId="41" fontId="0" fillId="0" borderId="1" xfId="16" applyNumberFormat="1" applyFont="1" applyBorder="1" applyAlignment="1">
      <alignment/>
    </xf>
    <xf numFmtId="41" fontId="0" fillId="0" borderId="7" xfId="16" applyNumberFormat="1" applyFont="1" applyBorder="1" applyAlignment="1">
      <alignment/>
    </xf>
    <xf numFmtId="41" fontId="0" fillId="0" borderId="8" xfId="16" applyNumberFormat="1" applyFont="1" applyBorder="1" applyAlignment="1">
      <alignment/>
    </xf>
    <xf numFmtId="41" fontId="7" fillId="0" borderId="0" xfId="16" applyNumberFormat="1" applyFont="1" applyAlignment="1">
      <alignment horizontal="left"/>
    </xf>
    <xf numFmtId="41" fontId="8" fillId="0" borderId="11" xfId="16" applyNumberFormat="1" applyFont="1" applyFill="1" applyBorder="1" applyAlignment="1">
      <alignment horizontal="center"/>
    </xf>
    <xf numFmtId="41" fontId="8" fillId="0" borderId="12" xfId="16" applyNumberFormat="1" applyFont="1" applyFill="1" applyBorder="1" applyAlignment="1">
      <alignment horizontal="center"/>
    </xf>
    <xf numFmtId="41" fontId="8" fillId="0" borderId="13" xfId="16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R33"/>
  <sheetViews>
    <sheetView view="pageBreakPreview" zoomScale="75" zoomScaleNormal="75" zoomScaleSheetLayoutView="75" workbookViewId="0" topLeftCell="A1">
      <pane xSplit="3" ySplit="10" topLeftCell="I26" activePane="bottomRight" state="frozen"/>
      <selection pane="topLeft" activeCell="D11" sqref="D11:O32"/>
      <selection pane="topRight" activeCell="D11" sqref="D11:O32"/>
      <selection pane="bottomLeft" activeCell="D11" sqref="D11:O32"/>
      <selection pane="bottomRight" activeCell="D25" sqref="D25:N30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9" width="15.25390625" style="1" customWidth="1"/>
    <col min="10" max="15" width="15.25390625" style="4" customWidth="1"/>
    <col min="16" max="16" width="1.875" style="1" customWidth="1"/>
    <col min="17" max="17" width="13.375" style="4" customWidth="1"/>
    <col min="18" max="16384" width="9.00390625" style="1" customWidth="1"/>
  </cols>
  <sheetData>
    <row r="1" ht="17.25" customHeight="1">
      <c r="B1" s="2" t="s">
        <v>34</v>
      </c>
    </row>
    <row r="2" ht="13.5" customHeight="1"/>
    <row r="3" spans="1:18" ht="30" customHeight="1">
      <c r="A3" s="5"/>
      <c r="B3" s="61" t="s">
        <v>35</v>
      </c>
      <c r="C3" s="61"/>
      <c r="D3" s="61"/>
      <c r="E3" s="61"/>
      <c r="F3" s="61"/>
      <c r="G3" s="61"/>
      <c r="H3" s="61"/>
      <c r="I3" s="61"/>
      <c r="J3" s="6"/>
      <c r="K3" s="6"/>
      <c r="L3" s="6"/>
      <c r="M3" s="6"/>
      <c r="N3" s="6"/>
      <c r="O3" s="6"/>
      <c r="P3" s="6"/>
      <c r="Q3" s="7"/>
      <c r="R3" s="6"/>
    </row>
    <row r="4" spans="1:18" ht="13.5" customHeight="1">
      <c r="A4" s="5"/>
      <c r="B4" s="5"/>
      <c r="C4" s="5"/>
      <c r="D4" s="6"/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6"/>
      <c r="Q4" s="7"/>
      <c r="R4" s="6"/>
    </row>
    <row r="5" spans="1:18" ht="15" customHeight="1" thickBot="1">
      <c r="A5" s="8"/>
      <c r="B5" s="9"/>
      <c r="C5" s="9"/>
      <c r="D5" s="10" t="s">
        <v>0</v>
      </c>
      <c r="E5" s="11"/>
      <c r="F5" s="11"/>
      <c r="G5" s="11"/>
      <c r="H5" s="11"/>
      <c r="I5" s="12" t="s">
        <v>1</v>
      </c>
      <c r="J5" s="13"/>
      <c r="K5" s="13"/>
      <c r="L5" s="13"/>
      <c r="M5" s="13"/>
      <c r="N5" s="13"/>
      <c r="O5" s="12" t="s">
        <v>1</v>
      </c>
      <c r="P5" s="6"/>
      <c r="Q5" s="8"/>
      <c r="R5" s="6"/>
    </row>
    <row r="6" spans="1:18" s="20" customFormat="1" ht="13.5" customHeight="1">
      <c r="A6" s="14"/>
      <c r="B6" s="15"/>
      <c r="C6" s="16"/>
      <c r="D6" s="17" t="s">
        <v>2</v>
      </c>
      <c r="E6" s="17"/>
      <c r="F6" s="17"/>
      <c r="G6" s="17"/>
      <c r="H6" s="17"/>
      <c r="I6" s="17"/>
      <c r="J6" s="17" t="s">
        <v>2</v>
      </c>
      <c r="K6" s="17"/>
      <c r="L6" s="17"/>
      <c r="M6" s="17"/>
      <c r="N6" s="17"/>
      <c r="O6" s="18"/>
      <c r="P6" s="19"/>
      <c r="Q6" s="15"/>
      <c r="R6" s="14"/>
    </row>
    <row r="7" spans="1:18" s="20" customFormat="1" ht="13.5" customHeight="1">
      <c r="A7" s="14"/>
      <c r="B7" s="15"/>
      <c r="C7" s="16"/>
      <c r="D7" s="21"/>
      <c r="E7" s="17" t="s">
        <v>3</v>
      </c>
      <c r="F7" s="18"/>
      <c r="G7" s="17" t="s">
        <v>4</v>
      </c>
      <c r="H7" s="17"/>
      <c r="I7" s="17"/>
      <c r="J7" s="17" t="s">
        <v>4</v>
      </c>
      <c r="K7" s="17"/>
      <c r="L7" s="18"/>
      <c r="M7" s="21"/>
      <c r="N7" s="21"/>
      <c r="O7" s="21"/>
      <c r="P7" s="22"/>
      <c r="Q7" s="15"/>
      <c r="R7" s="14"/>
    </row>
    <row r="8" spans="1:18" s="20" customFormat="1" ht="13.5" customHeight="1">
      <c r="A8" s="14"/>
      <c r="B8" s="23" t="s">
        <v>36</v>
      </c>
      <c r="C8" s="21"/>
      <c r="D8" s="21" t="s">
        <v>5</v>
      </c>
      <c r="E8" s="21"/>
      <c r="F8" s="21"/>
      <c r="G8" s="21"/>
      <c r="H8" s="21"/>
      <c r="I8" s="21"/>
      <c r="J8" s="21"/>
      <c r="K8" s="21"/>
      <c r="L8" s="21"/>
      <c r="M8" s="21" t="s">
        <v>6</v>
      </c>
      <c r="N8" s="21" t="s">
        <v>7</v>
      </c>
      <c r="O8" s="21" t="s">
        <v>8</v>
      </c>
      <c r="P8" s="22"/>
      <c r="Q8" s="23" t="s">
        <v>36</v>
      </c>
      <c r="R8" s="14"/>
    </row>
    <row r="9" spans="1:18" s="26" customFormat="1" ht="13.5" customHeight="1">
      <c r="A9" s="24"/>
      <c r="B9" s="15"/>
      <c r="C9" s="16"/>
      <c r="D9" s="21"/>
      <c r="E9" s="21" t="s">
        <v>9</v>
      </c>
      <c r="F9" s="21" t="s">
        <v>10</v>
      </c>
      <c r="G9" s="21" t="s">
        <v>11</v>
      </c>
      <c r="H9" s="21" t="s">
        <v>12</v>
      </c>
      <c r="I9" s="21" t="s">
        <v>13</v>
      </c>
      <c r="J9" s="21" t="s">
        <v>14</v>
      </c>
      <c r="K9" s="21" t="s">
        <v>15</v>
      </c>
      <c r="L9" s="21" t="s">
        <v>10</v>
      </c>
      <c r="M9" s="21"/>
      <c r="N9" s="21"/>
      <c r="O9" s="21"/>
      <c r="P9" s="25"/>
      <c r="Q9" s="15"/>
      <c r="R9" s="24"/>
    </row>
    <row r="10" spans="1:18" s="20" customFormat="1" ht="14.25" customHeight="1" thickBot="1">
      <c r="A10" s="27"/>
      <c r="B10" s="28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8"/>
      <c r="R10" s="14"/>
    </row>
    <row r="11" spans="1:17" ht="37.5" customHeight="1">
      <c r="A11" s="6"/>
      <c r="B11" s="32" t="s">
        <v>16</v>
      </c>
      <c r="C11" s="33"/>
      <c r="D11" s="34">
        <v>16833</v>
      </c>
      <c r="E11" s="34">
        <v>19722</v>
      </c>
      <c r="F11" s="34">
        <v>87612</v>
      </c>
      <c r="G11" s="34">
        <v>805526</v>
      </c>
      <c r="H11" s="34">
        <v>550682</v>
      </c>
      <c r="I11" s="35">
        <v>0</v>
      </c>
      <c r="J11" s="34">
        <v>411362</v>
      </c>
      <c r="K11" s="34">
        <v>1458240</v>
      </c>
      <c r="L11" s="34">
        <v>3257988</v>
      </c>
      <c r="M11" s="34">
        <v>0</v>
      </c>
      <c r="N11" s="34">
        <v>704900</v>
      </c>
      <c r="O11" s="36">
        <f aca="true" t="shared" si="0" ref="O11:O23">SUM(D11:N11)</f>
        <v>7312865</v>
      </c>
      <c r="Q11" s="32" t="s">
        <v>16</v>
      </c>
    </row>
    <row r="12" spans="1:17" ht="37.5" customHeight="1">
      <c r="A12" s="6"/>
      <c r="B12" s="32" t="s">
        <v>17</v>
      </c>
      <c r="C12" s="33"/>
      <c r="D12" s="34">
        <v>8482</v>
      </c>
      <c r="E12" s="34">
        <v>19673</v>
      </c>
      <c r="F12" s="34">
        <v>141102</v>
      </c>
      <c r="G12" s="34">
        <v>319774</v>
      </c>
      <c r="H12" s="34">
        <v>181566</v>
      </c>
      <c r="I12" s="35">
        <v>0</v>
      </c>
      <c r="J12" s="34">
        <v>90962</v>
      </c>
      <c r="K12" s="34">
        <v>591037</v>
      </c>
      <c r="L12" s="34">
        <v>1112982</v>
      </c>
      <c r="M12" s="34">
        <v>0</v>
      </c>
      <c r="N12" s="34">
        <v>0</v>
      </c>
      <c r="O12" s="37">
        <f t="shared" si="0"/>
        <v>2465578</v>
      </c>
      <c r="Q12" s="32" t="s">
        <v>17</v>
      </c>
    </row>
    <row r="13" spans="1:17" ht="37.5" customHeight="1">
      <c r="A13" s="6"/>
      <c r="B13" s="32" t="s">
        <v>18</v>
      </c>
      <c r="C13" s="33"/>
      <c r="D13" s="34">
        <v>34917</v>
      </c>
      <c r="E13" s="34">
        <v>16831</v>
      </c>
      <c r="F13" s="34">
        <v>92854</v>
      </c>
      <c r="G13" s="34">
        <v>572723</v>
      </c>
      <c r="H13" s="34">
        <v>357262</v>
      </c>
      <c r="I13" s="35">
        <v>0</v>
      </c>
      <c r="J13" s="34">
        <v>140477</v>
      </c>
      <c r="K13" s="34">
        <v>312649</v>
      </c>
      <c r="L13" s="34">
        <v>1476513</v>
      </c>
      <c r="M13" s="34">
        <v>0</v>
      </c>
      <c r="N13" s="34">
        <v>0</v>
      </c>
      <c r="O13" s="37">
        <f t="shared" si="0"/>
        <v>3004226</v>
      </c>
      <c r="Q13" s="32" t="s">
        <v>18</v>
      </c>
    </row>
    <row r="14" spans="1:17" ht="37.5" customHeight="1">
      <c r="A14" s="6"/>
      <c r="B14" s="32" t="s">
        <v>19</v>
      </c>
      <c r="C14" s="33"/>
      <c r="D14" s="34">
        <v>14653</v>
      </c>
      <c r="E14" s="34">
        <v>11331</v>
      </c>
      <c r="F14" s="34">
        <v>42326</v>
      </c>
      <c r="G14" s="34">
        <v>273786</v>
      </c>
      <c r="H14" s="34">
        <v>173648</v>
      </c>
      <c r="I14" s="35">
        <v>0</v>
      </c>
      <c r="J14" s="34">
        <v>245588</v>
      </c>
      <c r="K14" s="34">
        <v>399276</v>
      </c>
      <c r="L14" s="34">
        <v>577357</v>
      </c>
      <c r="M14" s="34">
        <v>14743</v>
      </c>
      <c r="N14" s="34">
        <v>0</v>
      </c>
      <c r="O14" s="37">
        <f t="shared" si="0"/>
        <v>1752708</v>
      </c>
      <c r="Q14" s="32" t="s">
        <v>19</v>
      </c>
    </row>
    <row r="15" spans="1:17" ht="37.5" customHeight="1">
      <c r="A15" s="6"/>
      <c r="B15" s="32" t="s">
        <v>20</v>
      </c>
      <c r="C15" s="33"/>
      <c r="D15" s="34">
        <v>15402</v>
      </c>
      <c r="E15" s="34">
        <v>11690</v>
      </c>
      <c r="F15" s="34">
        <v>71321</v>
      </c>
      <c r="G15" s="34">
        <v>260252</v>
      </c>
      <c r="H15" s="34">
        <v>165724</v>
      </c>
      <c r="I15" s="35">
        <v>0</v>
      </c>
      <c r="J15" s="34">
        <v>121809</v>
      </c>
      <c r="K15" s="34">
        <v>474713</v>
      </c>
      <c r="L15" s="34">
        <v>345962</v>
      </c>
      <c r="M15" s="34">
        <v>0</v>
      </c>
      <c r="N15" s="34">
        <v>43</v>
      </c>
      <c r="O15" s="37">
        <f t="shared" si="0"/>
        <v>1466916</v>
      </c>
      <c r="Q15" s="32" t="s">
        <v>20</v>
      </c>
    </row>
    <row r="16" spans="1:17" ht="37.5" customHeight="1">
      <c r="A16" s="6"/>
      <c r="B16" s="32" t="s">
        <v>21</v>
      </c>
      <c r="C16" s="33"/>
      <c r="D16" s="34">
        <v>20182</v>
      </c>
      <c r="E16" s="34">
        <v>17803</v>
      </c>
      <c r="F16" s="34">
        <v>11204</v>
      </c>
      <c r="G16" s="34">
        <v>172312</v>
      </c>
      <c r="H16" s="34">
        <v>182647</v>
      </c>
      <c r="I16" s="35">
        <v>0</v>
      </c>
      <c r="J16" s="34">
        <v>27293</v>
      </c>
      <c r="K16" s="34">
        <v>414476</v>
      </c>
      <c r="L16" s="34">
        <v>337801</v>
      </c>
      <c r="M16" s="34">
        <v>0</v>
      </c>
      <c r="N16" s="34">
        <v>0</v>
      </c>
      <c r="O16" s="37">
        <f t="shared" si="0"/>
        <v>1183718</v>
      </c>
      <c r="Q16" s="32" t="s">
        <v>21</v>
      </c>
    </row>
    <row r="17" spans="1:17" ht="37.5" customHeight="1">
      <c r="A17" s="6"/>
      <c r="B17" s="32" t="s">
        <v>37</v>
      </c>
      <c r="C17" s="33"/>
      <c r="D17" s="34">
        <v>8781</v>
      </c>
      <c r="E17" s="34">
        <v>4456</v>
      </c>
      <c r="F17" s="34">
        <v>0</v>
      </c>
      <c r="G17" s="34">
        <v>185039</v>
      </c>
      <c r="H17" s="34">
        <v>107090</v>
      </c>
      <c r="I17" s="35">
        <v>0</v>
      </c>
      <c r="J17" s="34">
        <v>52016</v>
      </c>
      <c r="K17" s="34">
        <v>245919</v>
      </c>
      <c r="L17" s="34">
        <v>306172</v>
      </c>
      <c r="M17" s="34">
        <v>0</v>
      </c>
      <c r="N17" s="34">
        <v>0</v>
      </c>
      <c r="O17" s="37">
        <f t="shared" si="0"/>
        <v>909473</v>
      </c>
      <c r="Q17" s="32" t="s">
        <v>37</v>
      </c>
    </row>
    <row r="18" spans="1:17" ht="37.5" customHeight="1">
      <c r="A18" s="6"/>
      <c r="B18" s="32" t="s">
        <v>38</v>
      </c>
      <c r="C18" s="33"/>
      <c r="D18" s="34">
        <v>51349</v>
      </c>
      <c r="E18" s="34">
        <v>19338</v>
      </c>
      <c r="F18" s="34">
        <v>20171</v>
      </c>
      <c r="G18" s="34">
        <v>391873</v>
      </c>
      <c r="H18" s="34">
        <v>273446</v>
      </c>
      <c r="I18" s="35">
        <v>0</v>
      </c>
      <c r="J18" s="34">
        <v>124253</v>
      </c>
      <c r="K18" s="34">
        <v>904382</v>
      </c>
      <c r="L18" s="34">
        <v>923660</v>
      </c>
      <c r="M18" s="34">
        <v>5610581</v>
      </c>
      <c r="N18" s="34">
        <v>0</v>
      </c>
      <c r="O18" s="37">
        <f t="shared" si="0"/>
        <v>8319053</v>
      </c>
      <c r="Q18" s="32" t="s">
        <v>38</v>
      </c>
    </row>
    <row r="19" spans="1:17" ht="37.5" customHeight="1">
      <c r="A19" s="6"/>
      <c r="B19" s="32" t="s">
        <v>39</v>
      </c>
      <c r="C19" s="33"/>
      <c r="D19" s="34">
        <v>18863</v>
      </c>
      <c r="E19" s="34">
        <v>13470</v>
      </c>
      <c r="F19" s="34">
        <v>4479</v>
      </c>
      <c r="G19" s="34">
        <v>124329</v>
      </c>
      <c r="H19" s="34">
        <v>95011</v>
      </c>
      <c r="I19" s="35">
        <v>0</v>
      </c>
      <c r="J19" s="34">
        <v>47526</v>
      </c>
      <c r="K19" s="34">
        <v>108782</v>
      </c>
      <c r="L19" s="34">
        <v>449118</v>
      </c>
      <c r="M19" s="34">
        <v>0</v>
      </c>
      <c r="N19" s="34">
        <v>0</v>
      </c>
      <c r="O19" s="37">
        <f t="shared" si="0"/>
        <v>861578</v>
      </c>
      <c r="Q19" s="32" t="s">
        <v>39</v>
      </c>
    </row>
    <row r="20" spans="1:17" ht="37.5" customHeight="1">
      <c r="A20" s="6"/>
      <c r="B20" s="32" t="s">
        <v>40</v>
      </c>
      <c r="C20" s="33"/>
      <c r="D20" s="34">
        <v>18641</v>
      </c>
      <c r="E20" s="34">
        <v>0</v>
      </c>
      <c r="F20" s="34">
        <v>5252</v>
      </c>
      <c r="G20" s="34">
        <v>284332</v>
      </c>
      <c r="H20" s="34">
        <v>167031</v>
      </c>
      <c r="I20" s="35">
        <v>0</v>
      </c>
      <c r="J20" s="34">
        <v>87332</v>
      </c>
      <c r="K20" s="34">
        <v>213600</v>
      </c>
      <c r="L20" s="34">
        <v>246386</v>
      </c>
      <c r="M20" s="34">
        <v>0</v>
      </c>
      <c r="N20" s="34">
        <v>0</v>
      </c>
      <c r="O20" s="37">
        <f t="shared" si="0"/>
        <v>1022574</v>
      </c>
      <c r="Q20" s="32" t="s">
        <v>40</v>
      </c>
    </row>
    <row r="21" spans="1:17" ht="37.5" customHeight="1">
      <c r="A21" s="6"/>
      <c r="B21" s="32" t="s">
        <v>41</v>
      </c>
      <c r="C21" s="33"/>
      <c r="D21" s="34">
        <v>16610</v>
      </c>
      <c r="E21" s="34">
        <v>19312</v>
      </c>
      <c r="F21" s="34">
        <v>54085</v>
      </c>
      <c r="G21" s="34">
        <v>238199</v>
      </c>
      <c r="H21" s="34">
        <v>156125</v>
      </c>
      <c r="I21" s="35">
        <v>0</v>
      </c>
      <c r="J21" s="34">
        <v>172268</v>
      </c>
      <c r="K21" s="34">
        <v>755646</v>
      </c>
      <c r="L21" s="34">
        <v>3300161</v>
      </c>
      <c r="M21" s="34">
        <v>682056</v>
      </c>
      <c r="N21" s="34">
        <v>0</v>
      </c>
      <c r="O21" s="37">
        <f t="shared" si="0"/>
        <v>5394462</v>
      </c>
      <c r="Q21" s="32" t="s">
        <v>41</v>
      </c>
    </row>
    <row r="22" spans="1:17" ht="37.5" customHeight="1">
      <c r="A22" s="6"/>
      <c r="B22" s="32" t="s">
        <v>42</v>
      </c>
      <c r="C22" s="33"/>
      <c r="D22" s="34">
        <v>81056</v>
      </c>
      <c r="E22" s="34">
        <v>15216</v>
      </c>
      <c r="F22" s="34">
        <v>34929</v>
      </c>
      <c r="G22" s="34">
        <v>352361</v>
      </c>
      <c r="H22" s="34">
        <v>211271</v>
      </c>
      <c r="I22" s="35">
        <v>0</v>
      </c>
      <c r="J22" s="34">
        <v>67290</v>
      </c>
      <c r="K22" s="34">
        <v>338297</v>
      </c>
      <c r="L22" s="34">
        <v>3961801</v>
      </c>
      <c r="M22" s="34">
        <v>0</v>
      </c>
      <c r="N22" s="34">
        <v>0</v>
      </c>
      <c r="O22" s="37">
        <f t="shared" si="0"/>
        <v>5062221</v>
      </c>
      <c r="Q22" s="32" t="s">
        <v>42</v>
      </c>
    </row>
    <row r="23" spans="1:17" ht="37.5" customHeight="1">
      <c r="A23" s="6"/>
      <c r="B23" s="32" t="s">
        <v>43</v>
      </c>
      <c r="C23" s="33"/>
      <c r="D23" s="34">
        <v>30500</v>
      </c>
      <c r="E23" s="34">
        <v>1364</v>
      </c>
      <c r="F23" s="34">
        <v>0</v>
      </c>
      <c r="G23" s="34">
        <v>189675</v>
      </c>
      <c r="H23" s="34">
        <v>192220</v>
      </c>
      <c r="I23" s="35">
        <v>0</v>
      </c>
      <c r="J23" s="34">
        <v>18850</v>
      </c>
      <c r="K23" s="34">
        <v>19782</v>
      </c>
      <c r="L23" s="34">
        <v>910288</v>
      </c>
      <c r="M23" s="34">
        <v>0</v>
      </c>
      <c r="N23" s="34">
        <v>0</v>
      </c>
      <c r="O23" s="37">
        <f t="shared" si="0"/>
        <v>1362679</v>
      </c>
      <c r="Q23" s="32" t="s">
        <v>43</v>
      </c>
    </row>
    <row r="24" spans="1:17" ht="45.75" customHeight="1">
      <c r="A24" s="6"/>
      <c r="B24" s="38" t="s">
        <v>44</v>
      </c>
      <c r="C24" s="39"/>
      <c r="D24" s="35">
        <f aca="true" t="shared" si="1" ref="D24:O24">SUM(D11:D23)</f>
        <v>336269</v>
      </c>
      <c r="E24" s="35">
        <f t="shared" si="1"/>
        <v>170206</v>
      </c>
      <c r="F24" s="35">
        <f t="shared" si="1"/>
        <v>565335</v>
      </c>
      <c r="G24" s="35">
        <f t="shared" si="1"/>
        <v>4170181</v>
      </c>
      <c r="H24" s="35">
        <f t="shared" si="1"/>
        <v>2813723</v>
      </c>
      <c r="I24" s="35">
        <f t="shared" si="1"/>
        <v>0</v>
      </c>
      <c r="J24" s="35">
        <f t="shared" si="1"/>
        <v>1607026</v>
      </c>
      <c r="K24" s="35">
        <f t="shared" si="1"/>
        <v>6236799</v>
      </c>
      <c r="L24" s="35">
        <f t="shared" si="1"/>
        <v>17206189</v>
      </c>
      <c r="M24" s="35">
        <f t="shared" si="1"/>
        <v>6307380</v>
      </c>
      <c r="N24" s="35">
        <f t="shared" si="1"/>
        <v>704943</v>
      </c>
      <c r="O24" s="37">
        <f t="shared" si="1"/>
        <v>40118051</v>
      </c>
      <c r="Q24" s="38" t="s">
        <v>44</v>
      </c>
    </row>
    <row r="25" spans="1:17" ht="37.5" customHeight="1">
      <c r="A25" s="6"/>
      <c r="B25" s="32" t="s">
        <v>22</v>
      </c>
      <c r="C25" s="33"/>
      <c r="D25" s="34">
        <v>25598</v>
      </c>
      <c r="E25" s="34">
        <v>583</v>
      </c>
      <c r="F25" s="34">
        <v>0</v>
      </c>
      <c r="G25" s="34">
        <v>156138</v>
      </c>
      <c r="H25" s="34">
        <v>43763</v>
      </c>
      <c r="I25" s="35">
        <v>0</v>
      </c>
      <c r="J25" s="34">
        <v>23521</v>
      </c>
      <c r="K25" s="34">
        <v>78576</v>
      </c>
      <c r="L25" s="34">
        <v>82625</v>
      </c>
      <c r="M25" s="34">
        <v>138462</v>
      </c>
      <c r="N25" s="34">
        <v>0</v>
      </c>
      <c r="O25" s="37">
        <f aca="true" t="shared" si="2" ref="O25:O30">SUM(D25:N25)</f>
        <v>549266</v>
      </c>
      <c r="Q25" s="32" t="s">
        <v>22</v>
      </c>
    </row>
    <row r="26" spans="1:17" ht="37.5" customHeight="1">
      <c r="A26" s="6"/>
      <c r="B26" s="32" t="s">
        <v>23</v>
      </c>
      <c r="C26" s="33"/>
      <c r="D26" s="34">
        <v>14079</v>
      </c>
      <c r="E26" s="34">
        <v>8384</v>
      </c>
      <c r="F26" s="34">
        <v>0</v>
      </c>
      <c r="G26" s="34">
        <v>70254</v>
      </c>
      <c r="H26" s="34">
        <v>37685</v>
      </c>
      <c r="I26" s="35">
        <v>0</v>
      </c>
      <c r="J26" s="34">
        <v>0</v>
      </c>
      <c r="K26" s="34">
        <v>268310</v>
      </c>
      <c r="L26" s="34">
        <v>89417</v>
      </c>
      <c r="M26" s="34">
        <v>0</v>
      </c>
      <c r="N26" s="34">
        <v>0</v>
      </c>
      <c r="O26" s="37">
        <f t="shared" si="2"/>
        <v>488129</v>
      </c>
      <c r="Q26" s="32" t="s">
        <v>23</v>
      </c>
    </row>
    <row r="27" spans="1:17" ht="37.5" customHeight="1">
      <c r="A27" s="6"/>
      <c r="B27" s="32" t="s">
        <v>45</v>
      </c>
      <c r="C27" s="33"/>
      <c r="D27" s="34">
        <v>26122</v>
      </c>
      <c r="E27" s="34">
        <v>3109</v>
      </c>
      <c r="F27" s="34">
        <v>7500</v>
      </c>
      <c r="G27" s="34">
        <v>85685</v>
      </c>
      <c r="H27" s="34">
        <v>57181</v>
      </c>
      <c r="I27" s="35">
        <v>0</v>
      </c>
      <c r="J27" s="34">
        <v>26294</v>
      </c>
      <c r="K27" s="34">
        <v>17688</v>
      </c>
      <c r="L27" s="34">
        <v>181617</v>
      </c>
      <c r="M27" s="34">
        <v>0</v>
      </c>
      <c r="N27" s="34">
        <v>0</v>
      </c>
      <c r="O27" s="37">
        <f t="shared" si="2"/>
        <v>405196</v>
      </c>
      <c r="Q27" s="32" t="s">
        <v>45</v>
      </c>
    </row>
    <row r="28" spans="1:17" ht="37.5" customHeight="1">
      <c r="A28" s="6"/>
      <c r="B28" s="32" t="s">
        <v>24</v>
      </c>
      <c r="C28" s="33"/>
      <c r="D28" s="34">
        <v>6269</v>
      </c>
      <c r="E28" s="34">
        <v>0</v>
      </c>
      <c r="F28" s="34">
        <v>446</v>
      </c>
      <c r="G28" s="34">
        <v>45758</v>
      </c>
      <c r="H28" s="34">
        <v>22094</v>
      </c>
      <c r="I28" s="35">
        <v>0</v>
      </c>
      <c r="J28" s="34">
        <v>60319</v>
      </c>
      <c r="K28" s="34">
        <v>794</v>
      </c>
      <c r="L28" s="34">
        <v>81956</v>
      </c>
      <c r="M28" s="34">
        <v>0</v>
      </c>
      <c r="N28" s="34">
        <v>0</v>
      </c>
      <c r="O28" s="37">
        <f t="shared" si="2"/>
        <v>217636</v>
      </c>
      <c r="Q28" s="32" t="s">
        <v>24</v>
      </c>
    </row>
    <row r="29" spans="1:17" ht="37.5" customHeight="1">
      <c r="A29" s="6"/>
      <c r="B29" s="32" t="s">
        <v>25</v>
      </c>
      <c r="C29" s="33"/>
      <c r="D29" s="34">
        <v>5694</v>
      </c>
      <c r="E29" s="34">
        <v>4628</v>
      </c>
      <c r="F29" s="34">
        <v>0</v>
      </c>
      <c r="G29" s="34">
        <v>41734</v>
      </c>
      <c r="H29" s="34">
        <v>18904</v>
      </c>
      <c r="I29" s="35">
        <v>0</v>
      </c>
      <c r="J29" s="34">
        <v>152761</v>
      </c>
      <c r="K29" s="34">
        <v>125697</v>
      </c>
      <c r="L29" s="34">
        <v>58873</v>
      </c>
      <c r="M29" s="34">
        <v>0</v>
      </c>
      <c r="N29" s="34">
        <v>0</v>
      </c>
      <c r="O29" s="37">
        <f t="shared" si="2"/>
        <v>408291</v>
      </c>
      <c r="Q29" s="32" t="s">
        <v>25</v>
      </c>
    </row>
    <row r="30" spans="1:17" ht="37.5" customHeight="1">
      <c r="A30" s="6"/>
      <c r="B30" s="32" t="s">
        <v>26</v>
      </c>
      <c r="C30" s="33"/>
      <c r="D30" s="34">
        <v>13124</v>
      </c>
      <c r="E30" s="34">
        <v>647</v>
      </c>
      <c r="F30" s="34">
        <v>0</v>
      </c>
      <c r="G30" s="34">
        <v>30521</v>
      </c>
      <c r="H30" s="34">
        <v>56342</v>
      </c>
      <c r="I30" s="35">
        <v>0</v>
      </c>
      <c r="J30" s="34">
        <v>0</v>
      </c>
      <c r="K30" s="34">
        <v>26437</v>
      </c>
      <c r="L30" s="34">
        <v>197853</v>
      </c>
      <c r="M30" s="34">
        <v>0</v>
      </c>
      <c r="N30" s="34">
        <v>0</v>
      </c>
      <c r="O30" s="37">
        <f t="shared" si="2"/>
        <v>324924</v>
      </c>
      <c r="Q30" s="32" t="s">
        <v>26</v>
      </c>
    </row>
    <row r="31" spans="1:17" ht="45.75" customHeight="1">
      <c r="A31" s="6"/>
      <c r="B31" s="38" t="s">
        <v>46</v>
      </c>
      <c r="C31" s="39"/>
      <c r="D31" s="35">
        <f aca="true" t="shared" si="3" ref="D31:O31">SUM(D25:D30)</f>
        <v>90886</v>
      </c>
      <c r="E31" s="35">
        <f t="shared" si="3"/>
        <v>17351</v>
      </c>
      <c r="F31" s="35">
        <f t="shared" si="3"/>
        <v>7946</v>
      </c>
      <c r="G31" s="35">
        <f t="shared" si="3"/>
        <v>430090</v>
      </c>
      <c r="H31" s="35">
        <f t="shared" si="3"/>
        <v>235969</v>
      </c>
      <c r="I31" s="35">
        <f t="shared" si="3"/>
        <v>0</v>
      </c>
      <c r="J31" s="35">
        <f t="shared" si="3"/>
        <v>262895</v>
      </c>
      <c r="K31" s="35">
        <f t="shared" si="3"/>
        <v>517502</v>
      </c>
      <c r="L31" s="35">
        <f t="shared" si="3"/>
        <v>692341</v>
      </c>
      <c r="M31" s="35">
        <f t="shared" si="3"/>
        <v>138462</v>
      </c>
      <c r="N31" s="35">
        <f t="shared" si="3"/>
        <v>0</v>
      </c>
      <c r="O31" s="37">
        <f t="shared" si="3"/>
        <v>2393442</v>
      </c>
      <c r="Q31" s="38" t="s">
        <v>46</v>
      </c>
    </row>
    <row r="32" spans="1:17" ht="45.75" customHeight="1">
      <c r="A32" s="6"/>
      <c r="B32" s="38" t="s">
        <v>47</v>
      </c>
      <c r="C32" s="39"/>
      <c r="D32" s="35">
        <f aca="true" t="shared" si="4" ref="D32:N32">D24+D31</f>
        <v>427155</v>
      </c>
      <c r="E32" s="35">
        <f t="shared" si="4"/>
        <v>187557</v>
      </c>
      <c r="F32" s="35">
        <f t="shared" si="4"/>
        <v>573281</v>
      </c>
      <c r="G32" s="35">
        <f t="shared" si="4"/>
        <v>4600271</v>
      </c>
      <c r="H32" s="35">
        <f t="shared" si="4"/>
        <v>3049692</v>
      </c>
      <c r="I32" s="35">
        <f t="shared" si="4"/>
        <v>0</v>
      </c>
      <c r="J32" s="35">
        <f t="shared" si="4"/>
        <v>1869921</v>
      </c>
      <c r="K32" s="35">
        <f t="shared" si="4"/>
        <v>6754301</v>
      </c>
      <c r="L32" s="35">
        <f t="shared" si="4"/>
        <v>17898530</v>
      </c>
      <c r="M32" s="35">
        <f t="shared" si="4"/>
        <v>6445842</v>
      </c>
      <c r="N32" s="35">
        <f t="shared" si="4"/>
        <v>704943</v>
      </c>
      <c r="O32" s="37">
        <f>O31+O24</f>
        <v>42511493</v>
      </c>
      <c r="Q32" s="38" t="s">
        <v>47</v>
      </c>
    </row>
    <row r="33" spans="1:17" ht="22.5" customHeight="1" thickBot="1">
      <c r="A33" s="8"/>
      <c r="B33" s="9"/>
      <c r="C33" s="40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41"/>
      <c r="P33" s="42"/>
      <c r="Q33" s="43"/>
    </row>
  </sheetData>
  <mergeCells count="1">
    <mergeCell ref="B3:I3"/>
  </mergeCells>
  <printOptions horizont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Q33"/>
  <sheetViews>
    <sheetView tabSelected="1" zoomScale="75" zoomScaleNormal="75" workbookViewId="0" topLeftCell="A1">
      <pane xSplit="3" ySplit="10" topLeftCell="G11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O11" sqref="O11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5" width="15.25390625" style="4" customWidth="1"/>
    <col min="16" max="16" width="1.875" style="4" customWidth="1"/>
    <col min="17" max="17" width="13.375" style="4" customWidth="1"/>
    <col min="18" max="16384" width="9.00390625" style="4" customWidth="1"/>
  </cols>
  <sheetData>
    <row r="1" spans="2:15" ht="17.25" customHeight="1">
      <c r="B1" s="2" t="s">
        <v>34</v>
      </c>
      <c r="O1" s="4" t="s">
        <v>48</v>
      </c>
    </row>
    <row r="2" ht="13.5" customHeight="1"/>
    <row r="3" spans="1:17" ht="30" customHeight="1">
      <c r="A3" s="44"/>
      <c r="B3" s="61" t="s">
        <v>49</v>
      </c>
      <c r="C3" s="61"/>
      <c r="D3" s="61"/>
      <c r="E3" s="61"/>
      <c r="F3" s="61"/>
      <c r="G3" s="61"/>
      <c r="H3" s="61"/>
      <c r="I3" s="61"/>
      <c r="J3" s="7"/>
      <c r="K3" s="7"/>
      <c r="Q3" s="7"/>
    </row>
    <row r="4" spans="1:17" ht="13.5" customHeight="1">
      <c r="A4" s="44"/>
      <c r="B4" s="44"/>
      <c r="C4" s="4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Q4" s="7"/>
    </row>
    <row r="5" spans="1:17" ht="15" customHeight="1" thickBot="1">
      <c r="A5" s="43"/>
      <c r="B5" s="43"/>
      <c r="C5" s="43"/>
      <c r="D5" s="45" t="s">
        <v>27</v>
      </c>
      <c r="E5" s="13"/>
      <c r="F5" s="13"/>
      <c r="G5" s="13"/>
      <c r="H5" s="12" t="s">
        <v>1</v>
      </c>
      <c r="I5" s="13"/>
      <c r="J5" s="45" t="s">
        <v>28</v>
      </c>
      <c r="K5" s="13"/>
      <c r="L5" s="13"/>
      <c r="M5" s="13"/>
      <c r="N5" s="13"/>
      <c r="O5" s="12" t="s">
        <v>1</v>
      </c>
      <c r="Q5" s="8"/>
    </row>
    <row r="6" spans="1:17" s="50" customFormat="1" ht="13.5" customHeight="1">
      <c r="A6" s="46"/>
      <c r="B6" s="15"/>
      <c r="C6" s="47"/>
      <c r="D6" s="62" t="s">
        <v>29</v>
      </c>
      <c r="E6" s="63"/>
      <c r="F6" s="63"/>
      <c r="G6" s="63"/>
      <c r="H6" s="64"/>
      <c r="I6" s="48"/>
      <c r="J6" s="17" t="s">
        <v>30</v>
      </c>
      <c r="K6" s="17"/>
      <c r="L6" s="17"/>
      <c r="M6" s="17"/>
      <c r="N6" s="18"/>
      <c r="O6" s="16"/>
      <c r="P6" s="49"/>
      <c r="Q6" s="15"/>
    </row>
    <row r="7" spans="1:17" s="50" customFormat="1" ht="13.5" customHeight="1">
      <c r="A7" s="46"/>
      <c r="B7" s="15"/>
      <c r="C7" s="47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 t="s">
        <v>31</v>
      </c>
      <c r="P7" s="51"/>
      <c r="Q7" s="15"/>
    </row>
    <row r="8" spans="1:17" s="50" customFormat="1" ht="13.5" customHeight="1">
      <c r="A8" s="46"/>
      <c r="B8" s="23" t="s">
        <v>36</v>
      </c>
      <c r="C8" s="21"/>
      <c r="D8" s="21" t="s">
        <v>32</v>
      </c>
      <c r="E8" s="21" t="s">
        <v>33</v>
      </c>
      <c r="F8" s="21" t="s">
        <v>6</v>
      </c>
      <c r="G8" s="21" t="s">
        <v>7</v>
      </c>
      <c r="H8" s="21" t="s">
        <v>8</v>
      </c>
      <c r="I8" s="21"/>
      <c r="J8" s="21" t="s">
        <v>32</v>
      </c>
      <c r="K8" s="21" t="s">
        <v>33</v>
      </c>
      <c r="L8" s="21" t="s">
        <v>6</v>
      </c>
      <c r="M8" s="21" t="s">
        <v>7</v>
      </c>
      <c r="N8" s="21" t="s">
        <v>8</v>
      </c>
      <c r="O8" s="21"/>
      <c r="P8" s="51"/>
      <c r="Q8" s="23" t="s">
        <v>36</v>
      </c>
    </row>
    <row r="9" spans="1:17" s="50" customFormat="1" ht="13.5" customHeight="1">
      <c r="A9" s="46"/>
      <c r="B9" s="15"/>
      <c r="C9" s="47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51"/>
      <c r="Q9" s="15"/>
    </row>
    <row r="10" spans="1:17" s="50" customFormat="1" ht="14.25" customHeight="1" thickBot="1">
      <c r="A10" s="52"/>
      <c r="B10" s="28"/>
      <c r="C10" s="5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54"/>
      <c r="Q10" s="28"/>
    </row>
    <row r="11" spans="1:17" ht="37.5" customHeight="1">
      <c r="A11" s="7"/>
      <c r="B11" s="32" t="s">
        <v>16</v>
      </c>
      <c r="C11" s="33"/>
      <c r="D11" s="34">
        <v>213591</v>
      </c>
      <c r="E11" s="34">
        <v>5284</v>
      </c>
      <c r="F11" s="34">
        <v>85481</v>
      </c>
      <c r="G11" s="34">
        <v>142621</v>
      </c>
      <c r="H11" s="35">
        <f aca="true" t="shared" si="0" ref="H11:H23">SUM(D11:G11)</f>
        <v>446977</v>
      </c>
      <c r="I11" s="55"/>
      <c r="J11" s="34">
        <v>3249</v>
      </c>
      <c r="K11" s="34">
        <v>5763</v>
      </c>
      <c r="L11" s="34">
        <v>99911</v>
      </c>
      <c r="M11" s="34">
        <v>5177</v>
      </c>
      <c r="N11" s="35">
        <f aca="true" t="shared" si="1" ref="N11:N23">SUM(J11:M11)</f>
        <v>114100</v>
      </c>
      <c r="O11" s="36">
        <v>0</v>
      </c>
      <c r="Q11" s="32" t="s">
        <v>16</v>
      </c>
    </row>
    <row r="12" spans="1:17" ht="37.5" customHeight="1">
      <c r="A12" s="7"/>
      <c r="B12" s="32" t="s">
        <v>17</v>
      </c>
      <c r="C12" s="33"/>
      <c r="D12" s="34">
        <v>31210</v>
      </c>
      <c r="E12" s="34">
        <v>1062</v>
      </c>
      <c r="F12" s="34">
        <v>9580</v>
      </c>
      <c r="G12" s="34">
        <v>87899</v>
      </c>
      <c r="H12" s="35">
        <f t="shared" si="0"/>
        <v>129751</v>
      </c>
      <c r="I12" s="56"/>
      <c r="J12" s="34">
        <v>5791</v>
      </c>
      <c r="K12" s="34">
        <v>16313</v>
      </c>
      <c r="L12" s="34">
        <v>3424</v>
      </c>
      <c r="M12" s="34">
        <v>2833</v>
      </c>
      <c r="N12" s="35">
        <f t="shared" si="1"/>
        <v>28361</v>
      </c>
      <c r="O12" s="37">
        <v>0</v>
      </c>
      <c r="Q12" s="32" t="s">
        <v>17</v>
      </c>
    </row>
    <row r="13" spans="1:17" ht="37.5" customHeight="1">
      <c r="A13" s="7"/>
      <c r="B13" s="32" t="s">
        <v>18</v>
      </c>
      <c r="C13" s="33"/>
      <c r="D13" s="34">
        <v>318396</v>
      </c>
      <c r="E13" s="34">
        <v>12089</v>
      </c>
      <c r="F13" s="34">
        <v>4355129</v>
      </c>
      <c r="G13" s="34">
        <v>405892</v>
      </c>
      <c r="H13" s="35">
        <f t="shared" si="0"/>
        <v>5091506</v>
      </c>
      <c r="I13" s="56"/>
      <c r="J13" s="34">
        <v>17799</v>
      </c>
      <c r="K13" s="34">
        <v>31253</v>
      </c>
      <c r="L13" s="34">
        <v>17786</v>
      </c>
      <c r="M13" s="34">
        <v>26623</v>
      </c>
      <c r="N13" s="35">
        <f t="shared" si="1"/>
        <v>93461</v>
      </c>
      <c r="O13" s="37">
        <v>0</v>
      </c>
      <c r="Q13" s="32" t="s">
        <v>18</v>
      </c>
    </row>
    <row r="14" spans="1:17" ht="37.5" customHeight="1">
      <c r="A14" s="7"/>
      <c r="B14" s="32" t="s">
        <v>19</v>
      </c>
      <c r="C14" s="33"/>
      <c r="D14" s="34">
        <v>211385</v>
      </c>
      <c r="E14" s="34">
        <v>0</v>
      </c>
      <c r="F14" s="34">
        <v>704347</v>
      </c>
      <c r="G14" s="34">
        <v>133592</v>
      </c>
      <c r="H14" s="35">
        <f t="shared" si="0"/>
        <v>1049324</v>
      </c>
      <c r="I14" s="56"/>
      <c r="J14" s="34">
        <v>2433</v>
      </c>
      <c r="K14" s="34">
        <v>9804</v>
      </c>
      <c r="L14" s="34">
        <v>118</v>
      </c>
      <c r="M14" s="34">
        <v>5060</v>
      </c>
      <c r="N14" s="35">
        <f t="shared" si="1"/>
        <v>17415</v>
      </c>
      <c r="O14" s="37">
        <v>0</v>
      </c>
      <c r="Q14" s="32" t="s">
        <v>19</v>
      </c>
    </row>
    <row r="15" spans="1:17" ht="37.5" customHeight="1">
      <c r="A15" s="7"/>
      <c r="B15" s="32" t="s">
        <v>20</v>
      </c>
      <c r="C15" s="33"/>
      <c r="D15" s="34">
        <v>3338</v>
      </c>
      <c r="E15" s="34">
        <v>752</v>
      </c>
      <c r="F15" s="34">
        <v>0</v>
      </c>
      <c r="G15" s="34">
        <v>123590</v>
      </c>
      <c r="H15" s="35">
        <f t="shared" si="0"/>
        <v>127680</v>
      </c>
      <c r="I15" s="56"/>
      <c r="J15" s="34">
        <v>585</v>
      </c>
      <c r="K15" s="34">
        <v>3223</v>
      </c>
      <c r="L15" s="34">
        <v>0</v>
      </c>
      <c r="M15" s="34">
        <v>0</v>
      </c>
      <c r="N15" s="35">
        <f t="shared" si="1"/>
        <v>3808</v>
      </c>
      <c r="O15" s="37">
        <v>0</v>
      </c>
      <c r="Q15" s="32" t="s">
        <v>20</v>
      </c>
    </row>
    <row r="16" spans="1:17" ht="37.5" customHeight="1">
      <c r="A16" s="7"/>
      <c r="B16" s="32" t="s">
        <v>21</v>
      </c>
      <c r="C16" s="33"/>
      <c r="D16" s="34">
        <v>56765</v>
      </c>
      <c r="E16" s="34">
        <v>0</v>
      </c>
      <c r="F16" s="34">
        <v>0</v>
      </c>
      <c r="G16" s="34">
        <v>27740</v>
      </c>
      <c r="H16" s="35">
        <f t="shared" si="0"/>
        <v>84505</v>
      </c>
      <c r="I16" s="56"/>
      <c r="J16" s="34">
        <v>1352</v>
      </c>
      <c r="K16" s="34">
        <v>1823</v>
      </c>
      <c r="L16" s="34">
        <v>0</v>
      </c>
      <c r="M16" s="34">
        <v>1203</v>
      </c>
      <c r="N16" s="35">
        <f t="shared" si="1"/>
        <v>4378</v>
      </c>
      <c r="O16" s="37">
        <v>0</v>
      </c>
      <c r="Q16" s="32" t="s">
        <v>21</v>
      </c>
    </row>
    <row r="17" spans="1:17" ht="37.5" customHeight="1">
      <c r="A17" s="7"/>
      <c r="B17" s="32" t="s">
        <v>37</v>
      </c>
      <c r="C17" s="33"/>
      <c r="D17" s="34">
        <v>684</v>
      </c>
      <c r="E17" s="34">
        <v>8</v>
      </c>
      <c r="F17" s="34">
        <v>560</v>
      </c>
      <c r="G17" s="34">
        <v>56203</v>
      </c>
      <c r="H17" s="35">
        <f t="shared" si="0"/>
        <v>57455</v>
      </c>
      <c r="I17" s="56"/>
      <c r="J17" s="34">
        <v>1127</v>
      </c>
      <c r="K17" s="34">
        <v>23</v>
      </c>
      <c r="L17" s="34">
        <v>0</v>
      </c>
      <c r="M17" s="34">
        <v>4829</v>
      </c>
      <c r="N17" s="35">
        <f t="shared" si="1"/>
        <v>5979</v>
      </c>
      <c r="O17" s="37">
        <v>0</v>
      </c>
      <c r="Q17" s="32" t="s">
        <v>37</v>
      </c>
    </row>
    <row r="18" spans="1:17" ht="37.5" customHeight="1">
      <c r="A18" s="7"/>
      <c r="B18" s="32" t="s">
        <v>38</v>
      </c>
      <c r="C18" s="33"/>
      <c r="D18" s="34">
        <v>79387</v>
      </c>
      <c r="E18" s="34">
        <v>43662</v>
      </c>
      <c r="F18" s="34">
        <v>1070993</v>
      </c>
      <c r="G18" s="34">
        <v>763592</v>
      </c>
      <c r="H18" s="35">
        <f t="shared" si="0"/>
        <v>1957634</v>
      </c>
      <c r="I18" s="56"/>
      <c r="J18" s="34">
        <v>18705</v>
      </c>
      <c r="K18" s="34">
        <v>42630</v>
      </c>
      <c r="L18" s="34">
        <v>29424</v>
      </c>
      <c r="M18" s="34">
        <v>24514</v>
      </c>
      <c r="N18" s="35">
        <f t="shared" si="1"/>
        <v>115273</v>
      </c>
      <c r="O18" s="37">
        <v>0</v>
      </c>
      <c r="Q18" s="32" t="s">
        <v>38</v>
      </c>
    </row>
    <row r="19" spans="1:17" ht="37.5" customHeight="1">
      <c r="A19" s="7"/>
      <c r="B19" s="32" t="s">
        <v>39</v>
      </c>
      <c r="C19" s="33"/>
      <c r="D19" s="34">
        <v>82256</v>
      </c>
      <c r="E19" s="34">
        <v>20131</v>
      </c>
      <c r="F19" s="34">
        <v>1590225</v>
      </c>
      <c r="G19" s="34">
        <v>494827</v>
      </c>
      <c r="H19" s="35">
        <f t="shared" si="0"/>
        <v>2187439</v>
      </c>
      <c r="I19" s="56"/>
      <c r="J19" s="34">
        <v>4196</v>
      </c>
      <c r="K19" s="34">
        <v>11912</v>
      </c>
      <c r="L19" s="34">
        <v>18458</v>
      </c>
      <c r="M19" s="34">
        <v>1680</v>
      </c>
      <c r="N19" s="35">
        <f t="shared" si="1"/>
        <v>36246</v>
      </c>
      <c r="O19" s="37">
        <v>0</v>
      </c>
      <c r="Q19" s="32" t="s">
        <v>39</v>
      </c>
    </row>
    <row r="20" spans="1:17" ht="37.5" customHeight="1">
      <c r="A20" s="7"/>
      <c r="B20" s="32" t="s">
        <v>40</v>
      </c>
      <c r="C20" s="33"/>
      <c r="D20" s="34">
        <v>86503</v>
      </c>
      <c r="E20" s="34">
        <v>309642</v>
      </c>
      <c r="F20" s="34">
        <v>12716517</v>
      </c>
      <c r="G20" s="34">
        <v>312418</v>
      </c>
      <c r="H20" s="35">
        <f t="shared" si="0"/>
        <v>13425080</v>
      </c>
      <c r="I20" s="56"/>
      <c r="J20" s="34">
        <v>3018</v>
      </c>
      <c r="K20" s="34">
        <v>2772</v>
      </c>
      <c r="L20" s="34">
        <v>4901</v>
      </c>
      <c r="M20" s="34">
        <v>2400</v>
      </c>
      <c r="N20" s="35">
        <f t="shared" si="1"/>
        <v>13091</v>
      </c>
      <c r="O20" s="37">
        <v>0</v>
      </c>
      <c r="Q20" s="32" t="s">
        <v>40</v>
      </c>
    </row>
    <row r="21" spans="1:17" ht="37.5" customHeight="1">
      <c r="A21" s="7"/>
      <c r="B21" s="32" t="s">
        <v>41</v>
      </c>
      <c r="C21" s="33"/>
      <c r="D21" s="34">
        <v>149951</v>
      </c>
      <c r="E21" s="34">
        <v>5109</v>
      </c>
      <c r="F21" s="34">
        <v>2715678</v>
      </c>
      <c r="G21" s="34">
        <v>413671</v>
      </c>
      <c r="H21" s="35">
        <f t="shared" si="0"/>
        <v>3284409</v>
      </c>
      <c r="I21" s="56"/>
      <c r="J21" s="34">
        <v>2935</v>
      </c>
      <c r="K21" s="34">
        <v>3415</v>
      </c>
      <c r="L21" s="34">
        <v>25214</v>
      </c>
      <c r="M21" s="34">
        <v>14907</v>
      </c>
      <c r="N21" s="35">
        <f t="shared" si="1"/>
        <v>46471</v>
      </c>
      <c r="O21" s="37">
        <v>0</v>
      </c>
      <c r="Q21" s="32" t="s">
        <v>41</v>
      </c>
    </row>
    <row r="22" spans="1:17" ht="37.5" customHeight="1">
      <c r="A22" s="7"/>
      <c r="B22" s="32" t="s">
        <v>42</v>
      </c>
      <c r="C22" s="33"/>
      <c r="D22" s="34">
        <v>49070</v>
      </c>
      <c r="E22" s="34">
        <v>10928</v>
      </c>
      <c r="F22" s="34">
        <v>9663430</v>
      </c>
      <c r="G22" s="34">
        <v>871996</v>
      </c>
      <c r="H22" s="35">
        <f t="shared" si="0"/>
        <v>10595424</v>
      </c>
      <c r="I22" s="56"/>
      <c r="J22" s="34">
        <v>8460</v>
      </c>
      <c r="K22" s="34">
        <v>32061</v>
      </c>
      <c r="L22" s="34">
        <v>44988</v>
      </c>
      <c r="M22" s="34">
        <v>21461</v>
      </c>
      <c r="N22" s="35">
        <f t="shared" si="1"/>
        <v>106970</v>
      </c>
      <c r="O22" s="37">
        <v>0</v>
      </c>
      <c r="Q22" s="32" t="s">
        <v>42</v>
      </c>
    </row>
    <row r="23" spans="1:17" ht="37.5" customHeight="1">
      <c r="A23" s="7"/>
      <c r="B23" s="32" t="s">
        <v>43</v>
      </c>
      <c r="C23" s="33"/>
      <c r="D23" s="34">
        <v>24670</v>
      </c>
      <c r="E23" s="34">
        <v>18436</v>
      </c>
      <c r="F23" s="34">
        <v>13701</v>
      </c>
      <c r="G23" s="34">
        <v>225095</v>
      </c>
      <c r="H23" s="35">
        <f t="shared" si="0"/>
        <v>281902</v>
      </c>
      <c r="I23" s="56"/>
      <c r="J23" s="34">
        <v>3386</v>
      </c>
      <c r="K23" s="34">
        <v>11027</v>
      </c>
      <c r="L23" s="34">
        <v>27419</v>
      </c>
      <c r="M23" s="34">
        <v>9536</v>
      </c>
      <c r="N23" s="35">
        <f t="shared" si="1"/>
        <v>51368</v>
      </c>
      <c r="O23" s="37">
        <v>0</v>
      </c>
      <c r="Q23" s="32" t="s">
        <v>43</v>
      </c>
    </row>
    <row r="24" spans="1:17" ht="45.75" customHeight="1">
      <c r="A24" s="7"/>
      <c r="B24" s="38" t="s">
        <v>44</v>
      </c>
      <c r="C24" s="39"/>
      <c r="D24" s="35">
        <f>SUM(D11:D23)</f>
        <v>1307206</v>
      </c>
      <c r="E24" s="35">
        <f>SUM(E11:E23)</f>
        <v>427103</v>
      </c>
      <c r="F24" s="35">
        <f>SUM(F11:F23)</f>
        <v>32925641</v>
      </c>
      <c r="G24" s="35">
        <f>SUM(G11:G23)</f>
        <v>4059136</v>
      </c>
      <c r="H24" s="35">
        <f>SUM(H11:H23)</f>
        <v>38719086</v>
      </c>
      <c r="I24" s="56"/>
      <c r="J24" s="35">
        <f aca="true" t="shared" si="2" ref="J24:O24">SUM(J11:J23)</f>
        <v>73036</v>
      </c>
      <c r="K24" s="35">
        <f t="shared" si="2"/>
        <v>172019</v>
      </c>
      <c r="L24" s="35">
        <f t="shared" si="2"/>
        <v>271643</v>
      </c>
      <c r="M24" s="35">
        <f t="shared" si="2"/>
        <v>120223</v>
      </c>
      <c r="N24" s="35">
        <f t="shared" si="2"/>
        <v>636921</v>
      </c>
      <c r="O24" s="37">
        <f t="shared" si="2"/>
        <v>0</v>
      </c>
      <c r="Q24" s="38" t="s">
        <v>44</v>
      </c>
    </row>
    <row r="25" spans="1:17" ht="37.5" customHeight="1">
      <c r="A25" s="7"/>
      <c r="B25" s="32" t="s">
        <v>22</v>
      </c>
      <c r="C25" s="33"/>
      <c r="D25" s="34">
        <v>80543</v>
      </c>
      <c r="E25" s="34">
        <v>49496</v>
      </c>
      <c r="F25" s="34">
        <v>689573</v>
      </c>
      <c r="G25" s="34">
        <v>330818</v>
      </c>
      <c r="H25" s="35">
        <f aca="true" t="shared" si="3" ref="H25:H30">SUM(D25:G25)</f>
        <v>1150430</v>
      </c>
      <c r="I25" s="56"/>
      <c r="J25" s="34">
        <v>4128</v>
      </c>
      <c r="K25" s="34">
        <v>22759</v>
      </c>
      <c r="L25" s="34">
        <v>9534</v>
      </c>
      <c r="M25" s="34">
        <v>11350</v>
      </c>
      <c r="N25" s="35">
        <f aca="true" t="shared" si="4" ref="N25:N30">SUM(J25:M25)</f>
        <v>47771</v>
      </c>
      <c r="O25" s="37">
        <v>0</v>
      </c>
      <c r="Q25" s="32" t="s">
        <v>22</v>
      </c>
    </row>
    <row r="26" spans="1:17" ht="37.5" customHeight="1">
      <c r="A26" s="7"/>
      <c r="B26" s="32" t="s">
        <v>23</v>
      </c>
      <c r="C26" s="33"/>
      <c r="D26" s="34">
        <v>6855</v>
      </c>
      <c r="E26" s="34">
        <v>0</v>
      </c>
      <c r="F26" s="34">
        <v>195822</v>
      </c>
      <c r="G26" s="34">
        <v>39742</v>
      </c>
      <c r="H26" s="35">
        <f t="shared" si="3"/>
        <v>242419</v>
      </c>
      <c r="I26" s="56"/>
      <c r="J26" s="34">
        <v>0</v>
      </c>
      <c r="K26" s="34">
        <v>1270</v>
      </c>
      <c r="L26" s="34">
        <v>0</v>
      </c>
      <c r="M26" s="34">
        <v>9525</v>
      </c>
      <c r="N26" s="35">
        <f t="shared" si="4"/>
        <v>10795</v>
      </c>
      <c r="O26" s="37">
        <v>0</v>
      </c>
      <c r="Q26" s="32" t="s">
        <v>23</v>
      </c>
    </row>
    <row r="27" spans="1:17" ht="37.5" customHeight="1">
      <c r="A27" s="7"/>
      <c r="B27" s="32" t="s">
        <v>45</v>
      </c>
      <c r="C27" s="33"/>
      <c r="D27" s="34">
        <v>34292</v>
      </c>
      <c r="E27" s="34">
        <v>18330</v>
      </c>
      <c r="F27" s="34">
        <v>16602</v>
      </c>
      <c r="G27" s="34">
        <v>6826</v>
      </c>
      <c r="H27" s="35">
        <f t="shared" si="3"/>
        <v>76050</v>
      </c>
      <c r="I27" s="56"/>
      <c r="J27" s="34">
        <v>1170</v>
      </c>
      <c r="K27" s="34">
        <v>35002</v>
      </c>
      <c r="L27" s="34">
        <v>19076</v>
      </c>
      <c r="M27" s="34">
        <v>19</v>
      </c>
      <c r="N27" s="35">
        <f t="shared" si="4"/>
        <v>55267</v>
      </c>
      <c r="O27" s="37">
        <v>0</v>
      </c>
      <c r="Q27" s="32" t="s">
        <v>45</v>
      </c>
    </row>
    <row r="28" spans="1:17" ht="37.5" customHeight="1">
      <c r="A28" s="7"/>
      <c r="B28" s="32" t="s">
        <v>24</v>
      </c>
      <c r="C28" s="33"/>
      <c r="D28" s="34">
        <v>5104</v>
      </c>
      <c r="E28" s="34">
        <v>1283</v>
      </c>
      <c r="F28" s="34">
        <v>2064</v>
      </c>
      <c r="G28" s="34">
        <v>3737</v>
      </c>
      <c r="H28" s="35">
        <f t="shared" si="3"/>
        <v>12188</v>
      </c>
      <c r="I28" s="56"/>
      <c r="J28" s="34">
        <v>548</v>
      </c>
      <c r="K28" s="34">
        <v>825</v>
      </c>
      <c r="L28" s="34">
        <v>0</v>
      </c>
      <c r="M28" s="34">
        <v>0</v>
      </c>
      <c r="N28" s="35">
        <f t="shared" si="4"/>
        <v>1373</v>
      </c>
      <c r="O28" s="37">
        <v>0</v>
      </c>
      <c r="Q28" s="32" t="s">
        <v>24</v>
      </c>
    </row>
    <row r="29" spans="1:17" ht="37.5" customHeight="1">
      <c r="A29" s="7"/>
      <c r="B29" s="32" t="s">
        <v>25</v>
      </c>
      <c r="C29" s="33"/>
      <c r="D29" s="34">
        <v>0</v>
      </c>
      <c r="E29" s="34">
        <v>0</v>
      </c>
      <c r="F29" s="34">
        <v>1613</v>
      </c>
      <c r="G29" s="34">
        <v>0</v>
      </c>
      <c r="H29" s="35">
        <f t="shared" si="3"/>
        <v>1613</v>
      </c>
      <c r="I29" s="56"/>
      <c r="J29" s="34">
        <v>0</v>
      </c>
      <c r="K29" s="34">
        <v>6612</v>
      </c>
      <c r="L29" s="34">
        <v>2075</v>
      </c>
      <c r="M29" s="34">
        <v>0</v>
      </c>
      <c r="N29" s="35">
        <f t="shared" si="4"/>
        <v>8687</v>
      </c>
      <c r="O29" s="37">
        <v>0</v>
      </c>
      <c r="Q29" s="32" t="s">
        <v>25</v>
      </c>
    </row>
    <row r="30" spans="1:17" ht="37.5" customHeight="1">
      <c r="A30" s="7"/>
      <c r="B30" s="32" t="s">
        <v>26</v>
      </c>
      <c r="C30" s="33"/>
      <c r="D30" s="34">
        <v>10266</v>
      </c>
      <c r="E30" s="34">
        <v>0</v>
      </c>
      <c r="F30" s="34">
        <v>78879</v>
      </c>
      <c r="G30" s="34">
        <v>83792</v>
      </c>
      <c r="H30" s="35">
        <f t="shared" si="3"/>
        <v>172937</v>
      </c>
      <c r="I30" s="56"/>
      <c r="J30" s="34">
        <v>20506</v>
      </c>
      <c r="K30" s="34">
        <v>10210</v>
      </c>
      <c r="L30" s="34">
        <v>36540</v>
      </c>
      <c r="M30" s="34">
        <v>51513</v>
      </c>
      <c r="N30" s="35">
        <f t="shared" si="4"/>
        <v>118769</v>
      </c>
      <c r="O30" s="37">
        <v>0</v>
      </c>
      <c r="Q30" s="32" t="s">
        <v>26</v>
      </c>
    </row>
    <row r="31" spans="1:17" ht="44.25" customHeight="1">
      <c r="A31" s="7"/>
      <c r="B31" s="38" t="s">
        <v>46</v>
      </c>
      <c r="C31" s="39"/>
      <c r="D31" s="35">
        <f>SUM(D25:D30)</f>
        <v>137060</v>
      </c>
      <c r="E31" s="35">
        <f>SUM(E25:E30)</f>
        <v>69109</v>
      </c>
      <c r="F31" s="35">
        <f>SUM(F25:F30)</f>
        <v>984553</v>
      </c>
      <c r="G31" s="35">
        <f>SUM(G25:G30)</f>
        <v>464915</v>
      </c>
      <c r="H31" s="35">
        <f>SUM(H25:H30)</f>
        <v>1655637</v>
      </c>
      <c r="I31" s="56"/>
      <c r="J31" s="35">
        <f aca="true" t="shared" si="5" ref="J31:O31">SUM(J25:J30)</f>
        <v>26352</v>
      </c>
      <c r="K31" s="35">
        <f t="shared" si="5"/>
        <v>76678</v>
      </c>
      <c r="L31" s="35">
        <f t="shared" si="5"/>
        <v>67225</v>
      </c>
      <c r="M31" s="35">
        <f t="shared" si="5"/>
        <v>72407</v>
      </c>
      <c r="N31" s="35">
        <f t="shared" si="5"/>
        <v>242662</v>
      </c>
      <c r="O31" s="37">
        <f t="shared" si="5"/>
        <v>0</v>
      </c>
      <c r="Q31" s="38" t="s">
        <v>46</v>
      </c>
    </row>
    <row r="32" spans="1:17" ht="44.25" customHeight="1">
      <c r="A32" s="7"/>
      <c r="B32" s="38" t="s">
        <v>47</v>
      </c>
      <c r="C32" s="39"/>
      <c r="D32" s="35">
        <f>D24+D31</f>
        <v>1444266</v>
      </c>
      <c r="E32" s="35">
        <f>E24+E31</f>
        <v>496212</v>
      </c>
      <c r="F32" s="35">
        <f>F24+F31</f>
        <v>33910194</v>
      </c>
      <c r="G32" s="35">
        <f>G24+G31</f>
        <v>4524051</v>
      </c>
      <c r="H32" s="35">
        <f>H31+H24</f>
        <v>40374723</v>
      </c>
      <c r="I32" s="56"/>
      <c r="J32" s="35">
        <f>J24+J31</f>
        <v>99388</v>
      </c>
      <c r="K32" s="35">
        <f>K24+K31</f>
        <v>248697</v>
      </c>
      <c r="L32" s="35">
        <f>L24+L31</f>
        <v>338868</v>
      </c>
      <c r="M32" s="35">
        <f>M24+M31</f>
        <v>192630</v>
      </c>
      <c r="N32" s="35">
        <f>N31+N24</f>
        <v>879583</v>
      </c>
      <c r="O32" s="37">
        <f>O31+O24</f>
        <v>0</v>
      </c>
      <c r="Q32" s="38" t="s">
        <v>47</v>
      </c>
    </row>
    <row r="33" spans="1:17" ht="22.5" customHeight="1" thickBot="1">
      <c r="A33" s="43"/>
      <c r="B33" s="43"/>
      <c r="C33" s="57"/>
      <c r="D33" s="12"/>
      <c r="E33" s="12"/>
      <c r="F33" s="12"/>
      <c r="G33" s="58"/>
      <c r="H33" s="58"/>
      <c r="I33" s="58"/>
      <c r="J33" s="58"/>
      <c r="K33" s="58"/>
      <c r="L33" s="58"/>
      <c r="M33" s="58"/>
      <c r="N33" s="58"/>
      <c r="O33" s="59"/>
      <c r="P33" s="60"/>
      <c r="Q33" s="43"/>
    </row>
  </sheetData>
  <mergeCells count="2">
    <mergeCell ref="B3:I3"/>
    <mergeCell ref="D6:H6"/>
  </mergeCells>
  <printOptions horizont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2012-03-09T00:35:46Z</dcterms:created>
  <dcterms:modified xsi:type="dcterms:W3CDTF">2013-02-27T08:18:08Z</dcterms:modified>
  <cp:category/>
  <cp:version/>
  <cp:contentType/>
  <cp:contentStatus/>
</cp:coreProperties>
</file>