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0" windowWidth="10110" windowHeight="8340" activeTab="0"/>
  </bookViews>
  <sheets>
    <sheet name="その１" sheetId="1" r:id="rId1"/>
  </sheets>
  <definedNames>
    <definedName name="_xlnm.Print_Area" localSheetId="0">'その１'!$A$1:$AA$33</definedName>
  </definedNames>
  <calcPr fullCalcOnLoad="1"/>
</workbook>
</file>

<file path=xl/sharedStrings.xml><?xml version="1.0" encoding="utf-8"?>
<sst xmlns="http://schemas.openxmlformats.org/spreadsheetml/2006/main" count="72" uniqueCount="47">
  <si>
    <t>（単位：千円）</t>
  </si>
  <si>
    <t>現　　在　　高</t>
  </si>
  <si>
    <t>の　　増　　加</t>
  </si>
  <si>
    <t>の　　減　　少</t>
  </si>
  <si>
    <t>現 金 ・ 預 金</t>
  </si>
  <si>
    <t>有　価　証　券</t>
  </si>
  <si>
    <t>土　　　　　地</t>
  </si>
  <si>
    <t>そ　　の　　他</t>
  </si>
  <si>
    <t>Ａ　</t>
  </si>
  <si>
    <t>Ｂ　</t>
  </si>
  <si>
    <t>Ｃ　</t>
  </si>
  <si>
    <t>大　津　市</t>
  </si>
  <si>
    <t>彦　根　市</t>
  </si>
  <si>
    <t>長　浜　市</t>
  </si>
  <si>
    <t>近江八幡市</t>
  </si>
  <si>
    <t>草　津　市</t>
  </si>
  <si>
    <t>守　山　市</t>
  </si>
  <si>
    <t>日　野　町</t>
  </si>
  <si>
    <t>竜　王　町</t>
  </si>
  <si>
    <t>豊　郷　町</t>
  </si>
  <si>
    <t>甲　良　町</t>
  </si>
  <si>
    <t>多　賀　町</t>
  </si>
  <si>
    <t>第２　　　16　土地開発基金の状況</t>
  </si>
  <si>
    <t>信　　　　　託</t>
  </si>
  <si>
    <t>出　　資　　金</t>
  </si>
  <si>
    <t>調　整　額</t>
  </si>
  <si>
    <t>うち地方債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</si>
  <si>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</si>
  <si>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</si>
  <si>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</si>
  <si>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</si>
  <si>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</si>
  <si>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</si>
  <si>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</si>
  <si>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県　　計</t>
  </si>
  <si>
    <t>愛　荘　町</t>
  </si>
  <si>
    <t>左　　　　　　　　　　　　　　　　の　　　　　　　　　　　内　　　　　　　　　　　訳</t>
  </si>
  <si>
    <t>市町名</t>
  </si>
  <si>
    <t>Ｄ</t>
  </si>
  <si>
    <t>Ａ＋Ｂ－Ｃ＋Ｄ</t>
  </si>
  <si>
    <t>市　　計</t>
  </si>
  <si>
    <t>町　　計</t>
  </si>
  <si>
    <t>白紙ページ</t>
  </si>
  <si>
    <t>第３５表　　土　地　開　発　基　金</t>
  </si>
  <si>
    <t>平成22年度末</t>
  </si>
  <si>
    <t>平成23年度中</t>
  </si>
  <si>
    <t>平成23年度末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</si>
</sst>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1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6"/>
      <name val="ＭＳ Ｐゴシック"/>
      <family val="3"/>
    </font>
    <font>
      <sz val="72"/>
      <name val="ＭＳ Ｐゴシック"/>
      <family val="3"/>
    </font>
    <font>
      <sz val="20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38" fontId="5" fillId="0" borderId="0" xfId="16" applyFont="1" applyAlignment="1">
      <alignment/>
    </xf>
    <xf numFmtId="38" fontId="6" fillId="0" borderId="0" xfId="16" applyFont="1" applyAlignment="1">
      <alignment horizontal="right"/>
    </xf>
    <xf numFmtId="38" fontId="6" fillId="0" borderId="0" xfId="16" applyFont="1" applyBorder="1" applyAlignment="1">
      <alignment horizontal="distributed"/>
    </xf>
    <xf numFmtId="38" fontId="6" fillId="0" borderId="0" xfId="16" applyFont="1" applyFill="1" applyAlignment="1">
      <alignment horizontal="right"/>
    </xf>
    <xf numFmtId="38" fontId="6" fillId="0" borderId="0" xfId="16" applyFont="1" applyFill="1" applyBorder="1" applyAlignment="1">
      <alignment/>
    </xf>
    <xf numFmtId="38" fontId="6" fillId="0" borderId="1" xfId="16" applyFont="1" applyFill="1" applyBorder="1" applyAlignment="1">
      <alignment horizontal="center"/>
    </xf>
    <xf numFmtId="38" fontId="6" fillId="0" borderId="0" xfId="16" applyFont="1" applyFill="1" applyAlignment="1">
      <alignment/>
    </xf>
    <xf numFmtId="38" fontId="6" fillId="0" borderId="2" xfId="16" applyFont="1" applyFill="1" applyBorder="1" applyAlignment="1">
      <alignment horizontal="right"/>
    </xf>
    <xf numFmtId="38" fontId="6" fillId="0" borderId="2" xfId="16" applyFont="1" applyFill="1" applyBorder="1" applyAlignment="1">
      <alignment/>
    </xf>
    <xf numFmtId="38" fontId="6" fillId="0" borderId="3" xfId="16" applyFont="1" applyFill="1" applyBorder="1" applyAlignment="1">
      <alignment horizontal="right"/>
    </xf>
    <xf numFmtId="38" fontId="6" fillId="0" borderId="3" xfId="16" applyFont="1" applyFill="1" applyBorder="1" applyAlignment="1">
      <alignment horizontal="center"/>
    </xf>
    <xf numFmtId="38" fontId="4" fillId="0" borderId="2" xfId="16" applyFont="1" applyBorder="1" applyAlignment="1">
      <alignment/>
    </xf>
    <xf numFmtId="38" fontId="4" fillId="0" borderId="2" xfId="16" applyFont="1" applyBorder="1" applyAlignment="1">
      <alignment horizontal="right"/>
    </xf>
    <xf numFmtId="38" fontId="0" fillId="0" borderId="2" xfId="16" applyFont="1" applyBorder="1" applyAlignment="1">
      <alignment horizontal="right"/>
    </xf>
    <xf numFmtId="38" fontId="0" fillId="0" borderId="0" xfId="16" applyFont="1" applyAlignment="1">
      <alignment horizontal="right"/>
    </xf>
    <xf numFmtId="38" fontId="6" fillId="0" borderId="0" xfId="16" applyFont="1" applyFill="1" applyBorder="1" applyAlignment="1">
      <alignment horizontal="distributed"/>
    </xf>
    <xf numFmtId="41" fontId="4" fillId="0" borderId="0" xfId="16" applyNumberFormat="1" applyFont="1" applyAlignment="1">
      <alignment horizontal="right"/>
    </xf>
    <xf numFmtId="38" fontId="6" fillId="0" borderId="4" xfId="16" applyFont="1" applyFill="1" applyBorder="1" applyAlignment="1">
      <alignment horizontal="center"/>
    </xf>
    <xf numFmtId="38" fontId="6" fillId="0" borderId="5" xfId="16" applyFont="1" applyFill="1" applyBorder="1" applyAlignment="1">
      <alignment horizontal="center"/>
    </xf>
    <xf numFmtId="38" fontId="6" fillId="0" borderId="6" xfId="16" applyFont="1" applyFill="1" applyBorder="1" applyAlignment="1">
      <alignment horizontal="right"/>
    </xf>
    <xf numFmtId="38" fontId="6" fillId="0" borderId="0" xfId="16" applyFont="1" applyFill="1" applyBorder="1" applyAlignment="1">
      <alignment horizontal="center"/>
    </xf>
    <xf numFmtId="38" fontId="6" fillId="0" borderId="7" xfId="16" applyFont="1" applyFill="1" applyBorder="1" applyAlignment="1">
      <alignment horizontal="center"/>
    </xf>
    <xf numFmtId="3" fontId="6" fillId="0" borderId="0" xfId="16" applyNumberFormat="1" applyFont="1" applyBorder="1" applyAlignment="1">
      <alignment horizontal="distributed"/>
    </xf>
    <xf numFmtId="3" fontId="6" fillId="0" borderId="0" xfId="16" applyNumberFormat="1" applyFont="1" applyBorder="1" applyAlignment="1">
      <alignment horizontal="center"/>
    </xf>
    <xf numFmtId="3" fontId="6" fillId="0" borderId="2" xfId="16" applyNumberFormat="1" applyFont="1" applyBorder="1" applyAlignment="1">
      <alignment/>
    </xf>
    <xf numFmtId="38" fontId="6" fillId="0" borderId="8" xfId="16" applyFont="1" applyFill="1" applyBorder="1" applyAlignment="1">
      <alignment horizontal="center"/>
    </xf>
    <xf numFmtId="41" fontId="4" fillId="0" borderId="9" xfId="16" applyNumberFormat="1" applyFont="1" applyBorder="1" applyAlignment="1">
      <alignment horizontal="right"/>
    </xf>
    <xf numFmtId="38" fontId="6" fillId="0" borderId="10" xfId="16" applyFont="1" applyFill="1" applyBorder="1" applyAlignment="1">
      <alignment horizontal="right"/>
    </xf>
    <xf numFmtId="38" fontId="6" fillId="0" borderId="9" xfId="16" applyFont="1" applyFill="1" applyBorder="1" applyAlignment="1">
      <alignment horizontal="right"/>
    </xf>
    <xf numFmtId="38" fontId="6" fillId="0" borderId="9" xfId="16" applyFont="1" applyFill="1" applyBorder="1" applyAlignment="1">
      <alignment/>
    </xf>
    <xf numFmtId="38" fontId="6" fillId="0" borderId="11" xfId="16" applyFont="1" applyFill="1" applyBorder="1" applyAlignment="1">
      <alignment horizontal="right"/>
    </xf>
    <xf numFmtId="38" fontId="6" fillId="0" borderId="9" xfId="16" applyFont="1" applyBorder="1" applyAlignment="1">
      <alignment horizontal="right"/>
    </xf>
    <xf numFmtId="38" fontId="6" fillId="0" borderId="0" xfId="16" applyFont="1" applyFill="1" applyBorder="1" applyAlignment="1">
      <alignment horizontal="right"/>
    </xf>
    <xf numFmtId="38" fontId="6" fillId="0" borderId="0" xfId="16" applyFont="1" applyBorder="1" applyAlignment="1">
      <alignment/>
    </xf>
    <xf numFmtId="38" fontId="6" fillId="0" borderId="0" xfId="16" applyFont="1" applyFill="1" applyBorder="1" applyAlignment="1">
      <alignment/>
    </xf>
    <xf numFmtId="41" fontId="4" fillId="0" borderId="0" xfId="0" applyNumberFormat="1" applyFont="1" applyBorder="1" applyAlignment="1">
      <alignment horizontal="right"/>
    </xf>
    <xf numFmtId="3" fontId="4" fillId="0" borderId="0" xfId="16" applyNumberFormat="1" applyFont="1" applyBorder="1" applyAlignment="1">
      <alignment horizontal="right"/>
    </xf>
    <xf numFmtId="41" fontId="4" fillId="0" borderId="0" xfId="0" applyNumberFormat="1" applyFont="1" applyBorder="1" applyAlignment="1">
      <alignment/>
    </xf>
    <xf numFmtId="3" fontId="4" fillId="2" borderId="0" xfId="16" applyNumberFormat="1" applyFont="1" applyFill="1" applyBorder="1" applyAlignment="1">
      <alignment horizontal="right"/>
    </xf>
    <xf numFmtId="3" fontId="6" fillId="0" borderId="0" xfId="16" applyNumberFormat="1" applyFont="1" applyBorder="1" applyAlignment="1">
      <alignment horizontal="right"/>
    </xf>
    <xf numFmtId="38" fontId="0" fillId="0" borderId="0" xfId="16" applyFont="1" applyAlignment="1">
      <alignment horizontal="right"/>
    </xf>
    <xf numFmtId="38" fontId="0" fillId="0" borderId="0" xfId="16" applyFont="1" applyAlignment="1">
      <alignment/>
    </xf>
    <xf numFmtId="38" fontId="0" fillId="0" borderId="0" xfId="16" applyFont="1" applyAlignment="1">
      <alignment horizontal="right"/>
    </xf>
    <xf numFmtId="38" fontId="0" fillId="0" borderId="0" xfId="16" applyFont="1" applyBorder="1" applyAlignment="1">
      <alignment/>
    </xf>
    <xf numFmtId="38" fontId="0" fillId="0" borderId="0" xfId="16" applyFont="1" applyBorder="1" applyAlignment="1">
      <alignment/>
    </xf>
    <xf numFmtId="38" fontId="0" fillId="0" borderId="2" xfId="16" applyFont="1" applyBorder="1" applyAlignment="1">
      <alignment/>
    </xf>
    <xf numFmtId="38" fontId="0" fillId="0" borderId="0" xfId="16" applyFont="1" applyBorder="1" applyAlignment="1">
      <alignment horizontal="right"/>
    </xf>
    <xf numFmtId="38" fontId="0" fillId="0" borderId="0" xfId="16" applyFont="1" applyFill="1" applyBorder="1" applyAlignment="1">
      <alignment/>
    </xf>
    <xf numFmtId="38" fontId="0" fillId="0" borderId="0" xfId="16" applyFont="1" applyFill="1" applyAlignment="1">
      <alignment horizontal="right"/>
    </xf>
    <xf numFmtId="38" fontId="0" fillId="0" borderId="0" xfId="16" applyFont="1" applyFill="1" applyAlignment="1">
      <alignment/>
    </xf>
    <xf numFmtId="41" fontId="4" fillId="0" borderId="12" xfId="16" applyNumberFormat="1" applyFont="1" applyBorder="1" applyAlignment="1">
      <alignment horizontal="right"/>
    </xf>
    <xf numFmtId="38" fontId="0" fillId="0" borderId="0" xfId="16" applyFont="1" applyAlignment="1">
      <alignment/>
    </xf>
    <xf numFmtId="38" fontId="0" fillId="0" borderId="9" xfId="16" applyFont="1" applyBorder="1" applyAlignment="1">
      <alignment horizontal="right"/>
    </xf>
    <xf numFmtId="3" fontId="0" fillId="0" borderId="0" xfId="16" applyNumberFormat="1" applyFont="1" applyBorder="1" applyAlignment="1">
      <alignment horizontal="right"/>
    </xf>
    <xf numFmtId="38" fontId="0" fillId="0" borderId="11" xfId="16" applyFont="1" applyBorder="1" applyAlignment="1">
      <alignment horizontal="right"/>
    </xf>
    <xf numFmtId="38" fontId="4" fillId="0" borderId="0" xfId="16" applyFont="1" applyAlignment="1">
      <alignment/>
    </xf>
    <xf numFmtId="38" fontId="9" fillId="0" borderId="0" xfId="16" applyFont="1" applyAlignment="1">
      <alignment/>
    </xf>
    <xf numFmtId="38" fontId="6" fillId="0" borderId="13" xfId="16" applyFont="1" applyFill="1" applyBorder="1" applyAlignment="1">
      <alignment horizontal="distributed" vertical="center"/>
    </xf>
    <xf numFmtId="38" fontId="6" fillId="0" borderId="14" xfId="16" applyFont="1" applyFill="1" applyBorder="1" applyAlignment="1">
      <alignment horizontal="distributed" vertical="center"/>
    </xf>
    <xf numFmtId="38" fontId="6" fillId="0" borderId="4" xfId="16" applyFont="1" applyFill="1" applyBorder="1" applyAlignment="1">
      <alignment horizontal="distributed" vertical="center"/>
    </xf>
    <xf numFmtId="38" fontId="6" fillId="0" borderId="6" xfId="16" applyFont="1" applyFill="1" applyBorder="1" applyAlignment="1">
      <alignment horizontal="distributed" vertical="center"/>
    </xf>
    <xf numFmtId="41" fontId="8" fillId="0" borderId="0" xfId="0" applyNumberFormat="1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4"/>
  <sheetViews>
    <sheetView tabSelected="1" view="pageBreakPreview" zoomScale="75" zoomScaleNormal="75" zoomScaleSheetLayoutView="75" workbookViewId="0" topLeftCell="A1">
      <pane xSplit="3" ySplit="10" topLeftCell="I11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B7" sqref="AB7"/>
    </sheetView>
  </sheetViews>
  <sheetFormatPr defaultColWidth="9.00390625" defaultRowHeight="13.5"/>
  <cols>
    <col min="1" max="1" width="1.75390625" style="15" customWidth="1"/>
    <col min="2" max="2" width="13.375" style="52" customWidth="1"/>
    <col min="3" max="3" width="1.75390625" style="52" customWidth="1"/>
    <col min="4" max="15" width="15.875" style="15" customWidth="1"/>
    <col min="16" max="16" width="1.75390625" style="15" customWidth="1"/>
    <col min="17" max="17" width="13.375" style="15" customWidth="1"/>
    <col min="18" max="18" width="1.75390625" style="15" customWidth="1"/>
    <col min="19" max="24" width="15.375" style="45" customWidth="1"/>
    <col min="25" max="25" width="1.75390625" style="45" customWidth="1"/>
    <col min="26" max="26" width="13.375" style="45" customWidth="1"/>
    <col min="27" max="27" width="1.75390625" style="45" customWidth="1"/>
    <col min="28" max="16384" width="9.00390625" style="15" customWidth="1"/>
  </cols>
  <sheetData>
    <row r="1" spans="1:27" s="43" customFormat="1" ht="14.25">
      <c r="A1" s="41"/>
      <c r="B1" s="56" t="s">
        <v>22</v>
      </c>
      <c r="C1" s="42"/>
      <c r="S1" s="44"/>
      <c r="T1" s="44"/>
      <c r="U1" s="44"/>
      <c r="V1" s="44"/>
      <c r="W1" s="44"/>
      <c r="X1" s="44"/>
      <c r="Y1" s="44"/>
      <c r="Z1" s="44"/>
      <c r="AA1" s="44"/>
    </row>
    <row r="4" spans="1:27" ht="24">
      <c r="A4" s="1"/>
      <c r="B4" s="57" t="s">
        <v>43</v>
      </c>
      <c r="C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Y4" s="34"/>
      <c r="Z4" s="34"/>
      <c r="AA4" s="34"/>
    </row>
    <row r="5" spans="1:27" ht="17.25">
      <c r="A5" s="1"/>
      <c r="B5" s="1"/>
      <c r="C5" s="1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Y5" s="34"/>
      <c r="Z5" s="34"/>
      <c r="AA5" s="34"/>
    </row>
    <row r="6" spans="1:27" ht="15" thickBot="1">
      <c r="A6" s="14"/>
      <c r="B6" s="46"/>
      <c r="C6" s="46"/>
      <c r="D6" s="12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4"/>
      <c r="Q6" s="14"/>
      <c r="R6" s="14" t="s">
        <v>0</v>
      </c>
      <c r="AA6" s="47"/>
    </row>
    <row r="7" spans="1:27" s="49" customFormat="1" ht="27" customHeight="1">
      <c r="A7" s="4"/>
      <c r="B7" s="5"/>
      <c r="C7" s="5"/>
      <c r="D7" s="26" t="s">
        <v>44</v>
      </c>
      <c r="E7" s="6" t="s">
        <v>45</v>
      </c>
      <c r="F7" s="6" t="s">
        <v>45</v>
      </c>
      <c r="G7" s="6" t="s">
        <v>25</v>
      </c>
      <c r="H7" s="6" t="s">
        <v>46</v>
      </c>
      <c r="I7" s="58" t="s">
        <v>36</v>
      </c>
      <c r="J7" s="59"/>
      <c r="K7" s="59"/>
      <c r="L7" s="59"/>
      <c r="M7" s="59"/>
      <c r="N7" s="59"/>
      <c r="O7" s="59"/>
      <c r="P7" s="28"/>
      <c r="Q7" s="5"/>
      <c r="R7" s="4"/>
      <c r="S7" s="48"/>
      <c r="T7" s="48"/>
      <c r="U7" s="48"/>
      <c r="V7" s="48"/>
      <c r="W7" s="48"/>
      <c r="X7" s="48"/>
      <c r="Y7" s="35"/>
      <c r="Z7" s="35"/>
      <c r="AA7" s="35"/>
    </row>
    <row r="8" spans="1:27" s="49" customFormat="1" ht="13.5">
      <c r="A8" s="4"/>
      <c r="B8" s="16" t="s">
        <v>37</v>
      </c>
      <c r="C8" s="21"/>
      <c r="D8" s="19" t="s">
        <v>1</v>
      </c>
      <c r="E8" s="6" t="s">
        <v>2</v>
      </c>
      <c r="F8" s="6" t="s">
        <v>3</v>
      </c>
      <c r="G8" s="6"/>
      <c r="H8" s="6" t="s">
        <v>1</v>
      </c>
      <c r="I8" s="18"/>
      <c r="J8" s="6"/>
      <c r="K8" s="21"/>
      <c r="L8" s="22"/>
      <c r="M8" s="6"/>
      <c r="N8" s="6"/>
      <c r="O8" s="21"/>
      <c r="P8" s="29"/>
      <c r="Q8" s="16" t="s">
        <v>37</v>
      </c>
      <c r="R8" s="4"/>
      <c r="S8" s="48"/>
      <c r="T8" s="48"/>
      <c r="U8" s="48"/>
      <c r="V8" s="48"/>
      <c r="W8" s="48"/>
      <c r="X8" s="48"/>
      <c r="Y8" s="35"/>
      <c r="Z8" s="35"/>
      <c r="AA8" s="35"/>
    </row>
    <row r="9" spans="1:27" s="50" customFormat="1" ht="13.5">
      <c r="A9" s="7"/>
      <c r="B9" s="5"/>
      <c r="C9" s="5"/>
      <c r="D9" s="19"/>
      <c r="E9" s="6"/>
      <c r="F9" s="6"/>
      <c r="G9" s="6"/>
      <c r="H9" s="6"/>
      <c r="I9" s="19" t="s">
        <v>4</v>
      </c>
      <c r="J9" s="6" t="s">
        <v>23</v>
      </c>
      <c r="K9" s="21" t="s">
        <v>5</v>
      </c>
      <c r="L9" s="60" t="s">
        <v>26</v>
      </c>
      <c r="M9" s="6" t="s">
        <v>24</v>
      </c>
      <c r="N9" s="6" t="s">
        <v>6</v>
      </c>
      <c r="O9" s="21" t="s">
        <v>7</v>
      </c>
      <c r="P9" s="30"/>
      <c r="Q9" s="5"/>
      <c r="R9" s="7"/>
      <c r="S9" s="48"/>
      <c r="T9" s="48"/>
      <c r="U9" s="48"/>
      <c r="V9" s="48"/>
      <c r="W9" s="48"/>
      <c r="X9" s="48"/>
      <c r="Y9" s="35"/>
      <c r="Z9" s="16"/>
      <c r="AA9" s="35"/>
    </row>
    <row r="10" spans="1:27" s="49" customFormat="1" ht="14.25" thickBot="1">
      <c r="A10" s="8"/>
      <c r="B10" s="9"/>
      <c r="C10" s="9"/>
      <c r="D10" s="20" t="s">
        <v>8</v>
      </c>
      <c r="E10" s="10" t="s">
        <v>9</v>
      </c>
      <c r="F10" s="10" t="s">
        <v>10</v>
      </c>
      <c r="G10" s="10" t="s">
        <v>38</v>
      </c>
      <c r="H10" s="11" t="s">
        <v>39</v>
      </c>
      <c r="I10" s="20"/>
      <c r="J10" s="10"/>
      <c r="K10" s="8"/>
      <c r="L10" s="61"/>
      <c r="M10" s="10"/>
      <c r="N10" s="10"/>
      <c r="O10" s="8"/>
      <c r="P10" s="31"/>
      <c r="Q10" s="9"/>
      <c r="R10" s="8"/>
      <c r="S10" s="48"/>
      <c r="T10" s="48"/>
      <c r="U10" s="48"/>
      <c r="V10" s="48"/>
      <c r="W10" s="48"/>
      <c r="X10" s="48"/>
      <c r="Y10" s="5"/>
      <c r="Z10" s="35"/>
      <c r="AA10" s="35"/>
    </row>
    <row r="11" spans="1:27" ht="52.5" customHeight="1">
      <c r="A11" s="2"/>
      <c r="B11" s="3" t="s">
        <v>11</v>
      </c>
      <c r="C11" s="3"/>
      <c r="D11" s="27">
        <v>1114514</v>
      </c>
      <c r="E11" s="17">
        <v>190189</v>
      </c>
      <c r="F11" s="17">
        <v>0</v>
      </c>
      <c r="G11" s="17">
        <v>0</v>
      </c>
      <c r="H11" s="17">
        <v>1304703</v>
      </c>
      <c r="I11" s="17">
        <v>535894</v>
      </c>
      <c r="J11" s="17">
        <v>0</v>
      </c>
      <c r="K11" s="17">
        <v>0</v>
      </c>
      <c r="L11" s="17">
        <v>0</v>
      </c>
      <c r="M11" s="17">
        <v>0</v>
      </c>
      <c r="N11" s="17">
        <v>768809</v>
      </c>
      <c r="O11" s="51">
        <v>0</v>
      </c>
      <c r="P11" s="32"/>
      <c r="Q11" s="3" t="s">
        <v>11</v>
      </c>
      <c r="R11" s="2"/>
      <c r="S11" s="48"/>
      <c r="T11" s="48"/>
      <c r="U11" s="48"/>
      <c r="V11" s="48"/>
      <c r="W11" s="48"/>
      <c r="X11" s="48"/>
      <c r="Y11" s="33"/>
      <c r="Z11" s="35"/>
      <c r="AA11" s="35"/>
    </row>
    <row r="12" spans="1:27" s="43" customFormat="1" ht="35.25" customHeight="1">
      <c r="A12" s="15"/>
      <c r="B12" s="23" t="s">
        <v>12</v>
      </c>
      <c r="C12" s="52"/>
      <c r="D12" s="27">
        <v>1163943</v>
      </c>
      <c r="E12" s="17">
        <v>0</v>
      </c>
      <c r="F12" s="17">
        <v>0</v>
      </c>
      <c r="G12" s="17">
        <v>0</v>
      </c>
      <c r="H12" s="17">
        <v>1163943</v>
      </c>
      <c r="I12" s="17">
        <v>270015</v>
      </c>
      <c r="J12" s="17">
        <v>0</v>
      </c>
      <c r="K12" s="17">
        <v>0</v>
      </c>
      <c r="L12" s="17">
        <v>0</v>
      </c>
      <c r="M12" s="17">
        <v>0</v>
      </c>
      <c r="N12" s="17">
        <v>893928</v>
      </c>
      <c r="O12" s="17">
        <v>0</v>
      </c>
      <c r="P12" s="53"/>
      <c r="Q12" s="23" t="s">
        <v>12</v>
      </c>
      <c r="R12" s="15"/>
      <c r="S12" s="62" t="s">
        <v>42</v>
      </c>
      <c r="T12" s="62"/>
      <c r="U12" s="62"/>
      <c r="V12" s="62"/>
      <c r="W12" s="62"/>
      <c r="X12" s="62"/>
      <c r="Y12" s="62"/>
      <c r="Z12" s="62"/>
      <c r="AA12" s="62"/>
    </row>
    <row r="13" spans="2:27" s="43" customFormat="1" ht="35.25" customHeight="1">
      <c r="B13" s="23" t="s">
        <v>13</v>
      </c>
      <c r="C13" s="52"/>
      <c r="D13" s="27">
        <v>1107694</v>
      </c>
      <c r="E13" s="17">
        <v>0</v>
      </c>
      <c r="F13" s="17">
        <v>0</v>
      </c>
      <c r="G13" s="17">
        <v>0</v>
      </c>
      <c r="H13" s="17">
        <v>1107694</v>
      </c>
      <c r="I13" s="17">
        <v>354369</v>
      </c>
      <c r="J13" s="17">
        <v>108000</v>
      </c>
      <c r="K13" s="17">
        <v>0</v>
      </c>
      <c r="L13" s="17">
        <v>0</v>
      </c>
      <c r="M13" s="17">
        <v>0</v>
      </c>
      <c r="N13" s="17">
        <v>645325</v>
      </c>
      <c r="O13" s="17">
        <v>0</v>
      </c>
      <c r="P13" s="53"/>
      <c r="Q13" s="23" t="s">
        <v>13</v>
      </c>
      <c r="R13" s="15"/>
      <c r="S13" s="62"/>
      <c r="T13" s="62"/>
      <c r="U13" s="62"/>
      <c r="V13" s="62"/>
      <c r="W13" s="62"/>
      <c r="X13" s="62"/>
      <c r="Y13" s="62"/>
      <c r="Z13" s="62"/>
      <c r="AA13" s="62"/>
    </row>
    <row r="14" spans="2:27" s="43" customFormat="1" ht="35.25" customHeight="1">
      <c r="B14" s="23" t="s">
        <v>14</v>
      </c>
      <c r="C14" s="52"/>
      <c r="D14" s="27">
        <v>1256658</v>
      </c>
      <c r="E14" s="17">
        <v>1335</v>
      </c>
      <c r="F14" s="17">
        <v>0</v>
      </c>
      <c r="G14" s="17">
        <v>0</v>
      </c>
      <c r="H14" s="17">
        <v>1257993</v>
      </c>
      <c r="I14" s="17">
        <v>720627</v>
      </c>
      <c r="J14" s="17">
        <v>0</v>
      </c>
      <c r="K14" s="17">
        <v>0</v>
      </c>
      <c r="L14" s="17">
        <v>0</v>
      </c>
      <c r="M14" s="17">
        <v>0</v>
      </c>
      <c r="N14" s="17">
        <v>537366</v>
      </c>
      <c r="O14" s="17">
        <v>0</v>
      </c>
      <c r="P14" s="53"/>
      <c r="Q14" s="23" t="s">
        <v>14</v>
      </c>
      <c r="R14" s="15"/>
      <c r="S14" s="62"/>
      <c r="T14" s="62"/>
      <c r="U14" s="62"/>
      <c r="V14" s="62"/>
      <c r="W14" s="62"/>
      <c r="X14" s="62"/>
      <c r="Y14" s="62"/>
      <c r="Z14" s="62"/>
      <c r="AA14" s="62"/>
    </row>
    <row r="15" spans="2:27" s="43" customFormat="1" ht="35.25" customHeight="1">
      <c r="B15" s="23" t="s">
        <v>15</v>
      </c>
      <c r="C15" s="52"/>
      <c r="D15" s="27">
        <v>958752</v>
      </c>
      <c r="E15" s="17">
        <v>250</v>
      </c>
      <c r="F15" s="17">
        <v>0</v>
      </c>
      <c r="G15" s="17">
        <v>0</v>
      </c>
      <c r="H15" s="17">
        <v>959002</v>
      </c>
      <c r="I15" s="17">
        <v>849933</v>
      </c>
      <c r="J15" s="17">
        <v>0</v>
      </c>
      <c r="K15" s="17">
        <v>0</v>
      </c>
      <c r="L15" s="17">
        <v>0</v>
      </c>
      <c r="M15" s="17">
        <v>0</v>
      </c>
      <c r="N15" s="17">
        <v>109069</v>
      </c>
      <c r="O15" s="17">
        <v>0</v>
      </c>
      <c r="P15" s="53"/>
      <c r="Q15" s="23" t="s">
        <v>15</v>
      </c>
      <c r="R15" s="15"/>
      <c r="S15" s="62"/>
      <c r="T15" s="62"/>
      <c r="U15" s="62"/>
      <c r="V15" s="62"/>
      <c r="W15" s="62"/>
      <c r="X15" s="62"/>
      <c r="Y15" s="62"/>
      <c r="Z15" s="62"/>
      <c r="AA15" s="62"/>
    </row>
    <row r="16" spans="2:27" s="43" customFormat="1" ht="35.25" customHeight="1">
      <c r="B16" s="23" t="s">
        <v>16</v>
      </c>
      <c r="C16" s="52"/>
      <c r="D16" s="27">
        <v>377051</v>
      </c>
      <c r="E16" s="17">
        <v>445</v>
      </c>
      <c r="F16" s="17">
        <v>0</v>
      </c>
      <c r="G16" s="17">
        <v>0</v>
      </c>
      <c r="H16" s="17">
        <v>377496</v>
      </c>
      <c r="I16" s="17">
        <v>210940</v>
      </c>
      <c r="J16" s="17">
        <v>0</v>
      </c>
      <c r="K16" s="17">
        <v>0</v>
      </c>
      <c r="L16" s="17">
        <v>0</v>
      </c>
      <c r="M16" s="17">
        <v>0</v>
      </c>
      <c r="N16" s="17">
        <v>166556</v>
      </c>
      <c r="O16" s="17">
        <v>0</v>
      </c>
      <c r="P16" s="53"/>
      <c r="Q16" s="23" t="s">
        <v>16</v>
      </c>
      <c r="R16" s="15"/>
      <c r="S16" s="62"/>
      <c r="T16" s="62"/>
      <c r="U16" s="62"/>
      <c r="V16" s="62"/>
      <c r="W16" s="62"/>
      <c r="X16" s="62"/>
      <c r="Y16" s="62"/>
      <c r="Z16" s="62"/>
      <c r="AA16" s="62"/>
    </row>
    <row r="17" spans="2:27" s="43" customFormat="1" ht="35.25" customHeight="1">
      <c r="B17" s="23" t="s">
        <v>27</v>
      </c>
      <c r="C17" s="52"/>
      <c r="D17" s="27">
        <v>601244</v>
      </c>
      <c r="E17" s="17">
        <v>12</v>
      </c>
      <c r="F17" s="17">
        <v>0</v>
      </c>
      <c r="G17" s="17">
        <v>0</v>
      </c>
      <c r="H17" s="17">
        <v>601256</v>
      </c>
      <c r="I17" s="17">
        <v>19152</v>
      </c>
      <c r="J17" s="17">
        <v>0</v>
      </c>
      <c r="K17" s="17">
        <v>0</v>
      </c>
      <c r="L17" s="17">
        <v>0</v>
      </c>
      <c r="M17" s="17">
        <v>0</v>
      </c>
      <c r="N17" s="17">
        <v>582104</v>
      </c>
      <c r="O17" s="17">
        <v>0</v>
      </c>
      <c r="P17" s="53"/>
      <c r="Q17" s="23" t="s">
        <v>27</v>
      </c>
      <c r="R17" s="15"/>
      <c r="S17" s="62"/>
      <c r="T17" s="62"/>
      <c r="U17" s="62"/>
      <c r="V17" s="62"/>
      <c r="W17" s="62"/>
      <c r="X17" s="62"/>
      <c r="Y17" s="62"/>
      <c r="Z17" s="62"/>
      <c r="AA17" s="62"/>
    </row>
    <row r="18" spans="2:27" s="43" customFormat="1" ht="35.25" customHeight="1">
      <c r="B18" s="23" t="s">
        <v>28</v>
      </c>
      <c r="C18" s="52"/>
      <c r="D18" s="27">
        <v>1621507</v>
      </c>
      <c r="E18" s="17">
        <v>0</v>
      </c>
      <c r="F18" s="17">
        <v>0</v>
      </c>
      <c r="G18" s="17">
        <v>0</v>
      </c>
      <c r="H18" s="17">
        <v>1621507</v>
      </c>
      <c r="I18" s="17">
        <v>354846</v>
      </c>
      <c r="J18" s="17">
        <v>0</v>
      </c>
      <c r="K18" s="17">
        <v>0</v>
      </c>
      <c r="L18" s="17">
        <v>0</v>
      </c>
      <c r="M18" s="17">
        <v>0</v>
      </c>
      <c r="N18" s="17">
        <v>1266661</v>
      </c>
      <c r="O18" s="17">
        <v>0</v>
      </c>
      <c r="P18" s="53"/>
      <c r="Q18" s="23" t="s">
        <v>28</v>
      </c>
      <c r="R18" s="15"/>
      <c r="S18" s="62"/>
      <c r="T18" s="62"/>
      <c r="U18" s="62"/>
      <c r="V18" s="62"/>
      <c r="W18" s="62"/>
      <c r="X18" s="62"/>
      <c r="Y18" s="62"/>
      <c r="Z18" s="62"/>
      <c r="AA18" s="62"/>
    </row>
    <row r="19" spans="2:27" s="43" customFormat="1" ht="35.25" customHeight="1">
      <c r="B19" s="23" t="s">
        <v>29</v>
      </c>
      <c r="C19" s="52"/>
      <c r="D19" s="27">
        <v>507931</v>
      </c>
      <c r="E19" s="17">
        <v>0</v>
      </c>
      <c r="F19" s="17">
        <v>0</v>
      </c>
      <c r="G19" s="17">
        <v>0</v>
      </c>
      <c r="H19" s="17">
        <v>507931</v>
      </c>
      <c r="I19" s="17">
        <v>245072</v>
      </c>
      <c r="J19" s="17">
        <v>0</v>
      </c>
      <c r="K19" s="17">
        <v>0</v>
      </c>
      <c r="L19" s="17">
        <v>0</v>
      </c>
      <c r="M19" s="17">
        <v>0</v>
      </c>
      <c r="N19" s="17">
        <v>262859</v>
      </c>
      <c r="O19" s="17">
        <v>0</v>
      </c>
      <c r="P19" s="53"/>
      <c r="Q19" s="23" t="s">
        <v>29</v>
      </c>
      <c r="R19" s="15"/>
      <c r="S19" s="62"/>
      <c r="T19" s="62"/>
      <c r="U19" s="62"/>
      <c r="V19" s="62"/>
      <c r="W19" s="62"/>
      <c r="X19" s="62"/>
      <c r="Y19" s="62"/>
      <c r="Z19" s="62"/>
      <c r="AA19" s="62"/>
    </row>
    <row r="20" spans="2:27" ht="35.25" customHeight="1">
      <c r="B20" s="23" t="s">
        <v>30</v>
      </c>
      <c r="D20" s="27">
        <v>521893</v>
      </c>
      <c r="E20" s="17">
        <v>279</v>
      </c>
      <c r="F20" s="17">
        <v>0</v>
      </c>
      <c r="G20" s="17">
        <v>0</v>
      </c>
      <c r="H20" s="17">
        <v>522172</v>
      </c>
      <c r="I20" s="17">
        <v>85843</v>
      </c>
      <c r="J20" s="17">
        <v>0</v>
      </c>
      <c r="K20" s="17">
        <v>0</v>
      </c>
      <c r="L20" s="17">
        <v>0</v>
      </c>
      <c r="M20" s="17">
        <v>0</v>
      </c>
      <c r="N20" s="17">
        <v>436329</v>
      </c>
      <c r="O20" s="17">
        <v>0</v>
      </c>
      <c r="P20" s="53"/>
      <c r="Q20" s="23" t="s">
        <v>30</v>
      </c>
      <c r="S20" s="38"/>
      <c r="T20" s="36"/>
      <c r="U20" s="36"/>
      <c r="V20" s="36"/>
      <c r="W20" s="38"/>
      <c r="X20" s="37"/>
      <c r="Y20" s="54"/>
      <c r="Z20" s="23"/>
      <c r="AA20" s="54"/>
    </row>
    <row r="21" spans="2:27" ht="35.25" customHeight="1">
      <c r="B21" s="23" t="s">
        <v>31</v>
      </c>
      <c r="D21" s="27">
        <v>882640</v>
      </c>
      <c r="E21" s="17">
        <v>367</v>
      </c>
      <c r="F21" s="17">
        <v>0</v>
      </c>
      <c r="G21" s="17">
        <v>0</v>
      </c>
      <c r="H21" s="17">
        <v>883007</v>
      </c>
      <c r="I21" s="17">
        <v>549400</v>
      </c>
      <c r="J21" s="17">
        <v>0</v>
      </c>
      <c r="K21" s="17">
        <v>0</v>
      </c>
      <c r="L21" s="17">
        <v>0</v>
      </c>
      <c r="M21" s="17">
        <v>0</v>
      </c>
      <c r="N21" s="17">
        <v>333607</v>
      </c>
      <c r="O21" s="17">
        <v>0</v>
      </c>
      <c r="P21" s="53"/>
      <c r="Q21" s="23" t="s">
        <v>31</v>
      </c>
      <c r="S21" s="38"/>
      <c r="T21" s="36"/>
      <c r="U21" s="36"/>
      <c r="V21" s="36"/>
      <c r="W21" s="38"/>
      <c r="X21" s="37"/>
      <c r="Y21" s="54"/>
      <c r="Z21" s="23"/>
      <c r="AA21" s="54"/>
    </row>
    <row r="22" spans="2:27" ht="35.25" customHeight="1">
      <c r="B22" s="23" t="s">
        <v>32</v>
      </c>
      <c r="D22" s="27">
        <v>2600621</v>
      </c>
      <c r="E22" s="17">
        <v>2624</v>
      </c>
      <c r="F22" s="17">
        <v>0</v>
      </c>
      <c r="G22" s="17">
        <v>-861</v>
      </c>
      <c r="H22" s="17">
        <v>2602384</v>
      </c>
      <c r="I22" s="17">
        <v>761630</v>
      </c>
      <c r="J22" s="17">
        <v>0</v>
      </c>
      <c r="K22" s="17">
        <v>0</v>
      </c>
      <c r="L22" s="17">
        <v>0</v>
      </c>
      <c r="M22" s="17">
        <v>0</v>
      </c>
      <c r="N22" s="17">
        <v>1031593</v>
      </c>
      <c r="O22" s="17">
        <v>809161</v>
      </c>
      <c r="P22" s="53"/>
      <c r="Q22" s="23" t="s">
        <v>32</v>
      </c>
      <c r="S22" s="38"/>
      <c r="T22" s="36"/>
      <c r="U22" s="36"/>
      <c r="V22" s="36"/>
      <c r="W22" s="38"/>
      <c r="X22" s="37"/>
      <c r="Y22" s="54"/>
      <c r="Z22" s="23"/>
      <c r="AA22" s="54"/>
    </row>
    <row r="23" spans="2:27" ht="35.25" customHeight="1">
      <c r="B23" s="23" t="s">
        <v>33</v>
      </c>
      <c r="D23" s="27">
        <v>953395</v>
      </c>
      <c r="E23" s="17">
        <v>879</v>
      </c>
      <c r="F23" s="17">
        <v>0</v>
      </c>
      <c r="G23" s="17">
        <v>-1</v>
      </c>
      <c r="H23" s="17">
        <v>954273</v>
      </c>
      <c r="I23" s="17">
        <v>580010</v>
      </c>
      <c r="J23" s="17">
        <v>0</v>
      </c>
      <c r="K23" s="17">
        <v>0</v>
      </c>
      <c r="L23" s="17">
        <v>0</v>
      </c>
      <c r="M23" s="17">
        <v>0</v>
      </c>
      <c r="N23" s="17">
        <v>374263</v>
      </c>
      <c r="O23" s="17">
        <v>0</v>
      </c>
      <c r="P23" s="53"/>
      <c r="Q23" s="23" t="s">
        <v>33</v>
      </c>
      <c r="S23" s="38"/>
      <c r="T23" s="36"/>
      <c r="U23" s="36"/>
      <c r="V23" s="36"/>
      <c r="W23" s="38"/>
      <c r="X23" s="37"/>
      <c r="Y23" s="54"/>
      <c r="Z23" s="23"/>
      <c r="AA23" s="54"/>
    </row>
    <row r="24" spans="2:27" ht="52.5" customHeight="1">
      <c r="B24" s="24" t="s">
        <v>40</v>
      </c>
      <c r="D24" s="27">
        <f>SUM(D11:D23)</f>
        <v>13667843</v>
      </c>
      <c r="E24" s="17">
        <f>SUM(E11:E23)</f>
        <v>196380</v>
      </c>
      <c r="F24" s="17">
        <f>SUM(F11:F23)</f>
        <v>0</v>
      </c>
      <c r="G24" s="17">
        <f>SUM(G11:G23)</f>
        <v>-862</v>
      </c>
      <c r="H24" s="17">
        <f>D24+E24-F24+G24</f>
        <v>13863361</v>
      </c>
      <c r="I24" s="17">
        <f aca="true" t="shared" si="0" ref="I24:O24">SUM(I11:I23)</f>
        <v>5537731</v>
      </c>
      <c r="J24" s="17">
        <f t="shared" si="0"/>
        <v>108000</v>
      </c>
      <c r="K24" s="17">
        <f t="shared" si="0"/>
        <v>0</v>
      </c>
      <c r="L24" s="17">
        <f t="shared" si="0"/>
        <v>0</v>
      </c>
      <c r="M24" s="17">
        <f t="shared" si="0"/>
        <v>0</v>
      </c>
      <c r="N24" s="17">
        <f t="shared" si="0"/>
        <v>7408469</v>
      </c>
      <c r="O24" s="17">
        <f t="shared" si="0"/>
        <v>809161</v>
      </c>
      <c r="P24" s="53"/>
      <c r="Q24" s="24" t="s">
        <v>40</v>
      </c>
      <c r="S24" s="38"/>
      <c r="T24" s="36"/>
      <c r="U24" s="36"/>
      <c r="V24" s="36"/>
      <c r="W24" s="38"/>
      <c r="X24" s="37"/>
      <c r="Y24" s="54"/>
      <c r="Z24" s="23"/>
      <c r="AA24" s="54"/>
    </row>
    <row r="25" spans="2:27" ht="53.25" customHeight="1">
      <c r="B25" s="23" t="s">
        <v>17</v>
      </c>
      <c r="D25" s="27">
        <v>347632</v>
      </c>
      <c r="E25" s="17">
        <v>0</v>
      </c>
      <c r="F25" s="17">
        <v>0</v>
      </c>
      <c r="G25" s="17">
        <v>-1</v>
      </c>
      <c r="H25" s="17">
        <v>347631</v>
      </c>
      <c r="I25" s="17">
        <v>132825</v>
      </c>
      <c r="J25" s="17">
        <v>0</v>
      </c>
      <c r="K25" s="17">
        <v>0</v>
      </c>
      <c r="L25" s="17">
        <v>0</v>
      </c>
      <c r="M25" s="17">
        <v>0</v>
      </c>
      <c r="N25" s="17">
        <v>214806</v>
      </c>
      <c r="O25" s="17">
        <v>0</v>
      </c>
      <c r="P25" s="53"/>
      <c r="Q25" s="23" t="s">
        <v>17</v>
      </c>
      <c r="S25" s="38"/>
      <c r="T25" s="36"/>
      <c r="U25" s="36"/>
      <c r="V25" s="36"/>
      <c r="W25" s="38"/>
      <c r="X25" s="39"/>
      <c r="Y25" s="54"/>
      <c r="Z25" s="23"/>
      <c r="AA25" s="54"/>
    </row>
    <row r="26" spans="2:27" ht="35.25" customHeight="1">
      <c r="B26" s="23" t="s">
        <v>18</v>
      </c>
      <c r="D26" s="27">
        <v>103041</v>
      </c>
      <c r="E26" s="17">
        <v>74</v>
      </c>
      <c r="F26" s="17">
        <v>0</v>
      </c>
      <c r="G26" s="17">
        <v>0</v>
      </c>
      <c r="H26" s="17">
        <v>103115</v>
      </c>
      <c r="I26" s="17">
        <v>63504</v>
      </c>
      <c r="J26" s="17">
        <v>0</v>
      </c>
      <c r="K26" s="17">
        <v>0</v>
      </c>
      <c r="L26" s="17">
        <v>0</v>
      </c>
      <c r="M26" s="17">
        <v>0</v>
      </c>
      <c r="N26" s="17">
        <v>39611</v>
      </c>
      <c r="O26" s="17">
        <v>0</v>
      </c>
      <c r="P26" s="53"/>
      <c r="Q26" s="23" t="s">
        <v>18</v>
      </c>
      <c r="S26" s="38"/>
      <c r="T26" s="36"/>
      <c r="U26" s="36"/>
      <c r="V26" s="36"/>
      <c r="W26" s="38"/>
      <c r="X26" s="37"/>
      <c r="Y26" s="54"/>
      <c r="Z26" s="23"/>
      <c r="AA26" s="54"/>
    </row>
    <row r="27" spans="2:27" ht="35.25" customHeight="1">
      <c r="B27" s="23" t="s">
        <v>35</v>
      </c>
      <c r="D27" s="27">
        <v>486907</v>
      </c>
      <c r="E27" s="17">
        <v>0</v>
      </c>
      <c r="F27" s="17">
        <v>0</v>
      </c>
      <c r="G27" s="17">
        <v>0</v>
      </c>
      <c r="H27" s="17">
        <v>486907</v>
      </c>
      <c r="I27" s="17">
        <v>221376</v>
      </c>
      <c r="J27" s="17">
        <v>0</v>
      </c>
      <c r="K27" s="17">
        <v>0</v>
      </c>
      <c r="L27" s="17">
        <v>0</v>
      </c>
      <c r="M27" s="17">
        <v>0</v>
      </c>
      <c r="N27" s="17">
        <v>265531</v>
      </c>
      <c r="O27" s="17">
        <v>0</v>
      </c>
      <c r="P27" s="53"/>
      <c r="Q27" s="23" t="s">
        <v>35</v>
      </c>
      <c r="S27" s="38"/>
      <c r="T27" s="36"/>
      <c r="U27" s="36"/>
      <c r="V27" s="36"/>
      <c r="W27" s="38"/>
      <c r="X27" s="37"/>
      <c r="Y27" s="54"/>
      <c r="Z27" s="23"/>
      <c r="AA27" s="54"/>
    </row>
    <row r="28" spans="2:27" ht="35.25" customHeight="1">
      <c r="B28" s="23" t="s">
        <v>19</v>
      </c>
      <c r="D28" s="27">
        <v>187634</v>
      </c>
      <c r="E28" s="17">
        <v>511</v>
      </c>
      <c r="F28" s="17">
        <v>0</v>
      </c>
      <c r="G28" s="17">
        <v>0</v>
      </c>
      <c r="H28" s="17">
        <v>188145</v>
      </c>
      <c r="I28" s="17">
        <v>180757</v>
      </c>
      <c r="J28" s="17">
        <v>0</v>
      </c>
      <c r="K28" s="17">
        <v>0</v>
      </c>
      <c r="L28" s="17">
        <v>0</v>
      </c>
      <c r="M28" s="17">
        <v>0</v>
      </c>
      <c r="N28" s="17">
        <v>7388</v>
      </c>
      <c r="O28" s="17">
        <v>0</v>
      </c>
      <c r="P28" s="53"/>
      <c r="Q28" s="23" t="s">
        <v>19</v>
      </c>
      <c r="S28" s="38"/>
      <c r="T28" s="36"/>
      <c r="U28" s="36"/>
      <c r="V28" s="36"/>
      <c r="W28" s="38"/>
      <c r="X28" s="37"/>
      <c r="Y28" s="54"/>
      <c r="Z28" s="23"/>
      <c r="AA28" s="54"/>
    </row>
    <row r="29" spans="2:27" ht="35.25" customHeight="1">
      <c r="B29" s="23" t="s">
        <v>20</v>
      </c>
      <c r="D29" s="27">
        <v>193000</v>
      </c>
      <c r="E29" s="17">
        <v>0</v>
      </c>
      <c r="F29" s="17">
        <v>0</v>
      </c>
      <c r="G29" s="17">
        <v>0</v>
      </c>
      <c r="H29" s="17">
        <v>193000</v>
      </c>
      <c r="I29" s="17">
        <v>148779</v>
      </c>
      <c r="J29" s="17">
        <v>0</v>
      </c>
      <c r="K29" s="17">
        <v>0</v>
      </c>
      <c r="L29" s="17">
        <v>0</v>
      </c>
      <c r="M29" s="17">
        <v>0</v>
      </c>
      <c r="N29" s="17">
        <v>44221</v>
      </c>
      <c r="O29" s="17">
        <v>0</v>
      </c>
      <c r="P29" s="53"/>
      <c r="Q29" s="23" t="s">
        <v>20</v>
      </c>
      <c r="S29" s="38"/>
      <c r="T29" s="36"/>
      <c r="U29" s="36"/>
      <c r="V29" s="36"/>
      <c r="W29" s="38"/>
      <c r="X29" s="37"/>
      <c r="Y29" s="54"/>
      <c r="Z29" s="23"/>
      <c r="AA29" s="54"/>
    </row>
    <row r="30" spans="2:27" ht="35.25" customHeight="1">
      <c r="B30" s="23" t="s">
        <v>21</v>
      </c>
      <c r="D30" s="27">
        <v>607869</v>
      </c>
      <c r="E30" s="17">
        <v>0</v>
      </c>
      <c r="F30" s="17">
        <v>0</v>
      </c>
      <c r="G30" s="17">
        <v>0</v>
      </c>
      <c r="H30" s="17">
        <v>607869</v>
      </c>
      <c r="I30" s="17">
        <v>84409</v>
      </c>
      <c r="J30" s="17">
        <v>0</v>
      </c>
      <c r="K30" s="17">
        <v>0</v>
      </c>
      <c r="L30" s="17">
        <v>0</v>
      </c>
      <c r="M30" s="17">
        <v>0</v>
      </c>
      <c r="N30" s="17">
        <v>523460</v>
      </c>
      <c r="O30" s="17">
        <v>0</v>
      </c>
      <c r="P30" s="53"/>
      <c r="Q30" s="23" t="s">
        <v>21</v>
      </c>
      <c r="S30" s="38"/>
      <c r="T30" s="36"/>
      <c r="U30" s="36"/>
      <c r="V30" s="36"/>
      <c r="W30" s="38"/>
      <c r="X30" s="37"/>
      <c r="Y30" s="54"/>
      <c r="Z30" s="23"/>
      <c r="AA30" s="54"/>
    </row>
    <row r="31" spans="2:27" ht="52.5" customHeight="1">
      <c r="B31" s="24" t="s">
        <v>41</v>
      </c>
      <c r="D31" s="27">
        <f>SUM(D25:D30)</f>
        <v>1926083</v>
      </c>
      <c r="E31" s="17">
        <f>SUM(E25:E30)</f>
        <v>585</v>
      </c>
      <c r="F31" s="17">
        <f>SUM(F25:F30)</f>
        <v>0</v>
      </c>
      <c r="G31" s="17">
        <f>SUM(G25:G30)</f>
        <v>-1</v>
      </c>
      <c r="H31" s="17">
        <f>D31+E31-F31+G31</f>
        <v>1926667</v>
      </c>
      <c r="I31" s="17">
        <f aca="true" t="shared" si="1" ref="I31:O31">SUM(I25:I30)</f>
        <v>831650</v>
      </c>
      <c r="J31" s="17">
        <f t="shared" si="1"/>
        <v>0</v>
      </c>
      <c r="K31" s="17">
        <f t="shared" si="1"/>
        <v>0</v>
      </c>
      <c r="L31" s="17">
        <f t="shared" si="1"/>
        <v>0</v>
      </c>
      <c r="M31" s="17">
        <f t="shared" si="1"/>
        <v>0</v>
      </c>
      <c r="N31" s="17">
        <f t="shared" si="1"/>
        <v>1095017</v>
      </c>
      <c r="O31" s="17">
        <f t="shared" si="1"/>
        <v>0</v>
      </c>
      <c r="P31" s="53"/>
      <c r="Q31" s="24" t="s">
        <v>41</v>
      </c>
      <c r="S31" s="38"/>
      <c r="T31" s="36"/>
      <c r="U31" s="36"/>
      <c r="V31" s="36"/>
      <c r="W31" s="38"/>
      <c r="X31" s="37"/>
      <c r="Y31" s="54"/>
      <c r="Z31" s="23"/>
      <c r="AA31" s="54"/>
    </row>
    <row r="32" spans="2:27" ht="52.5" customHeight="1">
      <c r="B32" s="24" t="s">
        <v>34</v>
      </c>
      <c r="D32" s="27">
        <f>D24+D31</f>
        <v>15593926</v>
      </c>
      <c r="E32" s="17">
        <f>E24+E31</f>
        <v>196965</v>
      </c>
      <c r="F32" s="17">
        <f>F24+F31</f>
        <v>0</v>
      </c>
      <c r="G32" s="17">
        <f>G24+G31</f>
        <v>-863</v>
      </c>
      <c r="H32" s="17">
        <f>D32+E32-F32+G32</f>
        <v>15790028</v>
      </c>
      <c r="I32" s="17">
        <f aca="true" t="shared" si="2" ref="I32:O32">I24+I31</f>
        <v>6369381</v>
      </c>
      <c r="J32" s="17">
        <f t="shared" si="2"/>
        <v>108000</v>
      </c>
      <c r="K32" s="17">
        <f t="shared" si="2"/>
        <v>0</v>
      </c>
      <c r="L32" s="17">
        <f t="shared" si="2"/>
        <v>0</v>
      </c>
      <c r="M32" s="17">
        <f t="shared" si="2"/>
        <v>0</v>
      </c>
      <c r="N32" s="17">
        <f t="shared" si="2"/>
        <v>8503486</v>
      </c>
      <c r="O32" s="17">
        <f t="shared" si="2"/>
        <v>809161</v>
      </c>
      <c r="P32" s="53"/>
      <c r="Q32" s="24" t="s">
        <v>34</v>
      </c>
      <c r="S32" s="38"/>
      <c r="T32" s="36"/>
      <c r="U32" s="36"/>
      <c r="V32" s="36"/>
      <c r="W32" s="38"/>
      <c r="X32" s="37"/>
      <c r="Y32" s="54"/>
      <c r="Z32" s="24"/>
      <c r="AA32" s="54"/>
    </row>
    <row r="33" spans="1:27" ht="26.25" customHeight="1" thickBot="1">
      <c r="A33" s="14"/>
      <c r="B33" s="25"/>
      <c r="C33" s="46"/>
      <c r="D33" s="55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55"/>
      <c r="Q33" s="25"/>
      <c r="R33" s="14"/>
      <c r="S33" s="38"/>
      <c r="T33" s="36"/>
      <c r="U33" s="36"/>
      <c r="V33" s="36"/>
      <c r="W33" s="38"/>
      <c r="X33" s="37"/>
      <c r="Y33" s="54"/>
      <c r="Z33" s="24"/>
      <c r="AA33" s="54"/>
    </row>
    <row r="34" spans="19:27" ht="13.5">
      <c r="S34" s="54"/>
      <c r="T34" s="54"/>
      <c r="U34" s="54"/>
      <c r="V34" s="54"/>
      <c r="W34" s="54"/>
      <c r="X34" s="54"/>
      <c r="Y34" s="54"/>
      <c r="Z34" s="40"/>
      <c r="AA34" s="54"/>
    </row>
  </sheetData>
  <mergeCells count="3">
    <mergeCell ref="I7:O7"/>
    <mergeCell ref="L9:L10"/>
    <mergeCell ref="S12:AA19"/>
  </mergeCells>
  <printOptions horizontalCentered="1" verticalCentered="1"/>
  <pageMargins left="0.984251968503937" right="0.7874015748031497" top="0.5905511811023623" bottom="0.5905511811023623" header="0.5118110236220472" footer="0.35433070866141736"/>
  <pageSetup horizontalDpi="240" verticalDpi="240" orientation="portrait" paperSize="9" scale="75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</cp:lastModifiedBy>
  <cp:lastPrinted>2013-03-13T01:03:06Z</cp:lastPrinted>
  <dcterms:created xsi:type="dcterms:W3CDTF">1996-12-27T11:06:01Z</dcterms:created>
  <dcterms:modified xsi:type="dcterms:W3CDTF">2013-03-28T06:12:52Z</dcterms:modified>
  <cp:category/>
  <cp:version/>
  <cp:contentType/>
  <cp:contentStatus/>
</cp:coreProperties>
</file>