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0080" windowHeight="8310" activeTab="0"/>
  </bookViews>
  <sheets>
    <sheet name="その１" sheetId="1" r:id="rId1"/>
    <sheet name="その２" sheetId="2" r:id="rId2"/>
  </sheets>
  <definedNames>
    <definedName name="_xlnm.Print_Area" localSheetId="0">'その１'!$A$1:$R$34</definedName>
    <definedName name="_xlnm.Print_Area" localSheetId="1">'その２'!$A$1:$R$34</definedName>
  </definedNames>
  <calcPr fullCalcOnLoad="1"/>
</workbook>
</file>

<file path=xl/sharedStrings.xml><?xml version="1.0" encoding="utf-8"?>
<sst xmlns="http://schemas.openxmlformats.org/spreadsheetml/2006/main" count="148" uniqueCount="71">
  <si>
    <t>第２９表　　貸　　　　　付　　　　　金</t>
  </si>
  <si>
    <t>（単位：千円）</t>
  </si>
  <si>
    <t>Ｂ　　の　　貸　　付　　先　　別　　内　　訳</t>
  </si>
  <si>
    <t>Ｂ の 貸 付 期 間 別 内 訳</t>
  </si>
  <si>
    <t>回　収　元　金</t>
  </si>
  <si>
    <t>調　　整　　額</t>
  </si>
  <si>
    <t>残　　　　　 高</t>
  </si>
  <si>
    <t>歳 出 決算額</t>
  </si>
  <si>
    <t>公 社 ・ 協 会 等</t>
  </si>
  <si>
    <t>地方開発事業団</t>
  </si>
  <si>
    <t>地方公営事業</t>
  </si>
  <si>
    <t>そ　　の　　他</t>
  </si>
  <si>
    <t>年度内回収分</t>
  </si>
  <si>
    <t>年度を 超 えて</t>
  </si>
  <si>
    <t>に 対 す る も の</t>
  </si>
  <si>
    <t>に対する も の</t>
  </si>
  <si>
    <t>貸し付けるもの</t>
  </si>
  <si>
    <t>Ａ　</t>
  </si>
  <si>
    <t>Ｂ　</t>
  </si>
  <si>
    <t>Ｃ　</t>
  </si>
  <si>
    <t>Ｄ　</t>
  </si>
  <si>
    <t>Ａ＋Ｂ－Ｃ＋Ｄ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</si>
  <si>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</si>
  <si>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</si>
  <si>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</si>
  <si>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</si>
  <si>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</si>
  <si>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</si>
  <si>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</si>
  <si>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</si>
  <si>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</si>
  <si>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</si>
  <si>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</si>
  <si>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第２９表　　貸　　　　　付　　　　　金　　（つづき）</t>
  </si>
  <si>
    <t>左　　　　　　　　　　　　　　　　　　　　　の　　　　　　　　　　　　　　　　　　　　　　　　　　　　　　　　　　　　内　　　　　　　　　　　　　　　　　　　　　訳</t>
  </si>
  <si>
    <t>　１</t>
  </si>
  <si>
    <t>　２</t>
  </si>
  <si>
    <t>内　　　　　　　　　　　　　　　　　　　　　　　　　　　　　　　　　　　　　　　　　　訳　　　　　　　　　　　　　　　</t>
  </si>
  <si>
    <t>転　貸　債　に</t>
  </si>
  <si>
    <t>　(1)</t>
  </si>
  <si>
    <t>　(2)</t>
  </si>
  <si>
    <t>　(3)</t>
  </si>
  <si>
    <t>　(4)</t>
  </si>
  <si>
    <t>　(5)</t>
  </si>
  <si>
    <t>　(6)</t>
  </si>
  <si>
    <t>　(7)</t>
  </si>
  <si>
    <t>　(8)</t>
  </si>
  <si>
    <t>係　 る　も　の</t>
  </si>
  <si>
    <t>商　工　関　係</t>
  </si>
  <si>
    <t>農林水産業関係</t>
  </si>
  <si>
    <t>民生 ・労働関係</t>
  </si>
  <si>
    <t>住　宅　関　係</t>
  </si>
  <si>
    <t>観光 ・交通関係</t>
  </si>
  <si>
    <t>開　発　関　係</t>
  </si>
  <si>
    <t>教　育　関　係</t>
  </si>
  <si>
    <t>第２　　　13　積立金、貸付金、投資および出資金の状況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</si>
  <si>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</si>
  <si>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</si>
  <si>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</si>
  <si>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</si>
  <si>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</si>
  <si>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</si>
  <si>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</si>
  <si>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</si>
  <si>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</si>
  <si>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市町名</t>
  </si>
  <si>
    <t>市　　計</t>
  </si>
  <si>
    <t>町　　計</t>
  </si>
  <si>
    <t>平成22年度末</t>
  </si>
  <si>
    <t>平成23年度</t>
  </si>
  <si>
    <t>平成23年度末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</si>
</sst>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 horizontal="distributed"/>
    </xf>
    <xf numFmtId="38" fontId="6" fillId="0" borderId="0" xfId="16" applyFont="1" applyAlignment="1">
      <alignment/>
    </xf>
    <xf numFmtId="38" fontId="5" fillId="0" borderId="0" xfId="16" applyFont="1" applyAlignment="1">
      <alignment/>
    </xf>
    <xf numFmtId="38" fontId="6" fillId="0" borderId="1" xfId="16" applyFont="1" applyFill="1" applyBorder="1" applyAlignment="1">
      <alignment/>
    </xf>
    <xf numFmtId="38" fontId="6" fillId="0" borderId="1" xfId="16" applyFont="1" applyFill="1" applyBorder="1" applyAlignment="1">
      <alignment horizontal="right"/>
    </xf>
    <xf numFmtId="38" fontId="6" fillId="0" borderId="0" xfId="16" applyFont="1" applyFill="1" applyAlignment="1">
      <alignment/>
    </xf>
    <xf numFmtId="38" fontId="6" fillId="0" borderId="0" xfId="16" applyFont="1" applyFill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3" xfId="16" applyFont="1" applyFill="1" applyBorder="1" applyAlignment="1">
      <alignment horizontal="centerContinuous"/>
    </xf>
    <xf numFmtId="38" fontId="6" fillId="0" borderId="4" xfId="16" applyFont="1" applyFill="1" applyBorder="1" applyAlignment="1">
      <alignment horizontal="centerContinuous"/>
    </xf>
    <xf numFmtId="38" fontId="6" fillId="0" borderId="0" xfId="16" applyFont="1" applyFill="1" applyBorder="1" applyAlignment="1">
      <alignment horizontal="right"/>
    </xf>
    <xf numFmtId="38" fontId="6" fillId="0" borderId="2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6" fillId="0" borderId="1" xfId="16" applyFont="1" applyFill="1" applyBorder="1" applyAlignment="1">
      <alignment/>
    </xf>
    <xf numFmtId="38" fontId="6" fillId="0" borderId="5" xfId="16" applyFont="1" applyFill="1" applyBorder="1" applyAlignment="1">
      <alignment horizontal="right"/>
    </xf>
    <xf numFmtId="38" fontId="6" fillId="0" borderId="5" xfId="16" applyFont="1" applyFill="1" applyBorder="1" applyAlignment="1">
      <alignment horizontal="center"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 quotePrefix="1">
      <alignment horizontal="left"/>
    </xf>
    <xf numFmtId="38" fontId="4" fillId="0" borderId="0" xfId="16" applyFont="1" applyAlignment="1">
      <alignment/>
    </xf>
    <xf numFmtId="38" fontId="4" fillId="0" borderId="0" xfId="16" applyFont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0" fillId="0" borderId="1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0" fillId="0" borderId="1" xfId="16" applyFont="1" applyFill="1" applyBorder="1" applyAlignment="1">
      <alignment horizontal="right"/>
    </xf>
    <xf numFmtId="38" fontId="0" fillId="0" borderId="0" xfId="16" applyFont="1" applyFill="1" applyAlignment="1">
      <alignment/>
    </xf>
    <xf numFmtId="38" fontId="6" fillId="0" borderId="0" xfId="16" applyFont="1" applyFill="1" applyBorder="1" applyAlignment="1">
      <alignment horizontal="distributed"/>
    </xf>
    <xf numFmtId="3" fontId="6" fillId="0" borderId="0" xfId="16" applyNumberFormat="1" applyFont="1" applyAlignment="1">
      <alignment horizontal="right"/>
    </xf>
    <xf numFmtId="3" fontId="4" fillId="0" borderId="1" xfId="16" applyNumberFormat="1" applyFont="1" applyBorder="1" applyAlignment="1">
      <alignment horizontal="right"/>
    </xf>
    <xf numFmtId="3" fontId="6" fillId="0" borderId="2" xfId="16" applyNumberFormat="1" applyFont="1" applyFill="1" applyBorder="1" applyAlignment="1">
      <alignment/>
    </xf>
    <xf numFmtId="3" fontId="6" fillId="0" borderId="2" xfId="16" applyNumberFormat="1" applyFont="1" applyFill="1" applyBorder="1" applyAlignment="1">
      <alignment horizontal="center"/>
    </xf>
    <xf numFmtId="3" fontId="6" fillId="0" borderId="5" xfId="16" applyNumberFormat="1" applyFont="1" applyFill="1" applyBorder="1" applyAlignment="1">
      <alignment horizontal="right"/>
    </xf>
    <xf numFmtId="41" fontId="4" fillId="0" borderId="0" xfId="16" applyNumberFormat="1" applyFont="1" applyAlignment="1">
      <alignment horizontal="right"/>
    </xf>
    <xf numFmtId="41" fontId="4" fillId="0" borderId="2" xfId="16" applyNumberFormat="1" applyFont="1" applyBorder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/>
    </xf>
    <xf numFmtId="38" fontId="6" fillId="0" borderId="0" xfId="16" applyFont="1" applyFill="1" applyBorder="1" applyAlignment="1">
      <alignment horizontal="center"/>
    </xf>
    <xf numFmtId="38" fontId="6" fillId="0" borderId="6" xfId="16" applyFont="1" applyFill="1" applyBorder="1" applyAlignment="1">
      <alignment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right"/>
    </xf>
    <xf numFmtId="38" fontId="6" fillId="0" borderId="9" xfId="16" applyFont="1" applyFill="1" applyBorder="1" applyAlignment="1">
      <alignment/>
    </xf>
    <xf numFmtId="41" fontId="4" fillId="0" borderId="10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3" fontId="0" fillId="0" borderId="0" xfId="16" applyNumberFormat="1" applyFont="1" applyAlignment="1">
      <alignment horizontal="right"/>
    </xf>
    <xf numFmtId="38" fontId="0" fillId="0" borderId="1" xfId="16" applyFont="1" applyBorder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38" fontId="0" fillId="0" borderId="0" xfId="16" applyFont="1" applyAlignment="1">
      <alignment/>
    </xf>
    <xf numFmtId="41" fontId="4" fillId="0" borderId="10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38" fontId="0" fillId="0" borderId="2" xfId="16" applyFont="1" applyBorder="1" applyAlignment="1">
      <alignment/>
    </xf>
    <xf numFmtId="38" fontId="0" fillId="0" borderId="1" xfId="16" applyFont="1" applyBorder="1" applyAlignment="1">
      <alignment/>
    </xf>
    <xf numFmtId="38" fontId="0" fillId="0" borderId="11" xfId="16" applyFont="1" applyBorder="1" applyAlignment="1">
      <alignment/>
    </xf>
    <xf numFmtId="38" fontId="0" fillId="0" borderId="5" xfId="16" applyFont="1" applyBorder="1" applyAlignment="1">
      <alignment/>
    </xf>
    <xf numFmtId="177" fontId="4" fillId="0" borderId="10" xfId="16" applyNumberFormat="1" applyFont="1" applyBorder="1" applyAlignment="1">
      <alignment horizontal="right"/>
    </xf>
    <xf numFmtId="177" fontId="4" fillId="0" borderId="0" xfId="16" applyNumberFormat="1" applyFont="1" applyAlignment="1">
      <alignment horizontal="right"/>
    </xf>
    <xf numFmtId="177" fontId="4" fillId="0" borderId="2" xfId="16" applyNumberFormat="1" applyFont="1" applyBorder="1" applyAlignment="1">
      <alignment horizontal="right"/>
    </xf>
    <xf numFmtId="177" fontId="6" fillId="0" borderId="0" xfId="16" applyNumberFormat="1" applyFont="1" applyBorder="1" applyAlignment="1">
      <alignment horizontal="right"/>
    </xf>
    <xf numFmtId="177" fontId="0" fillId="0" borderId="2" xfId="16" applyNumberFormat="1" applyFont="1" applyBorder="1" applyAlignment="1">
      <alignment horizontal="right"/>
    </xf>
    <xf numFmtId="177" fontId="0" fillId="0" borderId="0" xfId="16" applyNumberFormat="1" applyFont="1" applyAlignment="1">
      <alignment horizontal="right"/>
    </xf>
    <xf numFmtId="177" fontId="0" fillId="0" borderId="11" xfId="16" applyNumberFormat="1" applyFont="1" applyBorder="1" applyAlignment="1">
      <alignment horizontal="right"/>
    </xf>
    <xf numFmtId="177" fontId="0" fillId="0" borderId="1" xfId="16" applyNumberFormat="1" applyFont="1" applyBorder="1" applyAlignment="1">
      <alignment horizontal="right"/>
    </xf>
    <xf numFmtId="177" fontId="0" fillId="0" borderId="5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="60" zoomScaleNormal="75" workbookViewId="0" topLeftCell="A1">
      <pane xSplit="3" ySplit="11" topLeftCell="I12" activePane="bottomRight" state="frozen"/>
      <selection pane="topLeft" activeCell="Q30" sqref="Q30"/>
      <selection pane="topRight" activeCell="Q30" sqref="Q30"/>
      <selection pane="bottomLeft" activeCell="Q30" sqref="Q30"/>
      <selection pane="bottomRight" activeCell="U12" sqref="U12"/>
    </sheetView>
  </sheetViews>
  <sheetFormatPr defaultColWidth="9.00390625" defaultRowHeight="13.5"/>
  <cols>
    <col min="1" max="1" width="1.75390625" style="30" customWidth="1"/>
    <col min="2" max="2" width="13.375" style="54" customWidth="1"/>
    <col min="3" max="3" width="1.75390625" style="54" customWidth="1"/>
    <col min="4" max="11" width="15.25390625" style="30" customWidth="1"/>
    <col min="12" max="13" width="15.25390625" style="55" customWidth="1"/>
    <col min="14" max="15" width="15.25390625" style="30" customWidth="1"/>
    <col min="16" max="16" width="1.75390625" style="30" customWidth="1"/>
    <col min="17" max="17" width="13.375" style="30" customWidth="1"/>
    <col min="18" max="18" width="1.75390625" style="30" customWidth="1"/>
    <col min="19" max="16384" width="9.00390625" style="30" customWidth="1"/>
  </cols>
  <sheetData>
    <row r="1" spans="1:2" ht="14.25">
      <c r="A1" s="53"/>
      <c r="B1" s="23" t="s">
        <v>55</v>
      </c>
    </row>
    <row r="4" spans="1:18" ht="24">
      <c r="A4" s="1"/>
      <c r="B4" s="25" t="s">
        <v>0</v>
      </c>
      <c r="C4" s="1"/>
      <c r="D4" s="2"/>
      <c r="E4" s="2"/>
      <c r="F4" s="2"/>
      <c r="G4" s="2"/>
      <c r="H4" s="2"/>
      <c r="I4" s="2"/>
      <c r="J4" s="2"/>
      <c r="K4" s="2"/>
      <c r="L4" s="36"/>
      <c r="M4" s="36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36"/>
      <c r="M5" s="36"/>
      <c r="N5" s="2"/>
      <c r="O5" s="2"/>
      <c r="P5" s="2"/>
      <c r="Q5" s="2"/>
      <c r="R5" s="2"/>
    </row>
    <row r="6" spans="1:18" ht="15" thickBot="1">
      <c r="A6" s="29"/>
      <c r="B6" s="56"/>
      <c r="C6" s="56"/>
      <c r="D6" s="27"/>
      <c r="E6" s="28"/>
      <c r="F6" s="28"/>
      <c r="G6" s="28"/>
      <c r="H6" s="28"/>
      <c r="I6" s="28"/>
      <c r="J6" s="28"/>
      <c r="K6" s="28"/>
      <c r="L6" s="37"/>
      <c r="M6" s="37"/>
      <c r="N6" s="28"/>
      <c r="O6" s="28"/>
      <c r="P6" s="29"/>
      <c r="Q6" s="29"/>
      <c r="R6" s="29" t="s">
        <v>1</v>
      </c>
    </row>
    <row r="7" spans="1:18" s="57" customFormat="1" ht="13.5">
      <c r="A7" s="10"/>
      <c r="B7" s="11"/>
      <c r="C7" s="11"/>
      <c r="D7" s="47"/>
      <c r="E7" s="12"/>
      <c r="F7" s="13" t="s">
        <v>2</v>
      </c>
      <c r="G7" s="13"/>
      <c r="H7" s="13"/>
      <c r="I7" s="14"/>
      <c r="J7" s="13" t="s">
        <v>3</v>
      </c>
      <c r="K7" s="14"/>
      <c r="L7" s="38"/>
      <c r="M7" s="38"/>
      <c r="N7" s="12"/>
      <c r="O7" s="50"/>
      <c r="P7" s="15"/>
      <c r="Q7" s="11"/>
      <c r="R7" s="10"/>
    </row>
    <row r="8" spans="1:18" s="57" customFormat="1" ht="13.5">
      <c r="A8" s="10"/>
      <c r="B8" s="11"/>
      <c r="C8" s="11"/>
      <c r="D8" s="48" t="s">
        <v>68</v>
      </c>
      <c r="E8" s="16" t="s">
        <v>69</v>
      </c>
      <c r="F8" s="16"/>
      <c r="G8" s="16"/>
      <c r="H8" s="16"/>
      <c r="I8" s="16"/>
      <c r="J8" s="16"/>
      <c r="K8" s="16"/>
      <c r="L8" s="39" t="s">
        <v>4</v>
      </c>
      <c r="M8" s="39" t="s">
        <v>5</v>
      </c>
      <c r="N8" s="16" t="s">
        <v>70</v>
      </c>
      <c r="O8" s="16"/>
      <c r="P8" s="15"/>
      <c r="Q8" s="11"/>
      <c r="R8" s="10"/>
    </row>
    <row r="9" spans="1:18" s="57" customFormat="1" ht="13.5">
      <c r="A9" s="10"/>
      <c r="B9" s="35" t="s">
        <v>65</v>
      </c>
      <c r="C9" s="46"/>
      <c r="D9" s="48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6" t="s">
        <v>11</v>
      </c>
      <c r="J9" s="16" t="s">
        <v>12</v>
      </c>
      <c r="K9" s="16" t="s">
        <v>13</v>
      </c>
      <c r="L9" s="39"/>
      <c r="M9" s="39"/>
      <c r="N9" s="16" t="s">
        <v>6</v>
      </c>
      <c r="O9" s="16"/>
      <c r="P9" s="15"/>
      <c r="Q9" s="35" t="s">
        <v>65</v>
      </c>
      <c r="R9" s="10"/>
    </row>
    <row r="10" spans="1:18" s="58" customFormat="1" ht="13.5">
      <c r="A10" s="17"/>
      <c r="B10" s="11"/>
      <c r="C10" s="11"/>
      <c r="D10" s="48"/>
      <c r="E10" s="16"/>
      <c r="F10" s="16" t="s">
        <v>14</v>
      </c>
      <c r="G10" s="16" t="s">
        <v>14</v>
      </c>
      <c r="H10" s="16" t="s">
        <v>15</v>
      </c>
      <c r="I10" s="16"/>
      <c r="J10" s="16"/>
      <c r="K10" s="16" t="s">
        <v>16</v>
      </c>
      <c r="L10" s="39"/>
      <c r="M10" s="39"/>
      <c r="N10" s="16"/>
      <c r="O10" s="16"/>
      <c r="P10" s="11"/>
      <c r="Q10" s="11"/>
      <c r="R10" s="17"/>
    </row>
    <row r="11" spans="1:18" s="57" customFormat="1" ht="14.25" thickBot="1">
      <c r="A11" s="8"/>
      <c r="B11" s="18"/>
      <c r="C11" s="18"/>
      <c r="D11" s="49" t="s">
        <v>17</v>
      </c>
      <c r="E11" s="19" t="s">
        <v>18</v>
      </c>
      <c r="F11" s="19"/>
      <c r="G11" s="19"/>
      <c r="H11" s="19"/>
      <c r="I11" s="19"/>
      <c r="J11" s="19"/>
      <c r="K11" s="19"/>
      <c r="L11" s="40" t="s">
        <v>19</v>
      </c>
      <c r="M11" s="40" t="s">
        <v>20</v>
      </c>
      <c r="N11" s="20" t="s">
        <v>21</v>
      </c>
      <c r="O11" s="19"/>
      <c r="P11" s="8"/>
      <c r="Q11" s="18"/>
      <c r="R11" s="8"/>
    </row>
    <row r="12" spans="1:18" ht="52.5" customHeight="1">
      <c r="A12" s="2"/>
      <c r="B12" s="4" t="s">
        <v>22</v>
      </c>
      <c r="C12" s="4"/>
      <c r="D12" s="66">
        <v>748544</v>
      </c>
      <c r="E12" s="67">
        <v>223979</v>
      </c>
      <c r="F12" s="67">
        <v>0</v>
      </c>
      <c r="G12" s="67">
        <v>0</v>
      </c>
      <c r="H12" s="67">
        <v>0</v>
      </c>
      <c r="I12" s="67">
        <v>223979</v>
      </c>
      <c r="J12" s="67">
        <v>168305</v>
      </c>
      <c r="K12" s="67">
        <v>55674</v>
      </c>
      <c r="L12" s="67">
        <v>550141</v>
      </c>
      <c r="M12" s="67">
        <v>0</v>
      </c>
      <c r="N12" s="67">
        <v>422382</v>
      </c>
      <c r="O12" s="68"/>
      <c r="P12" s="69"/>
      <c r="Q12" s="4" t="s">
        <v>22</v>
      </c>
      <c r="R12" s="2"/>
    </row>
    <row r="13" spans="2:17" ht="34.5" customHeight="1">
      <c r="B13" s="43" t="s">
        <v>23</v>
      </c>
      <c r="D13" s="66">
        <v>631194</v>
      </c>
      <c r="E13" s="67">
        <v>9313</v>
      </c>
      <c r="F13" s="67">
        <v>0</v>
      </c>
      <c r="G13" s="67">
        <v>0</v>
      </c>
      <c r="H13" s="67">
        <v>0</v>
      </c>
      <c r="I13" s="67">
        <v>9313</v>
      </c>
      <c r="J13" s="67">
        <v>9313</v>
      </c>
      <c r="K13" s="67">
        <v>0</v>
      </c>
      <c r="L13" s="67">
        <v>115985</v>
      </c>
      <c r="M13" s="67">
        <v>-15886</v>
      </c>
      <c r="N13" s="67">
        <v>508636</v>
      </c>
      <c r="O13" s="70"/>
      <c r="P13" s="71"/>
      <c r="Q13" s="43" t="s">
        <v>23</v>
      </c>
    </row>
    <row r="14" spans="2:17" ht="34.5" customHeight="1">
      <c r="B14" s="43" t="s">
        <v>24</v>
      </c>
      <c r="D14" s="66">
        <v>831199</v>
      </c>
      <c r="E14" s="67">
        <v>56249</v>
      </c>
      <c r="F14" s="67">
        <v>0</v>
      </c>
      <c r="G14" s="67">
        <v>0</v>
      </c>
      <c r="H14" s="67">
        <v>0</v>
      </c>
      <c r="I14" s="67">
        <v>56249</v>
      </c>
      <c r="J14" s="67">
        <v>56249</v>
      </c>
      <c r="K14" s="67">
        <v>0</v>
      </c>
      <c r="L14" s="67">
        <v>264645</v>
      </c>
      <c r="M14" s="67">
        <v>0</v>
      </c>
      <c r="N14" s="67">
        <v>622803</v>
      </c>
      <c r="O14" s="70"/>
      <c r="P14" s="71"/>
      <c r="Q14" s="43" t="s">
        <v>24</v>
      </c>
    </row>
    <row r="15" spans="2:17" ht="34.5" customHeight="1">
      <c r="B15" s="43" t="s">
        <v>25</v>
      </c>
      <c r="D15" s="66">
        <v>44914</v>
      </c>
      <c r="E15" s="67">
        <v>20000</v>
      </c>
      <c r="F15" s="67">
        <v>0</v>
      </c>
      <c r="G15" s="67">
        <v>0</v>
      </c>
      <c r="H15" s="67">
        <v>0</v>
      </c>
      <c r="I15" s="67">
        <v>20000</v>
      </c>
      <c r="J15" s="67">
        <v>20000</v>
      </c>
      <c r="K15" s="67">
        <v>0</v>
      </c>
      <c r="L15" s="67">
        <v>26534</v>
      </c>
      <c r="M15" s="67">
        <v>0</v>
      </c>
      <c r="N15" s="67">
        <v>38380</v>
      </c>
      <c r="O15" s="70"/>
      <c r="P15" s="71"/>
      <c r="Q15" s="43" t="s">
        <v>25</v>
      </c>
    </row>
    <row r="16" spans="2:17" ht="34.5" customHeight="1">
      <c r="B16" s="43" t="s">
        <v>26</v>
      </c>
      <c r="D16" s="66">
        <v>155436</v>
      </c>
      <c r="E16" s="67">
        <v>18200</v>
      </c>
      <c r="F16" s="67">
        <v>0</v>
      </c>
      <c r="G16" s="67">
        <v>0</v>
      </c>
      <c r="H16" s="67">
        <v>0</v>
      </c>
      <c r="I16" s="67">
        <v>18200</v>
      </c>
      <c r="J16" s="67">
        <v>18200</v>
      </c>
      <c r="K16" s="67">
        <v>0</v>
      </c>
      <c r="L16" s="67">
        <v>44302</v>
      </c>
      <c r="M16" s="67">
        <v>-350</v>
      </c>
      <c r="N16" s="67">
        <v>128984</v>
      </c>
      <c r="O16" s="70"/>
      <c r="P16" s="71"/>
      <c r="Q16" s="43" t="s">
        <v>26</v>
      </c>
    </row>
    <row r="17" spans="2:17" ht="34.5" customHeight="1">
      <c r="B17" s="43" t="s">
        <v>27</v>
      </c>
      <c r="D17" s="66">
        <v>3114</v>
      </c>
      <c r="E17" s="67">
        <v>317000</v>
      </c>
      <c r="F17" s="67">
        <v>0</v>
      </c>
      <c r="G17" s="67">
        <v>0</v>
      </c>
      <c r="H17" s="67">
        <v>300000</v>
      </c>
      <c r="I17" s="67">
        <v>17000</v>
      </c>
      <c r="J17" s="67">
        <v>17000</v>
      </c>
      <c r="K17" s="67">
        <v>300000</v>
      </c>
      <c r="L17" s="67">
        <v>17537</v>
      </c>
      <c r="M17" s="67">
        <v>0</v>
      </c>
      <c r="N17" s="67">
        <v>302577</v>
      </c>
      <c r="O17" s="70"/>
      <c r="P17" s="71"/>
      <c r="Q17" s="43" t="s">
        <v>27</v>
      </c>
    </row>
    <row r="18" spans="2:17" ht="34.5" customHeight="1">
      <c r="B18" s="43" t="s">
        <v>56</v>
      </c>
      <c r="D18" s="66">
        <v>4106383</v>
      </c>
      <c r="E18" s="67">
        <v>3571500</v>
      </c>
      <c r="F18" s="67">
        <v>3550000</v>
      </c>
      <c r="G18" s="67">
        <v>0</v>
      </c>
      <c r="H18" s="67">
        <v>0</v>
      </c>
      <c r="I18" s="67">
        <v>21500</v>
      </c>
      <c r="J18" s="67">
        <v>3571500</v>
      </c>
      <c r="K18" s="67">
        <v>0</v>
      </c>
      <c r="L18" s="67">
        <v>5851500</v>
      </c>
      <c r="M18" s="67">
        <v>0</v>
      </c>
      <c r="N18" s="67">
        <v>1826383</v>
      </c>
      <c r="O18" s="70"/>
      <c r="P18" s="71"/>
      <c r="Q18" s="43" t="s">
        <v>56</v>
      </c>
    </row>
    <row r="19" spans="2:17" ht="34.5" customHeight="1">
      <c r="B19" s="43" t="s">
        <v>57</v>
      </c>
      <c r="D19" s="66">
        <v>742177</v>
      </c>
      <c r="E19" s="67">
        <v>584778</v>
      </c>
      <c r="F19" s="67">
        <v>0</v>
      </c>
      <c r="G19" s="67">
        <v>0</v>
      </c>
      <c r="H19" s="67">
        <v>0</v>
      </c>
      <c r="I19" s="67">
        <v>584778</v>
      </c>
      <c r="J19" s="67">
        <v>82800</v>
      </c>
      <c r="K19" s="67">
        <v>501978</v>
      </c>
      <c r="L19" s="67">
        <v>87858</v>
      </c>
      <c r="M19" s="67">
        <v>-2679</v>
      </c>
      <c r="N19" s="67">
        <v>1236418</v>
      </c>
      <c r="O19" s="70"/>
      <c r="P19" s="71"/>
      <c r="Q19" s="43" t="s">
        <v>57</v>
      </c>
    </row>
    <row r="20" spans="2:17" ht="34.5" customHeight="1">
      <c r="B20" s="43" t="s">
        <v>58</v>
      </c>
      <c r="D20" s="66">
        <v>671973</v>
      </c>
      <c r="E20" s="67">
        <v>15500</v>
      </c>
      <c r="F20" s="67">
        <v>0</v>
      </c>
      <c r="G20" s="67">
        <v>0</v>
      </c>
      <c r="H20" s="67">
        <v>0</v>
      </c>
      <c r="I20" s="67">
        <v>15500</v>
      </c>
      <c r="J20" s="67">
        <v>15500</v>
      </c>
      <c r="K20" s="67">
        <v>0</v>
      </c>
      <c r="L20" s="67">
        <v>40475</v>
      </c>
      <c r="M20" s="67">
        <v>0</v>
      </c>
      <c r="N20" s="67">
        <v>646998</v>
      </c>
      <c r="O20" s="70"/>
      <c r="P20" s="71"/>
      <c r="Q20" s="43" t="s">
        <v>58</v>
      </c>
    </row>
    <row r="21" spans="2:17" ht="34.5" customHeight="1">
      <c r="B21" s="43" t="s">
        <v>59</v>
      </c>
      <c r="D21" s="66">
        <v>31751</v>
      </c>
      <c r="E21" s="67">
        <v>15000</v>
      </c>
      <c r="F21" s="67">
        <v>0</v>
      </c>
      <c r="G21" s="67">
        <v>0</v>
      </c>
      <c r="H21" s="67">
        <v>0</v>
      </c>
      <c r="I21" s="67">
        <v>15000</v>
      </c>
      <c r="J21" s="67">
        <v>15000</v>
      </c>
      <c r="K21" s="67">
        <v>0</v>
      </c>
      <c r="L21" s="67">
        <v>17783</v>
      </c>
      <c r="M21" s="67">
        <v>0</v>
      </c>
      <c r="N21" s="67">
        <v>28968</v>
      </c>
      <c r="O21" s="70"/>
      <c r="P21" s="71"/>
      <c r="Q21" s="43" t="s">
        <v>59</v>
      </c>
    </row>
    <row r="22" spans="2:17" ht="34.5" customHeight="1">
      <c r="B22" s="43" t="s">
        <v>60</v>
      </c>
      <c r="D22" s="66">
        <v>36777</v>
      </c>
      <c r="E22" s="67">
        <v>13000</v>
      </c>
      <c r="F22" s="67">
        <v>0</v>
      </c>
      <c r="G22" s="67">
        <v>0</v>
      </c>
      <c r="H22" s="67">
        <v>0</v>
      </c>
      <c r="I22" s="67">
        <v>13000</v>
      </c>
      <c r="J22" s="67">
        <v>13000</v>
      </c>
      <c r="K22" s="67">
        <v>0</v>
      </c>
      <c r="L22" s="67">
        <v>18067</v>
      </c>
      <c r="M22" s="67">
        <v>0</v>
      </c>
      <c r="N22" s="67">
        <v>31710</v>
      </c>
      <c r="O22" s="70"/>
      <c r="P22" s="71"/>
      <c r="Q22" s="43" t="s">
        <v>60</v>
      </c>
    </row>
    <row r="23" spans="2:17" ht="34.5" customHeight="1">
      <c r="B23" s="43" t="s">
        <v>61</v>
      </c>
      <c r="D23" s="66">
        <v>1079085</v>
      </c>
      <c r="E23" s="67">
        <v>20880</v>
      </c>
      <c r="F23" s="67">
        <v>0</v>
      </c>
      <c r="G23" s="67">
        <v>0</v>
      </c>
      <c r="H23" s="67">
        <v>0</v>
      </c>
      <c r="I23" s="67">
        <v>20880</v>
      </c>
      <c r="J23" s="67">
        <v>18720</v>
      </c>
      <c r="K23" s="67">
        <v>2160</v>
      </c>
      <c r="L23" s="67">
        <v>113791</v>
      </c>
      <c r="M23" s="67">
        <v>0</v>
      </c>
      <c r="N23" s="67">
        <v>986174</v>
      </c>
      <c r="O23" s="70"/>
      <c r="P23" s="71"/>
      <c r="Q23" s="43" t="s">
        <v>61</v>
      </c>
    </row>
    <row r="24" spans="2:17" ht="34.5" customHeight="1">
      <c r="B24" s="43" t="s">
        <v>62</v>
      </c>
      <c r="D24" s="66">
        <v>78333</v>
      </c>
      <c r="E24" s="67">
        <v>41581</v>
      </c>
      <c r="F24" s="67">
        <v>0</v>
      </c>
      <c r="G24" s="67">
        <v>0</v>
      </c>
      <c r="H24" s="67">
        <v>0</v>
      </c>
      <c r="I24" s="67">
        <v>41581</v>
      </c>
      <c r="J24" s="67">
        <v>21641</v>
      </c>
      <c r="K24" s="67">
        <v>19940</v>
      </c>
      <c r="L24" s="67">
        <v>24806</v>
      </c>
      <c r="M24" s="67">
        <v>0</v>
      </c>
      <c r="N24" s="67">
        <v>95108</v>
      </c>
      <c r="O24" s="70"/>
      <c r="P24" s="71"/>
      <c r="Q24" s="43" t="s">
        <v>62</v>
      </c>
    </row>
    <row r="25" spans="2:17" ht="52.5" customHeight="1">
      <c r="B25" s="44" t="s">
        <v>66</v>
      </c>
      <c r="D25" s="66">
        <f>SUM(D12:D24)</f>
        <v>9160880</v>
      </c>
      <c r="E25" s="67">
        <f>SUM(E12:E24)</f>
        <v>4906980</v>
      </c>
      <c r="F25" s="67">
        <f aca="true" t="shared" si="0" ref="F25:N25">SUM(F12:F24)</f>
        <v>3550000</v>
      </c>
      <c r="G25" s="67">
        <f>SUM(G12:G24)</f>
        <v>0</v>
      </c>
      <c r="H25" s="67">
        <f t="shared" si="0"/>
        <v>300000</v>
      </c>
      <c r="I25" s="67">
        <f t="shared" si="0"/>
        <v>1056980</v>
      </c>
      <c r="J25" s="67">
        <f t="shared" si="0"/>
        <v>4027228</v>
      </c>
      <c r="K25" s="67">
        <f t="shared" si="0"/>
        <v>879752</v>
      </c>
      <c r="L25" s="67">
        <f t="shared" si="0"/>
        <v>7173424</v>
      </c>
      <c r="M25" s="67">
        <f t="shared" si="0"/>
        <v>-18915</v>
      </c>
      <c r="N25" s="67">
        <f t="shared" si="0"/>
        <v>6875521</v>
      </c>
      <c r="O25" s="70"/>
      <c r="P25" s="71"/>
      <c r="Q25" s="44" t="s">
        <v>66</v>
      </c>
    </row>
    <row r="26" spans="2:17" ht="51.75" customHeight="1">
      <c r="B26" s="43" t="s">
        <v>28</v>
      </c>
      <c r="D26" s="66">
        <v>346123</v>
      </c>
      <c r="E26" s="67">
        <v>11480</v>
      </c>
      <c r="F26" s="67">
        <v>0</v>
      </c>
      <c r="G26" s="67">
        <v>0</v>
      </c>
      <c r="H26" s="67">
        <v>0</v>
      </c>
      <c r="I26" s="67">
        <v>11480</v>
      </c>
      <c r="J26" s="67">
        <v>11000</v>
      </c>
      <c r="K26" s="67">
        <v>480</v>
      </c>
      <c r="L26" s="67">
        <v>14305</v>
      </c>
      <c r="M26" s="67">
        <v>0</v>
      </c>
      <c r="N26" s="67">
        <v>343298</v>
      </c>
      <c r="O26" s="70"/>
      <c r="P26" s="71"/>
      <c r="Q26" s="43" t="s">
        <v>28</v>
      </c>
    </row>
    <row r="27" spans="2:17" ht="34.5" customHeight="1">
      <c r="B27" s="43" t="s">
        <v>29</v>
      </c>
      <c r="D27" s="66">
        <v>0</v>
      </c>
      <c r="E27" s="67">
        <v>1000</v>
      </c>
      <c r="F27" s="67">
        <v>0</v>
      </c>
      <c r="G27" s="67">
        <v>0</v>
      </c>
      <c r="H27" s="67">
        <v>0</v>
      </c>
      <c r="I27" s="67">
        <v>1000</v>
      </c>
      <c r="J27" s="67">
        <v>1000</v>
      </c>
      <c r="K27" s="67">
        <v>0</v>
      </c>
      <c r="L27" s="67">
        <v>1000</v>
      </c>
      <c r="M27" s="67">
        <v>0</v>
      </c>
      <c r="N27" s="67">
        <v>0</v>
      </c>
      <c r="O27" s="70"/>
      <c r="P27" s="71"/>
      <c r="Q27" s="43" t="s">
        <v>29</v>
      </c>
    </row>
    <row r="28" spans="2:17" ht="34.5" customHeight="1">
      <c r="B28" s="43" t="s">
        <v>64</v>
      </c>
      <c r="D28" s="66">
        <v>51180</v>
      </c>
      <c r="E28" s="67">
        <v>28589</v>
      </c>
      <c r="F28" s="67">
        <v>0</v>
      </c>
      <c r="G28" s="67">
        <v>0</v>
      </c>
      <c r="H28" s="67">
        <v>0</v>
      </c>
      <c r="I28" s="67">
        <v>28589</v>
      </c>
      <c r="J28" s="67">
        <v>13589</v>
      </c>
      <c r="K28" s="67">
        <v>15000</v>
      </c>
      <c r="L28" s="67">
        <v>19975</v>
      </c>
      <c r="M28" s="67">
        <v>0</v>
      </c>
      <c r="N28" s="67">
        <v>59794</v>
      </c>
      <c r="O28" s="70"/>
      <c r="P28" s="71"/>
      <c r="Q28" s="43" t="s">
        <v>64</v>
      </c>
    </row>
    <row r="29" spans="2:17" ht="34.5" customHeight="1">
      <c r="B29" s="43" t="s">
        <v>30</v>
      </c>
      <c r="D29" s="66">
        <v>112257</v>
      </c>
      <c r="E29" s="67">
        <v>1348</v>
      </c>
      <c r="F29" s="67">
        <v>0</v>
      </c>
      <c r="G29" s="67">
        <v>0</v>
      </c>
      <c r="H29" s="67">
        <v>0</v>
      </c>
      <c r="I29" s="67">
        <v>1348</v>
      </c>
      <c r="J29" s="67">
        <v>1348</v>
      </c>
      <c r="K29" s="67">
        <v>0</v>
      </c>
      <c r="L29" s="67">
        <v>13648</v>
      </c>
      <c r="M29" s="67">
        <v>0</v>
      </c>
      <c r="N29" s="67">
        <v>99957</v>
      </c>
      <c r="O29" s="70"/>
      <c r="P29" s="71"/>
      <c r="Q29" s="43" t="s">
        <v>30</v>
      </c>
    </row>
    <row r="30" spans="2:17" ht="34.5" customHeight="1">
      <c r="B30" s="43" t="s">
        <v>31</v>
      </c>
      <c r="D30" s="66">
        <v>234607</v>
      </c>
      <c r="E30" s="67">
        <v>2477</v>
      </c>
      <c r="F30" s="67">
        <v>0</v>
      </c>
      <c r="G30" s="67">
        <v>0</v>
      </c>
      <c r="H30" s="67">
        <v>0</v>
      </c>
      <c r="I30" s="67">
        <v>2477</v>
      </c>
      <c r="J30" s="67">
        <v>2477</v>
      </c>
      <c r="K30" s="67">
        <v>0</v>
      </c>
      <c r="L30" s="67">
        <v>27645</v>
      </c>
      <c r="M30" s="67">
        <v>11563</v>
      </c>
      <c r="N30" s="67">
        <v>221002</v>
      </c>
      <c r="O30" s="70"/>
      <c r="P30" s="71"/>
      <c r="Q30" s="43" t="s">
        <v>31</v>
      </c>
    </row>
    <row r="31" spans="2:17" ht="34.5" customHeight="1">
      <c r="B31" s="43" t="s">
        <v>32</v>
      </c>
      <c r="D31" s="66">
        <v>184</v>
      </c>
      <c r="E31" s="67">
        <v>4273</v>
      </c>
      <c r="F31" s="67">
        <v>0</v>
      </c>
      <c r="G31" s="67">
        <v>0</v>
      </c>
      <c r="H31" s="67">
        <v>0</v>
      </c>
      <c r="I31" s="67">
        <v>4273</v>
      </c>
      <c r="J31" s="67">
        <v>4273</v>
      </c>
      <c r="K31" s="67">
        <v>0</v>
      </c>
      <c r="L31" s="67">
        <v>4457</v>
      </c>
      <c r="M31" s="67">
        <v>0</v>
      </c>
      <c r="N31" s="67">
        <v>0</v>
      </c>
      <c r="O31" s="70"/>
      <c r="P31" s="71"/>
      <c r="Q31" s="43" t="s">
        <v>32</v>
      </c>
    </row>
    <row r="32" spans="2:17" ht="52.5" customHeight="1">
      <c r="B32" s="44" t="s">
        <v>67</v>
      </c>
      <c r="D32" s="66">
        <f aca="true" t="shared" si="1" ref="D32:N32">SUM(D26:D31)</f>
        <v>744351</v>
      </c>
      <c r="E32" s="67">
        <f t="shared" si="1"/>
        <v>49167</v>
      </c>
      <c r="F32" s="67">
        <f t="shared" si="1"/>
        <v>0</v>
      </c>
      <c r="G32" s="67">
        <f t="shared" si="1"/>
        <v>0</v>
      </c>
      <c r="H32" s="67">
        <f t="shared" si="1"/>
        <v>0</v>
      </c>
      <c r="I32" s="67">
        <f t="shared" si="1"/>
        <v>49167</v>
      </c>
      <c r="J32" s="67">
        <f t="shared" si="1"/>
        <v>33687</v>
      </c>
      <c r="K32" s="67">
        <f t="shared" si="1"/>
        <v>15480</v>
      </c>
      <c r="L32" s="67">
        <f t="shared" si="1"/>
        <v>81030</v>
      </c>
      <c r="M32" s="67">
        <f t="shared" si="1"/>
        <v>11563</v>
      </c>
      <c r="N32" s="67">
        <f t="shared" si="1"/>
        <v>724051</v>
      </c>
      <c r="O32" s="70"/>
      <c r="P32" s="71"/>
      <c r="Q32" s="44" t="s">
        <v>67</v>
      </c>
    </row>
    <row r="33" spans="2:17" ht="52.5" customHeight="1">
      <c r="B33" s="44" t="s">
        <v>63</v>
      </c>
      <c r="D33" s="66">
        <f aca="true" t="shared" si="2" ref="D33:N33">D25+D32</f>
        <v>9905231</v>
      </c>
      <c r="E33" s="67">
        <f t="shared" si="2"/>
        <v>4956147</v>
      </c>
      <c r="F33" s="67">
        <f t="shared" si="2"/>
        <v>3550000</v>
      </c>
      <c r="G33" s="67">
        <f t="shared" si="2"/>
        <v>0</v>
      </c>
      <c r="H33" s="67">
        <f t="shared" si="2"/>
        <v>300000</v>
      </c>
      <c r="I33" s="67">
        <f t="shared" si="2"/>
        <v>1106147</v>
      </c>
      <c r="J33" s="67">
        <f t="shared" si="2"/>
        <v>4060915</v>
      </c>
      <c r="K33" s="67">
        <f t="shared" si="2"/>
        <v>895232</v>
      </c>
      <c r="L33" s="67">
        <f t="shared" si="2"/>
        <v>7254454</v>
      </c>
      <c r="M33" s="67">
        <f t="shared" si="2"/>
        <v>-7352</v>
      </c>
      <c r="N33" s="67">
        <f t="shared" si="2"/>
        <v>7599572</v>
      </c>
      <c r="O33" s="70"/>
      <c r="P33" s="71"/>
      <c r="Q33" s="44" t="s">
        <v>63</v>
      </c>
    </row>
    <row r="34" spans="1:18" ht="26.25" customHeight="1" thickBot="1">
      <c r="A34" s="29"/>
      <c r="B34" s="45"/>
      <c r="C34" s="56"/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  <c r="P34" s="73"/>
      <c r="Q34" s="45"/>
      <c r="R34" s="29"/>
    </row>
    <row r="35" spans="4:16" ht="13.5"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4:16" ht="13.5"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4:16" ht="13.5"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1">
      <pane xSplit="3" ySplit="11" topLeftCell="F12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S1" sqref="S1:T16384"/>
    </sheetView>
  </sheetViews>
  <sheetFormatPr defaultColWidth="9.00390625" defaultRowHeight="13.5"/>
  <cols>
    <col min="1" max="1" width="1.75390625" style="59" customWidth="1"/>
    <col min="2" max="2" width="13.375" style="59" customWidth="1"/>
    <col min="3" max="3" width="1.75390625" style="59" customWidth="1"/>
    <col min="4" max="15" width="15.25390625" style="59" customWidth="1"/>
    <col min="16" max="16" width="1.75390625" style="59" customWidth="1"/>
    <col min="17" max="17" width="13.375" style="59" customWidth="1"/>
    <col min="18" max="18" width="1.75390625" style="59" customWidth="1"/>
    <col min="19" max="16384" width="9.00390625" style="59" customWidth="1"/>
  </cols>
  <sheetData>
    <row r="1" ht="14.25">
      <c r="B1" s="24" t="s">
        <v>55</v>
      </c>
    </row>
    <row r="4" spans="1:18" ht="24">
      <c r="A4" s="6"/>
      <c r="B4" s="26" t="s">
        <v>33</v>
      </c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6"/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4" customFormat="1" ht="15" thickBot="1">
      <c r="A6" s="31"/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33" t="s">
        <v>1</v>
      </c>
    </row>
    <row r="7" spans="1:18" s="34" customFormat="1" ht="13.5">
      <c r="A7" s="9"/>
      <c r="B7" s="21"/>
      <c r="C7" s="21"/>
      <c r="D7" s="47"/>
      <c r="E7" s="13" t="s">
        <v>34</v>
      </c>
      <c r="F7" s="13"/>
      <c r="G7" s="13"/>
      <c r="H7" s="13"/>
      <c r="I7" s="13"/>
      <c r="J7" s="13"/>
      <c r="K7" s="13"/>
      <c r="L7" s="13"/>
      <c r="M7" s="13"/>
      <c r="N7" s="14"/>
      <c r="O7" s="50"/>
      <c r="P7" s="21"/>
      <c r="Q7" s="21"/>
      <c r="R7" s="9"/>
    </row>
    <row r="8" spans="1:18" s="34" customFormat="1" ht="13.5">
      <c r="A8" s="9"/>
      <c r="B8" s="21"/>
      <c r="C8" s="21"/>
      <c r="D8" s="48" t="s">
        <v>70</v>
      </c>
      <c r="E8" s="22" t="s">
        <v>35</v>
      </c>
      <c r="F8" s="22" t="s">
        <v>36</v>
      </c>
      <c r="G8" s="13" t="s">
        <v>37</v>
      </c>
      <c r="H8" s="13"/>
      <c r="I8" s="13"/>
      <c r="J8" s="13"/>
      <c r="K8" s="13"/>
      <c r="L8" s="13"/>
      <c r="M8" s="13"/>
      <c r="N8" s="14"/>
      <c r="O8" s="16"/>
      <c r="P8" s="21"/>
      <c r="Q8" s="21"/>
      <c r="R8" s="9"/>
    </row>
    <row r="9" spans="1:18" s="34" customFormat="1" ht="13.5">
      <c r="A9" s="9"/>
      <c r="B9" s="35" t="s">
        <v>65</v>
      </c>
      <c r="C9" s="46"/>
      <c r="D9" s="48" t="s">
        <v>6</v>
      </c>
      <c r="E9" s="16" t="s">
        <v>38</v>
      </c>
      <c r="F9" s="16" t="s">
        <v>11</v>
      </c>
      <c r="G9" s="22" t="s">
        <v>39</v>
      </c>
      <c r="H9" s="22" t="s">
        <v>40</v>
      </c>
      <c r="I9" s="22" t="s">
        <v>41</v>
      </c>
      <c r="J9" s="22" t="s">
        <v>42</v>
      </c>
      <c r="K9" s="22" t="s">
        <v>43</v>
      </c>
      <c r="L9" s="22" t="s">
        <v>44</v>
      </c>
      <c r="M9" s="22" t="s">
        <v>45</v>
      </c>
      <c r="N9" s="22" t="s">
        <v>46</v>
      </c>
      <c r="O9" s="16"/>
      <c r="P9" s="21"/>
      <c r="Q9" s="35" t="s">
        <v>65</v>
      </c>
      <c r="R9" s="9"/>
    </row>
    <row r="10" spans="1:18" s="34" customFormat="1" ht="13.5">
      <c r="A10" s="9"/>
      <c r="B10" s="21"/>
      <c r="C10" s="21"/>
      <c r="D10" s="48"/>
      <c r="E10" s="16" t="s">
        <v>47</v>
      </c>
      <c r="F10" s="16"/>
      <c r="G10" s="16" t="s">
        <v>48</v>
      </c>
      <c r="H10" s="16" t="s">
        <v>49</v>
      </c>
      <c r="I10" s="16" t="s">
        <v>50</v>
      </c>
      <c r="J10" s="16" t="s">
        <v>51</v>
      </c>
      <c r="K10" s="16" t="s">
        <v>52</v>
      </c>
      <c r="L10" s="16" t="s">
        <v>53</v>
      </c>
      <c r="M10" s="16" t="s">
        <v>54</v>
      </c>
      <c r="N10" s="16" t="s">
        <v>11</v>
      </c>
      <c r="O10" s="16"/>
      <c r="P10" s="21"/>
      <c r="Q10" s="21"/>
      <c r="R10" s="9"/>
    </row>
    <row r="11" spans="1:18" s="34" customFormat="1" ht="14.25" thickBot="1">
      <c r="A11" s="7"/>
      <c r="B11" s="7"/>
      <c r="C11" s="7"/>
      <c r="D11" s="4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7"/>
      <c r="Q11" s="7"/>
      <c r="R11" s="7"/>
    </row>
    <row r="12" spans="1:18" ht="52.5" customHeight="1">
      <c r="A12" s="5"/>
      <c r="B12" s="4" t="s">
        <v>22</v>
      </c>
      <c r="C12" s="4"/>
      <c r="D12" s="60">
        <v>422382</v>
      </c>
      <c r="E12" s="61">
        <v>0</v>
      </c>
      <c r="F12" s="61">
        <v>422382</v>
      </c>
      <c r="G12" s="61">
        <v>0</v>
      </c>
      <c r="H12" s="61">
        <v>0</v>
      </c>
      <c r="I12" s="61">
        <v>410441</v>
      </c>
      <c r="J12" s="41">
        <v>11941</v>
      </c>
      <c r="K12" s="41">
        <v>0</v>
      </c>
      <c r="L12" s="41">
        <v>0</v>
      </c>
      <c r="M12" s="41">
        <v>0</v>
      </c>
      <c r="N12" s="41">
        <v>0</v>
      </c>
      <c r="O12" s="42"/>
      <c r="P12" s="3"/>
      <c r="Q12" s="4" t="s">
        <v>22</v>
      </c>
      <c r="R12" s="5"/>
    </row>
    <row r="13" spans="2:17" ht="34.5" customHeight="1">
      <c r="B13" s="43" t="s">
        <v>23</v>
      </c>
      <c r="D13" s="51">
        <v>508636</v>
      </c>
      <c r="E13" s="52">
        <v>0</v>
      </c>
      <c r="F13" s="52">
        <v>508636</v>
      </c>
      <c r="G13" s="52">
        <v>0</v>
      </c>
      <c r="H13" s="52">
        <v>0</v>
      </c>
      <c r="I13" s="52">
        <v>0</v>
      </c>
      <c r="J13" s="52">
        <v>107952</v>
      </c>
      <c r="K13" s="52">
        <v>0</v>
      </c>
      <c r="L13" s="52">
        <v>400000</v>
      </c>
      <c r="M13" s="52">
        <v>684</v>
      </c>
      <c r="N13" s="52">
        <v>0</v>
      </c>
      <c r="O13" s="62"/>
      <c r="Q13" s="43" t="s">
        <v>23</v>
      </c>
    </row>
    <row r="14" spans="2:17" ht="34.5" customHeight="1">
      <c r="B14" s="43" t="s">
        <v>24</v>
      </c>
      <c r="D14" s="51">
        <v>622803</v>
      </c>
      <c r="E14" s="52">
        <v>0</v>
      </c>
      <c r="F14" s="52">
        <v>622803</v>
      </c>
      <c r="G14" s="52">
        <v>40000</v>
      </c>
      <c r="H14" s="52">
        <v>0</v>
      </c>
      <c r="I14" s="52">
        <v>0</v>
      </c>
      <c r="J14" s="52">
        <v>462817</v>
      </c>
      <c r="K14" s="52">
        <v>110006</v>
      </c>
      <c r="L14" s="52">
        <v>0</v>
      </c>
      <c r="M14" s="52">
        <v>4800</v>
      </c>
      <c r="N14" s="52">
        <v>5180</v>
      </c>
      <c r="O14" s="62"/>
      <c r="Q14" s="43" t="s">
        <v>24</v>
      </c>
    </row>
    <row r="15" spans="2:17" ht="34.5" customHeight="1">
      <c r="B15" s="43" t="s">
        <v>25</v>
      </c>
      <c r="D15" s="51">
        <v>38380</v>
      </c>
      <c r="E15" s="52">
        <v>0</v>
      </c>
      <c r="F15" s="52">
        <v>38380</v>
      </c>
      <c r="G15" s="52">
        <v>0</v>
      </c>
      <c r="H15" s="52">
        <v>0</v>
      </c>
      <c r="I15" s="52">
        <v>0</v>
      </c>
      <c r="J15" s="52">
        <v>38380</v>
      </c>
      <c r="K15" s="52">
        <v>0</v>
      </c>
      <c r="L15" s="52">
        <v>0</v>
      </c>
      <c r="M15" s="52">
        <v>0</v>
      </c>
      <c r="N15" s="52">
        <v>0</v>
      </c>
      <c r="O15" s="62"/>
      <c r="Q15" s="43" t="s">
        <v>25</v>
      </c>
    </row>
    <row r="16" spans="2:17" ht="34.5" customHeight="1">
      <c r="B16" s="43" t="s">
        <v>26</v>
      </c>
      <c r="D16" s="51">
        <v>128984</v>
      </c>
      <c r="E16" s="52">
        <v>0</v>
      </c>
      <c r="F16" s="52">
        <v>128984</v>
      </c>
      <c r="G16" s="52">
        <v>0</v>
      </c>
      <c r="H16" s="52">
        <v>0</v>
      </c>
      <c r="I16" s="52">
        <v>0</v>
      </c>
      <c r="J16" s="52">
        <v>3984</v>
      </c>
      <c r="K16" s="52">
        <v>0</v>
      </c>
      <c r="L16" s="52">
        <v>0</v>
      </c>
      <c r="M16" s="52">
        <v>0</v>
      </c>
      <c r="N16" s="52">
        <v>125000</v>
      </c>
      <c r="O16" s="62"/>
      <c r="Q16" s="43" t="s">
        <v>26</v>
      </c>
    </row>
    <row r="17" spans="2:17" ht="34.5" customHeight="1">
      <c r="B17" s="43" t="s">
        <v>27</v>
      </c>
      <c r="D17" s="51">
        <v>302577</v>
      </c>
      <c r="E17" s="52">
        <v>0</v>
      </c>
      <c r="F17" s="52">
        <v>302577</v>
      </c>
      <c r="G17" s="52">
        <v>0</v>
      </c>
      <c r="H17" s="52">
        <v>0</v>
      </c>
      <c r="I17" s="52">
        <v>0</v>
      </c>
      <c r="J17" s="52">
        <v>2577</v>
      </c>
      <c r="K17" s="52">
        <v>0</v>
      </c>
      <c r="L17" s="52">
        <v>0</v>
      </c>
      <c r="M17" s="52">
        <v>0</v>
      </c>
      <c r="N17" s="52">
        <v>300000</v>
      </c>
      <c r="O17" s="62"/>
      <c r="Q17" s="43" t="s">
        <v>27</v>
      </c>
    </row>
    <row r="18" spans="2:17" ht="34.5" customHeight="1">
      <c r="B18" s="43" t="s">
        <v>56</v>
      </c>
      <c r="D18" s="51">
        <v>1826383</v>
      </c>
      <c r="E18" s="52">
        <v>0</v>
      </c>
      <c r="F18" s="52">
        <v>1826383</v>
      </c>
      <c r="G18" s="52">
        <v>1820000</v>
      </c>
      <c r="H18" s="52">
        <v>0</v>
      </c>
      <c r="I18" s="52">
        <v>430</v>
      </c>
      <c r="J18" s="52">
        <v>5953</v>
      </c>
      <c r="K18" s="52">
        <v>0</v>
      </c>
      <c r="L18" s="52">
        <v>0</v>
      </c>
      <c r="M18" s="52">
        <v>0</v>
      </c>
      <c r="N18" s="52">
        <v>0</v>
      </c>
      <c r="O18" s="62"/>
      <c r="Q18" s="43" t="s">
        <v>56</v>
      </c>
    </row>
    <row r="19" spans="2:17" ht="34.5" customHeight="1">
      <c r="B19" s="43" t="s">
        <v>57</v>
      </c>
      <c r="D19" s="51">
        <v>1236418</v>
      </c>
      <c r="E19" s="52">
        <v>0</v>
      </c>
      <c r="F19" s="52">
        <v>1236418</v>
      </c>
      <c r="G19" s="52">
        <v>4647</v>
      </c>
      <c r="H19" s="52">
        <v>0</v>
      </c>
      <c r="I19" s="52">
        <v>12487</v>
      </c>
      <c r="J19" s="52">
        <v>30086</v>
      </c>
      <c r="K19" s="52">
        <v>681756</v>
      </c>
      <c r="L19" s="52">
        <v>0</v>
      </c>
      <c r="M19" s="52">
        <v>7442</v>
      </c>
      <c r="N19" s="52">
        <v>500000</v>
      </c>
      <c r="O19" s="62"/>
      <c r="Q19" s="43" t="s">
        <v>57</v>
      </c>
    </row>
    <row r="20" spans="2:17" ht="34.5" customHeight="1">
      <c r="B20" s="43" t="s">
        <v>58</v>
      </c>
      <c r="D20" s="51">
        <v>646998</v>
      </c>
      <c r="E20" s="52">
        <v>0</v>
      </c>
      <c r="F20" s="52">
        <v>646998</v>
      </c>
      <c r="G20" s="52">
        <v>0</v>
      </c>
      <c r="H20" s="52">
        <v>0</v>
      </c>
      <c r="I20" s="52">
        <v>0</v>
      </c>
      <c r="J20" s="52">
        <v>1432</v>
      </c>
      <c r="K20" s="52">
        <v>0</v>
      </c>
      <c r="L20" s="52">
        <v>0</v>
      </c>
      <c r="M20" s="52">
        <v>0</v>
      </c>
      <c r="N20" s="52">
        <v>645566</v>
      </c>
      <c r="O20" s="62"/>
      <c r="Q20" s="43" t="s">
        <v>58</v>
      </c>
    </row>
    <row r="21" spans="2:17" ht="34.5" customHeight="1">
      <c r="B21" s="43" t="s">
        <v>59</v>
      </c>
      <c r="D21" s="51">
        <v>28968</v>
      </c>
      <c r="E21" s="52">
        <v>0</v>
      </c>
      <c r="F21" s="52">
        <v>28968</v>
      </c>
      <c r="G21" s="52">
        <v>0</v>
      </c>
      <c r="H21" s="52">
        <v>0</v>
      </c>
      <c r="I21" s="52">
        <v>1501</v>
      </c>
      <c r="J21" s="52">
        <v>25520</v>
      </c>
      <c r="K21" s="52">
        <v>0</v>
      </c>
      <c r="L21" s="52">
        <v>0</v>
      </c>
      <c r="M21" s="52">
        <v>1947</v>
      </c>
      <c r="N21" s="52">
        <v>0</v>
      </c>
      <c r="O21" s="62"/>
      <c r="Q21" s="43" t="s">
        <v>59</v>
      </c>
    </row>
    <row r="22" spans="2:17" ht="34.5" customHeight="1">
      <c r="B22" s="43" t="s">
        <v>60</v>
      </c>
      <c r="D22" s="51">
        <v>31710</v>
      </c>
      <c r="E22" s="52">
        <v>0</v>
      </c>
      <c r="F22" s="52">
        <v>31710</v>
      </c>
      <c r="G22" s="52">
        <v>0</v>
      </c>
      <c r="H22" s="52">
        <v>0</v>
      </c>
      <c r="I22" s="52">
        <v>0</v>
      </c>
      <c r="J22" s="52">
        <v>11002</v>
      </c>
      <c r="K22" s="52">
        <v>20708</v>
      </c>
      <c r="L22" s="52">
        <v>0</v>
      </c>
      <c r="M22" s="52">
        <v>0</v>
      </c>
      <c r="N22" s="52">
        <v>0</v>
      </c>
      <c r="O22" s="62"/>
      <c r="Q22" s="43" t="s">
        <v>60</v>
      </c>
    </row>
    <row r="23" spans="2:17" ht="34.5" customHeight="1">
      <c r="B23" s="43" t="s">
        <v>61</v>
      </c>
      <c r="D23" s="51">
        <v>986174</v>
      </c>
      <c r="E23" s="52">
        <v>0</v>
      </c>
      <c r="F23" s="52">
        <v>986174</v>
      </c>
      <c r="G23" s="52">
        <v>0</v>
      </c>
      <c r="H23" s="52">
        <v>158580</v>
      </c>
      <c r="I23" s="52">
        <v>319687</v>
      </c>
      <c r="J23" s="52">
        <v>217655</v>
      </c>
      <c r="K23" s="52">
        <v>0</v>
      </c>
      <c r="L23" s="52">
        <v>0</v>
      </c>
      <c r="M23" s="52">
        <v>25997</v>
      </c>
      <c r="N23" s="52">
        <v>264255</v>
      </c>
      <c r="O23" s="62"/>
      <c r="Q23" s="43" t="s">
        <v>61</v>
      </c>
    </row>
    <row r="24" spans="2:17" ht="34.5" customHeight="1">
      <c r="B24" s="43" t="s">
        <v>62</v>
      </c>
      <c r="D24" s="51">
        <v>95108</v>
      </c>
      <c r="E24" s="52">
        <v>0</v>
      </c>
      <c r="F24" s="52">
        <v>95108</v>
      </c>
      <c r="G24" s="52">
        <v>0</v>
      </c>
      <c r="H24" s="52">
        <v>0</v>
      </c>
      <c r="I24" s="52">
        <v>64180</v>
      </c>
      <c r="J24" s="52">
        <v>30928</v>
      </c>
      <c r="K24" s="52">
        <v>0</v>
      </c>
      <c r="L24" s="52">
        <v>0</v>
      </c>
      <c r="M24" s="52">
        <v>0</v>
      </c>
      <c r="N24" s="52">
        <v>0</v>
      </c>
      <c r="O24" s="62"/>
      <c r="Q24" s="43" t="s">
        <v>62</v>
      </c>
    </row>
    <row r="25" spans="2:17" ht="52.5" customHeight="1">
      <c r="B25" s="44" t="s">
        <v>66</v>
      </c>
      <c r="D25" s="51">
        <f aca="true" t="shared" si="0" ref="D25:N25">SUM(D12:D24)</f>
        <v>6875521</v>
      </c>
      <c r="E25" s="52">
        <f t="shared" si="0"/>
        <v>0</v>
      </c>
      <c r="F25" s="52">
        <f t="shared" si="0"/>
        <v>6875521</v>
      </c>
      <c r="G25" s="52">
        <f t="shared" si="0"/>
        <v>1864647</v>
      </c>
      <c r="H25" s="52">
        <f t="shared" si="0"/>
        <v>158580</v>
      </c>
      <c r="I25" s="52">
        <f t="shared" si="0"/>
        <v>808726</v>
      </c>
      <c r="J25" s="52">
        <f t="shared" si="0"/>
        <v>950227</v>
      </c>
      <c r="K25" s="52">
        <f t="shared" si="0"/>
        <v>812470</v>
      </c>
      <c r="L25" s="52">
        <f t="shared" si="0"/>
        <v>400000</v>
      </c>
      <c r="M25" s="52">
        <f t="shared" si="0"/>
        <v>40870</v>
      </c>
      <c r="N25" s="52">
        <f t="shared" si="0"/>
        <v>1840001</v>
      </c>
      <c r="O25" s="62"/>
      <c r="Q25" s="44" t="s">
        <v>66</v>
      </c>
    </row>
    <row r="26" spans="2:17" ht="51.75" customHeight="1">
      <c r="B26" s="43" t="s">
        <v>28</v>
      </c>
      <c r="D26" s="51">
        <v>343298</v>
      </c>
      <c r="E26" s="52">
        <v>0</v>
      </c>
      <c r="F26" s="52">
        <v>343298</v>
      </c>
      <c r="G26" s="52">
        <v>0</v>
      </c>
      <c r="H26" s="52">
        <v>0</v>
      </c>
      <c r="I26" s="52">
        <v>0</v>
      </c>
      <c r="J26" s="52">
        <v>334348</v>
      </c>
      <c r="K26" s="52">
        <v>0</v>
      </c>
      <c r="L26" s="52">
        <v>0</v>
      </c>
      <c r="M26" s="52">
        <v>8950</v>
      </c>
      <c r="N26" s="52">
        <v>0</v>
      </c>
      <c r="O26" s="62"/>
      <c r="Q26" s="43" t="s">
        <v>28</v>
      </c>
    </row>
    <row r="27" spans="2:17" ht="34.5" customHeight="1">
      <c r="B27" s="43" t="s">
        <v>29</v>
      </c>
      <c r="D27" s="51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62"/>
      <c r="Q27" s="43" t="s">
        <v>29</v>
      </c>
    </row>
    <row r="28" spans="2:17" ht="34.5" customHeight="1">
      <c r="B28" s="43" t="s">
        <v>64</v>
      </c>
      <c r="D28" s="51">
        <v>59794</v>
      </c>
      <c r="E28" s="52">
        <v>0</v>
      </c>
      <c r="F28" s="52">
        <v>59794</v>
      </c>
      <c r="G28" s="52">
        <v>0</v>
      </c>
      <c r="H28" s="52">
        <v>0</v>
      </c>
      <c r="I28" s="52">
        <v>1578</v>
      </c>
      <c r="J28" s="52">
        <v>26696</v>
      </c>
      <c r="K28" s="52">
        <v>0</v>
      </c>
      <c r="L28" s="52">
        <v>0</v>
      </c>
      <c r="M28" s="52">
        <v>0</v>
      </c>
      <c r="N28" s="52">
        <v>31520</v>
      </c>
      <c r="O28" s="62"/>
      <c r="Q28" s="43" t="s">
        <v>64</v>
      </c>
    </row>
    <row r="29" spans="2:17" ht="34.5" customHeight="1">
      <c r="B29" s="43" t="s">
        <v>30</v>
      </c>
      <c r="D29" s="51">
        <v>99957</v>
      </c>
      <c r="E29" s="52">
        <v>0</v>
      </c>
      <c r="F29" s="52">
        <v>99957</v>
      </c>
      <c r="G29" s="52">
        <v>0</v>
      </c>
      <c r="H29" s="52">
        <v>0</v>
      </c>
      <c r="I29" s="52">
        <v>541</v>
      </c>
      <c r="J29" s="52">
        <v>99416</v>
      </c>
      <c r="K29" s="52">
        <v>0</v>
      </c>
      <c r="L29" s="52">
        <v>0</v>
      </c>
      <c r="M29" s="52">
        <v>0</v>
      </c>
      <c r="N29" s="52">
        <v>0</v>
      </c>
      <c r="O29" s="62"/>
      <c r="Q29" s="43" t="s">
        <v>30</v>
      </c>
    </row>
    <row r="30" spans="2:17" ht="34.5" customHeight="1">
      <c r="B30" s="43" t="s">
        <v>31</v>
      </c>
      <c r="D30" s="51">
        <v>221002</v>
      </c>
      <c r="E30" s="52">
        <v>0</v>
      </c>
      <c r="F30" s="52">
        <v>221002</v>
      </c>
      <c r="G30" s="52">
        <v>0</v>
      </c>
      <c r="H30" s="52">
        <v>0</v>
      </c>
      <c r="I30" s="52">
        <v>293</v>
      </c>
      <c r="J30" s="52">
        <v>220709</v>
      </c>
      <c r="K30" s="52">
        <v>0</v>
      </c>
      <c r="L30" s="52">
        <v>0</v>
      </c>
      <c r="M30" s="52">
        <v>0</v>
      </c>
      <c r="N30" s="52">
        <v>0</v>
      </c>
      <c r="O30" s="62"/>
      <c r="Q30" s="43" t="s">
        <v>31</v>
      </c>
    </row>
    <row r="31" spans="2:17" ht="34.5" customHeight="1">
      <c r="B31" s="43" t="s">
        <v>32</v>
      </c>
      <c r="D31" s="51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62"/>
      <c r="Q31" s="43" t="s">
        <v>32</v>
      </c>
    </row>
    <row r="32" spans="2:17" ht="52.5" customHeight="1">
      <c r="B32" s="44" t="s">
        <v>67</v>
      </c>
      <c r="D32" s="51">
        <f aca="true" t="shared" si="1" ref="D32:N32">SUM(D26:D31)</f>
        <v>724051</v>
      </c>
      <c r="E32" s="52">
        <f t="shared" si="1"/>
        <v>0</v>
      </c>
      <c r="F32" s="52">
        <f t="shared" si="1"/>
        <v>724051</v>
      </c>
      <c r="G32" s="52">
        <f t="shared" si="1"/>
        <v>0</v>
      </c>
      <c r="H32" s="52">
        <f t="shared" si="1"/>
        <v>0</v>
      </c>
      <c r="I32" s="52">
        <f t="shared" si="1"/>
        <v>2412</v>
      </c>
      <c r="J32" s="52">
        <f t="shared" si="1"/>
        <v>681169</v>
      </c>
      <c r="K32" s="52">
        <f t="shared" si="1"/>
        <v>0</v>
      </c>
      <c r="L32" s="52">
        <f t="shared" si="1"/>
        <v>0</v>
      </c>
      <c r="M32" s="52">
        <f t="shared" si="1"/>
        <v>8950</v>
      </c>
      <c r="N32" s="52">
        <f t="shared" si="1"/>
        <v>31520</v>
      </c>
      <c r="O32" s="62"/>
      <c r="Q32" s="44" t="s">
        <v>67</v>
      </c>
    </row>
    <row r="33" spans="2:17" ht="52.5" customHeight="1">
      <c r="B33" s="44" t="s">
        <v>63</v>
      </c>
      <c r="D33" s="51">
        <f aca="true" t="shared" si="2" ref="D33:N33">D25+D32</f>
        <v>7599572</v>
      </c>
      <c r="E33" s="52">
        <f t="shared" si="2"/>
        <v>0</v>
      </c>
      <c r="F33" s="52">
        <f t="shared" si="2"/>
        <v>7599572</v>
      </c>
      <c r="G33" s="52">
        <f t="shared" si="2"/>
        <v>1864647</v>
      </c>
      <c r="H33" s="52">
        <f t="shared" si="2"/>
        <v>158580</v>
      </c>
      <c r="I33" s="52">
        <f t="shared" si="2"/>
        <v>811138</v>
      </c>
      <c r="J33" s="52">
        <f t="shared" si="2"/>
        <v>1631396</v>
      </c>
      <c r="K33" s="52">
        <f t="shared" si="2"/>
        <v>812470</v>
      </c>
      <c r="L33" s="52">
        <f t="shared" si="2"/>
        <v>400000</v>
      </c>
      <c r="M33" s="52">
        <f t="shared" si="2"/>
        <v>49820</v>
      </c>
      <c r="N33" s="52">
        <f t="shared" si="2"/>
        <v>1871521</v>
      </c>
      <c r="O33" s="62"/>
      <c r="Q33" s="44" t="s">
        <v>63</v>
      </c>
    </row>
    <row r="34" spans="1:18" ht="26.25" customHeight="1" thickBot="1">
      <c r="A34" s="63"/>
      <c r="B34" s="45"/>
      <c r="C34" s="63"/>
      <c r="D34" s="64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5"/>
      <c r="P34" s="63"/>
      <c r="Q34" s="45"/>
      <c r="R34" s="6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2011-01-11T02:38:05Z</cp:lastPrinted>
  <dcterms:created xsi:type="dcterms:W3CDTF">1996-12-27T11:06:01Z</dcterms:created>
  <dcterms:modified xsi:type="dcterms:W3CDTF">2013-03-28T06:10:19Z</dcterms:modified>
  <cp:category/>
  <cp:version/>
  <cp:contentType/>
  <cp:contentStatus/>
</cp:coreProperties>
</file>