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9255" windowHeight="8760" activeTab="0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  <sheet name="その６" sheetId="6" r:id="rId6"/>
    <sheet name="その７" sheetId="7" r:id="rId7"/>
    <sheet name="その８" sheetId="8" r:id="rId8"/>
    <sheet name="その９" sheetId="9" r:id="rId9"/>
  </sheets>
  <definedNames>
    <definedName name="_xlnm.Print_Area" localSheetId="0">'その１'!$A$1:$R$34</definedName>
    <definedName name="_xlnm.Print_Area" localSheetId="1">'その２'!$A$1:$S$34</definedName>
    <definedName name="_xlnm.Print_Area" localSheetId="2">'その３'!$A$1:$R$34</definedName>
    <definedName name="_xlnm.Print_Area" localSheetId="4">'その５'!$A$1:$R$34</definedName>
    <definedName name="_xlnm.Print_Area" localSheetId="5">'その６'!$A$1:$R$34</definedName>
    <definedName name="_xlnm.Print_Area" localSheetId="6">'その７'!$A$1:$R$34</definedName>
    <definedName name="_xlnm.Print_Area" localSheetId="7">'その８'!$A$1:$R$34</definedName>
    <definedName name="_xlnm.Print_Area" localSheetId="8">'その９'!$A$1:$L$34</definedName>
  </definedNames>
  <calcPr calcMode="manual" fullCalcOnLoad="1"/>
</workbook>
</file>

<file path=xl/sharedStrings.xml><?xml version="1.0" encoding="utf-8"?>
<sst xmlns="http://schemas.openxmlformats.org/spreadsheetml/2006/main" count="620" uniqueCount="224">
  <si>
    <t>第１５表　　歳　　入　　決　　算</t>
  </si>
  <si>
    <t>（単位：千円）</t>
  </si>
  <si>
    <t>一 地 　方 　税</t>
  </si>
  <si>
    <t>二 地方譲与税</t>
  </si>
  <si>
    <t>三 利子割交付金</t>
  </si>
  <si>
    <t>　　利用税交付金</t>
  </si>
  <si>
    <t xml:space="preserve">  　消費税交付金</t>
  </si>
  <si>
    <t xml:space="preserve">    交    付    金</t>
  </si>
  <si>
    <t>１ 普通交付税</t>
  </si>
  <si>
    <t xml:space="preserve">    譲   与   税 </t>
  </si>
  <si>
    <t xml:space="preserve"> 　譲　 与　 税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</si>
  <si>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</si>
  <si>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</si>
  <si>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</si>
  <si>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</si>
  <si>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</si>
  <si>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</si>
  <si>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</si>
  <si>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</si>
  <si>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</si>
  <si>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</si>
  <si>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</si>
  <si>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第１５表　　歳　　入　　決　　算　（つづき）</t>
  </si>
  <si>
    <t>左　　　の　　　内　　　訳</t>
  </si>
  <si>
    <t>小　　　　　計</t>
  </si>
  <si>
    <t>２ 特別交付税</t>
  </si>
  <si>
    <t>１ 同級他団体</t>
  </si>
  <si>
    <t>２ そ　 の　 他</t>
  </si>
  <si>
    <t>１ 授 　業 　料</t>
  </si>
  <si>
    <t>２ 保育所使用料</t>
  </si>
  <si>
    <t>（純一般財源）</t>
  </si>
  <si>
    <t>(1) 高 等 学 校</t>
  </si>
  <si>
    <t>(2) 幼 　稚 　園</t>
  </si>
  <si>
    <t>(3) そ 　の　 他</t>
  </si>
  <si>
    <t>３ 公 営 住 宅</t>
  </si>
  <si>
    <t>４ そ　 の　 他</t>
  </si>
  <si>
    <t>１ 生活保護費</t>
  </si>
  <si>
    <t xml:space="preserve">   使 　用　 料</t>
  </si>
  <si>
    <t xml:space="preserve">   負   担   金</t>
  </si>
  <si>
    <t xml:space="preserve">   事業費支出金</t>
  </si>
  <si>
    <t xml:space="preserve">  事業費支出金</t>
  </si>
  <si>
    <t>国 有 提 供</t>
  </si>
  <si>
    <t>施設等所在</t>
  </si>
  <si>
    <t>支　 出　 金</t>
  </si>
  <si>
    <t>１ 国庫財源を</t>
  </si>
  <si>
    <t>(1) 普通建設事業</t>
  </si>
  <si>
    <t>(2) 災害復旧事業</t>
  </si>
  <si>
    <t>(3) そ 　の 　他</t>
  </si>
  <si>
    <t xml:space="preserve">   周辺整備調整</t>
  </si>
  <si>
    <t>市町村助成</t>
  </si>
  <si>
    <t xml:space="preserve">  伴 う も の</t>
  </si>
  <si>
    <t xml:space="preserve">   交     付    金</t>
  </si>
  <si>
    <t>交   付   金</t>
  </si>
  <si>
    <t>２ 都道府県費</t>
  </si>
  <si>
    <t>(1) 普　通　建　設</t>
  </si>
  <si>
    <t>(2) 災　害　復　旧</t>
  </si>
  <si>
    <t xml:space="preserve">  　事業費支出金</t>
  </si>
  <si>
    <t>ア 普通建設事業</t>
  </si>
  <si>
    <t>イ 災害復旧事業</t>
  </si>
  <si>
    <t>ウ そ　 の 　他</t>
  </si>
  <si>
    <t>１ 純 繰 越 金</t>
  </si>
  <si>
    <t>２ 繰越事業費　</t>
  </si>
  <si>
    <t>財　産　収　入</t>
  </si>
  <si>
    <t>１ 財産運用収入</t>
  </si>
  <si>
    <t>２ 財産売払収入</t>
  </si>
  <si>
    <t>寄　　附　　金</t>
  </si>
  <si>
    <t>繰　　入　　金</t>
  </si>
  <si>
    <t>繰　　越　　金</t>
  </si>
  <si>
    <t xml:space="preserve"> 等充当財源</t>
  </si>
  <si>
    <t>(1) 土 地 建 物</t>
  </si>
  <si>
    <t>(2) 立 　木 　竹</t>
  </si>
  <si>
    <t xml:space="preserve"> 繰　 越　 額</t>
  </si>
  <si>
    <t>諸　　収　　入</t>
  </si>
  <si>
    <t>１ 延滞金加算金</t>
  </si>
  <si>
    <t>２ 預 金 利 子</t>
  </si>
  <si>
    <t>３ 公営企業貸付</t>
  </si>
  <si>
    <t>４ 貸   付   金</t>
  </si>
  <si>
    <t>５ 受託事業収入</t>
  </si>
  <si>
    <t>(1) 同級他団体</t>
  </si>
  <si>
    <t>(2) 民　　　　間</t>
  </si>
  <si>
    <t>６ 収益事業収入</t>
  </si>
  <si>
    <t>７ 雑　　　　入</t>
  </si>
  <si>
    <t>(1) 一部事務組合</t>
  </si>
  <si>
    <t xml:space="preserve">   及　び　過　料</t>
  </si>
  <si>
    <t>金元利収入</t>
  </si>
  <si>
    <t xml:space="preserve">   元 利 収 入</t>
  </si>
  <si>
    <t>　　からのもの</t>
  </si>
  <si>
    <t xml:space="preserve"> 　　からのもの</t>
  </si>
  <si>
    <t xml:space="preserve">    配　　分　　金</t>
  </si>
  <si>
    <t>歳　入　合　計</t>
  </si>
  <si>
    <t>地　　方　　債</t>
  </si>
  <si>
    <t>　 　交 　付 　金</t>
  </si>
  <si>
    <t>第２　　　３　歳入歳出決算の状況</t>
  </si>
  <si>
    <t>左   　 の    　内    　訳</t>
  </si>
  <si>
    <t xml:space="preserve">       及び負担金</t>
  </si>
  <si>
    <t xml:space="preserve">  対策交付金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</si>
  <si>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</si>
  <si>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</si>
  <si>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</si>
  <si>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</si>
  <si>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</si>
  <si>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</si>
  <si>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</si>
  <si>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市　　計</t>
  </si>
  <si>
    <t>町　　計</t>
  </si>
  <si>
    <t>県　　計</t>
  </si>
  <si>
    <t>市町名</t>
  </si>
  <si>
    <t>四 配当割交付金</t>
  </si>
  <si>
    <t xml:space="preserve">  五 株式等譲渡</t>
  </si>
  <si>
    <t>六　地方消費税</t>
  </si>
  <si>
    <t>七 ゴ　ル　フ　場</t>
  </si>
  <si>
    <t>八 特　別　地　方</t>
  </si>
  <si>
    <t>九 自動車取得税</t>
  </si>
  <si>
    <t xml:space="preserve"> 十　地 方 特 例</t>
  </si>
  <si>
    <t>十二 交 通 安 全</t>
  </si>
  <si>
    <t>　　   対 策 特 別</t>
  </si>
  <si>
    <t>　　   交　 付　 金</t>
  </si>
  <si>
    <t>市町名</t>
  </si>
  <si>
    <t>（一～十二）</t>
  </si>
  <si>
    <t>十三 分　 担　 金</t>
  </si>
  <si>
    <t>十四 使 　用 　料</t>
  </si>
  <si>
    <t>十五 手　数　料</t>
  </si>
  <si>
    <t>十六 国庫支出金</t>
  </si>
  <si>
    <t>十七</t>
  </si>
  <si>
    <t>十八</t>
  </si>
  <si>
    <t>十九</t>
  </si>
  <si>
    <t>二十</t>
  </si>
  <si>
    <t>二十一</t>
  </si>
  <si>
    <t>二十二</t>
  </si>
  <si>
    <t>二十三</t>
  </si>
  <si>
    <t>二十四</t>
  </si>
  <si>
    <t>（一～二十四）</t>
  </si>
  <si>
    <t>愛　荘　町</t>
  </si>
  <si>
    <t>愛　荘　町</t>
  </si>
  <si>
    <t>　　 　　交付税</t>
  </si>
  <si>
    <t>　十一 地　 方</t>
  </si>
  <si>
    <t>内　　　　　　　　　　　　　　　訳</t>
  </si>
  <si>
    <t>内訳</t>
  </si>
  <si>
    <t>左の内訳</t>
  </si>
  <si>
    <t xml:space="preserve">  　支援給付費</t>
  </si>
  <si>
    <t>　  等 負 担 金</t>
  </si>
  <si>
    <t>　所得割交付金</t>
  </si>
  <si>
    <t xml:space="preserve">   交 付 金 等</t>
  </si>
  <si>
    <t>左の内訳</t>
  </si>
  <si>
    <t>左　　　　　　　の　　　　　　　内　　　　　　　訳</t>
  </si>
  <si>
    <t>内　　　　　　　　　　　　　訳</t>
  </si>
  <si>
    <t>内　　　　訳</t>
  </si>
  <si>
    <t>内　　　　　　　訳</t>
  </si>
  <si>
    <t>２ 児童保護費等</t>
  </si>
  <si>
    <t>(1) 児童保護費等</t>
  </si>
  <si>
    <t>１ 児童手当</t>
  </si>
  <si>
    <t>特例交付金</t>
  </si>
  <si>
    <t>左の内訳</t>
  </si>
  <si>
    <t>市町名</t>
  </si>
  <si>
    <t>町　　計</t>
  </si>
  <si>
    <t>（単位：千円）</t>
  </si>
  <si>
    <t>内　　　　　　　　　　訳</t>
  </si>
  <si>
    <t>左　　の　　内　　訳</t>
  </si>
  <si>
    <t>左　　　　　　　　　　　　　　　　　　　　　　　　　　　　　　　　　　　　　の</t>
  </si>
  <si>
    <t>内　　　　　　　　　　　　　　　　　　　　　　　　　　　　　　　　　　　　　訳</t>
  </si>
  <si>
    <t>左　　　　　　　　　の　　　　　　　　　内　　　　　　　　　訳</t>
  </si>
  <si>
    <t>内　　　　　　　　　　　　訳</t>
  </si>
  <si>
    <t>内　　　　　　　　訳</t>
  </si>
  <si>
    <t>左　　　　　　　の　　　　　　内　　　　　　　訳</t>
  </si>
  <si>
    <t>左　の　内　訳</t>
  </si>
  <si>
    <t>左　　　　　　　　　　　　　　　　　　　　　　　　　　　　　　　　　　　　の</t>
  </si>
  <si>
    <t>内　　　　　　　　　　　　　　　　　　　　　　　　　　　訳</t>
  </si>
  <si>
    <t>左　　　　　　の　　　　　　内　　　　　　訳</t>
  </si>
  <si>
    <t>内　　　　　　　　　　　　　　　　　　　　　　　　　　　　　訳</t>
  </si>
  <si>
    <t>　</t>
  </si>
  <si>
    <t>内　　訳</t>
  </si>
  <si>
    <t xml:space="preserve">             内　　　　　　　　　　　　　　　　　　　　　　         訳</t>
  </si>
  <si>
    <t xml:space="preserve">           左　　　　　　　　　　　　　　　　　　　　　　　　　　　　の　　　　　</t>
  </si>
  <si>
    <t>左の内訳</t>
  </si>
  <si>
    <t>(1)地方債うち</t>
  </si>
  <si>
    <t>(2)地方債のうち</t>
  </si>
  <si>
    <t>(3)地方債のうち</t>
  </si>
  <si>
    <t>２ 地 方 道 路</t>
  </si>
  <si>
    <t>３自動車重量</t>
  </si>
  <si>
    <t>１地方揮発油</t>
  </si>
  <si>
    <t>都 道 府 県</t>
  </si>
  <si>
    <t>及び子ども手当</t>
  </si>
  <si>
    <t>２ 減収補填</t>
  </si>
  <si>
    <t>５ 普  通  建  設</t>
  </si>
  <si>
    <t>６ 災  害  復  旧</t>
  </si>
  <si>
    <t>７ 失  業  対  策</t>
  </si>
  <si>
    <t>８ 委　 託 　金</t>
  </si>
  <si>
    <t>９ 財政補給金</t>
  </si>
  <si>
    <t>1１ 特定防衛施設</t>
  </si>
  <si>
    <t>１２ 電源立地地域</t>
  </si>
  <si>
    <t>(5) 災　害　復　旧</t>
  </si>
  <si>
    <t>(2) 障害者自立</t>
  </si>
  <si>
    <t>(4) 普　通　建　設</t>
  </si>
  <si>
    <t>(6) 委 　託 　金</t>
  </si>
  <si>
    <t>(7) 電源立地地域</t>
  </si>
  <si>
    <t>(8) そ　 の 　他</t>
  </si>
  <si>
    <t>左　　の　　内　　訳</t>
  </si>
  <si>
    <t>３ 震災復興</t>
  </si>
  <si>
    <t>特別交付税</t>
  </si>
  <si>
    <t>１３ 東日本大震災</t>
  </si>
  <si>
    <t>１４ そ　 の 　他</t>
  </si>
  <si>
    <t>１０ 社会資本整備</t>
  </si>
  <si>
    <t>　 総合交付金</t>
  </si>
  <si>
    <t xml:space="preserve"> (3) そ  の  他</t>
  </si>
  <si>
    <t xml:space="preserve"> からのもの</t>
  </si>
  <si>
    <t xml:space="preserve">     に係るもの</t>
  </si>
  <si>
    <t>１ 法定受託事務</t>
  </si>
  <si>
    <t>２ 自 治 事 務</t>
  </si>
  <si>
    <t xml:space="preserve">       に係るもの</t>
  </si>
  <si>
    <t>３ 障害者自立支援</t>
  </si>
  <si>
    <t>　給付費等負担金</t>
  </si>
  <si>
    <t>４ 児童手当及子ども</t>
  </si>
  <si>
    <t xml:space="preserve">   手 当 交 付 金</t>
  </si>
  <si>
    <t xml:space="preserve"> 復興交付金</t>
  </si>
  <si>
    <t>手当交付金</t>
  </si>
  <si>
    <t>(3) 児童手当及子ども</t>
  </si>
  <si>
    <t xml:space="preserve">      負   担   金</t>
  </si>
  <si>
    <t xml:space="preserve">       のみのもの</t>
  </si>
  <si>
    <t>(2) 新エネルギー・</t>
  </si>
  <si>
    <t xml:space="preserve">  機 構 か ら の も の</t>
  </si>
  <si>
    <t xml:space="preserve"> 産業技術総合開発</t>
  </si>
  <si>
    <t xml:space="preserve">   臨時財政対策債</t>
  </si>
  <si>
    <t xml:space="preserve">   減収補填債</t>
  </si>
  <si>
    <t xml:space="preserve">   都道府県貸付金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</si>
</sst>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10"/>
      <name val="ＭＳ Ｐ明朝"/>
      <family val="1"/>
    </font>
    <font>
      <sz val="20"/>
      <name val="ＭＳ Ｐ明朝"/>
      <family val="1"/>
    </font>
    <font>
      <sz val="10.5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medium"/>
      <diagonal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3" fontId="0" fillId="0" borderId="0" xfId="16" applyNumberFormat="1" applyAlignment="1">
      <alignment horizontal="right"/>
    </xf>
    <xf numFmtId="3" fontId="4" fillId="0" borderId="0" xfId="16" applyNumberFormat="1" applyFont="1" applyAlignment="1">
      <alignment/>
    </xf>
    <xf numFmtId="3" fontId="0" fillId="0" borderId="0" xfId="16" applyNumberFormat="1" applyAlignment="1">
      <alignment/>
    </xf>
    <xf numFmtId="3" fontId="5" fillId="0" borderId="0" xfId="16" applyNumberFormat="1" applyFont="1" applyAlignment="1">
      <alignment/>
    </xf>
    <xf numFmtId="3" fontId="9" fillId="0" borderId="0" xfId="16" applyNumberFormat="1" applyFont="1" applyAlignment="1">
      <alignment/>
    </xf>
    <xf numFmtId="3" fontId="6" fillId="0" borderId="0" xfId="16" applyNumberFormat="1" applyFont="1" applyAlignment="1">
      <alignment horizontal="right"/>
    </xf>
    <xf numFmtId="3" fontId="0" fillId="0" borderId="1" xfId="16" applyNumberFormat="1" applyFont="1" applyBorder="1" applyAlignment="1">
      <alignment horizontal="right"/>
    </xf>
    <xf numFmtId="3" fontId="0" fillId="0" borderId="1" xfId="16" applyNumberFormat="1" applyFont="1" applyBorder="1" applyAlignment="1">
      <alignment/>
    </xf>
    <xf numFmtId="3" fontId="4" fillId="0" borderId="1" xfId="16" applyNumberFormat="1" applyFont="1" applyBorder="1" applyAlignment="1">
      <alignment/>
    </xf>
    <xf numFmtId="3" fontId="4" fillId="0" borderId="1" xfId="16" applyNumberFormat="1" applyFont="1" applyBorder="1" applyAlignment="1">
      <alignment horizontal="right"/>
    </xf>
    <xf numFmtId="3" fontId="0" fillId="0" borderId="1" xfId="16" applyNumberFormat="1" applyFont="1" applyBorder="1" applyAlignment="1">
      <alignment horizontal="right"/>
    </xf>
    <xf numFmtId="3" fontId="0" fillId="0" borderId="0" xfId="16" applyNumberFormat="1" applyFont="1" applyAlignment="1">
      <alignment horizontal="right"/>
    </xf>
    <xf numFmtId="3" fontId="6" fillId="0" borderId="0" xfId="16" applyNumberFormat="1" applyFont="1" applyFill="1" applyAlignment="1">
      <alignment horizontal="right"/>
    </xf>
    <xf numFmtId="3" fontId="6" fillId="0" borderId="0" xfId="16" applyNumberFormat="1" applyFont="1" applyFill="1" applyBorder="1" applyAlignment="1">
      <alignment/>
    </xf>
    <xf numFmtId="3" fontId="6" fillId="0" borderId="2" xfId="16" applyNumberFormat="1" applyFont="1" applyFill="1" applyBorder="1" applyAlignment="1">
      <alignment/>
    </xf>
    <xf numFmtId="3" fontId="6" fillId="0" borderId="3" xfId="16" applyNumberFormat="1" applyFont="1" applyFill="1" applyBorder="1" applyAlignment="1">
      <alignment horizontal="centerContinuous"/>
    </xf>
    <xf numFmtId="3" fontId="6" fillId="0" borderId="4" xfId="16" applyNumberFormat="1" applyFont="1" applyFill="1" applyBorder="1" applyAlignment="1">
      <alignment horizontal="centerContinuous"/>
    </xf>
    <xf numFmtId="3" fontId="6" fillId="0" borderId="5" xfId="16" applyNumberFormat="1" applyFont="1" applyFill="1" applyBorder="1" applyAlignment="1">
      <alignment horizontal="right"/>
    </xf>
    <xf numFmtId="3" fontId="6" fillId="0" borderId="6" xfId="16" applyNumberFormat="1" applyFont="1" applyFill="1" applyBorder="1" applyAlignment="1">
      <alignment horizontal="right"/>
    </xf>
    <xf numFmtId="3" fontId="0" fillId="0" borderId="0" xfId="16" applyNumberFormat="1" applyFill="1" applyAlignment="1">
      <alignment horizontal="right"/>
    </xf>
    <xf numFmtId="3" fontId="6" fillId="0" borderId="2" xfId="16" applyNumberFormat="1" applyFont="1" applyFill="1" applyBorder="1" applyAlignment="1">
      <alignment horizontal="center"/>
    </xf>
    <xf numFmtId="3" fontId="6" fillId="0" borderId="2" xfId="16" applyNumberFormat="1" applyFont="1" applyFill="1" applyBorder="1" applyAlignment="1">
      <alignment horizontal="left"/>
    </xf>
    <xf numFmtId="3" fontId="6" fillId="0" borderId="0" xfId="16" applyNumberFormat="1" applyFont="1" applyFill="1" applyBorder="1" applyAlignment="1">
      <alignment horizontal="center"/>
    </xf>
    <xf numFmtId="3" fontId="6" fillId="0" borderId="7" xfId="16" applyNumberFormat="1" applyFont="1" applyFill="1" applyBorder="1" applyAlignment="1">
      <alignment horizontal="right"/>
    </xf>
    <xf numFmtId="3" fontId="6" fillId="0" borderId="0" xfId="16" applyNumberFormat="1" applyFont="1" applyFill="1" applyBorder="1" applyAlignment="1">
      <alignment horizontal="right"/>
    </xf>
    <xf numFmtId="3" fontId="6" fillId="0" borderId="0" xfId="16" applyNumberFormat="1" applyFont="1" applyFill="1" applyBorder="1" applyAlignment="1">
      <alignment horizontal="distributed"/>
    </xf>
    <xf numFmtId="3" fontId="6" fillId="0" borderId="0" xfId="16" applyNumberFormat="1" applyFont="1" applyFill="1" applyAlignment="1">
      <alignment/>
    </xf>
    <xf numFmtId="3" fontId="6" fillId="0" borderId="7" xfId="16" applyNumberFormat="1" applyFont="1" applyFill="1" applyBorder="1" applyAlignment="1">
      <alignment/>
    </xf>
    <xf numFmtId="3" fontId="0" fillId="0" borderId="0" xfId="16" applyNumberFormat="1" applyFill="1" applyAlignment="1">
      <alignment/>
    </xf>
    <xf numFmtId="3" fontId="6" fillId="0" borderId="1" xfId="16" applyNumberFormat="1" applyFont="1" applyFill="1" applyBorder="1" applyAlignment="1">
      <alignment horizontal="right"/>
    </xf>
    <xf numFmtId="3" fontId="6" fillId="0" borderId="1" xfId="16" applyNumberFormat="1" applyFont="1" applyFill="1" applyBorder="1" applyAlignment="1">
      <alignment/>
    </xf>
    <xf numFmtId="3" fontId="6" fillId="0" borderId="8" xfId="16" applyNumberFormat="1" applyFont="1" applyFill="1" applyBorder="1" applyAlignment="1">
      <alignment/>
    </xf>
    <xf numFmtId="3" fontId="6" fillId="0" borderId="8" xfId="16" applyNumberFormat="1" applyFont="1" applyFill="1" applyBorder="1" applyAlignment="1">
      <alignment horizontal="right"/>
    </xf>
    <xf numFmtId="3" fontId="6" fillId="0" borderId="9" xfId="16" applyNumberFormat="1" applyFont="1" applyFill="1" applyBorder="1" applyAlignment="1">
      <alignment horizontal="right"/>
    </xf>
    <xf numFmtId="3" fontId="6" fillId="0" borderId="0" xfId="16" applyNumberFormat="1" applyFont="1" applyBorder="1" applyAlignment="1">
      <alignment horizontal="distributed"/>
    </xf>
    <xf numFmtId="3" fontId="6" fillId="0" borderId="2" xfId="16" applyNumberFormat="1" applyFont="1" applyBorder="1" applyAlignment="1">
      <alignment horizontal="distributed"/>
    </xf>
    <xf numFmtId="3" fontId="6" fillId="0" borderId="0" xfId="16" applyNumberFormat="1" applyFont="1" applyBorder="1" applyAlignment="1">
      <alignment horizontal="center"/>
    </xf>
    <xf numFmtId="3" fontId="6" fillId="0" borderId="2" xfId="16" applyNumberFormat="1" applyFont="1" applyBorder="1" applyAlignment="1">
      <alignment horizontal="center"/>
    </xf>
    <xf numFmtId="3" fontId="6" fillId="0" borderId="1" xfId="16" applyNumberFormat="1" applyFont="1" applyBorder="1" applyAlignment="1">
      <alignment horizontal="right"/>
    </xf>
    <xf numFmtId="3" fontId="6" fillId="0" borderId="1" xfId="16" applyNumberFormat="1" applyFont="1" applyBorder="1" applyAlignment="1">
      <alignment/>
    </xf>
    <xf numFmtId="3" fontId="6" fillId="0" borderId="8" xfId="16" applyNumberFormat="1" applyFont="1" applyBorder="1" applyAlignment="1">
      <alignment/>
    </xf>
    <xf numFmtId="3" fontId="0" fillId="0" borderId="1" xfId="16" applyNumberFormat="1" applyBorder="1" applyAlignment="1">
      <alignment horizontal="right"/>
    </xf>
    <xf numFmtId="3" fontId="0" fillId="0" borderId="0" xfId="16" applyNumberFormat="1" applyAlignment="1">
      <alignment/>
    </xf>
    <xf numFmtId="3" fontId="4" fillId="0" borderId="0" xfId="16" applyNumberFormat="1" applyFont="1" applyAlignment="1">
      <alignment/>
    </xf>
    <xf numFmtId="3" fontId="0" fillId="0" borderId="0" xfId="16" applyNumberFormat="1" applyFill="1" applyAlignment="1">
      <alignment/>
    </xf>
    <xf numFmtId="3" fontId="5" fillId="0" borderId="0" xfId="16" applyNumberFormat="1" applyFont="1" applyAlignment="1">
      <alignment/>
    </xf>
    <xf numFmtId="3" fontId="9" fillId="0" borderId="0" xfId="16" applyNumberFormat="1" applyFont="1" applyAlignment="1">
      <alignment/>
    </xf>
    <xf numFmtId="3" fontId="6" fillId="0" borderId="0" xfId="16" applyNumberFormat="1" applyFont="1" applyAlignment="1">
      <alignment/>
    </xf>
    <xf numFmtId="3" fontId="6" fillId="0" borderId="0" xfId="16" applyNumberFormat="1" applyFont="1" applyFill="1" applyAlignment="1">
      <alignment/>
    </xf>
    <xf numFmtId="3" fontId="0" fillId="0" borderId="1" xfId="16" applyNumberFormat="1" applyFont="1" applyBorder="1" applyAlignment="1">
      <alignment/>
    </xf>
    <xf numFmtId="3" fontId="4" fillId="0" borderId="1" xfId="16" applyNumberFormat="1" applyFont="1" applyBorder="1" applyAlignment="1">
      <alignment/>
    </xf>
    <xf numFmtId="3" fontId="4" fillId="0" borderId="1" xfId="16" applyNumberFormat="1" applyFont="1" applyFill="1" applyBorder="1" applyAlignment="1">
      <alignment/>
    </xf>
    <xf numFmtId="3" fontId="0" fillId="0" borderId="0" xfId="16" applyNumberFormat="1" applyFont="1" applyAlignment="1">
      <alignment/>
    </xf>
    <xf numFmtId="3" fontId="6" fillId="0" borderId="0" xfId="16" applyNumberFormat="1" applyFont="1" applyFill="1" applyBorder="1" applyAlignment="1">
      <alignment/>
    </xf>
    <xf numFmtId="3" fontId="6" fillId="0" borderId="2" xfId="16" applyNumberFormat="1" applyFont="1" applyFill="1" applyBorder="1" applyAlignment="1">
      <alignment/>
    </xf>
    <xf numFmtId="3" fontId="6" fillId="0" borderId="10" xfId="16" applyNumberFormat="1" applyFont="1" applyFill="1" applyBorder="1" applyAlignment="1">
      <alignment horizontal="center"/>
    </xf>
    <xf numFmtId="3" fontId="6" fillId="0" borderId="1" xfId="16" applyNumberFormat="1" applyFont="1" applyFill="1" applyBorder="1" applyAlignment="1">
      <alignment/>
    </xf>
    <xf numFmtId="3" fontId="6" fillId="0" borderId="8" xfId="16" applyNumberFormat="1" applyFont="1" applyFill="1" applyBorder="1" applyAlignment="1">
      <alignment/>
    </xf>
    <xf numFmtId="3" fontId="6" fillId="0" borderId="11" xfId="16" applyNumberFormat="1" applyFont="1" applyFill="1" applyBorder="1" applyAlignment="1">
      <alignment horizontal="right"/>
    </xf>
    <xf numFmtId="3" fontId="0" fillId="0" borderId="0" xfId="16" applyNumberFormat="1" applyBorder="1" applyAlignment="1">
      <alignment horizontal="right"/>
    </xf>
    <xf numFmtId="3" fontId="6" fillId="0" borderId="0" xfId="16" applyNumberFormat="1" applyFont="1" applyFill="1" applyAlignment="1">
      <alignment horizontal="distributed"/>
    </xf>
    <xf numFmtId="3" fontId="0" fillId="0" borderId="0" xfId="16" applyNumberFormat="1" applyBorder="1" applyAlignment="1">
      <alignment/>
    </xf>
    <xf numFmtId="3" fontId="6" fillId="0" borderId="0" xfId="16" applyNumberFormat="1" applyFont="1" applyBorder="1" applyAlignment="1">
      <alignment/>
    </xf>
    <xf numFmtId="3" fontId="6" fillId="0" borderId="8" xfId="16" applyNumberFormat="1" applyFont="1" applyFill="1" applyBorder="1" applyAlignment="1">
      <alignment horizontal="center"/>
    </xf>
    <xf numFmtId="3" fontId="8" fillId="0" borderId="8" xfId="16" applyNumberFormat="1" applyFont="1" applyFill="1" applyBorder="1" applyAlignment="1">
      <alignment horizontal="center"/>
    </xf>
    <xf numFmtId="3" fontId="8" fillId="0" borderId="8" xfId="16" applyNumberFormat="1" applyFont="1" applyFill="1" applyBorder="1" applyAlignment="1">
      <alignment horizontal="right"/>
    </xf>
    <xf numFmtId="41" fontId="4" fillId="0" borderId="0" xfId="0" applyNumberFormat="1" applyFont="1" applyAlignment="1">
      <alignment horizontal="right"/>
    </xf>
    <xf numFmtId="41" fontId="4" fillId="0" borderId="0" xfId="0" applyNumberFormat="1" applyFont="1" applyAlignment="1">
      <alignment/>
    </xf>
    <xf numFmtId="3" fontId="6" fillId="0" borderId="2" xfId="16" applyNumberFormat="1" applyFont="1" applyFill="1" applyBorder="1" applyAlignment="1">
      <alignment horizontal="center" shrinkToFit="1"/>
    </xf>
    <xf numFmtId="3" fontId="10" fillId="0" borderId="8" xfId="16" applyNumberFormat="1" applyFont="1" applyFill="1" applyBorder="1" applyAlignment="1">
      <alignment horizontal="left" vertical="top" shrinkToFit="1"/>
    </xf>
    <xf numFmtId="3" fontId="6" fillId="0" borderId="12" xfId="16" applyNumberFormat="1" applyFont="1" applyFill="1" applyBorder="1" applyAlignment="1">
      <alignment/>
    </xf>
    <xf numFmtId="3" fontId="6" fillId="0" borderId="10" xfId="16" applyNumberFormat="1" applyFont="1" applyFill="1" applyBorder="1" applyAlignment="1">
      <alignment horizontal="left"/>
    </xf>
    <xf numFmtId="3" fontId="0" fillId="0" borderId="5" xfId="16" applyNumberFormat="1" applyBorder="1" applyAlignment="1">
      <alignment horizontal="right"/>
    </xf>
    <xf numFmtId="3" fontId="0" fillId="0" borderId="7" xfId="16" applyNumberFormat="1" applyBorder="1" applyAlignment="1">
      <alignment horizontal="right"/>
    </xf>
    <xf numFmtId="3" fontId="0" fillId="0" borderId="9" xfId="16" applyNumberFormat="1" applyBorder="1" applyAlignment="1">
      <alignment horizontal="right"/>
    </xf>
    <xf numFmtId="3" fontId="6" fillId="0" borderId="13" xfId="16" applyNumberFormat="1" applyFont="1" applyFill="1" applyBorder="1" applyAlignment="1">
      <alignment horizontal="center"/>
    </xf>
    <xf numFmtId="3" fontId="6" fillId="0" borderId="13" xfId="16" applyNumberFormat="1" applyFont="1" applyFill="1" applyBorder="1" applyAlignment="1">
      <alignment horizontal="left"/>
    </xf>
    <xf numFmtId="3" fontId="6" fillId="0" borderId="5" xfId="16" applyNumberFormat="1" applyFont="1" applyFill="1" applyBorder="1" applyAlignment="1">
      <alignment/>
    </xf>
    <xf numFmtId="3" fontId="6" fillId="0" borderId="7" xfId="16" applyNumberFormat="1" applyFont="1" applyFill="1" applyBorder="1" applyAlignment="1">
      <alignment/>
    </xf>
    <xf numFmtId="3" fontId="6" fillId="0" borderId="6" xfId="16" applyNumberFormat="1" applyFont="1" applyFill="1" applyBorder="1" applyAlignment="1">
      <alignment/>
    </xf>
    <xf numFmtId="3" fontId="6" fillId="0" borderId="14" xfId="16" applyNumberFormat="1" applyFont="1" applyFill="1" applyBorder="1" applyAlignment="1">
      <alignment/>
    </xf>
    <xf numFmtId="3" fontId="6" fillId="0" borderId="10" xfId="16" applyNumberFormat="1" applyFont="1" applyFill="1" applyBorder="1" applyAlignment="1">
      <alignment/>
    </xf>
    <xf numFmtId="41" fontId="4" fillId="0" borderId="0" xfId="0" applyNumberFormat="1" applyFont="1" applyFill="1" applyAlignment="1">
      <alignment horizontal="right"/>
    </xf>
    <xf numFmtId="3" fontId="8" fillId="0" borderId="5" xfId="16" applyNumberFormat="1" applyFont="1" applyFill="1" applyBorder="1" applyAlignment="1">
      <alignment/>
    </xf>
    <xf numFmtId="3" fontId="11" fillId="0" borderId="10" xfId="16" applyNumberFormat="1" applyFont="1" applyFill="1" applyBorder="1" applyAlignment="1">
      <alignment horizontal="center"/>
    </xf>
    <xf numFmtId="41" fontId="4" fillId="0" borderId="0" xfId="16" applyNumberFormat="1" applyFont="1" applyBorder="1" applyAlignment="1">
      <alignment horizontal="right"/>
    </xf>
    <xf numFmtId="3" fontId="6" fillId="0" borderId="10" xfId="16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3" fontId="8" fillId="0" borderId="11" xfId="16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left" vertical="top" wrapText="1"/>
    </xf>
    <xf numFmtId="0" fontId="0" fillId="0" borderId="15" xfId="0" applyBorder="1" applyAlignment="1">
      <alignment horizontal="distributed"/>
    </xf>
    <xf numFmtId="3" fontId="4" fillId="0" borderId="0" xfId="16" applyNumberFormat="1" applyFont="1" applyBorder="1" applyAlignment="1">
      <alignment/>
    </xf>
    <xf numFmtId="3" fontId="0" fillId="0" borderId="0" xfId="16" applyNumberFormat="1" applyFont="1" applyBorder="1" applyAlignment="1">
      <alignment/>
    </xf>
    <xf numFmtId="3" fontId="0" fillId="0" borderId="0" xfId="16" applyNumberFormat="1" applyFont="1" applyBorder="1" applyAlignment="1">
      <alignment horizontal="right"/>
    </xf>
    <xf numFmtId="3" fontId="6" fillId="0" borderId="14" xfId="16" applyNumberFormat="1" applyFont="1" applyFill="1" applyBorder="1" applyAlignment="1">
      <alignment/>
    </xf>
    <xf numFmtId="3" fontId="0" fillId="0" borderId="0" xfId="16" applyNumberFormat="1" applyAlignment="1">
      <alignment/>
    </xf>
    <xf numFmtId="3" fontId="0" fillId="0" borderId="1" xfId="16" applyNumberFormat="1" applyFont="1" applyBorder="1" applyAlignment="1">
      <alignment/>
    </xf>
    <xf numFmtId="3" fontId="0" fillId="0" borderId="0" xfId="16" applyNumberFormat="1" applyFont="1" applyAlignment="1">
      <alignment/>
    </xf>
    <xf numFmtId="3" fontId="0" fillId="0" borderId="0" xfId="16" applyNumberFormat="1" applyFill="1" applyAlignment="1">
      <alignment/>
    </xf>
    <xf numFmtId="3" fontId="0" fillId="0" borderId="0" xfId="16" applyNumberFormat="1" applyBorder="1" applyAlignment="1">
      <alignment horizontal="right"/>
    </xf>
    <xf numFmtId="3" fontId="0" fillId="0" borderId="0" xfId="16" applyNumberFormat="1" applyAlignment="1">
      <alignment horizontal="right"/>
    </xf>
    <xf numFmtId="3" fontId="0" fillId="0" borderId="1" xfId="16" applyNumberFormat="1" applyBorder="1" applyAlignment="1">
      <alignment horizontal="right"/>
    </xf>
    <xf numFmtId="3" fontId="0" fillId="0" borderId="0" xfId="16" applyNumberFormat="1" applyFill="1" applyBorder="1" applyAlignment="1">
      <alignment/>
    </xf>
    <xf numFmtId="3" fontId="0" fillId="0" borderId="1" xfId="16" applyNumberFormat="1" applyFill="1" applyBorder="1" applyAlignment="1">
      <alignment/>
    </xf>
    <xf numFmtId="3" fontId="4" fillId="0" borderId="0" xfId="16" applyNumberFormat="1" applyFont="1" applyBorder="1" applyAlignment="1">
      <alignment horizontal="right"/>
    </xf>
    <xf numFmtId="3" fontId="0" fillId="0" borderId="6" xfId="16" applyNumberFormat="1" applyFill="1" applyBorder="1" applyAlignment="1">
      <alignment/>
    </xf>
    <xf numFmtId="3" fontId="6" fillId="0" borderId="0" xfId="16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3" fontId="6" fillId="0" borderId="16" xfId="16" applyNumberFormat="1" applyFont="1" applyFill="1" applyBorder="1" applyAlignment="1">
      <alignment horizontal="distributed"/>
    </xf>
    <xf numFmtId="3" fontId="6" fillId="0" borderId="17" xfId="16" applyNumberFormat="1" applyFont="1" applyFill="1" applyBorder="1" applyAlignment="1">
      <alignment horizontal="centerContinuous"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Fill="1" applyBorder="1" applyAlignment="1">
      <alignment horizontal="right"/>
    </xf>
    <xf numFmtId="3" fontId="6" fillId="0" borderId="6" xfId="16" applyNumberFormat="1" applyFont="1" applyFill="1" applyBorder="1" applyAlignment="1">
      <alignment/>
    </xf>
    <xf numFmtId="41" fontId="0" fillId="0" borderId="1" xfId="16" applyNumberFormat="1" applyBorder="1" applyAlignment="1">
      <alignment horizontal="right"/>
    </xf>
    <xf numFmtId="3" fontId="6" fillId="0" borderId="9" xfId="16" applyNumberFormat="1" applyFont="1" applyFill="1" applyBorder="1" applyAlignment="1">
      <alignment horizontal="center" vertical="top"/>
    </xf>
    <xf numFmtId="41" fontId="4" fillId="0" borderId="2" xfId="0" applyNumberFormat="1" applyFont="1" applyBorder="1" applyAlignment="1">
      <alignment horizontal="right"/>
    </xf>
    <xf numFmtId="3" fontId="0" fillId="0" borderId="8" xfId="16" applyNumberFormat="1" applyBorder="1" applyAlignment="1">
      <alignment horizontal="right"/>
    </xf>
    <xf numFmtId="3" fontId="6" fillId="0" borderId="10" xfId="16" applyNumberFormat="1" applyFont="1" applyFill="1" applyBorder="1" applyAlignment="1">
      <alignment horizontal="center" shrinkToFit="1"/>
    </xf>
    <xf numFmtId="41" fontId="4" fillId="0" borderId="7" xfId="0" applyNumberFormat="1" applyFont="1" applyBorder="1" applyAlignment="1">
      <alignment horizontal="right"/>
    </xf>
    <xf numFmtId="3" fontId="6" fillId="0" borderId="16" xfId="16" applyNumberFormat="1" applyFont="1" applyFill="1" applyBorder="1" applyAlignment="1">
      <alignment horizontal="center"/>
    </xf>
    <xf numFmtId="3" fontId="6" fillId="0" borderId="18" xfId="16" applyNumberFormat="1" applyFont="1" applyFill="1" applyBorder="1" applyAlignment="1">
      <alignment horizontal="center"/>
    </xf>
    <xf numFmtId="3" fontId="6" fillId="0" borderId="19" xfId="16" applyNumberFormat="1" applyFont="1" applyFill="1" applyBorder="1" applyAlignment="1">
      <alignment horizontal="center"/>
    </xf>
    <xf numFmtId="3" fontId="11" fillId="0" borderId="20" xfId="16" applyNumberFormat="1" applyFont="1" applyFill="1" applyBorder="1" applyAlignment="1">
      <alignment horizontal="center"/>
    </xf>
    <xf numFmtId="3" fontId="6" fillId="0" borderId="20" xfId="16" applyNumberFormat="1" applyFont="1" applyFill="1" applyBorder="1" applyAlignment="1">
      <alignment horizontal="center"/>
    </xf>
    <xf numFmtId="3" fontId="11" fillId="0" borderId="20" xfId="16" applyNumberFormat="1" applyFont="1" applyFill="1" applyBorder="1" applyAlignment="1">
      <alignment/>
    </xf>
    <xf numFmtId="3" fontId="11" fillId="0" borderId="15" xfId="16" applyNumberFormat="1" applyFont="1" applyFill="1" applyBorder="1" applyAlignment="1">
      <alignment/>
    </xf>
    <xf numFmtId="3" fontId="6" fillId="0" borderId="20" xfId="16" applyNumberFormat="1" applyFont="1" applyFill="1" applyBorder="1" applyAlignment="1">
      <alignment/>
    </xf>
    <xf numFmtId="3" fontId="6" fillId="0" borderId="7" xfId="16" applyNumberFormat="1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3" fontId="0" fillId="0" borderId="13" xfId="16" applyNumberFormat="1" applyFill="1" applyBorder="1" applyAlignment="1">
      <alignment/>
    </xf>
    <xf numFmtId="3" fontId="11" fillId="0" borderId="11" xfId="16" applyNumberFormat="1" applyFont="1" applyFill="1" applyBorder="1" applyAlignment="1">
      <alignment horizontal="center"/>
    </xf>
    <xf numFmtId="3" fontId="11" fillId="0" borderId="10" xfId="16" applyNumberFormat="1" applyFont="1" applyFill="1" applyBorder="1" applyAlignment="1">
      <alignment horizontal="center" shrinkToFit="1"/>
    </xf>
    <xf numFmtId="3" fontId="11" fillId="0" borderId="10" xfId="16" applyNumberFormat="1" applyFont="1" applyFill="1" applyBorder="1" applyAlignment="1">
      <alignment horizontal="left" shrinkToFit="1"/>
    </xf>
    <xf numFmtId="0" fontId="6" fillId="0" borderId="7" xfId="0" applyFont="1" applyBorder="1" applyAlignment="1">
      <alignment horizontal="left" shrinkToFi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shrinkToFit="1"/>
    </xf>
    <xf numFmtId="3" fontId="6" fillId="0" borderId="21" xfId="16" applyNumberFormat="1" applyFont="1" applyFill="1" applyBorder="1" applyAlignment="1">
      <alignment horizontal="center"/>
    </xf>
    <xf numFmtId="3" fontId="6" fillId="0" borderId="20" xfId="16" applyNumberFormat="1" applyFont="1" applyFill="1" applyBorder="1" applyAlignment="1">
      <alignment horizontal="center"/>
    </xf>
    <xf numFmtId="3" fontId="6" fillId="0" borderId="15" xfId="16" applyNumberFormat="1" applyFont="1" applyFill="1" applyBorder="1" applyAlignment="1">
      <alignment horizontal="center"/>
    </xf>
    <xf numFmtId="3" fontId="6" fillId="0" borderId="21" xfId="16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3" fontId="6" fillId="0" borderId="22" xfId="16" applyNumberFormat="1" applyFont="1" applyFill="1" applyBorder="1" applyAlignment="1">
      <alignment horizontal="center"/>
    </xf>
    <xf numFmtId="3" fontId="6" fillId="0" borderId="18" xfId="16" applyNumberFormat="1" applyFont="1" applyFill="1" applyBorder="1" applyAlignment="1">
      <alignment horizontal="center"/>
    </xf>
    <xf numFmtId="3" fontId="6" fillId="0" borderId="19" xfId="16" applyNumberFormat="1" applyFont="1" applyFill="1" applyBorder="1" applyAlignment="1">
      <alignment horizontal="center"/>
    </xf>
    <xf numFmtId="3" fontId="6" fillId="0" borderId="21" xfId="16" applyNumberFormat="1" applyFont="1" applyFill="1" applyBorder="1" applyAlignment="1">
      <alignment horizontal="distributed"/>
    </xf>
    <xf numFmtId="0" fontId="0" fillId="0" borderId="15" xfId="0" applyBorder="1" applyAlignment="1">
      <alignment horizontal="distributed"/>
    </xf>
    <xf numFmtId="3" fontId="6" fillId="0" borderId="23" xfId="16" applyNumberFormat="1" applyFont="1" applyFill="1" applyBorder="1" applyAlignment="1">
      <alignment horizontal="center"/>
    </xf>
    <xf numFmtId="3" fontId="6" fillId="0" borderId="24" xfId="16" applyNumberFormat="1" applyFont="1" applyFill="1" applyBorder="1" applyAlignment="1">
      <alignment horizontal="center"/>
    </xf>
    <xf numFmtId="3" fontId="6" fillId="0" borderId="25" xfId="16" applyNumberFormat="1" applyFont="1" applyFill="1" applyBorder="1" applyAlignment="1">
      <alignment horizontal="center"/>
    </xf>
    <xf numFmtId="3" fontId="6" fillId="0" borderId="17" xfId="16" applyNumberFormat="1" applyFont="1" applyFill="1" applyBorder="1" applyAlignment="1">
      <alignment horizontal="center"/>
    </xf>
    <xf numFmtId="3" fontId="6" fillId="0" borderId="3" xfId="16" applyNumberFormat="1" applyFont="1" applyFill="1" applyBorder="1" applyAlignment="1">
      <alignment horizontal="center"/>
    </xf>
    <xf numFmtId="3" fontId="6" fillId="0" borderId="4" xfId="16" applyNumberFormat="1" applyFont="1" applyFill="1" applyBorder="1" applyAlignment="1">
      <alignment horizontal="center"/>
    </xf>
    <xf numFmtId="3" fontId="6" fillId="0" borderId="22" xfId="16" applyNumberFormat="1" applyFont="1" applyFill="1" applyBorder="1" applyAlignment="1">
      <alignment horizontal="center"/>
    </xf>
    <xf numFmtId="3" fontId="6" fillId="0" borderId="18" xfId="16" applyNumberFormat="1" applyFont="1" applyFill="1" applyBorder="1" applyAlignment="1">
      <alignment horizontal="center"/>
    </xf>
    <xf numFmtId="3" fontId="6" fillId="0" borderId="19" xfId="16" applyNumberFormat="1" applyFont="1" applyFill="1" applyBorder="1" applyAlignment="1">
      <alignment horizontal="center"/>
    </xf>
    <xf numFmtId="3" fontId="6" fillId="0" borderId="22" xfId="16" applyNumberFormat="1" applyFont="1" applyFill="1" applyBorder="1" applyAlignment="1">
      <alignment horizontal="distributed"/>
    </xf>
    <xf numFmtId="0" fontId="0" fillId="0" borderId="18" xfId="0" applyBorder="1" applyAlignment="1">
      <alignment horizontal="distributed"/>
    </xf>
    <xf numFmtId="0" fontId="0" fillId="0" borderId="19" xfId="0" applyBorder="1" applyAlignment="1">
      <alignment horizontal="distributed"/>
    </xf>
    <xf numFmtId="0" fontId="6" fillId="0" borderId="2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view="pageBreakPreview" zoomScale="75" zoomScaleNormal="85" zoomScaleSheetLayoutView="75" workbookViewId="0" topLeftCell="A1">
      <pane xSplit="3" ySplit="11" topLeftCell="D12" activePane="bottomRight" state="frozen"/>
      <selection pane="topLeft" activeCell="B7" sqref="B7"/>
      <selection pane="topRight" activeCell="B7" sqref="B7"/>
      <selection pane="bottomLeft" activeCell="B7" sqref="B7"/>
      <selection pane="bottomRight" activeCell="T1" sqref="T1:W16384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" t="s">
        <v>92</v>
      </c>
    </row>
    <row r="4" spans="1:18" ht="24">
      <c r="A4" s="4"/>
      <c r="B4" s="5" t="s">
        <v>0</v>
      </c>
      <c r="C4" s="4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7.25">
      <c r="A5" s="4"/>
      <c r="B5" s="4"/>
      <c r="C5" s="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s="12" customFormat="1" ht="15" thickBot="1">
      <c r="A6" s="7"/>
      <c r="B6" s="8"/>
      <c r="C6" s="8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  <c r="Q6" s="11"/>
      <c r="R6" s="11" t="s">
        <v>1</v>
      </c>
    </row>
    <row r="7" spans="1:18" s="20" customFormat="1" ht="13.5">
      <c r="A7" s="25"/>
      <c r="B7" s="14"/>
      <c r="C7" s="15"/>
      <c r="D7" s="15"/>
      <c r="E7" s="15"/>
      <c r="F7" s="138" t="s">
        <v>173</v>
      </c>
      <c r="G7" s="139"/>
      <c r="H7" s="140"/>
      <c r="I7" s="71"/>
      <c r="J7" s="82"/>
      <c r="K7" s="71"/>
      <c r="L7" s="15"/>
      <c r="M7" s="15"/>
      <c r="N7" s="15"/>
      <c r="O7" s="15"/>
      <c r="P7" s="18"/>
      <c r="Q7" s="19"/>
      <c r="R7" s="13"/>
    </row>
    <row r="8" spans="1:18" s="20" customFormat="1" ht="13.5">
      <c r="A8" s="25"/>
      <c r="B8" s="14"/>
      <c r="C8" s="15"/>
      <c r="D8" s="21" t="s">
        <v>2</v>
      </c>
      <c r="E8" s="21" t="s">
        <v>3</v>
      </c>
      <c r="F8" s="21"/>
      <c r="G8" s="21"/>
      <c r="H8" s="21"/>
      <c r="I8" s="56" t="s">
        <v>4</v>
      </c>
      <c r="J8" s="56" t="s">
        <v>107</v>
      </c>
      <c r="K8" s="72" t="s">
        <v>108</v>
      </c>
      <c r="L8" s="21" t="s">
        <v>109</v>
      </c>
      <c r="M8" s="21" t="s">
        <v>110</v>
      </c>
      <c r="N8" s="21" t="s">
        <v>111</v>
      </c>
      <c r="O8" s="21" t="s">
        <v>112</v>
      </c>
      <c r="P8" s="24"/>
      <c r="Q8" s="25"/>
      <c r="R8" s="13"/>
    </row>
    <row r="9" spans="1:18" s="20" customFormat="1" ht="13.5">
      <c r="A9" s="25"/>
      <c r="B9" s="26" t="s">
        <v>106</v>
      </c>
      <c r="C9" s="21"/>
      <c r="D9" s="21"/>
      <c r="E9" s="21"/>
      <c r="F9" s="21" t="s">
        <v>179</v>
      </c>
      <c r="G9" s="21" t="s">
        <v>177</v>
      </c>
      <c r="H9" s="21" t="s">
        <v>178</v>
      </c>
      <c r="I9" s="56"/>
      <c r="J9" s="56"/>
      <c r="K9" s="56" t="s">
        <v>141</v>
      </c>
      <c r="L9" s="21" t="s">
        <v>91</v>
      </c>
      <c r="M9" s="21" t="s">
        <v>5</v>
      </c>
      <c r="N9" s="21" t="s">
        <v>6</v>
      </c>
      <c r="O9" s="21" t="s">
        <v>7</v>
      </c>
      <c r="P9" s="24"/>
      <c r="Q9" s="26" t="s">
        <v>106</v>
      </c>
      <c r="R9" s="13"/>
    </row>
    <row r="10" spans="1:18" s="29" customFormat="1" ht="13.5">
      <c r="A10" s="14"/>
      <c r="B10" s="14"/>
      <c r="C10" s="15"/>
      <c r="D10" s="21"/>
      <c r="E10" s="21"/>
      <c r="F10" s="21" t="s">
        <v>9</v>
      </c>
      <c r="G10" s="21" t="s">
        <v>9</v>
      </c>
      <c r="H10" s="21" t="s">
        <v>10</v>
      </c>
      <c r="I10" s="56"/>
      <c r="J10" s="56"/>
      <c r="K10" s="56"/>
      <c r="L10" s="21"/>
      <c r="M10" s="21"/>
      <c r="N10" s="21"/>
      <c r="O10" s="21"/>
      <c r="P10" s="28"/>
      <c r="Q10" s="14"/>
      <c r="R10" s="27"/>
    </row>
    <row r="11" spans="1:18" s="20" customFormat="1" ht="14.25" thickBot="1">
      <c r="A11" s="30"/>
      <c r="B11" s="31"/>
      <c r="C11" s="32"/>
      <c r="D11" s="33"/>
      <c r="E11" s="33"/>
      <c r="F11" s="33"/>
      <c r="G11" s="33"/>
      <c r="H11" s="33"/>
      <c r="I11" s="59"/>
      <c r="J11" s="59"/>
      <c r="K11" s="59"/>
      <c r="L11" s="33"/>
      <c r="M11" s="33"/>
      <c r="N11" s="33"/>
      <c r="O11" s="33"/>
      <c r="P11" s="34"/>
      <c r="Q11" s="30"/>
      <c r="R11" s="30"/>
    </row>
    <row r="12" spans="1:17" ht="52.5" customHeight="1">
      <c r="A12" s="6"/>
      <c r="B12" s="35" t="s">
        <v>11</v>
      </c>
      <c r="C12" s="36"/>
      <c r="D12" s="67">
        <v>50197482</v>
      </c>
      <c r="E12" s="67">
        <v>873047</v>
      </c>
      <c r="F12" s="68">
        <v>242826</v>
      </c>
      <c r="G12" s="67">
        <v>1</v>
      </c>
      <c r="H12" s="67">
        <v>630220</v>
      </c>
      <c r="I12" s="68">
        <v>163039</v>
      </c>
      <c r="J12" s="68">
        <v>97832</v>
      </c>
      <c r="K12" s="68">
        <v>22912</v>
      </c>
      <c r="L12" s="68">
        <v>2599009</v>
      </c>
      <c r="M12" s="68">
        <v>184967</v>
      </c>
      <c r="N12" s="67">
        <v>0</v>
      </c>
      <c r="O12" s="67">
        <v>249077</v>
      </c>
      <c r="P12" s="73"/>
      <c r="Q12" s="35" t="s">
        <v>11</v>
      </c>
    </row>
    <row r="13" spans="1:17" ht="35.25" customHeight="1">
      <c r="A13" s="6"/>
      <c r="B13" s="35" t="s">
        <v>12</v>
      </c>
      <c r="C13" s="36"/>
      <c r="D13" s="67">
        <v>17029676</v>
      </c>
      <c r="E13" s="67">
        <v>331585</v>
      </c>
      <c r="F13" s="68">
        <v>92226</v>
      </c>
      <c r="G13" s="67">
        <v>0</v>
      </c>
      <c r="H13" s="67">
        <v>239359</v>
      </c>
      <c r="I13" s="68">
        <v>48637</v>
      </c>
      <c r="J13" s="68">
        <v>29163</v>
      </c>
      <c r="K13" s="68">
        <v>6796</v>
      </c>
      <c r="L13" s="68">
        <v>962096</v>
      </c>
      <c r="M13" s="68">
        <v>14173</v>
      </c>
      <c r="N13" s="67">
        <v>0</v>
      </c>
      <c r="O13" s="67">
        <v>94611</v>
      </c>
      <c r="P13" s="74"/>
      <c r="Q13" s="35" t="s">
        <v>12</v>
      </c>
    </row>
    <row r="14" spans="1:17" ht="35.25" customHeight="1">
      <c r="A14" s="6"/>
      <c r="B14" s="35" t="s">
        <v>13</v>
      </c>
      <c r="C14" s="36"/>
      <c r="D14" s="67">
        <v>18296131</v>
      </c>
      <c r="E14" s="67">
        <v>505626</v>
      </c>
      <c r="F14" s="68">
        <v>140633</v>
      </c>
      <c r="G14" s="67">
        <v>1</v>
      </c>
      <c r="H14" s="67">
        <v>364992</v>
      </c>
      <c r="I14" s="68">
        <v>48457</v>
      </c>
      <c r="J14" s="68">
        <v>29040</v>
      </c>
      <c r="K14" s="68">
        <v>6746</v>
      </c>
      <c r="L14" s="68">
        <v>1060136</v>
      </c>
      <c r="M14" s="68">
        <v>0</v>
      </c>
      <c r="N14" s="67">
        <v>0</v>
      </c>
      <c r="O14" s="67">
        <v>144293</v>
      </c>
      <c r="P14" s="74"/>
      <c r="Q14" s="35" t="s">
        <v>13</v>
      </c>
    </row>
    <row r="15" spans="1:17" ht="35.25" customHeight="1">
      <c r="A15" s="6"/>
      <c r="B15" s="35" t="s">
        <v>14</v>
      </c>
      <c r="C15" s="36"/>
      <c r="D15" s="67">
        <v>10823861</v>
      </c>
      <c r="E15" s="67">
        <v>243490</v>
      </c>
      <c r="F15" s="68">
        <v>67723</v>
      </c>
      <c r="G15" s="67">
        <v>0</v>
      </c>
      <c r="H15" s="67">
        <v>175767</v>
      </c>
      <c r="I15" s="68">
        <v>33738</v>
      </c>
      <c r="J15" s="68">
        <v>20228</v>
      </c>
      <c r="K15" s="68">
        <v>4715</v>
      </c>
      <c r="L15" s="68">
        <v>636732</v>
      </c>
      <c r="M15" s="68">
        <v>0</v>
      </c>
      <c r="N15" s="67">
        <v>0</v>
      </c>
      <c r="O15" s="67">
        <v>69491</v>
      </c>
      <c r="P15" s="74"/>
      <c r="Q15" s="35" t="s">
        <v>14</v>
      </c>
    </row>
    <row r="16" spans="1:17" ht="35.25" customHeight="1">
      <c r="A16" s="6"/>
      <c r="B16" s="35" t="s">
        <v>15</v>
      </c>
      <c r="C16" s="36"/>
      <c r="D16" s="67">
        <v>21132581</v>
      </c>
      <c r="E16" s="67">
        <v>328984</v>
      </c>
      <c r="F16" s="68">
        <v>91502</v>
      </c>
      <c r="G16" s="67">
        <v>0</v>
      </c>
      <c r="H16" s="67">
        <v>237482</v>
      </c>
      <c r="I16" s="68">
        <v>62075</v>
      </c>
      <c r="J16" s="68">
        <v>37145</v>
      </c>
      <c r="K16" s="68">
        <v>8546</v>
      </c>
      <c r="L16" s="68">
        <v>1142838</v>
      </c>
      <c r="M16" s="68">
        <v>0</v>
      </c>
      <c r="N16" s="67">
        <v>0</v>
      </c>
      <c r="O16" s="67">
        <v>93750</v>
      </c>
      <c r="P16" s="74"/>
      <c r="Q16" s="35" t="s">
        <v>15</v>
      </c>
    </row>
    <row r="17" spans="1:17" ht="35.25" customHeight="1">
      <c r="A17" s="6"/>
      <c r="B17" s="35" t="s">
        <v>16</v>
      </c>
      <c r="C17" s="36"/>
      <c r="D17" s="67">
        <v>12139385</v>
      </c>
      <c r="E17" s="67">
        <v>216833</v>
      </c>
      <c r="F17" s="68">
        <v>60309</v>
      </c>
      <c r="G17" s="67">
        <v>0</v>
      </c>
      <c r="H17" s="67">
        <v>156524</v>
      </c>
      <c r="I17" s="68">
        <v>35945</v>
      </c>
      <c r="J17" s="68">
        <v>21569</v>
      </c>
      <c r="K17" s="68">
        <v>5052</v>
      </c>
      <c r="L17" s="68">
        <v>580857</v>
      </c>
      <c r="M17" s="68">
        <v>10458</v>
      </c>
      <c r="N17" s="67">
        <v>0</v>
      </c>
      <c r="O17" s="67">
        <v>61841</v>
      </c>
      <c r="P17" s="74"/>
      <c r="Q17" s="35" t="s">
        <v>16</v>
      </c>
    </row>
    <row r="18" spans="1:17" ht="35.25" customHeight="1">
      <c r="A18" s="6"/>
      <c r="B18" s="35" t="s">
        <v>96</v>
      </c>
      <c r="C18" s="36"/>
      <c r="D18" s="67">
        <v>11997909</v>
      </c>
      <c r="E18" s="67">
        <v>186631</v>
      </c>
      <c r="F18" s="68">
        <v>51908</v>
      </c>
      <c r="G18" s="67">
        <v>0</v>
      </c>
      <c r="H18" s="67">
        <v>134723</v>
      </c>
      <c r="I18" s="68">
        <v>32469</v>
      </c>
      <c r="J18" s="68">
        <v>19474</v>
      </c>
      <c r="K18" s="68">
        <v>4549</v>
      </c>
      <c r="L18" s="68">
        <v>584676</v>
      </c>
      <c r="M18" s="68">
        <v>32339</v>
      </c>
      <c r="N18" s="67">
        <v>0</v>
      </c>
      <c r="O18" s="67">
        <v>53246</v>
      </c>
      <c r="P18" s="74"/>
      <c r="Q18" s="35" t="s">
        <v>96</v>
      </c>
    </row>
    <row r="19" spans="1:17" ht="35.25" customHeight="1">
      <c r="A19" s="6"/>
      <c r="B19" s="35" t="s">
        <v>97</v>
      </c>
      <c r="C19" s="36"/>
      <c r="D19" s="67">
        <v>13790656</v>
      </c>
      <c r="E19" s="67">
        <v>404261</v>
      </c>
      <c r="F19" s="68">
        <v>112478</v>
      </c>
      <c r="G19" s="67">
        <v>1</v>
      </c>
      <c r="H19" s="67">
        <v>291782</v>
      </c>
      <c r="I19" s="68">
        <v>36382</v>
      </c>
      <c r="J19" s="68">
        <v>21797</v>
      </c>
      <c r="K19" s="68">
        <v>5054</v>
      </c>
      <c r="L19" s="68">
        <v>822214</v>
      </c>
      <c r="M19" s="68">
        <v>451058</v>
      </c>
      <c r="N19" s="67">
        <v>0</v>
      </c>
      <c r="O19" s="67">
        <v>115860</v>
      </c>
      <c r="P19" s="74"/>
      <c r="Q19" s="35" t="s">
        <v>97</v>
      </c>
    </row>
    <row r="20" spans="1:17" ht="35.25" customHeight="1">
      <c r="A20" s="6"/>
      <c r="B20" s="35" t="s">
        <v>98</v>
      </c>
      <c r="C20" s="36"/>
      <c r="D20" s="67">
        <v>7991646</v>
      </c>
      <c r="E20" s="67">
        <v>169064</v>
      </c>
      <c r="F20" s="68">
        <v>47022</v>
      </c>
      <c r="G20" s="67">
        <v>0</v>
      </c>
      <c r="H20" s="67">
        <v>122042</v>
      </c>
      <c r="I20" s="68">
        <v>23525</v>
      </c>
      <c r="J20" s="68">
        <v>14099</v>
      </c>
      <c r="K20" s="68">
        <v>3277</v>
      </c>
      <c r="L20" s="68">
        <v>432930</v>
      </c>
      <c r="M20" s="68">
        <v>0</v>
      </c>
      <c r="N20" s="67">
        <v>0</v>
      </c>
      <c r="O20" s="67">
        <v>48235</v>
      </c>
      <c r="P20" s="74"/>
      <c r="Q20" s="35" t="s">
        <v>98</v>
      </c>
    </row>
    <row r="21" spans="1:17" ht="35.25" customHeight="1">
      <c r="A21" s="6"/>
      <c r="B21" s="35" t="s">
        <v>99</v>
      </c>
      <c r="C21" s="36"/>
      <c r="D21" s="67">
        <v>8293149</v>
      </c>
      <c r="E21" s="67">
        <v>159652</v>
      </c>
      <c r="F21" s="68">
        <v>44407</v>
      </c>
      <c r="G21" s="67">
        <v>0</v>
      </c>
      <c r="H21" s="67">
        <v>115245</v>
      </c>
      <c r="I21" s="68">
        <v>24707</v>
      </c>
      <c r="J21" s="68">
        <v>14804</v>
      </c>
      <c r="K21" s="68">
        <v>3434</v>
      </c>
      <c r="L21" s="68">
        <v>473654</v>
      </c>
      <c r="M21" s="68">
        <v>35174</v>
      </c>
      <c r="N21" s="67">
        <v>0</v>
      </c>
      <c r="O21" s="67">
        <v>45534</v>
      </c>
      <c r="P21" s="74"/>
      <c r="Q21" s="35" t="s">
        <v>99</v>
      </c>
    </row>
    <row r="22" spans="1:17" ht="35.25" customHeight="1">
      <c r="A22" s="6"/>
      <c r="B22" s="35" t="s">
        <v>100</v>
      </c>
      <c r="C22" s="36"/>
      <c r="D22" s="67">
        <v>5909263</v>
      </c>
      <c r="E22" s="67">
        <v>282211</v>
      </c>
      <c r="F22" s="68">
        <v>78493</v>
      </c>
      <c r="G22" s="67">
        <v>0</v>
      </c>
      <c r="H22" s="67">
        <v>203718</v>
      </c>
      <c r="I22" s="68">
        <v>17365</v>
      </c>
      <c r="J22" s="68">
        <v>10407</v>
      </c>
      <c r="K22" s="68">
        <v>2419</v>
      </c>
      <c r="L22" s="68">
        <v>433988</v>
      </c>
      <c r="M22" s="68">
        <v>8086</v>
      </c>
      <c r="N22" s="67">
        <v>0</v>
      </c>
      <c r="O22" s="67">
        <v>80557</v>
      </c>
      <c r="P22" s="74"/>
      <c r="Q22" s="35" t="s">
        <v>100</v>
      </c>
    </row>
    <row r="23" spans="1:17" ht="35.25" customHeight="1">
      <c r="A23" s="6"/>
      <c r="B23" s="35" t="s">
        <v>101</v>
      </c>
      <c r="C23" s="36"/>
      <c r="D23" s="67">
        <v>17368448</v>
      </c>
      <c r="E23" s="67">
        <v>383438</v>
      </c>
      <c r="F23" s="68">
        <v>106648</v>
      </c>
      <c r="G23" s="67">
        <v>0</v>
      </c>
      <c r="H23" s="67">
        <v>276790</v>
      </c>
      <c r="I23" s="68">
        <v>44421</v>
      </c>
      <c r="J23" s="68">
        <v>26625</v>
      </c>
      <c r="K23" s="68">
        <v>6190</v>
      </c>
      <c r="L23" s="68">
        <v>945816</v>
      </c>
      <c r="M23" s="68">
        <v>46756</v>
      </c>
      <c r="N23" s="67">
        <v>0</v>
      </c>
      <c r="O23" s="67">
        <v>109370</v>
      </c>
      <c r="P23" s="74"/>
      <c r="Q23" s="35" t="s">
        <v>101</v>
      </c>
    </row>
    <row r="24" spans="1:17" ht="35.25" customHeight="1">
      <c r="A24" s="6"/>
      <c r="B24" s="35" t="s">
        <v>102</v>
      </c>
      <c r="C24" s="36"/>
      <c r="D24" s="67">
        <v>6127117</v>
      </c>
      <c r="E24" s="67">
        <v>160583</v>
      </c>
      <c r="F24" s="68">
        <v>44681</v>
      </c>
      <c r="G24" s="67">
        <v>0</v>
      </c>
      <c r="H24" s="67">
        <v>115902</v>
      </c>
      <c r="I24" s="68">
        <v>15602</v>
      </c>
      <c r="J24" s="68">
        <v>9354</v>
      </c>
      <c r="K24" s="68">
        <v>2179</v>
      </c>
      <c r="L24" s="68">
        <v>311893</v>
      </c>
      <c r="M24" s="68">
        <v>0</v>
      </c>
      <c r="N24" s="67">
        <v>0</v>
      </c>
      <c r="O24" s="67">
        <v>46096</v>
      </c>
      <c r="P24" s="74"/>
      <c r="Q24" s="35" t="s">
        <v>102</v>
      </c>
    </row>
    <row r="25" spans="1:17" ht="52.5" customHeight="1">
      <c r="A25" s="6"/>
      <c r="B25" s="37" t="s">
        <v>103</v>
      </c>
      <c r="C25" s="38"/>
      <c r="D25" s="67">
        <f>SUM(D12:D24)</f>
        <v>201097304</v>
      </c>
      <c r="E25" s="67">
        <f>SUM(E12:E24)</f>
        <v>4245405</v>
      </c>
      <c r="F25" s="68">
        <f>SUM(F12:F24)</f>
        <v>1180856</v>
      </c>
      <c r="G25" s="67">
        <f>SUM(G12:G24)</f>
        <v>3</v>
      </c>
      <c r="H25" s="67">
        <f>SUM(H12:H24)</f>
        <v>3064546</v>
      </c>
      <c r="I25" s="67">
        <f aca="true" t="shared" si="0" ref="I25:O25">SUM(I12:I24)</f>
        <v>586362</v>
      </c>
      <c r="J25" s="67">
        <f t="shared" si="0"/>
        <v>351537</v>
      </c>
      <c r="K25" s="67">
        <f t="shared" si="0"/>
        <v>81869</v>
      </c>
      <c r="L25" s="67">
        <f t="shared" si="0"/>
        <v>10986839</v>
      </c>
      <c r="M25" s="68">
        <f t="shared" si="0"/>
        <v>783011</v>
      </c>
      <c r="N25" s="67">
        <f t="shared" si="0"/>
        <v>0</v>
      </c>
      <c r="O25" s="67">
        <f t="shared" si="0"/>
        <v>1211961</v>
      </c>
      <c r="P25" s="74"/>
      <c r="Q25" s="37" t="s">
        <v>103</v>
      </c>
    </row>
    <row r="26" spans="1:17" ht="53.25" customHeight="1">
      <c r="A26" s="6"/>
      <c r="B26" s="35" t="s">
        <v>17</v>
      </c>
      <c r="C26" s="36"/>
      <c r="D26" s="67">
        <v>3427929</v>
      </c>
      <c r="E26" s="67">
        <v>93758</v>
      </c>
      <c r="F26" s="68">
        <v>26077</v>
      </c>
      <c r="G26" s="67">
        <v>0</v>
      </c>
      <c r="H26" s="67">
        <v>67681</v>
      </c>
      <c r="I26" s="68">
        <v>8090</v>
      </c>
      <c r="J26" s="68">
        <v>4849</v>
      </c>
      <c r="K26" s="68">
        <v>1129</v>
      </c>
      <c r="L26" s="68">
        <v>195016</v>
      </c>
      <c r="M26" s="68">
        <v>81521</v>
      </c>
      <c r="N26" s="67">
        <v>0</v>
      </c>
      <c r="O26" s="67">
        <v>26779</v>
      </c>
      <c r="P26" s="74"/>
      <c r="Q26" s="35" t="s">
        <v>17</v>
      </c>
    </row>
    <row r="27" spans="1:17" ht="35.25" customHeight="1">
      <c r="A27" s="6"/>
      <c r="B27" s="35" t="s">
        <v>18</v>
      </c>
      <c r="C27" s="36"/>
      <c r="D27" s="67">
        <v>2986863</v>
      </c>
      <c r="E27" s="67">
        <v>52701</v>
      </c>
      <c r="F27" s="68">
        <v>14658</v>
      </c>
      <c r="G27" s="67">
        <v>0</v>
      </c>
      <c r="H27" s="67">
        <v>38043</v>
      </c>
      <c r="I27" s="68">
        <v>5637</v>
      </c>
      <c r="J27" s="68">
        <v>3383</v>
      </c>
      <c r="K27" s="68">
        <v>794</v>
      </c>
      <c r="L27" s="68">
        <v>149649</v>
      </c>
      <c r="M27" s="68">
        <v>21950</v>
      </c>
      <c r="N27" s="67">
        <v>0</v>
      </c>
      <c r="O27" s="67">
        <v>15023</v>
      </c>
      <c r="P27" s="74"/>
      <c r="Q27" s="35" t="s">
        <v>18</v>
      </c>
    </row>
    <row r="28" spans="1:17" ht="35.25" customHeight="1">
      <c r="A28" s="6"/>
      <c r="B28" s="35" t="s">
        <v>132</v>
      </c>
      <c r="C28" s="36"/>
      <c r="D28" s="67">
        <v>3114817</v>
      </c>
      <c r="E28" s="67">
        <v>82603</v>
      </c>
      <c r="F28" s="68">
        <v>22974</v>
      </c>
      <c r="G28" s="67">
        <v>0</v>
      </c>
      <c r="H28" s="67">
        <v>59629</v>
      </c>
      <c r="I28" s="68">
        <v>7173</v>
      </c>
      <c r="J28" s="68">
        <v>4300</v>
      </c>
      <c r="K28" s="68">
        <v>1000</v>
      </c>
      <c r="L28" s="68">
        <v>181222</v>
      </c>
      <c r="M28" s="68">
        <v>0</v>
      </c>
      <c r="N28" s="67">
        <v>0</v>
      </c>
      <c r="O28" s="67">
        <v>23596</v>
      </c>
      <c r="P28" s="74"/>
      <c r="Q28" s="35" t="s">
        <v>132</v>
      </c>
    </row>
    <row r="29" spans="1:17" ht="35.25" customHeight="1">
      <c r="A29" s="6"/>
      <c r="B29" s="35" t="s">
        <v>19</v>
      </c>
      <c r="C29" s="36"/>
      <c r="D29" s="67">
        <v>911555</v>
      </c>
      <c r="E29" s="67">
        <v>29877</v>
      </c>
      <c r="F29" s="68">
        <v>8309</v>
      </c>
      <c r="G29" s="67">
        <v>0</v>
      </c>
      <c r="H29" s="67">
        <v>21568</v>
      </c>
      <c r="I29" s="68">
        <v>2180</v>
      </c>
      <c r="J29" s="68">
        <v>1305</v>
      </c>
      <c r="K29" s="68">
        <v>302</v>
      </c>
      <c r="L29" s="68">
        <v>63731</v>
      </c>
      <c r="M29" s="68">
        <v>0</v>
      </c>
      <c r="N29" s="67">
        <v>0</v>
      </c>
      <c r="O29" s="67">
        <v>8536</v>
      </c>
      <c r="P29" s="74"/>
      <c r="Q29" s="35" t="s">
        <v>19</v>
      </c>
    </row>
    <row r="30" spans="1:17" ht="35.25" customHeight="1">
      <c r="A30" s="6"/>
      <c r="B30" s="35" t="s">
        <v>20</v>
      </c>
      <c r="C30" s="36"/>
      <c r="D30" s="67">
        <v>940225</v>
      </c>
      <c r="E30" s="67">
        <v>37952</v>
      </c>
      <c r="F30" s="68">
        <v>10555</v>
      </c>
      <c r="G30" s="67">
        <v>0</v>
      </c>
      <c r="H30" s="67">
        <v>27397</v>
      </c>
      <c r="I30" s="68">
        <v>2321</v>
      </c>
      <c r="J30" s="68">
        <v>1390</v>
      </c>
      <c r="K30" s="68">
        <v>323</v>
      </c>
      <c r="L30" s="68">
        <v>61447</v>
      </c>
      <c r="M30" s="68">
        <v>0</v>
      </c>
      <c r="N30" s="67">
        <v>0</v>
      </c>
      <c r="O30" s="67">
        <v>10835</v>
      </c>
      <c r="P30" s="74"/>
      <c r="Q30" s="35" t="s">
        <v>20</v>
      </c>
    </row>
    <row r="31" spans="1:17" ht="35.25" customHeight="1">
      <c r="A31" s="6"/>
      <c r="B31" s="35" t="s">
        <v>21</v>
      </c>
      <c r="C31" s="36"/>
      <c r="D31" s="67">
        <v>1937522</v>
      </c>
      <c r="E31" s="67">
        <v>47246</v>
      </c>
      <c r="F31" s="68">
        <v>13140</v>
      </c>
      <c r="G31" s="67">
        <v>0</v>
      </c>
      <c r="H31" s="67">
        <v>34106</v>
      </c>
      <c r="I31" s="68">
        <v>2880</v>
      </c>
      <c r="J31" s="68">
        <v>1724</v>
      </c>
      <c r="K31" s="68">
        <v>399</v>
      </c>
      <c r="L31" s="68">
        <v>79276</v>
      </c>
      <c r="M31" s="68">
        <v>0</v>
      </c>
      <c r="N31" s="67">
        <v>0</v>
      </c>
      <c r="O31" s="67">
        <v>13480</v>
      </c>
      <c r="P31" s="74"/>
      <c r="Q31" s="35" t="s">
        <v>21</v>
      </c>
    </row>
    <row r="32" spans="1:17" ht="52.5" customHeight="1">
      <c r="A32" s="6"/>
      <c r="B32" s="37" t="s">
        <v>104</v>
      </c>
      <c r="C32" s="38"/>
      <c r="D32" s="67">
        <f>SUM(D26:D31)</f>
        <v>13318911</v>
      </c>
      <c r="E32" s="67">
        <f>SUM(E26:E31)</f>
        <v>344137</v>
      </c>
      <c r="F32" s="68">
        <f>SUM(F26:F31)</f>
        <v>95713</v>
      </c>
      <c r="G32" s="67">
        <f>SUM(G26:G31)</f>
        <v>0</v>
      </c>
      <c r="H32" s="67">
        <f>SUM(H26:H31)</f>
        <v>248424</v>
      </c>
      <c r="I32" s="67">
        <f aca="true" t="shared" si="1" ref="I32:O32">SUM(I26:I31)</f>
        <v>28281</v>
      </c>
      <c r="J32" s="83">
        <f t="shared" si="1"/>
        <v>16951</v>
      </c>
      <c r="K32" s="83">
        <f t="shared" si="1"/>
        <v>3947</v>
      </c>
      <c r="L32" s="83">
        <f t="shared" si="1"/>
        <v>730341</v>
      </c>
      <c r="M32" s="68">
        <f t="shared" si="1"/>
        <v>103471</v>
      </c>
      <c r="N32" s="67">
        <f t="shared" si="1"/>
        <v>0</v>
      </c>
      <c r="O32" s="67">
        <f t="shared" si="1"/>
        <v>98249</v>
      </c>
      <c r="P32" s="74"/>
      <c r="Q32" s="37" t="s">
        <v>104</v>
      </c>
    </row>
    <row r="33" spans="1:17" ht="52.5" customHeight="1">
      <c r="A33" s="6"/>
      <c r="B33" s="37" t="s">
        <v>105</v>
      </c>
      <c r="C33" s="38"/>
      <c r="D33" s="67">
        <f>D25+D32</f>
        <v>214416215</v>
      </c>
      <c r="E33" s="67">
        <f>E25+E32</f>
        <v>4589542</v>
      </c>
      <c r="F33" s="68">
        <f>F25+F32</f>
        <v>1276569</v>
      </c>
      <c r="G33" s="67">
        <f>G25+G32</f>
        <v>3</v>
      </c>
      <c r="H33" s="67">
        <f>H25+H32</f>
        <v>3312970</v>
      </c>
      <c r="I33" s="67">
        <f aca="true" t="shared" si="2" ref="I33:O33">I25+I32</f>
        <v>614643</v>
      </c>
      <c r="J33" s="83">
        <f t="shared" si="2"/>
        <v>368488</v>
      </c>
      <c r="K33" s="83">
        <f t="shared" si="2"/>
        <v>85816</v>
      </c>
      <c r="L33" s="83">
        <f t="shared" si="2"/>
        <v>11717180</v>
      </c>
      <c r="M33" s="68">
        <f t="shared" si="2"/>
        <v>886482</v>
      </c>
      <c r="N33" s="67">
        <f t="shared" si="2"/>
        <v>0</v>
      </c>
      <c r="O33" s="67">
        <f t="shared" si="2"/>
        <v>1310210</v>
      </c>
      <c r="P33" s="74"/>
      <c r="Q33" s="37" t="s">
        <v>105</v>
      </c>
    </row>
    <row r="34" spans="1:18" ht="26.25" customHeight="1" thickBot="1">
      <c r="A34" s="39"/>
      <c r="B34" s="40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75"/>
      <c r="Q34" s="39"/>
      <c r="R34" s="42"/>
    </row>
  </sheetData>
  <mergeCells count="1">
    <mergeCell ref="F7:H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2" r:id="rId1"/>
  <colBreaks count="1" manualBreakCount="1">
    <brk id="9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10"/>
  <sheetViews>
    <sheetView view="pageBreakPreview" zoomScale="75" zoomScaleNormal="85" zoomScaleSheetLayoutView="75" workbookViewId="0" topLeftCell="A1">
      <pane xSplit="3" ySplit="11" topLeftCell="M18" activePane="bottomRight" state="frozen"/>
      <selection pane="topLeft" activeCell="B7" sqref="B7"/>
      <selection pane="topRight" activeCell="B7" sqref="B7"/>
      <selection pane="bottomLeft" activeCell="B7" sqref="B7"/>
      <selection pane="bottomRight" activeCell="T1" sqref="T1:Y16384"/>
    </sheetView>
  </sheetViews>
  <sheetFormatPr defaultColWidth="9.00390625" defaultRowHeight="13.5"/>
  <cols>
    <col min="1" max="1" width="1.75390625" style="43" customWidth="1"/>
    <col min="2" max="2" width="13.375" style="43" customWidth="1"/>
    <col min="3" max="3" width="1.75390625" style="43" customWidth="1"/>
    <col min="4" max="4" width="15.25390625" style="1" customWidth="1"/>
    <col min="5" max="6" width="12.75390625" style="1" customWidth="1"/>
    <col min="7" max="7" width="13.625" style="1" customWidth="1"/>
    <col min="8" max="8" width="13.125" style="1" customWidth="1"/>
    <col min="9" max="10" width="12.625" style="1" customWidth="1"/>
    <col min="11" max="11" width="14.875" style="43" customWidth="1"/>
    <col min="12" max="12" width="13.375" style="43" customWidth="1"/>
    <col min="13" max="13" width="15.25390625" style="45" customWidth="1"/>
    <col min="14" max="16" width="15.25390625" style="43" customWidth="1"/>
    <col min="17" max="17" width="1.75390625" style="1" customWidth="1"/>
    <col min="18" max="18" width="13.375" style="1" customWidth="1"/>
    <col min="19" max="19" width="1.75390625" style="1" customWidth="1"/>
    <col min="20" max="16384" width="9.00390625" style="43" customWidth="1"/>
  </cols>
  <sheetData>
    <row r="1" ht="14.25">
      <c r="B1" s="44" t="s">
        <v>92</v>
      </c>
    </row>
    <row r="4" spans="1:19" ht="24">
      <c r="A4" s="46"/>
      <c r="B4" s="47" t="s">
        <v>22</v>
      </c>
      <c r="C4" s="46"/>
      <c r="D4" s="6"/>
      <c r="E4" s="6"/>
      <c r="F4" s="6"/>
      <c r="G4" s="6"/>
      <c r="H4" s="6"/>
      <c r="I4" s="6"/>
      <c r="J4" s="6"/>
      <c r="K4" s="46"/>
      <c r="L4" s="48"/>
      <c r="M4" s="49"/>
      <c r="N4" s="48"/>
      <c r="O4" s="48"/>
      <c r="P4" s="48"/>
      <c r="Q4" s="6"/>
      <c r="R4" s="6"/>
      <c r="S4" s="6"/>
    </row>
    <row r="5" spans="1:19" ht="17.25">
      <c r="A5" s="46"/>
      <c r="B5" s="46"/>
      <c r="C5" s="46"/>
      <c r="D5" s="6"/>
      <c r="E5" s="6"/>
      <c r="F5" s="6"/>
      <c r="G5" s="6"/>
      <c r="H5" s="6"/>
      <c r="I5" s="6"/>
      <c r="J5" s="6"/>
      <c r="K5" s="46"/>
      <c r="L5" s="48"/>
      <c r="M5" s="49"/>
      <c r="N5" s="48"/>
      <c r="O5" s="48"/>
      <c r="P5" s="48"/>
      <c r="Q5" s="6"/>
      <c r="R5" s="6"/>
      <c r="S5" s="6"/>
    </row>
    <row r="6" spans="1:19" s="53" customFormat="1" ht="15" thickBot="1">
      <c r="A6" s="50"/>
      <c r="B6" s="50"/>
      <c r="C6" s="50"/>
      <c r="D6" s="10"/>
      <c r="E6" s="10"/>
      <c r="F6" s="10"/>
      <c r="G6" s="10"/>
      <c r="H6" s="10"/>
      <c r="I6" s="10"/>
      <c r="J6" s="10"/>
      <c r="K6" s="50"/>
      <c r="L6" s="51"/>
      <c r="M6" s="52"/>
      <c r="N6" s="51"/>
      <c r="O6" s="51"/>
      <c r="P6" s="51"/>
      <c r="Q6" s="11"/>
      <c r="R6" s="11"/>
      <c r="S6" s="11" t="s">
        <v>1</v>
      </c>
    </row>
    <row r="7" spans="1:19" s="45" customFormat="1" ht="13.5">
      <c r="A7" s="54"/>
      <c r="B7" s="54"/>
      <c r="C7" s="55"/>
      <c r="D7" s="15"/>
      <c r="E7" s="141" t="s">
        <v>196</v>
      </c>
      <c r="F7" s="142"/>
      <c r="G7" s="71"/>
      <c r="H7" s="141" t="s">
        <v>93</v>
      </c>
      <c r="I7" s="143"/>
      <c r="J7" s="142"/>
      <c r="K7" s="15"/>
      <c r="L7" s="15"/>
      <c r="M7" s="15"/>
      <c r="N7" s="16" t="s">
        <v>23</v>
      </c>
      <c r="O7" s="17"/>
      <c r="P7" s="15"/>
      <c r="Q7" s="18"/>
      <c r="R7" s="19"/>
      <c r="S7" s="13"/>
    </row>
    <row r="8" spans="1:19" s="45" customFormat="1" ht="13.5">
      <c r="A8" s="54"/>
      <c r="B8" s="54"/>
      <c r="C8" s="55"/>
      <c r="D8" s="22" t="s">
        <v>113</v>
      </c>
      <c r="E8" s="76"/>
      <c r="F8" s="77"/>
      <c r="G8" s="72" t="s">
        <v>135</v>
      </c>
      <c r="H8" s="56"/>
      <c r="I8" s="56"/>
      <c r="K8" s="21" t="s">
        <v>114</v>
      </c>
      <c r="L8" s="21" t="s">
        <v>24</v>
      </c>
      <c r="M8" s="21" t="s">
        <v>119</v>
      </c>
      <c r="N8" s="21"/>
      <c r="O8" s="21"/>
      <c r="P8" s="21" t="s">
        <v>120</v>
      </c>
      <c r="Q8" s="24"/>
      <c r="R8" s="25"/>
      <c r="S8" s="13"/>
    </row>
    <row r="9" spans="1:19" s="45" customFormat="1" ht="13.5" customHeight="1">
      <c r="A9" s="54"/>
      <c r="B9" s="26" t="s">
        <v>117</v>
      </c>
      <c r="C9" s="21"/>
      <c r="D9" s="21" t="s">
        <v>142</v>
      </c>
      <c r="E9" s="56" t="s">
        <v>150</v>
      </c>
      <c r="F9" s="85" t="s">
        <v>182</v>
      </c>
      <c r="G9" s="72" t="s">
        <v>134</v>
      </c>
      <c r="H9" s="56" t="s">
        <v>8</v>
      </c>
      <c r="I9" s="56" t="s">
        <v>25</v>
      </c>
      <c r="J9" s="21" t="s">
        <v>197</v>
      </c>
      <c r="K9" s="21" t="s">
        <v>115</v>
      </c>
      <c r="L9" s="21" t="s">
        <v>118</v>
      </c>
      <c r="M9" s="21" t="s">
        <v>94</v>
      </c>
      <c r="N9" s="21" t="s">
        <v>26</v>
      </c>
      <c r="O9" s="21" t="s">
        <v>27</v>
      </c>
      <c r="P9" s="21"/>
      <c r="Q9" s="24"/>
      <c r="R9" s="26" t="s">
        <v>106</v>
      </c>
      <c r="S9" s="13"/>
    </row>
    <row r="10" spans="1:19" s="45" customFormat="1" ht="13.5">
      <c r="A10" s="54"/>
      <c r="B10" s="54"/>
      <c r="C10" s="55"/>
      <c r="D10" s="21"/>
      <c r="E10" s="85" t="s">
        <v>181</v>
      </c>
      <c r="F10" s="85" t="s">
        <v>151</v>
      </c>
      <c r="G10" s="72"/>
      <c r="H10" s="56"/>
      <c r="I10" s="56"/>
      <c r="J10" s="21" t="s">
        <v>198</v>
      </c>
      <c r="K10" s="21" t="s">
        <v>116</v>
      </c>
      <c r="L10" s="21" t="s">
        <v>30</v>
      </c>
      <c r="M10" s="21"/>
      <c r="N10" s="21" t="s">
        <v>204</v>
      </c>
      <c r="O10" s="21"/>
      <c r="P10" s="21"/>
      <c r="Q10" s="28"/>
      <c r="R10" s="14"/>
      <c r="S10" s="27"/>
    </row>
    <row r="11" spans="1:19" s="45" customFormat="1" ht="14.25" thickBot="1">
      <c r="A11" s="57"/>
      <c r="B11" s="57"/>
      <c r="C11" s="58"/>
      <c r="D11" s="33"/>
      <c r="E11" s="132" t="s">
        <v>151</v>
      </c>
      <c r="F11" s="59"/>
      <c r="G11" s="59"/>
      <c r="H11" s="59"/>
      <c r="I11" s="59"/>
      <c r="J11" s="33"/>
      <c r="K11" s="33"/>
      <c r="L11" s="33"/>
      <c r="M11" s="33"/>
      <c r="N11" s="33"/>
      <c r="O11" s="33"/>
      <c r="P11" s="33"/>
      <c r="Q11" s="34"/>
      <c r="R11" s="30"/>
      <c r="S11" s="30"/>
    </row>
    <row r="12" spans="1:18" s="1" customFormat="1" ht="52.5" customHeight="1">
      <c r="A12" s="107"/>
      <c r="B12" s="35" t="s">
        <v>11</v>
      </c>
      <c r="C12" s="36"/>
      <c r="D12" s="67">
        <v>628227</v>
      </c>
      <c r="E12" s="67">
        <v>224601</v>
      </c>
      <c r="F12" s="67">
        <v>403626</v>
      </c>
      <c r="G12" s="67">
        <v>11810986</v>
      </c>
      <c r="H12" s="67">
        <v>10828976</v>
      </c>
      <c r="I12" s="68">
        <v>981998</v>
      </c>
      <c r="J12" s="68">
        <v>12</v>
      </c>
      <c r="K12" s="67">
        <v>61443</v>
      </c>
      <c r="L12" s="68">
        <v>66888021</v>
      </c>
      <c r="M12" s="68">
        <v>1419487</v>
      </c>
      <c r="N12" s="68">
        <v>49148</v>
      </c>
      <c r="O12" s="67">
        <v>1370339</v>
      </c>
      <c r="P12" s="67">
        <v>2625592</v>
      </c>
      <c r="Q12" s="73"/>
      <c r="R12" s="35" t="s">
        <v>11</v>
      </c>
    </row>
    <row r="13" spans="1:18" s="1" customFormat="1" ht="28.5" customHeight="1">
      <c r="A13" s="107"/>
      <c r="B13" s="35" t="s">
        <v>12</v>
      </c>
      <c r="C13" s="36"/>
      <c r="D13" s="67">
        <v>207646</v>
      </c>
      <c r="E13" s="67">
        <v>71752</v>
      </c>
      <c r="F13" s="67">
        <v>135894</v>
      </c>
      <c r="G13" s="67">
        <v>5362030</v>
      </c>
      <c r="H13" s="67">
        <v>4659254</v>
      </c>
      <c r="I13" s="68">
        <v>702774</v>
      </c>
      <c r="J13" s="68">
        <v>2</v>
      </c>
      <c r="K13" s="67">
        <v>19250</v>
      </c>
      <c r="L13" s="68">
        <v>24105663</v>
      </c>
      <c r="M13" s="68">
        <v>877849</v>
      </c>
      <c r="N13" s="68">
        <v>266586</v>
      </c>
      <c r="O13" s="67">
        <v>611263</v>
      </c>
      <c r="P13" s="67">
        <v>1050137</v>
      </c>
      <c r="Q13" s="74"/>
      <c r="R13" s="35" t="s">
        <v>12</v>
      </c>
    </row>
    <row r="14" spans="1:18" s="1" customFormat="1" ht="28.5" customHeight="1">
      <c r="A14" s="107"/>
      <c r="B14" s="35" t="s">
        <v>13</v>
      </c>
      <c r="C14" s="36"/>
      <c r="D14" s="67">
        <v>238975</v>
      </c>
      <c r="E14" s="67">
        <v>105851</v>
      </c>
      <c r="F14" s="67">
        <v>133124</v>
      </c>
      <c r="G14" s="67">
        <v>17777191</v>
      </c>
      <c r="H14" s="67">
        <v>14927500</v>
      </c>
      <c r="I14" s="68">
        <v>2849688</v>
      </c>
      <c r="J14" s="68">
        <v>3</v>
      </c>
      <c r="K14" s="67">
        <v>19863</v>
      </c>
      <c r="L14" s="68">
        <v>38126458</v>
      </c>
      <c r="M14" s="68">
        <v>415723</v>
      </c>
      <c r="N14" s="68">
        <v>32926</v>
      </c>
      <c r="O14" s="67">
        <v>382797</v>
      </c>
      <c r="P14" s="67">
        <v>791316</v>
      </c>
      <c r="Q14" s="74"/>
      <c r="R14" s="35" t="s">
        <v>13</v>
      </c>
    </row>
    <row r="15" spans="1:18" s="1" customFormat="1" ht="28.5" customHeight="1">
      <c r="A15" s="107"/>
      <c r="B15" s="35" t="s">
        <v>14</v>
      </c>
      <c r="C15" s="36"/>
      <c r="D15" s="67">
        <v>156491</v>
      </c>
      <c r="E15" s="67">
        <v>60449</v>
      </c>
      <c r="F15" s="67">
        <v>96042</v>
      </c>
      <c r="G15" s="67">
        <v>5905085</v>
      </c>
      <c r="H15" s="67">
        <v>4894822</v>
      </c>
      <c r="I15" s="68">
        <v>1010262</v>
      </c>
      <c r="J15" s="68">
        <v>1</v>
      </c>
      <c r="K15" s="67">
        <v>14389</v>
      </c>
      <c r="L15" s="68">
        <v>17908220</v>
      </c>
      <c r="M15" s="68">
        <v>349465</v>
      </c>
      <c r="N15" s="68">
        <v>21037</v>
      </c>
      <c r="O15" s="67">
        <v>328428</v>
      </c>
      <c r="P15" s="67">
        <v>484944</v>
      </c>
      <c r="Q15" s="74"/>
      <c r="R15" s="35" t="s">
        <v>14</v>
      </c>
    </row>
    <row r="16" spans="1:18" s="1" customFormat="1" ht="28.5" customHeight="1">
      <c r="A16" s="107"/>
      <c r="B16" s="35" t="s">
        <v>15</v>
      </c>
      <c r="C16" s="36"/>
      <c r="D16" s="67">
        <v>226003</v>
      </c>
      <c r="E16" s="67">
        <v>69397</v>
      </c>
      <c r="F16" s="67">
        <v>156606</v>
      </c>
      <c r="G16" s="67">
        <v>2166710</v>
      </c>
      <c r="H16" s="67">
        <v>1718478</v>
      </c>
      <c r="I16" s="68">
        <v>448230</v>
      </c>
      <c r="J16" s="68">
        <v>2</v>
      </c>
      <c r="K16" s="67">
        <v>24697</v>
      </c>
      <c r="L16" s="68">
        <v>25223329</v>
      </c>
      <c r="M16" s="68">
        <v>756512</v>
      </c>
      <c r="N16" s="68">
        <v>104722</v>
      </c>
      <c r="O16" s="67">
        <v>651790</v>
      </c>
      <c r="P16" s="67">
        <v>838835</v>
      </c>
      <c r="Q16" s="74"/>
      <c r="R16" s="35" t="s">
        <v>15</v>
      </c>
    </row>
    <row r="17" spans="1:18" ht="28.5" customHeight="1">
      <c r="A17" s="107"/>
      <c r="B17" s="35" t="s">
        <v>16</v>
      </c>
      <c r="C17" s="36"/>
      <c r="D17" s="67">
        <v>157759</v>
      </c>
      <c r="E17" s="67">
        <v>44159</v>
      </c>
      <c r="F17" s="67">
        <v>113600</v>
      </c>
      <c r="G17" s="67">
        <v>2261565</v>
      </c>
      <c r="H17" s="67">
        <v>1740745</v>
      </c>
      <c r="I17" s="68">
        <v>520819</v>
      </c>
      <c r="J17" s="68">
        <v>1</v>
      </c>
      <c r="K17" s="67">
        <v>13461</v>
      </c>
      <c r="L17" s="68">
        <v>15504725</v>
      </c>
      <c r="M17" s="68">
        <v>267534</v>
      </c>
      <c r="N17" s="68">
        <v>44772</v>
      </c>
      <c r="O17" s="67">
        <v>222762</v>
      </c>
      <c r="P17" s="67">
        <v>472859</v>
      </c>
      <c r="Q17" s="74"/>
      <c r="R17" s="35" t="s">
        <v>16</v>
      </c>
    </row>
    <row r="18" spans="1:18" ht="28.5" customHeight="1">
      <c r="A18" s="107"/>
      <c r="B18" s="35" t="s">
        <v>96</v>
      </c>
      <c r="C18" s="36"/>
      <c r="D18" s="67">
        <v>173730</v>
      </c>
      <c r="E18" s="67">
        <v>81531</v>
      </c>
      <c r="F18" s="67">
        <v>92199</v>
      </c>
      <c r="G18" s="67">
        <v>542519</v>
      </c>
      <c r="H18" s="67">
        <v>429979</v>
      </c>
      <c r="I18" s="68">
        <v>112539</v>
      </c>
      <c r="J18" s="68">
        <v>1</v>
      </c>
      <c r="K18" s="67">
        <v>11763</v>
      </c>
      <c r="L18" s="68">
        <v>13639305</v>
      </c>
      <c r="M18" s="68">
        <v>318315</v>
      </c>
      <c r="N18" s="68">
        <v>34687</v>
      </c>
      <c r="O18" s="67">
        <v>283628</v>
      </c>
      <c r="P18" s="67">
        <v>704934</v>
      </c>
      <c r="Q18" s="74"/>
      <c r="R18" s="35" t="s">
        <v>96</v>
      </c>
    </row>
    <row r="19" spans="1:18" ht="28.5" customHeight="1">
      <c r="A19" s="107"/>
      <c r="B19" s="35" t="s">
        <v>97</v>
      </c>
      <c r="C19" s="36"/>
      <c r="D19" s="67">
        <v>190107</v>
      </c>
      <c r="E19" s="67">
        <v>67776</v>
      </c>
      <c r="F19" s="67">
        <v>122331</v>
      </c>
      <c r="G19" s="67">
        <v>7874430</v>
      </c>
      <c r="H19" s="67">
        <v>6773890</v>
      </c>
      <c r="I19" s="68">
        <v>1100538</v>
      </c>
      <c r="J19" s="68">
        <v>2</v>
      </c>
      <c r="K19" s="67">
        <v>14252</v>
      </c>
      <c r="L19" s="68">
        <v>23726071</v>
      </c>
      <c r="M19" s="68">
        <v>485434</v>
      </c>
      <c r="N19" s="68">
        <v>35880</v>
      </c>
      <c r="O19" s="67">
        <v>449554</v>
      </c>
      <c r="P19" s="67">
        <v>921527</v>
      </c>
      <c r="Q19" s="74"/>
      <c r="R19" s="35" t="s">
        <v>97</v>
      </c>
    </row>
    <row r="20" spans="1:18" ht="28.5" customHeight="1">
      <c r="A20" s="107"/>
      <c r="B20" s="35" t="s">
        <v>98</v>
      </c>
      <c r="C20" s="36"/>
      <c r="D20" s="67">
        <v>91125</v>
      </c>
      <c r="E20" s="67">
        <v>29569</v>
      </c>
      <c r="F20" s="67">
        <v>61556</v>
      </c>
      <c r="G20" s="67">
        <v>2874494</v>
      </c>
      <c r="H20" s="67">
        <v>2489984</v>
      </c>
      <c r="I20" s="68">
        <v>384509</v>
      </c>
      <c r="J20" s="68">
        <v>1</v>
      </c>
      <c r="K20" s="67">
        <v>9036</v>
      </c>
      <c r="L20" s="68">
        <v>11657431</v>
      </c>
      <c r="M20" s="68">
        <v>431309</v>
      </c>
      <c r="N20" s="68">
        <v>31449</v>
      </c>
      <c r="O20" s="67">
        <v>399860</v>
      </c>
      <c r="P20" s="67">
        <v>402011</v>
      </c>
      <c r="Q20" s="74"/>
      <c r="R20" s="35" t="s">
        <v>98</v>
      </c>
    </row>
    <row r="21" spans="1:18" ht="28.5" customHeight="1">
      <c r="A21" s="107"/>
      <c r="B21" s="35" t="s">
        <v>99</v>
      </c>
      <c r="C21" s="36"/>
      <c r="D21" s="67">
        <v>98312</v>
      </c>
      <c r="E21" s="67">
        <v>32362</v>
      </c>
      <c r="F21" s="67">
        <v>65950</v>
      </c>
      <c r="G21" s="67">
        <v>1925464</v>
      </c>
      <c r="H21" s="67">
        <v>1550455</v>
      </c>
      <c r="I21" s="68">
        <v>375008</v>
      </c>
      <c r="J21" s="68">
        <v>1</v>
      </c>
      <c r="K21" s="67">
        <v>8886</v>
      </c>
      <c r="L21" s="68">
        <v>11082770</v>
      </c>
      <c r="M21" s="68">
        <v>318907</v>
      </c>
      <c r="N21" s="68">
        <v>18537</v>
      </c>
      <c r="O21" s="67">
        <v>300370</v>
      </c>
      <c r="P21" s="67">
        <v>323722</v>
      </c>
      <c r="Q21" s="74"/>
      <c r="R21" s="35" t="s">
        <v>99</v>
      </c>
    </row>
    <row r="22" spans="1:18" ht="28.5" customHeight="1">
      <c r="A22" s="107"/>
      <c r="B22" s="35" t="s">
        <v>100</v>
      </c>
      <c r="C22" s="36"/>
      <c r="D22" s="67">
        <v>98461</v>
      </c>
      <c r="E22" s="67">
        <v>37611</v>
      </c>
      <c r="F22" s="67">
        <v>60850</v>
      </c>
      <c r="G22" s="67">
        <v>11388482</v>
      </c>
      <c r="H22" s="67">
        <v>10039371</v>
      </c>
      <c r="I22" s="68">
        <v>1349109</v>
      </c>
      <c r="J22" s="68">
        <v>2</v>
      </c>
      <c r="K22" s="67">
        <v>6626</v>
      </c>
      <c r="L22" s="68">
        <v>18237865</v>
      </c>
      <c r="M22" s="68">
        <v>143946</v>
      </c>
      <c r="N22" s="68">
        <v>8012</v>
      </c>
      <c r="O22" s="67">
        <v>135934</v>
      </c>
      <c r="P22" s="67">
        <v>377813</v>
      </c>
      <c r="Q22" s="74"/>
      <c r="R22" s="35" t="s">
        <v>100</v>
      </c>
    </row>
    <row r="23" spans="1:18" ht="28.5" customHeight="1">
      <c r="A23" s="107"/>
      <c r="B23" s="35" t="s">
        <v>101</v>
      </c>
      <c r="C23" s="36"/>
      <c r="D23" s="67">
        <v>205671</v>
      </c>
      <c r="E23" s="67">
        <v>66294</v>
      </c>
      <c r="F23" s="67">
        <v>139377</v>
      </c>
      <c r="G23" s="67">
        <v>11361613</v>
      </c>
      <c r="H23" s="67">
        <v>9836153</v>
      </c>
      <c r="I23" s="68">
        <v>1525458</v>
      </c>
      <c r="J23" s="68">
        <v>2</v>
      </c>
      <c r="K23" s="67">
        <v>19546</v>
      </c>
      <c r="L23" s="68">
        <v>30517894</v>
      </c>
      <c r="M23" s="68">
        <v>274682</v>
      </c>
      <c r="N23" s="68">
        <v>5249</v>
      </c>
      <c r="O23" s="67">
        <v>269433</v>
      </c>
      <c r="P23" s="67">
        <v>707698</v>
      </c>
      <c r="Q23" s="74"/>
      <c r="R23" s="35" t="s">
        <v>101</v>
      </c>
    </row>
    <row r="24" spans="1:18" ht="28.5" customHeight="1">
      <c r="A24" s="107"/>
      <c r="B24" s="35" t="s">
        <v>102</v>
      </c>
      <c r="C24" s="36"/>
      <c r="D24" s="67">
        <v>73553</v>
      </c>
      <c r="E24" s="67">
        <v>26146</v>
      </c>
      <c r="F24" s="67">
        <v>47407</v>
      </c>
      <c r="G24" s="67">
        <v>6493882</v>
      </c>
      <c r="H24" s="67">
        <v>5583295</v>
      </c>
      <c r="I24" s="68">
        <v>910586</v>
      </c>
      <c r="J24" s="68">
        <v>1</v>
      </c>
      <c r="K24" s="67">
        <v>5485</v>
      </c>
      <c r="L24" s="68">
        <v>13245744</v>
      </c>
      <c r="M24" s="68">
        <v>157743</v>
      </c>
      <c r="N24" s="68">
        <v>30254</v>
      </c>
      <c r="O24" s="67">
        <v>127489</v>
      </c>
      <c r="P24" s="67">
        <v>158996</v>
      </c>
      <c r="Q24" s="74"/>
      <c r="R24" s="35" t="s">
        <v>102</v>
      </c>
    </row>
    <row r="25" spans="1:18" ht="52.5" customHeight="1">
      <c r="A25" s="107"/>
      <c r="B25" s="37" t="s">
        <v>103</v>
      </c>
      <c r="C25" s="38"/>
      <c r="D25" s="67">
        <f>SUM(D12:D24)</f>
        <v>2546060</v>
      </c>
      <c r="E25" s="67">
        <f aca="true" t="shared" si="0" ref="E25:K25">SUM(E12:E24)</f>
        <v>917498</v>
      </c>
      <c r="F25" s="67">
        <f t="shared" si="0"/>
        <v>1628562</v>
      </c>
      <c r="G25" s="67">
        <f t="shared" si="0"/>
        <v>87744451</v>
      </c>
      <c r="H25" s="67">
        <f t="shared" si="0"/>
        <v>75472902</v>
      </c>
      <c r="I25" s="68">
        <f t="shared" si="0"/>
        <v>12271518</v>
      </c>
      <c r="J25" s="68">
        <f>SUM(J12:J24)</f>
        <v>31</v>
      </c>
      <c r="K25" s="67">
        <f t="shared" si="0"/>
        <v>228697</v>
      </c>
      <c r="L25" s="67">
        <f>SUM(L12:L24)</f>
        <v>309863496</v>
      </c>
      <c r="M25" s="68">
        <f>SUM(M12:M24)</f>
        <v>6216906</v>
      </c>
      <c r="N25" s="68">
        <f>SUM(N12:N24)</f>
        <v>683259</v>
      </c>
      <c r="O25" s="67">
        <f>SUM(O12:O24)</f>
        <v>5533647</v>
      </c>
      <c r="P25" s="67">
        <f>SUM(P12:P24)</f>
        <v>9860384</v>
      </c>
      <c r="Q25" s="74"/>
      <c r="R25" s="37" t="s">
        <v>103</v>
      </c>
    </row>
    <row r="26" spans="1:18" ht="52.5" customHeight="1">
      <c r="A26" s="107"/>
      <c r="B26" s="35" t="s">
        <v>17</v>
      </c>
      <c r="C26" s="36"/>
      <c r="D26" s="67">
        <v>36279</v>
      </c>
      <c r="E26" s="67">
        <v>10767</v>
      </c>
      <c r="F26" s="67">
        <v>25512</v>
      </c>
      <c r="G26" s="67">
        <v>1687257</v>
      </c>
      <c r="H26" s="67">
        <v>1481979</v>
      </c>
      <c r="I26" s="68">
        <v>205277</v>
      </c>
      <c r="J26" s="68">
        <v>1</v>
      </c>
      <c r="K26" s="67">
        <v>2783</v>
      </c>
      <c r="L26" s="68">
        <v>5565390</v>
      </c>
      <c r="M26" s="68">
        <v>145261</v>
      </c>
      <c r="N26" s="68">
        <v>2260</v>
      </c>
      <c r="O26" s="67">
        <v>143001</v>
      </c>
      <c r="P26" s="67">
        <v>119068</v>
      </c>
      <c r="Q26" s="74"/>
      <c r="R26" s="35" t="s">
        <v>17</v>
      </c>
    </row>
    <row r="27" spans="1:18" ht="28.5" customHeight="1">
      <c r="A27" s="107"/>
      <c r="B27" s="35" t="s">
        <v>18</v>
      </c>
      <c r="C27" s="36"/>
      <c r="D27" s="67">
        <v>33089</v>
      </c>
      <c r="E27" s="67">
        <v>16247</v>
      </c>
      <c r="F27" s="67">
        <v>16842</v>
      </c>
      <c r="G27" s="67">
        <v>141492</v>
      </c>
      <c r="H27" s="67">
        <v>53454</v>
      </c>
      <c r="I27" s="68">
        <v>88038</v>
      </c>
      <c r="J27" s="68">
        <v>0</v>
      </c>
      <c r="K27" s="67">
        <v>1927</v>
      </c>
      <c r="L27" s="68">
        <v>3412508</v>
      </c>
      <c r="M27" s="68">
        <v>136594</v>
      </c>
      <c r="N27" s="68">
        <v>4922</v>
      </c>
      <c r="O27" s="67">
        <v>131672</v>
      </c>
      <c r="P27" s="67">
        <v>25158</v>
      </c>
      <c r="Q27" s="74"/>
      <c r="R27" s="35" t="s">
        <v>18</v>
      </c>
    </row>
    <row r="28" spans="1:18" ht="28.5" customHeight="1">
      <c r="A28" s="107"/>
      <c r="B28" s="35" t="s">
        <v>132</v>
      </c>
      <c r="C28" s="36"/>
      <c r="D28" s="67">
        <v>40231</v>
      </c>
      <c r="E28" s="67">
        <v>8861</v>
      </c>
      <c r="F28" s="67">
        <v>31370</v>
      </c>
      <c r="G28" s="67">
        <v>2518516</v>
      </c>
      <c r="H28" s="67">
        <v>2063011</v>
      </c>
      <c r="I28" s="68">
        <v>455504</v>
      </c>
      <c r="J28" s="68">
        <v>1</v>
      </c>
      <c r="K28" s="67">
        <v>2453</v>
      </c>
      <c r="L28" s="68">
        <v>5975911</v>
      </c>
      <c r="M28" s="68">
        <v>119995</v>
      </c>
      <c r="N28" s="68">
        <v>2961</v>
      </c>
      <c r="O28" s="67">
        <v>117034</v>
      </c>
      <c r="P28" s="67">
        <v>47735</v>
      </c>
      <c r="Q28" s="74"/>
      <c r="R28" s="35" t="s">
        <v>133</v>
      </c>
    </row>
    <row r="29" spans="1:18" ht="28.5" customHeight="1">
      <c r="A29" s="107"/>
      <c r="B29" s="35" t="s">
        <v>19</v>
      </c>
      <c r="C29" s="36"/>
      <c r="D29" s="67">
        <v>12946</v>
      </c>
      <c r="E29" s="67">
        <v>3080</v>
      </c>
      <c r="F29" s="67">
        <v>9866</v>
      </c>
      <c r="G29" s="67">
        <v>1591524</v>
      </c>
      <c r="H29" s="67">
        <v>1191367</v>
      </c>
      <c r="I29" s="68">
        <v>400157</v>
      </c>
      <c r="J29" s="68">
        <v>0</v>
      </c>
      <c r="K29" s="67">
        <v>1482</v>
      </c>
      <c r="L29" s="68">
        <v>2623438</v>
      </c>
      <c r="M29" s="68">
        <v>34671</v>
      </c>
      <c r="N29" s="68">
        <v>17405</v>
      </c>
      <c r="O29" s="67">
        <v>17266</v>
      </c>
      <c r="P29" s="67">
        <v>65143</v>
      </c>
      <c r="Q29" s="74"/>
      <c r="R29" s="35" t="s">
        <v>19</v>
      </c>
    </row>
    <row r="30" spans="1:18" ht="28.5" customHeight="1">
      <c r="A30" s="107"/>
      <c r="B30" s="35" t="s">
        <v>20</v>
      </c>
      <c r="C30" s="36"/>
      <c r="D30" s="67">
        <v>13558</v>
      </c>
      <c r="E30" s="67">
        <v>6004</v>
      </c>
      <c r="F30" s="67">
        <v>7554</v>
      </c>
      <c r="G30" s="67">
        <v>1618393</v>
      </c>
      <c r="H30" s="67">
        <v>1176017</v>
      </c>
      <c r="I30" s="68">
        <v>442376</v>
      </c>
      <c r="J30" s="68">
        <v>0</v>
      </c>
      <c r="K30" s="67">
        <v>1425</v>
      </c>
      <c r="L30" s="68">
        <v>2687869</v>
      </c>
      <c r="M30" s="68">
        <v>8457</v>
      </c>
      <c r="N30" s="68">
        <v>6669</v>
      </c>
      <c r="O30" s="67">
        <v>1788</v>
      </c>
      <c r="P30" s="67">
        <v>55260</v>
      </c>
      <c r="Q30" s="74"/>
      <c r="R30" s="35" t="s">
        <v>20</v>
      </c>
    </row>
    <row r="31" spans="1:18" ht="28.5" customHeight="1">
      <c r="A31" s="107"/>
      <c r="B31" s="35" t="s">
        <v>21</v>
      </c>
      <c r="C31" s="36"/>
      <c r="D31" s="67">
        <v>15231</v>
      </c>
      <c r="E31" s="67">
        <v>5283</v>
      </c>
      <c r="F31" s="67">
        <v>9948</v>
      </c>
      <c r="G31" s="67">
        <v>879336</v>
      </c>
      <c r="H31" s="67">
        <v>715726</v>
      </c>
      <c r="I31" s="68">
        <v>163610</v>
      </c>
      <c r="J31" s="68">
        <v>0</v>
      </c>
      <c r="K31" s="67">
        <v>1517</v>
      </c>
      <c r="L31" s="68">
        <v>2978611</v>
      </c>
      <c r="M31" s="68">
        <v>13644</v>
      </c>
      <c r="N31" s="68">
        <v>8594</v>
      </c>
      <c r="O31" s="67">
        <v>5050</v>
      </c>
      <c r="P31" s="67">
        <v>65254</v>
      </c>
      <c r="Q31" s="74"/>
      <c r="R31" s="35" t="s">
        <v>21</v>
      </c>
    </row>
    <row r="32" spans="1:18" s="1" customFormat="1" ht="52.5" customHeight="1">
      <c r="A32" s="107"/>
      <c r="B32" s="37" t="s">
        <v>104</v>
      </c>
      <c r="C32" s="38"/>
      <c r="D32" s="67">
        <f aca="true" t="shared" si="1" ref="D32:K32">SUM(D26:D31)</f>
        <v>151334</v>
      </c>
      <c r="E32" s="67">
        <f t="shared" si="1"/>
        <v>50242</v>
      </c>
      <c r="F32" s="67">
        <f t="shared" si="1"/>
        <v>101092</v>
      </c>
      <c r="G32" s="67">
        <f t="shared" si="1"/>
        <v>8436518</v>
      </c>
      <c r="H32" s="67">
        <f t="shared" si="1"/>
        <v>6681554</v>
      </c>
      <c r="I32" s="68">
        <f t="shared" si="1"/>
        <v>1754962</v>
      </c>
      <c r="J32" s="68">
        <f>SUM(J26:J31)</f>
        <v>2</v>
      </c>
      <c r="K32" s="67">
        <f t="shared" si="1"/>
        <v>11587</v>
      </c>
      <c r="L32" s="67">
        <f>SUM(L26:L31)</f>
        <v>23243727</v>
      </c>
      <c r="M32" s="83">
        <f>SUM(M26:M31)</f>
        <v>458622</v>
      </c>
      <c r="N32" s="68">
        <f>SUM(N26:N31)</f>
        <v>42811</v>
      </c>
      <c r="O32" s="67">
        <f>SUM(O26:O31)</f>
        <v>415811</v>
      </c>
      <c r="P32" s="67">
        <f>SUM(P26:P31)</f>
        <v>377618</v>
      </c>
      <c r="Q32" s="74"/>
      <c r="R32" s="37" t="s">
        <v>104</v>
      </c>
    </row>
    <row r="33" spans="1:18" s="1" customFormat="1" ht="52.5" customHeight="1">
      <c r="A33" s="107"/>
      <c r="B33" s="37" t="s">
        <v>105</v>
      </c>
      <c r="C33" s="38"/>
      <c r="D33" s="67">
        <f aca="true" t="shared" si="2" ref="D33:K33">D25+D32</f>
        <v>2697394</v>
      </c>
      <c r="E33" s="67">
        <f t="shared" si="2"/>
        <v>967740</v>
      </c>
      <c r="F33" s="67">
        <f t="shared" si="2"/>
        <v>1729654</v>
      </c>
      <c r="G33" s="67">
        <f t="shared" si="2"/>
        <v>96180969</v>
      </c>
      <c r="H33" s="67">
        <f t="shared" si="2"/>
        <v>82154456</v>
      </c>
      <c r="I33" s="68">
        <f t="shared" si="2"/>
        <v>14026480</v>
      </c>
      <c r="J33" s="68">
        <f>J25+J32</f>
        <v>33</v>
      </c>
      <c r="K33" s="67">
        <f t="shared" si="2"/>
        <v>240284</v>
      </c>
      <c r="L33" s="67">
        <f>L25+L32</f>
        <v>333107223</v>
      </c>
      <c r="M33" s="68">
        <f>M25+M32</f>
        <v>6675528</v>
      </c>
      <c r="N33" s="68">
        <f>N25+N32</f>
        <v>726070</v>
      </c>
      <c r="O33" s="67">
        <f>O25+O32</f>
        <v>5949458</v>
      </c>
      <c r="P33" s="67">
        <f>P25+P32</f>
        <v>10238002</v>
      </c>
      <c r="Q33" s="74"/>
      <c r="R33" s="37" t="s">
        <v>105</v>
      </c>
    </row>
    <row r="34" spans="1:19" s="1" customFormat="1" ht="26.25" customHeight="1" thickBot="1">
      <c r="A34" s="39"/>
      <c r="B34" s="40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75"/>
      <c r="R34" s="39"/>
      <c r="S34" s="42"/>
    </row>
    <row r="35" spans="9:10" ht="13.5">
      <c r="I35" s="60"/>
      <c r="J35" s="60"/>
    </row>
    <row r="36" spans="9:10" ht="13.5">
      <c r="I36" s="60"/>
      <c r="J36" s="60"/>
    </row>
    <row r="37" spans="9:10" ht="13.5">
      <c r="I37" s="60"/>
      <c r="J37" s="60"/>
    </row>
    <row r="38" spans="9:10" ht="13.5">
      <c r="I38" s="60"/>
      <c r="J38" s="60"/>
    </row>
    <row r="39" spans="9:10" ht="13.5">
      <c r="I39" s="60"/>
      <c r="J39" s="60"/>
    </row>
    <row r="40" spans="9:10" ht="13.5">
      <c r="I40" s="60"/>
      <c r="J40" s="60"/>
    </row>
    <row r="41" spans="9:10" ht="13.5">
      <c r="I41" s="60"/>
      <c r="J41" s="60"/>
    </row>
    <row r="42" spans="9:10" ht="13.5">
      <c r="I42" s="60"/>
      <c r="J42" s="60"/>
    </row>
    <row r="43" spans="9:10" ht="13.5">
      <c r="I43" s="60"/>
      <c r="J43" s="60"/>
    </row>
    <row r="44" spans="9:10" ht="13.5">
      <c r="I44" s="60"/>
      <c r="J44" s="60"/>
    </row>
    <row r="45" spans="9:10" ht="13.5">
      <c r="I45" s="60"/>
      <c r="J45" s="60"/>
    </row>
    <row r="46" spans="9:10" ht="13.5">
      <c r="I46" s="60"/>
      <c r="J46" s="60"/>
    </row>
    <row r="47" spans="9:10" ht="13.5">
      <c r="I47" s="60"/>
      <c r="J47" s="60"/>
    </row>
    <row r="48" spans="9:10" ht="13.5">
      <c r="I48" s="60"/>
      <c r="J48" s="60"/>
    </row>
    <row r="49" spans="9:10" ht="13.5">
      <c r="I49" s="60"/>
      <c r="J49" s="60"/>
    </row>
    <row r="50" spans="9:10" ht="13.5">
      <c r="I50" s="60"/>
      <c r="J50" s="60"/>
    </row>
    <row r="51" spans="9:10" ht="13.5">
      <c r="I51" s="60"/>
      <c r="J51" s="60"/>
    </row>
    <row r="52" spans="9:10" ht="13.5">
      <c r="I52" s="60"/>
      <c r="J52" s="60"/>
    </row>
    <row r="53" spans="9:10" ht="13.5">
      <c r="I53" s="60"/>
      <c r="J53" s="60"/>
    </row>
    <row r="54" spans="9:10" ht="13.5">
      <c r="I54" s="60"/>
      <c r="J54" s="60"/>
    </row>
    <row r="55" spans="9:10" ht="13.5">
      <c r="I55" s="60"/>
      <c r="J55" s="60"/>
    </row>
    <row r="56" spans="9:10" ht="13.5">
      <c r="I56" s="60"/>
      <c r="J56" s="60"/>
    </row>
    <row r="57" spans="9:10" ht="13.5">
      <c r="I57" s="60"/>
      <c r="J57" s="60"/>
    </row>
    <row r="58" spans="9:10" ht="13.5">
      <c r="I58" s="60"/>
      <c r="J58" s="60"/>
    </row>
    <row r="59" spans="9:10" ht="13.5">
      <c r="I59" s="60"/>
      <c r="J59" s="60"/>
    </row>
    <row r="60" spans="9:10" ht="13.5">
      <c r="I60" s="60"/>
      <c r="J60" s="60"/>
    </row>
    <row r="61" spans="9:10" ht="13.5">
      <c r="I61" s="60"/>
      <c r="J61" s="60"/>
    </row>
    <row r="62" spans="9:10" ht="13.5">
      <c r="I62" s="60"/>
      <c r="J62" s="60"/>
    </row>
    <row r="63" spans="9:10" ht="13.5">
      <c r="I63" s="60"/>
      <c r="J63" s="60"/>
    </row>
    <row r="64" spans="9:10" ht="13.5">
      <c r="I64" s="60"/>
      <c r="J64" s="60"/>
    </row>
    <row r="65" spans="9:10" ht="13.5">
      <c r="I65" s="60"/>
      <c r="J65" s="60"/>
    </row>
    <row r="66" spans="9:10" ht="13.5">
      <c r="I66" s="60"/>
      <c r="J66" s="60"/>
    </row>
    <row r="67" spans="9:10" ht="13.5">
      <c r="I67" s="60"/>
      <c r="J67" s="60"/>
    </row>
    <row r="68" spans="9:10" ht="13.5">
      <c r="I68" s="60"/>
      <c r="J68" s="60"/>
    </row>
    <row r="69" spans="9:10" ht="13.5">
      <c r="I69" s="60"/>
      <c r="J69" s="60"/>
    </row>
    <row r="70" spans="9:10" ht="13.5">
      <c r="I70" s="60"/>
      <c r="J70" s="60"/>
    </row>
    <row r="71" spans="9:10" ht="13.5">
      <c r="I71" s="60"/>
      <c r="J71" s="60"/>
    </row>
    <row r="72" spans="9:10" ht="13.5">
      <c r="I72" s="60"/>
      <c r="J72" s="60"/>
    </row>
    <row r="73" spans="9:10" ht="13.5">
      <c r="I73" s="60"/>
      <c r="J73" s="60"/>
    </row>
    <row r="74" spans="9:10" ht="13.5">
      <c r="I74" s="60"/>
      <c r="J74" s="60"/>
    </row>
    <row r="75" spans="9:10" ht="13.5">
      <c r="I75" s="60"/>
      <c r="J75" s="60"/>
    </row>
    <row r="76" spans="9:10" ht="13.5">
      <c r="I76" s="60"/>
      <c r="J76" s="60"/>
    </row>
    <row r="77" spans="9:10" ht="13.5">
      <c r="I77" s="60"/>
      <c r="J77" s="60"/>
    </row>
    <row r="78" spans="9:10" ht="13.5">
      <c r="I78" s="60"/>
      <c r="J78" s="60"/>
    </row>
    <row r="79" spans="9:10" ht="13.5">
      <c r="I79" s="60"/>
      <c r="J79" s="60"/>
    </row>
    <row r="80" spans="9:10" ht="13.5">
      <c r="I80" s="60"/>
      <c r="J80" s="60"/>
    </row>
    <row r="81" spans="9:10" ht="13.5">
      <c r="I81" s="60"/>
      <c r="J81" s="60"/>
    </row>
    <row r="82" spans="9:10" ht="13.5">
      <c r="I82" s="60"/>
      <c r="J82" s="60"/>
    </row>
    <row r="83" spans="9:10" ht="13.5">
      <c r="I83" s="60"/>
      <c r="J83" s="60"/>
    </row>
    <row r="84" spans="9:10" ht="13.5">
      <c r="I84" s="60"/>
      <c r="J84" s="60"/>
    </row>
    <row r="85" spans="9:10" ht="13.5">
      <c r="I85" s="60"/>
      <c r="J85" s="60"/>
    </row>
    <row r="86" spans="9:10" ht="13.5">
      <c r="I86" s="60"/>
      <c r="J86" s="60"/>
    </row>
    <row r="87" spans="9:10" ht="13.5">
      <c r="I87" s="60"/>
      <c r="J87" s="60"/>
    </row>
    <row r="88" spans="9:10" ht="13.5">
      <c r="I88" s="60"/>
      <c r="J88" s="60"/>
    </row>
    <row r="89" spans="9:10" ht="13.5">
      <c r="I89" s="60"/>
      <c r="J89" s="60"/>
    </row>
    <row r="90" spans="9:10" ht="13.5">
      <c r="I90" s="60"/>
      <c r="J90" s="60"/>
    </row>
    <row r="91" spans="9:10" ht="13.5">
      <c r="I91" s="60"/>
      <c r="J91" s="60"/>
    </row>
    <row r="92" spans="9:10" ht="13.5">
      <c r="I92" s="60"/>
      <c r="J92" s="60"/>
    </row>
    <row r="93" spans="9:10" ht="13.5">
      <c r="I93" s="60"/>
      <c r="J93" s="60"/>
    </row>
    <row r="94" spans="9:10" ht="13.5">
      <c r="I94" s="60"/>
      <c r="J94" s="60"/>
    </row>
    <row r="95" spans="9:10" ht="13.5">
      <c r="I95" s="60"/>
      <c r="J95" s="60"/>
    </row>
    <row r="96" spans="9:10" ht="13.5">
      <c r="I96" s="60"/>
      <c r="J96" s="60"/>
    </row>
    <row r="97" spans="9:10" ht="13.5">
      <c r="I97" s="60"/>
      <c r="J97" s="60"/>
    </row>
    <row r="98" spans="9:10" ht="13.5">
      <c r="I98" s="60"/>
      <c r="J98" s="60"/>
    </row>
    <row r="99" spans="9:10" ht="13.5">
      <c r="I99" s="60"/>
      <c r="J99" s="60"/>
    </row>
    <row r="100" spans="9:10" ht="13.5">
      <c r="I100" s="60"/>
      <c r="J100" s="60"/>
    </row>
    <row r="101" spans="9:10" ht="13.5">
      <c r="I101" s="60"/>
      <c r="J101" s="60"/>
    </row>
    <row r="102" spans="9:10" ht="13.5">
      <c r="I102" s="60"/>
      <c r="J102" s="60"/>
    </row>
    <row r="103" spans="9:10" ht="13.5">
      <c r="I103" s="60"/>
      <c r="J103" s="60"/>
    </row>
    <row r="104" spans="9:10" ht="13.5">
      <c r="I104" s="60"/>
      <c r="J104" s="60"/>
    </row>
    <row r="105" spans="9:10" ht="13.5">
      <c r="I105" s="60"/>
      <c r="J105" s="60"/>
    </row>
    <row r="106" spans="9:10" ht="13.5">
      <c r="I106" s="60"/>
      <c r="J106" s="60"/>
    </row>
    <row r="107" spans="9:10" ht="13.5">
      <c r="I107" s="60"/>
      <c r="J107" s="60"/>
    </row>
    <row r="108" spans="9:10" ht="13.5">
      <c r="I108" s="60"/>
      <c r="J108" s="60"/>
    </row>
    <row r="109" spans="9:10" ht="13.5">
      <c r="I109" s="60"/>
      <c r="J109" s="60"/>
    </row>
    <row r="110" spans="9:10" ht="13.5">
      <c r="I110" s="60"/>
      <c r="J110" s="60"/>
    </row>
  </sheetData>
  <mergeCells count="2">
    <mergeCell ref="E7:F7"/>
    <mergeCell ref="H7:J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10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222"/>
  <sheetViews>
    <sheetView view="pageBreakPreview" zoomScale="75" zoomScaleNormal="85" zoomScaleSheetLayoutView="75" workbookViewId="0" topLeftCell="A1">
      <pane xSplit="3" ySplit="11" topLeftCell="M12" activePane="bottomRight" state="frozen"/>
      <selection pane="topLeft" activeCell="B7" sqref="B7"/>
      <selection pane="topRight" activeCell="B7" sqref="B7"/>
      <selection pane="bottomLeft" activeCell="B7" sqref="B7"/>
      <selection pane="bottomRight" activeCell="S1" sqref="S1:W16384"/>
    </sheetView>
  </sheetViews>
  <sheetFormatPr defaultColWidth="9.00390625" defaultRowHeight="13.5"/>
  <cols>
    <col min="1" max="1" width="1.75390625" style="43" customWidth="1"/>
    <col min="2" max="2" width="13.375" style="43" customWidth="1"/>
    <col min="3" max="3" width="1.75390625" style="43" customWidth="1"/>
    <col min="4" max="15" width="15.25390625" style="43" customWidth="1"/>
    <col min="16" max="16" width="1.75390625" style="43" customWidth="1"/>
    <col min="17" max="17" width="13.375" style="43" customWidth="1"/>
    <col min="18" max="18" width="1.75390625" style="43" customWidth="1"/>
    <col min="19" max="16384" width="9.00390625" style="43" customWidth="1"/>
  </cols>
  <sheetData>
    <row r="1" ht="14.25">
      <c r="B1" s="44" t="s">
        <v>92</v>
      </c>
    </row>
    <row r="4" spans="1:18" ht="24">
      <c r="A4" s="46"/>
      <c r="B4" s="47" t="s">
        <v>22</v>
      </c>
      <c r="C4" s="46"/>
      <c r="D4" s="48"/>
      <c r="E4" s="48"/>
      <c r="F4" s="48"/>
      <c r="G4" s="48"/>
      <c r="H4" s="48"/>
      <c r="I4" s="48"/>
      <c r="J4" s="46"/>
      <c r="K4" s="48"/>
      <c r="L4" s="48"/>
      <c r="M4" s="48"/>
      <c r="N4" s="48"/>
      <c r="O4" s="48"/>
      <c r="P4" s="48"/>
      <c r="Q4" s="48"/>
      <c r="R4" s="48"/>
    </row>
    <row r="5" spans="1:18" ht="17.25">
      <c r="A5" s="46"/>
      <c r="B5" s="46"/>
      <c r="C5" s="46"/>
      <c r="D5" s="48"/>
      <c r="E5" s="48"/>
      <c r="F5" s="48"/>
      <c r="G5" s="48"/>
      <c r="H5" s="48"/>
      <c r="I5" s="48"/>
      <c r="J5" s="46"/>
      <c r="K5" s="48"/>
      <c r="L5" s="48"/>
      <c r="M5" s="48"/>
      <c r="N5" s="48"/>
      <c r="O5" s="48"/>
      <c r="P5" s="48"/>
      <c r="Q5" s="48"/>
      <c r="R5" s="48"/>
    </row>
    <row r="6" spans="1:18" s="53" customFormat="1" ht="15" thickBot="1">
      <c r="A6" s="50"/>
      <c r="B6" s="93"/>
      <c r="C6" s="93"/>
      <c r="D6" s="92"/>
      <c r="E6" s="92"/>
      <c r="F6" s="92"/>
      <c r="G6" s="92"/>
      <c r="H6" s="92"/>
      <c r="I6" s="92"/>
      <c r="J6" s="93"/>
      <c r="K6" s="92"/>
      <c r="L6" s="92"/>
      <c r="M6" s="92"/>
      <c r="N6" s="92"/>
      <c r="O6" s="92"/>
      <c r="P6" s="50"/>
      <c r="Q6" s="50"/>
      <c r="R6" s="11" t="s">
        <v>1</v>
      </c>
    </row>
    <row r="7" spans="1:18" s="45" customFormat="1" ht="13.5">
      <c r="A7" s="54"/>
      <c r="B7" s="80"/>
      <c r="C7" s="95"/>
      <c r="D7" s="138" t="s">
        <v>144</v>
      </c>
      <c r="E7" s="139"/>
      <c r="F7" s="139"/>
      <c r="G7" s="139"/>
      <c r="H7" s="139"/>
      <c r="I7" s="139"/>
      <c r="J7" s="91"/>
      <c r="K7" s="81"/>
      <c r="L7" s="147" t="s">
        <v>138</v>
      </c>
      <c r="M7" s="148"/>
      <c r="N7" s="71"/>
      <c r="O7" s="109" t="s">
        <v>152</v>
      </c>
      <c r="P7" s="79"/>
      <c r="Q7" s="54"/>
      <c r="R7" s="54"/>
    </row>
    <row r="8" spans="1:18" s="45" customFormat="1" ht="13.5">
      <c r="A8" s="54"/>
      <c r="B8" s="54"/>
      <c r="C8" s="55"/>
      <c r="D8" s="21"/>
      <c r="E8" s="144" t="s">
        <v>156</v>
      </c>
      <c r="F8" s="145"/>
      <c r="G8" s="146"/>
      <c r="H8" s="56"/>
      <c r="I8" s="21"/>
      <c r="J8" s="21"/>
      <c r="K8" s="21" t="s">
        <v>121</v>
      </c>
      <c r="L8" s="21"/>
      <c r="M8" s="21"/>
      <c r="N8" s="21" t="s">
        <v>122</v>
      </c>
      <c r="O8" s="21"/>
      <c r="P8" s="54"/>
      <c r="Q8" s="54"/>
      <c r="R8" s="54"/>
    </row>
    <row r="9" spans="1:18" s="45" customFormat="1" ht="13.5">
      <c r="A9" s="54"/>
      <c r="B9" s="26" t="s">
        <v>106</v>
      </c>
      <c r="C9" s="21"/>
      <c r="D9" s="21" t="s">
        <v>28</v>
      </c>
      <c r="E9" s="21"/>
      <c r="F9" s="21"/>
      <c r="G9" s="23"/>
      <c r="H9" s="56" t="s">
        <v>29</v>
      </c>
      <c r="I9" s="21" t="s">
        <v>34</v>
      </c>
      <c r="J9" s="21" t="s">
        <v>35</v>
      </c>
      <c r="K9" s="21"/>
      <c r="L9" s="21" t="s">
        <v>206</v>
      </c>
      <c r="M9" s="21" t="s">
        <v>207</v>
      </c>
      <c r="N9" s="21"/>
      <c r="O9" s="21" t="s">
        <v>36</v>
      </c>
      <c r="P9" s="54"/>
      <c r="Q9" s="26" t="s">
        <v>106</v>
      </c>
      <c r="R9" s="54"/>
    </row>
    <row r="10" spans="1:18" s="45" customFormat="1" ht="13.5">
      <c r="A10" s="54"/>
      <c r="B10" s="54"/>
      <c r="C10" s="55"/>
      <c r="D10" s="21"/>
      <c r="E10" s="21" t="s">
        <v>31</v>
      </c>
      <c r="F10" s="21" t="s">
        <v>32</v>
      </c>
      <c r="G10" s="23" t="s">
        <v>33</v>
      </c>
      <c r="H10" s="56"/>
      <c r="I10" s="21" t="s">
        <v>37</v>
      </c>
      <c r="J10" s="21"/>
      <c r="K10" s="21"/>
      <c r="L10" s="15" t="s">
        <v>205</v>
      </c>
      <c r="M10" s="15" t="s">
        <v>208</v>
      </c>
      <c r="N10" s="21"/>
      <c r="O10" s="21" t="s">
        <v>38</v>
      </c>
      <c r="P10" s="14"/>
      <c r="Q10" s="54"/>
      <c r="R10" s="54"/>
    </row>
    <row r="11" spans="1:18" s="45" customFormat="1" ht="14.25" thickBot="1">
      <c r="A11" s="57"/>
      <c r="B11" s="57"/>
      <c r="C11" s="58"/>
      <c r="D11" s="33"/>
      <c r="E11" s="33"/>
      <c r="F11" s="33"/>
      <c r="G11" s="30"/>
      <c r="H11" s="59"/>
      <c r="I11" s="33"/>
      <c r="J11" s="33"/>
      <c r="K11" s="33"/>
      <c r="L11" s="33"/>
      <c r="M11" s="33"/>
      <c r="N11" s="33"/>
      <c r="O11" s="33"/>
      <c r="P11" s="34"/>
      <c r="Q11" s="57"/>
      <c r="R11" s="57"/>
    </row>
    <row r="12" spans="1:17" s="1" customFormat="1" ht="52.5" customHeight="1">
      <c r="A12" s="6"/>
      <c r="B12" s="35" t="s">
        <v>11</v>
      </c>
      <c r="C12" s="36"/>
      <c r="D12" s="67">
        <v>273389</v>
      </c>
      <c r="E12" s="68">
        <v>0</v>
      </c>
      <c r="F12" s="67">
        <v>273389</v>
      </c>
      <c r="G12" s="67">
        <v>0</v>
      </c>
      <c r="H12" s="68">
        <v>466901</v>
      </c>
      <c r="I12" s="67">
        <v>600408</v>
      </c>
      <c r="J12" s="68">
        <v>1284894</v>
      </c>
      <c r="K12" s="68">
        <v>828902</v>
      </c>
      <c r="L12" s="68">
        <v>35599</v>
      </c>
      <c r="M12" s="67">
        <v>793303</v>
      </c>
      <c r="N12" s="67">
        <v>16623979</v>
      </c>
      <c r="O12" s="67">
        <v>4762119</v>
      </c>
      <c r="P12" s="74"/>
      <c r="Q12" s="35" t="s">
        <v>11</v>
      </c>
    </row>
    <row r="13" spans="1:17" s="1" customFormat="1" ht="35.25" customHeight="1">
      <c r="A13" s="6"/>
      <c r="B13" s="35" t="s">
        <v>12</v>
      </c>
      <c r="C13" s="36"/>
      <c r="D13" s="67">
        <v>79716</v>
      </c>
      <c r="E13" s="68">
        <v>0</v>
      </c>
      <c r="F13" s="67">
        <v>79716</v>
      </c>
      <c r="G13" s="67">
        <v>0</v>
      </c>
      <c r="H13" s="68">
        <v>108474</v>
      </c>
      <c r="I13" s="67">
        <v>85136</v>
      </c>
      <c r="J13" s="68">
        <v>776811</v>
      </c>
      <c r="K13" s="68">
        <v>319273</v>
      </c>
      <c r="L13" s="68">
        <v>26365</v>
      </c>
      <c r="M13" s="67">
        <v>292908</v>
      </c>
      <c r="N13" s="67">
        <v>5696586</v>
      </c>
      <c r="O13" s="67">
        <v>1228652</v>
      </c>
      <c r="P13" s="74"/>
      <c r="Q13" s="35" t="s">
        <v>12</v>
      </c>
    </row>
    <row r="14" spans="1:17" s="1" customFormat="1" ht="35.25" customHeight="1">
      <c r="A14" s="6"/>
      <c r="B14" s="35" t="s">
        <v>13</v>
      </c>
      <c r="C14" s="36"/>
      <c r="D14" s="67">
        <v>113980</v>
      </c>
      <c r="E14" s="68">
        <v>0</v>
      </c>
      <c r="F14" s="67">
        <v>113980</v>
      </c>
      <c r="G14" s="67">
        <v>0</v>
      </c>
      <c r="H14" s="68">
        <v>329737</v>
      </c>
      <c r="I14" s="67">
        <v>100978</v>
      </c>
      <c r="J14" s="68">
        <v>246621</v>
      </c>
      <c r="K14" s="68">
        <v>83316</v>
      </c>
      <c r="L14" s="68">
        <v>51747</v>
      </c>
      <c r="M14" s="67">
        <v>31569</v>
      </c>
      <c r="N14" s="67">
        <v>5552871</v>
      </c>
      <c r="O14" s="67">
        <v>1391096</v>
      </c>
      <c r="P14" s="74"/>
      <c r="Q14" s="35" t="s">
        <v>13</v>
      </c>
    </row>
    <row r="15" spans="1:17" s="1" customFormat="1" ht="35.25" customHeight="1">
      <c r="A15" s="6"/>
      <c r="B15" s="35" t="s">
        <v>14</v>
      </c>
      <c r="C15" s="36"/>
      <c r="D15" s="67">
        <v>132987</v>
      </c>
      <c r="E15" s="68">
        <v>0</v>
      </c>
      <c r="F15" s="67">
        <v>97587</v>
      </c>
      <c r="G15" s="67">
        <v>35400</v>
      </c>
      <c r="H15" s="68">
        <v>71307</v>
      </c>
      <c r="I15" s="67">
        <v>99767</v>
      </c>
      <c r="J15" s="68">
        <v>180883</v>
      </c>
      <c r="K15" s="68">
        <v>250461</v>
      </c>
      <c r="L15" s="68">
        <v>24123</v>
      </c>
      <c r="M15" s="67">
        <v>226338</v>
      </c>
      <c r="N15" s="67">
        <v>3473720</v>
      </c>
      <c r="O15" s="67">
        <v>768091</v>
      </c>
      <c r="P15" s="74"/>
      <c r="Q15" s="35" t="s">
        <v>14</v>
      </c>
    </row>
    <row r="16" spans="1:17" s="1" customFormat="1" ht="35.25" customHeight="1">
      <c r="A16" s="6"/>
      <c r="B16" s="35" t="s">
        <v>15</v>
      </c>
      <c r="C16" s="36"/>
      <c r="D16" s="67">
        <v>70023</v>
      </c>
      <c r="E16" s="68">
        <v>0</v>
      </c>
      <c r="F16" s="67">
        <v>70023</v>
      </c>
      <c r="G16" s="67">
        <v>0</v>
      </c>
      <c r="H16" s="68">
        <v>158507</v>
      </c>
      <c r="I16" s="67">
        <v>86424</v>
      </c>
      <c r="J16" s="68">
        <v>523881</v>
      </c>
      <c r="K16" s="68">
        <v>362864</v>
      </c>
      <c r="L16" s="68">
        <v>15840</v>
      </c>
      <c r="M16" s="67">
        <v>347024</v>
      </c>
      <c r="N16" s="67">
        <v>6591707</v>
      </c>
      <c r="O16" s="67">
        <v>1096782</v>
      </c>
      <c r="P16" s="74"/>
      <c r="Q16" s="35" t="s">
        <v>15</v>
      </c>
    </row>
    <row r="17" spans="1:17" s="1" customFormat="1" ht="35.25" customHeight="1">
      <c r="A17" s="6"/>
      <c r="B17" s="35" t="s">
        <v>16</v>
      </c>
      <c r="C17" s="36"/>
      <c r="D17" s="67">
        <v>85587</v>
      </c>
      <c r="E17" s="68">
        <v>0</v>
      </c>
      <c r="F17" s="67">
        <v>85587</v>
      </c>
      <c r="G17" s="67">
        <v>0</v>
      </c>
      <c r="H17" s="68">
        <v>228595</v>
      </c>
      <c r="I17" s="67">
        <v>87855</v>
      </c>
      <c r="J17" s="68">
        <v>70822</v>
      </c>
      <c r="K17" s="68">
        <v>232399</v>
      </c>
      <c r="L17" s="68">
        <v>7841</v>
      </c>
      <c r="M17" s="67">
        <v>224558</v>
      </c>
      <c r="N17" s="67">
        <v>3867291</v>
      </c>
      <c r="O17" s="67">
        <v>240805</v>
      </c>
      <c r="P17" s="74"/>
      <c r="Q17" s="35" t="s">
        <v>16</v>
      </c>
    </row>
    <row r="18" spans="1:17" s="1" customFormat="1" ht="35.25" customHeight="1">
      <c r="A18" s="6"/>
      <c r="B18" s="35" t="s">
        <v>96</v>
      </c>
      <c r="C18" s="36"/>
      <c r="D18" s="67">
        <v>130912</v>
      </c>
      <c r="E18" s="68">
        <v>0</v>
      </c>
      <c r="F18" s="67">
        <v>130912</v>
      </c>
      <c r="G18" s="67">
        <v>0</v>
      </c>
      <c r="H18" s="68">
        <v>413575</v>
      </c>
      <c r="I18" s="67">
        <v>117323</v>
      </c>
      <c r="J18" s="68">
        <v>43124</v>
      </c>
      <c r="K18" s="68">
        <v>265038</v>
      </c>
      <c r="L18" s="68">
        <v>7687</v>
      </c>
      <c r="M18" s="67">
        <v>257351</v>
      </c>
      <c r="N18" s="67">
        <v>2879626</v>
      </c>
      <c r="O18" s="67">
        <v>399247</v>
      </c>
      <c r="P18" s="74"/>
      <c r="Q18" s="35" t="s">
        <v>96</v>
      </c>
    </row>
    <row r="19" spans="1:17" s="1" customFormat="1" ht="35.25" customHeight="1">
      <c r="A19" s="6"/>
      <c r="B19" s="35" t="s">
        <v>97</v>
      </c>
      <c r="C19" s="36"/>
      <c r="D19" s="67">
        <v>58248</v>
      </c>
      <c r="E19" s="68">
        <v>0</v>
      </c>
      <c r="F19" s="67">
        <v>58248</v>
      </c>
      <c r="G19" s="67">
        <v>0</v>
      </c>
      <c r="H19" s="68">
        <v>567204</v>
      </c>
      <c r="I19" s="67">
        <v>67463</v>
      </c>
      <c r="J19" s="68">
        <v>228612</v>
      </c>
      <c r="K19" s="68">
        <v>181419</v>
      </c>
      <c r="L19" s="68">
        <v>15333</v>
      </c>
      <c r="M19" s="67">
        <v>166086</v>
      </c>
      <c r="N19" s="67">
        <v>3006506</v>
      </c>
      <c r="O19" s="67">
        <v>399152</v>
      </c>
      <c r="P19" s="74"/>
      <c r="Q19" s="35" t="s">
        <v>97</v>
      </c>
    </row>
    <row r="20" spans="1:17" s="1" customFormat="1" ht="35.25" customHeight="1">
      <c r="A20" s="6"/>
      <c r="B20" s="35" t="s">
        <v>98</v>
      </c>
      <c r="C20" s="36"/>
      <c r="D20" s="67">
        <v>81587</v>
      </c>
      <c r="E20" s="68">
        <v>0</v>
      </c>
      <c r="F20" s="67">
        <v>81587</v>
      </c>
      <c r="G20" s="67">
        <v>0</v>
      </c>
      <c r="H20" s="68">
        <v>119177</v>
      </c>
      <c r="I20" s="67">
        <v>84424</v>
      </c>
      <c r="J20" s="68">
        <v>116823</v>
      </c>
      <c r="K20" s="68">
        <v>189391</v>
      </c>
      <c r="L20" s="68">
        <v>5816</v>
      </c>
      <c r="M20" s="67">
        <v>183575</v>
      </c>
      <c r="N20" s="67">
        <v>2183954</v>
      </c>
      <c r="O20" s="67">
        <v>245309</v>
      </c>
      <c r="P20" s="74"/>
      <c r="Q20" s="35" t="s">
        <v>98</v>
      </c>
    </row>
    <row r="21" spans="1:17" s="1" customFormat="1" ht="35.25" customHeight="1">
      <c r="A21" s="6"/>
      <c r="B21" s="35" t="s">
        <v>99</v>
      </c>
      <c r="C21" s="36"/>
      <c r="D21" s="67">
        <v>19739</v>
      </c>
      <c r="E21" s="68">
        <v>0</v>
      </c>
      <c r="F21" s="67">
        <v>19739</v>
      </c>
      <c r="G21" s="67">
        <v>0</v>
      </c>
      <c r="H21" s="68">
        <v>196579</v>
      </c>
      <c r="I21" s="67">
        <v>45772</v>
      </c>
      <c r="J21" s="68">
        <v>61632</v>
      </c>
      <c r="K21" s="68">
        <v>87999</v>
      </c>
      <c r="L21" s="68">
        <v>4763</v>
      </c>
      <c r="M21" s="67">
        <v>83236</v>
      </c>
      <c r="N21" s="67">
        <v>2184236</v>
      </c>
      <c r="O21" s="67">
        <v>281509</v>
      </c>
      <c r="P21" s="74"/>
      <c r="Q21" s="35" t="s">
        <v>99</v>
      </c>
    </row>
    <row r="22" spans="1:17" s="1" customFormat="1" ht="35.25" customHeight="1">
      <c r="A22" s="6"/>
      <c r="B22" s="35" t="s">
        <v>100</v>
      </c>
      <c r="C22" s="36"/>
      <c r="D22" s="67">
        <v>14612</v>
      </c>
      <c r="E22" s="68">
        <v>0</v>
      </c>
      <c r="F22" s="67">
        <v>14612</v>
      </c>
      <c r="G22" s="67">
        <v>0</v>
      </c>
      <c r="H22" s="68">
        <v>114427</v>
      </c>
      <c r="I22" s="67">
        <v>147008</v>
      </c>
      <c r="J22" s="68">
        <v>101766</v>
      </c>
      <c r="K22" s="68">
        <v>154496</v>
      </c>
      <c r="L22" s="68">
        <v>9591</v>
      </c>
      <c r="M22" s="67">
        <v>144905</v>
      </c>
      <c r="N22" s="67">
        <v>2861874</v>
      </c>
      <c r="O22" s="67">
        <v>329558</v>
      </c>
      <c r="P22" s="74"/>
      <c r="Q22" s="35" t="s">
        <v>100</v>
      </c>
    </row>
    <row r="23" spans="1:17" s="1" customFormat="1" ht="35.25" customHeight="1">
      <c r="A23" s="6"/>
      <c r="B23" s="35" t="s">
        <v>101</v>
      </c>
      <c r="C23" s="36"/>
      <c r="D23" s="67">
        <v>120632</v>
      </c>
      <c r="E23" s="68">
        <v>0</v>
      </c>
      <c r="F23" s="67">
        <v>120632</v>
      </c>
      <c r="G23" s="67">
        <v>0</v>
      </c>
      <c r="H23" s="68">
        <v>304586</v>
      </c>
      <c r="I23" s="67">
        <v>99876</v>
      </c>
      <c r="J23" s="68">
        <v>182604</v>
      </c>
      <c r="K23" s="68">
        <v>79158</v>
      </c>
      <c r="L23" s="68">
        <v>47919</v>
      </c>
      <c r="M23" s="67">
        <v>31239</v>
      </c>
      <c r="N23" s="67">
        <v>5155954</v>
      </c>
      <c r="O23" s="67">
        <v>773570</v>
      </c>
      <c r="P23" s="74"/>
      <c r="Q23" s="35" t="s">
        <v>101</v>
      </c>
    </row>
    <row r="24" spans="1:17" s="1" customFormat="1" ht="35.25" customHeight="1">
      <c r="A24" s="6"/>
      <c r="B24" s="35" t="s">
        <v>102</v>
      </c>
      <c r="C24" s="36"/>
      <c r="D24" s="67">
        <v>29663</v>
      </c>
      <c r="E24" s="68">
        <v>0</v>
      </c>
      <c r="F24" s="67">
        <v>29663</v>
      </c>
      <c r="G24" s="67">
        <v>0</v>
      </c>
      <c r="H24" s="68">
        <v>87915</v>
      </c>
      <c r="I24" s="67">
        <v>18672</v>
      </c>
      <c r="J24" s="68">
        <v>22746</v>
      </c>
      <c r="K24" s="68">
        <v>19855</v>
      </c>
      <c r="L24" s="68">
        <v>8036</v>
      </c>
      <c r="M24" s="67">
        <v>11819</v>
      </c>
      <c r="N24" s="67">
        <v>1535396</v>
      </c>
      <c r="O24" s="67">
        <v>167888</v>
      </c>
      <c r="P24" s="74"/>
      <c r="Q24" s="35" t="s">
        <v>102</v>
      </c>
    </row>
    <row r="25" spans="1:17" s="1" customFormat="1" ht="52.5" customHeight="1">
      <c r="A25" s="6"/>
      <c r="B25" s="37" t="s">
        <v>103</v>
      </c>
      <c r="C25" s="38"/>
      <c r="D25" s="67">
        <f aca="true" t="shared" si="0" ref="D25:M25">SUM(D12:D24)</f>
        <v>1211075</v>
      </c>
      <c r="E25" s="68">
        <f t="shared" si="0"/>
        <v>0</v>
      </c>
      <c r="F25" s="67">
        <f t="shared" si="0"/>
        <v>1175675</v>
      </c>
      <c r="G25" s="67">
        <f t="shared" si="0"/>
        <v>35400</v>
      </c>
      <c r="H25" s="68">
        <f t="shared" si="0"/>
        <v>3166984</v>
      </c>
      <c r="I25" s="67">
        <f t="shared" si="0"/>
        <v>1641106</v>
      </c>
      <c r="J25" s="67">
        <f t="shared" si="0"/>
        <v>3841219</v>
      </c>
      <c r="K25" s="67">
        <f t="shared" si="0"/>
        <v>3054571</v>
      </c>
      <c r="L25" s="68">
        <f t="shared" si="0"/>
        <v>260660</v>
      </c>
      <c r="M25" s="67">
        <f t="shared" si="0"/>
        <v>2793911</v>
      </c>
      <c r="N25" s="67">
        <f>SUM(N12:N24)</f>
        <v>61613700</v>
      </c>
      <c r="O25" s="67">
        <f>SUM(O12:O24)</f>
        <v>12083778</v>
      </c>
      <c r="P25" s="74"/>
      <c r="Q25" s="37" t="s">
        <v>103</v>
      </c>
    </row>
    <row r="26" spans="1:17" s="1" customFormat="1" ht="52.5" customHeight="1">
      <c r="A26" s="6"/>
      <c r="B26" s="35" t="s">
        <v>17</v>
      </c>
      <c r="C26" s="36"/>
      <c r="D26" s="67">
        <v>26508</v>
      </c>
      <c r="E26" s="68">
        <v>0</v>
      </c>
      <c r="F26" s="67">
        <v>26508</v>
      </c>
      <c r="G26" s="67">
        <v>0</v>
      </c>
      <c r="H26" s="68">
        <v>53789</v>
      </c>
      <c r="I26" s="67">
        <v>15473</v>
      </c>
      <c r="J26" s="68">
        <v>23298</v>
      </c>
      <c r="K26" s="68">
        <v>11769</v>
      </c>
      <c r="L26" s="68">
        <v>4373</v>
      </c>
      <c r="M26" s="67">
        <v>7396</v>
      </c>
      <c r="N26" s="67">
        <v>790695</v>
      </c>
      <c r="O26" s="67">
        <v>0</v>
      </c>
      <c r="P26" s="74"/>
      <c r="Q26" s="35" t="s">
        <v>17</v>
      </c>
    </row>
    <row r="27" spans="1:17" s="1" customFormat="1" ht="35.25" customHeight="1">
      <c r="A27" s="6"/>
      <c r="B27" s="35" t="s">
        <v>18</v>
      </c>
      <c r="C27" s="36"/>
      <c r="D27" s="67">
        <v>14975</v>
      </c>
      <c r="E27" s="68">
        <v>0</v>
      </c>
      <c r="F27" s="67">
        <v>14975</v>
      </c>
      <c r="G27" s="67">
        <v>0</v>
      </c>
      <c r="H27" s="68">
        <v>0</v>
      </c>
      <c r="I27" s="67">
        <v>0</v>
      </c>
      <c r="J27" s="68">
        <v>10183</v>
      </c>
      <c r="K27" s="68">
        <v>6897</v>
      </c>
      <c r="L27" s="68">
        <v>1701</v>
      </c>
      <c r="M27" s="67">
        <v>5196</v>
      </c>
      <c r="N27" s="67">
        <v>326167</v>
      </c>
      <c r="O27" s="67">
        <v>0</v>
      </c>
      <c r="P27" s="74"/>
      <c r="Q27" s="35" t="s">
        <v>18</v>
      </c>
    </row>
    <row r="28" spans="1:17" s="1" customFormat="1" ht="35.25" customHeight="1">
      <c r="A28" s="6"/>
      <c r="B28" s="35" t="s">
        <v>132</v>
      </c>
      <c r="C28" s="36"/>
      <c r="D28" s="67">
        <v>16524</v>
      </c>
      <c r="E28" s="68">
        <v>0</v>
      </c>
      <c r="F28" s="67">
        <v>16524</v>
      </c>
      <c r="G28" s="67">
        <v>0</v>
      </c>
      <c r="H28" s="68">
        <v>18627</v>
      </c>
      <c r="I28" s="67">
        <v>10633</v>
      </c>
      <c r="J28" s="68">
        <v>1951</v>
      </c>
      <c r="K28" s="68">
        <v>13101</v>
      </c>
      <c r="L28" s="68">
        <v>4380</v>
      </c>
      <c r="M28" s="67">
        <v>8721</v>
      </c>
      <c r="N28" s="67">
        <v>967973</v>
      </c>
      <c r="O28" s="67">
        <v>0</v>
      </c>
      <c r="P28" s="74"/>
      <c r="Q28" s="35" t="s">
        <v>132</v>
      </c>
    </row>
    <row r="29" spans="1:17" s="1" customFormat="1" ht="35.25" customHeight="1">
      <c r="A29" s="6"/>
      <c r="B29" s="35" t="s">
        <v>19</v>
      </c>
      <c r="C29" s="36"/>
      <c r="D29" s="67">
        <v>7746</v>
      </c>
      <c r="E29" s="68">
        <v>0</v>
      </c>
      <c r="F29" s="67">
        <v>7746</v>
      </c>
      <c r="G29" s="67">
        <v>0</v>
      </c>
      <c r="H29" s="68">
        <v>16950</v>
      </c>
      <c r="I29" s="67">
        <v>33738</v>
      </c>
      <c r="J29" s="68">
        <v>6709</v>
      </c>
      <c r="K29" s="68">
        <v>4938</v>
      </c>
      <c r="L29" s="68">
        <v>1503</v>
      </c>
      <c r="M29" s="67">
        <v>3435</v>
      </c>
      <c r="N29" s="67">
        <v>333737</v>
      </c>
      <c r="O29" s="67">
        <v>0</v>
      </c>
      <c r="P29" s="74"/>
      <c r="Q29" s="35" t="s">
        <v>19</v>
      </c>
    </row>
    <row r="30" spans="1:17" s="1" customFormat="1" ht="35.25" customHeight="1">
      <c r="A30" s="6"/>
      <c r="B30" s="35" t="s">
        <v>20</v>
      </c>
      <c r="C30" s="36"/>
      <c r="D30" s="67">
        <v>4650</v>
      </c>
      <c r="E30" s="68">
        <v>0</v>
      </c>
      <c r="F30" s="67">
        <v>4650</v>
      </c>
      <c r="G30" s="67">
        <v>0</v>
      </c>
      <c r="H30" s="68">
        <v>33060</v>
      </c>
      <c r="I30" s="67">
        <v>13442</v>
      </c>
      <c r="J30" s="68">
        <v>4108</v>
      </c>
      <c r="K30" s="68">
        <v>6019</v>
      </c>
      <c r="L30" s="68">
        <v>1566</v>
      </c>
      <c r="M30" s="67">
        <v>4453</v>
      </c>
      <c r="N30" s="67">
        <v>296012</v>
      </c>
      <c r="O30" s="67">
        <v>0</v>
      </c>
      <c r="P30" s="74"/>
      <c r="Q30" s="35" t="s">
        <v>20</v>
      </c>
    </row>
    <row r="31" spans="1:17" s="1" customFormat="1" ht="35.25" customHeight="1">
      <c r="A31" s="6"/>
      <c r="B31" s="35" t="s">
        <v>21</v>
      </c>
      <c r="C31" s="36"/>
      <c r="D31" s="67">
        <v>3865</v>
      </c>
      <c r="E31" s="68">
        <v>0</v>
      </c>
      <c r="F31" s="67">
        <v>3865</v>
      </c>
      <c r="G31" s="67">
        <v>0</v>
      </c>
      <c r="H31" s="68">
        <v>48904</v>
      </c>
      <c r="I31" s="67">
        <v>0</v>
      </c>
      <c r="J31" s="68">
        <v>12485</v>
      </c>
      <c r="K31" s="68">
        <v>7136</v>
      </c>
      <c r="L31" s="68">
        <v>2197</v>
      </c>
      <c r="M31" s="67">
        <v>4939</v>
      </c>
      <c r="N31" s="67">
        <v>278458</v>
      </c>
      <c r="O31" s="67">
        <v>0</v>
      </c>
      <c r="P31" s="74"/>
      <c r="Q31" s="35" t="s">
        <v>21</v>
      </c>
    </row>
    <row r="32" spans="1:17" s="1" customFormat="1" ht="52.5" customHeight="1">
      <c r="A32" s="6"/>
      <c r="B32" s="37" t="s">
        <v>104</v>
      </c>
      <c r="C32" s="38"/>
      <c r="D32" s="67">
        <f aca="true" t="shared" si="1" ref="D32:O32">SUM(D26:D31)</f>
        <v>74268</v>
      </c>
      <c r="E32" s="68">
        <f t="shared" si="1"/>
        <v>0</v>
      </c>
      <c r="F32" s="67">
        <f t="shared" si="1"/>
        <v>74268</v>
      </c>
      <c r="G32" s="67">
        <f t="shared" si="1"/>
        <v>0</v>
      </c>
      <c r="H32" s="68">
        <f t="shared" si="1"/>
        <v>171330</v>
      </c>
      <c r="I32" s="67">
        <f t="shared" si="1"/>
        <v>73286</v>
      </c>
      <c r="J32" s="67">
        <f t="shared" si="1"/>
        <v>58734</v>
      </c>
      <c r="K32" s="83">
        <f t="shared" si="1"/>
        <v>49860</v>
      </c>
      <c r="L32" s="68">
        <f t="shared" si="1"/>
        <v>15720</v>
      </c>
      <c r="M32" s="67">
        <f t="shared" si="1"/>
        <v>34140</v>
      </c>
      <c r="N32" s="67">
        <f t="shared" si="1"/>
        <v>2993042</v>
      </c>
      <c r="O32" s="67">
        <f t="shared" si="1"/>
        <v>0</v>
      </c>
      <c r="P32" s="74"/>
      <c r="Q32" s="37" t="s">
        <v>104</v>
      </c>
    </row>
    <row r="33" spans="1:17" s="1" customFormat="1" ht="52.5" customHeight="1">
      <c r="A33" s="6"/>
      <c r="B33" s="37" t="s">
        <v>105</v>
      </c>
      <c r="C33" s="38"/>
      <c r="D33" s="67">
        <f aca="true" t="shared" si="2" ref="D33:O33">D25+D32</f>
        <v>1285343</v>
      </c>
      <c r="E33" s="68">
        <f t="shared" si="2"/>
        <v>0</v>
      </c>
      <c r="F33" s="67">
        <f t="shared" si="2"/>
        <v>1249943</v>
      </c>
      <c r="G33" s="67">
        <f t="shared" si="2"/>
        <v>35400</v>
      </c>
      <c r="H33" s="68">
        <f t="shared" si="2"/>
        <v>3338314</v>
      </c>
      <c r="I33" s="67">
        <f t="shared" si="2"/>
        <v>1714392</v>
      </c>
      <c r="J33" s="67">
        <f t="shared" si="2"/>
        <v>3899953</v>
      </c>
      <c r="K33" s="83">
        <f t="shared" si="2"/>
        <v>3104431</v>
      </c>
      <c r="L33" s="68">
        <f t="shared" si="2"/>
        <v>276380</v>
      </c>
      <c r="M33" s="67">
        <f t="shared" si="2"/>
        <v>2828051</v>
      </c>
      <c r="N33" s="67">
        <f t="shared" si="2"/>
        <v>64606742</v>
      </c>
      <c r="O33" s="67">
        <f t="shared" si="2"/>
        <v>12083778</v>
      </c>
      <c r="P33" s="74"/>
      <c r="Q33" s="37" t="s">
        <v>105</v>
      </c>
    </row>
    <row r="34" spans="1:17" s="1" customFormat="1" ht="26.25" customHeight="1" thickBot="1">
      <c r="A34" s="39"/>
      <c r="B34" s="40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75"/>
      <c r="Q34" s="39"/>
    </row>
    <row r="35" ht="13.5">
      <c r="J35" s="62"/>
    </row>
    <row r="36" ht="13.5">
      <c r="J36" s="62"/>
    </row>
    <row r="37" ht="13.5">
      <c r="J37" s="62"/>
    </row>
    <row r="38" ht="13.5">
      <c r="J38" s="62"/>
    </row>
    <row r="39" ht="13.5">
      <c r="J39" s="62"/>
    </row>
    <row r="40" ht="13.5">
      <c r="J40" s="62"/>
    </row>
    <row r="41" ht="13.5">
      <c r="J41" s="62"/>
    </row>
    <row r="42" ht="13.5">
      <c r="J42" s="62"/>
    </row>
    <row r="43" ht="13.5">
      <c r="J43" s="62"/>
    </row>
    <row r="44" ht="13.5">
      <c r="J44" s="62"/>
    </row>
    <row r="45" ht="13.5">
      <c r="J45" s="62"/>
    </row>
    <row r="46" ht="13.5">
      <c r="J46" s="62"/>
    </row>
    <row r="47" ht="13.5">
      <c r="J47" s="62"/>
    </row>
    <row r="48" ht="13.5">
      <c r="J48" s="62"/>
    </row>
    <row r="49" ht="13.5">
      <c r="J49" s="62"/>
    </row>
    <row r="50" ht="13.5">
      <c r="J50" s="62"/>
    </row>
    <row r="51" ht="13.5">
      <c r="J51" s="62"/>
    </row>
    <row r="52" ht="13.5">
      <c r="J52" s="62"/>
    </row>
    <row r="53" ht="13.5">
      <c r="J53" s="62"/>
    </row>
    <row r="54" ht="13.5">
      <c r="J54" s="62"/>
    </row>
    <row r="55" ht="13.5">
      <c r="J55" s="62"/>
    </row>
    <row r="56" ht="13.5">
      <c r="J56" s="62"/>
    </row>
    <row r="57" ht="13.5">
      <c r="J57" s="62"/>
    </row>
    <row r="58" ht="13.5">
      <c r="J58" s="62"/>
    </row>
    <row r="59" ht="13.5">
      <c r="J59" s="62"/>
    </row>
    <row r="60" ht="13.5">
      <c r="J60" s="62"/>
    </row>
    <row r="61" ht="13.5">
      <c r="J61" s="62"/>
    </row>
    <row r="62" ht="13.5">
      <c r="J62" s="62"/>
    </row>
    <row r="63" ht="13.5">
      <c r="J63" s="62"/>
    </row>
    <row r="64" ht="13.5">
      <c r="J64" s="62"/>
    </row>
    <row r="65" ht="13.5">
      <c r="J65" s="62"/>
    </row>
    <row r="66" ht="13.5">
      <c r="J66" s="62"/>
    </row>
    <row r="67" ht="13.5">
      <c r="J67" s="62"/>
    </row>
    <row r="68" ht="13.5">
      <c r="J68" s="62"/>
    </row>
    <row r="69" ht="13.5">
      <c r="J69" s="62"/>
    </row>
    <row r="70" ht="13.5">
      <c r="J70" s="62"/>
    </row>
    <row r="71" ht="13.5">
      <c r="J71" s="62"/>
    </row>
    <row r="72" ht="13.5">
      <c r="J72" s="62"/>
    </row>
    <row r="73" ht="13.5">
      <c r="J73" s="62"/>
    </row>
    <row r="74" ht="13.5">
      <c r="J74" s="62"/>
    </row>
    <row r="75" ht="13.5">
      <c r="J75" s="62"/>
    </row>
    <row r="76" ht="13.5">
      <c r="J76" s="62"/>
    </row>
    <row r="77" ht="13.5">
      <c r="J77" s="62"/>
    </row>
    <row r="78" ht="13.5">
      <c r="J78" s="62"/>
    </row>
    <row r="79" ht="13.5">
      <c r="J79" s="62"/>
    </row>
    <row r="80" ht="13.5">
      <c r="J80" s="62"/>
    </row>
    <row r="81" ht="13.5">
      <c r="J81" s="62"/>
    </row>
    <row r="82" ht="13.5">
      <c r="J82" s="62"/>
    </row>
    <row r="83" ht="13.5">
      <c r="J83" s="62"/>
    </row>
    <row r="84" ht="13.5">
      <c r="J84" s="62"/>
    </row>
    <row r="85" ht="13.5">
      <c r="J85" s="62"/>
    </row>
    <row r="86" ht="13.5">
      <c r="J86" s="62"/>
    </row>
    <row r="87" ht="13.5">
      <c r="J87" s="62"/>
    </row>
    <row r="88" ht="13.5">
      <c r="J88" s="62"/>
    </row>
    <row r="89" ht="13.5">
      <c r="J89" s="62"/>
    </row>
    <row r="90" ht="13.5">
      <c r="J90" s="62"/>
    </row>
    <row r="91" ht="13.5">
      <c r="J91" s="62"/>
    </row>
    <row r="92" ht="13.5">
      <c r="J92" s="62"/>
    </row>
    <row r="93" ht="13.5">
      <c r="J93" s="62"/>
    </row>
    <row r="94" ht="13.5">
      <c r="J94" s="62"/>
    </row>
    <row r="95" ht="13.5">
      <c r="J95" s="62"/>
    </row>
    <row r="96" ht="13.5">
      <c r="J96" s="62"/>
    </row>
    <row r="97" ht="13.5">
      <c r="J97" s="62"/>
    </row>
    <row r="98" ht="13.5">
      <c r="J98" s="62"/>
    </row>
    <row r="99" ht="13.5">
      <c r="J99" s="62"/>
    </row>
    <row r="100" ht="13.5">
      <c r="J100" s="62"/>
    </row>
    <row r="101" ht="13.5">
      <c r="J101" s="62"/>
    </row>
    <row r="102" ht="13.5">
      <c r="J102" s="62"/>
    </row>
    <row r="103" ht="13.5">
      <c r="J103" s="62"/>
    </row>
    <row r="104" ht="13.5">
      <c r="J104" s="62"/>
    </row>
    <row r="105" ht="13.5">
      <c r="J105" s="62"/>
    </row>
    <row r="106" ht="13.5">
      <c r="J106" s="62"/>
    </row>
    <row r="107" ht="13.5">
      <c r="J107" s="62"/>
    </row>
    <row r="108" ht="13.5">
      <c r="J108" s="62"/>
    </row>
    <row r="109" ht="13.5">
      <c r="J109" s="62"/>
    </row>
    <row r="110" ht="13.5">
      <c r="J110" s="62"/>
    </row>
    <row r="111" ht="13.5">
      <c r="J111" s="62"/>
    </row>
    <row r="112" ht="13.5">
      <c r="J112" s="62"/>
    </row>
    <row r="113" ht="13.5">
      <c r="J113" s="62"/>
    </row>
    <row r="114" ht="13.5">
      <c r="J114" s="62"/>
    </row>
    <row r="115" ht="13.5">
      <c r="J115" s="62"/>
    </row>
    <row r="116" ht="13.5">
      <c r="J116" s="62"/>
    </row>
    <row r="117" ht="13.5">
      <c r="J117" s="62"/>
    </row>
    <row r="118" ht="13.5">
      <c r="J118" s="62"/>
    </row>
    <row r="119" ht="13.5">
      <c r="J119" s="62"/>
    </row>
    <row r="120" ht="13.5">
      <c r="J120" s="62"/>
    </row>
    <row r="121" ht="13.5">
      <c r="J121" s="62"/>
    </row>
    <row r="122" ht="13.5">
      <c r="J122" s="62"/>
    </row>
    <row r="123" ht="13.5">
      <c r="J123" s="62"/>
    </row>
    <row r="124" ht="13.5">
      <c r="J124" s="62"/>
    </row>
    <row r="125" ht="13.5">
      <c r="J125" s="62"/>
    </row>
    <row r="126" ht="13.5">
      <c r="J126" s="62"/>
    </row>
    <row r="127" ht="13.5">
      <c r="J127" s="62"/>
    </row>
    <row r="128" ht="13.5">
      <c r="J128" s="62"/>
    </row>
    <row r="129" ht="13.5">
      <c r="J129" s="62"/>
    </row>
    <row r="130" ht="13.5">
      <c r="J130" s="62"/>
    </row>
    <row r="131" ht="13.5">
      <c r="J131" s="62"/>
    </row>
    <row r="132" ht="13.5">
      <c r="J132" s="62"/>
    </row>
    <row r="133" ht="13.5">
      <c r="J133" s="62"/>
    </row>
    <row r="134" ht="13.5">
      <c r="J134" s="62"/>
    </row>
    <row r="135" ht="13.5">
      <c r="J135" s="62"/>
    </row>
    <row r="136" ht="13.5">
      <c r="J136" s="62"/>
    </row>
    <row r="137" ht="13.5">
      <c r="J137" s="62"/>
    </row>
    <row r="138" ht="13.5">
      <c r="J138" s="62"/>
    </row>
    <row r="139" ht="13.5">
      <c r="J139" s="62"/>
    </row>
    <row r="140" ht="13.5">
      <c r="J140" s="62"/>
    </row>
    <row r="141" ht="13.5">
      <c r="J141" s="62"/>
    </row>
    <row r="142" ht="13.5">
      <c r="J142" s="62"/>
    </row>
    <row r="143" ht="13.5">
      <c r="J143" s="62"/>
    </row>
    <row r="144" ht="13.5">
      <c r="J144" s="62"/>
    </row>
    <row r="145" ht="13.5">
      <c r="J145" s="62"/>
    </row>
    <row r="146" ht="13.5">
      <c r="J146" s="62"/>
    </row>
    <row r="147" ht="13.5">
      <c r="J147" s="62"/>
    </row>
    <row r="148" ht="13.5">
      <c r="J148" s="62"/>
    </row>
    <row r="149" ht="13.5">
      <c r="J149" s="62"/>
    </row>
    <row r="150" ht="13.5">
      <c r="J150" s="62"/>
    </row>
    <row r="151" ht="13.5">
      <c r="J151" s="62"/>
    </row>
    <row r="152" ht="13.5">
      <c r="J152" s="62"/>
    </row>
    <row r="153" ht="13.5">
      <c r="J153" s="62"/>
    </row>
    <row r="154" ht="13.5">
      <c r="J154" s="62"/>
    </row>
    <row r="155" ht="13.5">
      <c r="J155" s="62"/>
    </row>
    <row r="156" ht="13.5">
      <c r="J156" s="62"/>
    </row>
    <row r="157" ht="13.5">
      <c r="J157" s="62"/>
    </row>
    <row r="158" ht="13.5">
      <c r="J158" s="62"/>
    </row>
    <row r="159" ht="13.5">
      <c r="J159" s="62"/>
    </row>
    <row r="160" ht="13.5">
      <c r="J160" s="62"/>
    </row>
    <row r="161" ht="13.5">
      <c r="J161" s="62"/>
    </row>
    <row r="162" ht="13.5">
      <c r="J162" s="62"/>
    </row>
    <row r="163" ht="13.5">
      <c r="J163" s="62"/>
    </row>
    <row r="164" ht="13.5">
      <c r="J164" s="62"/>
    </row>
    <row r="165" ht="13.5">
      <c r="J165" s="62"/>
    </row>
    <row r="166" ht="13.5">
      <c r="J166" s="62"/>
    </row>
    <row r="167" ht="13.5">
      <c r="J167" s="62"/>
    </row>
    <row r="168" ht="13.5">
      <c r="J168" s="62"/>
    </row>
    <row r="169" ht="13.5">
      <c r="J169" s="62"/>
    </row>
    <row r="170" ht="13.5">
      <c r="J170" s="62"/>
    </row>
    <row r="171" ht="13.5">
      <c r="J171" s="62"/>
    </row>
    <row r="172" ht="13.5">
      <c r="J172" s="62"/>
    </row>
    <row r="173" ht="13.5">
      <c r="J173" s="62"/>
    </row>
    <row r="174" ht="13.5">
      <c r="J174" s="62"/>
    </row>
    <row r="175" ht="13.5">
      <c r="J175" s="62"/>
    </row>
    <row r="176" ht="13.5">
      <c r="J176" s="62"/>
    </row>
    <row r="177" ht="13.5">
      <c r="J177" s="62"/>
    </row>
    <row r="178" ht="13.5">
      <c r="J178" s="62"/>
    </row>
    <row r="179" ht="13.5">
      <c r="J179" s="62"/>
    </row>
    <row r="180" ht="13.5">
      <c r="J180" s="62"/>
    </row>
    <row r="181" ht="13.5">
      <c r="J181" s="62"/>
    </row>
    <row r="182" ht="13.5">
      <c r="J182" s="62"/>
    </row>
    <row r="183" ht="13.5">
      <c r="J183" s="62"/>
    </row>
    <row r="184" ht="13.5">
      <c r="J184" s="62"/>
    </row>
    <row r="185" ht="13.5">
      <c r="J185" s="62"/>
    </row>
    <row r="186" ht="13.5">
      <c r="J186" s="62"/>
    </row>
    <row r="187" ht="13.5">
      <c r="J187" s="62"/>
    </row>
    <row r="188" ht="13.5">
      <c r="J188" s="62"/>
    </row>
    <row r="189" ht="13.5">
      <c r="J189" s="62"/>
    </row>
    <row r="190" ht="13.5">
      <c r="J190" s="62"/>
    </row>
    <row r="191" ht="13.5">
      <c r="J191" s="62"/>
    </row>
    <row r="192" ht="13.5">
      <c r="J192" s="62"/>
    </row>
    <row r="193" ht="13.5">
      <c r="J193" s="62"/>
    </row>
    <row r="194" ht="13.5">
      <c r="J194" s="62"/>
    </row>
    <row r="195" ht="13.5">
      <c r="J195" s="62"/>
    </row>
    <row r="196" ht="13.5">
      <c r="J196" s="62"/>
    </row>
    <row r="197" ht="13.5">
      <c r="J197" s="62"/>
    </row>
    <row r="198" ht="13.5">
      <c r="J198" s="62"/>
    </row>
    <row r="199" ht="13.5">
      <c r="J199" s="62"/>
    </row>
    <row r="200" ht="13.5">
      <c r="J200" s="62"/>
    </row>
    <row r="201" ht="13.5">
      <c r="J201" s="62"/>
    </row>
    <row r="202" ht="13.5">
      <c r="J202" s="62"/>
    </row>
    <row r="203" ht="13.5">
      <c r="J203" s="62"/>
    </row>
    <row r="204" ht="13.5">
      <c r="J204" s="62"/>
    </row>
    <row r="205" ht="13.5">
      <c r="J205" s="62"/>
    </row>
    <row r="206" ht="13.5">
      <c r="J206" s="62"/>
    </row>
    <row r="207" ht="13.5">
      <c r="J207" s="62"/>
    </row>
    <row r="208" ht="13.5">
      <c r="J208" s="62"/>
    </row>
    <row r="209" ht="13.5">
      <c r="J209" s="62"/>
    </row>
    <row r="210" ht="13.5">
      <c r="J210" s="62"/>
    </row>
    <row r="211" ht="13.5">
      <c r="J211" s="62"/>
    </row>
    <row r="212" ht="13.5">
      <c r="J212" s="62"/>
    </row>
    <row r="213" ht="13.5">
      <c r="J213" s="62"/>
    </row>
    <row r="214" ht="13.5">
      <c r="J214" s="62"/>
    </row>
    <row r="215" ht="13.5">
      <c r="J215" s="62"/>
    </row>
    <row r="216" ht="13.5">
      <c r="J216" s="62"/>
    </row>
    <row r="217" ht="13.5">
      <c r="J217" s="62"/>
    </row>
    <row r="218" ht="13.5">
      <c r="J218" s="62"/>
    </row>
    <row r="219" ht="13.5">
      <c r="J219" s="62"/>
    </row>
    <row r="220" ht="13.5">
      <c r="J220" s="62"/>
    </row>
    <row r="221" ht="13.5">
      <c r="J221" s="62"/>
    </row>
    <row r="222" ht="13.5">
      <c r="J222" s="62"/>
    </row>
  </sheetData>
  <mergeCells count="3">
    <mergeCell ref="E8:G8"/>
    <mergeCell ref="D7:I7"/>
    <mergeCell ref="L7:M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5" zoomScaleNormal="85" zoomScaleSheetLayoutView="75" workbookViewId="0" topLeftCell="A1">
      <pane xSplit="3" ySplit="11" topLeftCell="H15" activePane="bottomRight" state="frozen"/>
      <selection pane="topLeft" activeCell="B7" sqref="B7"/>
      <selection pane="topRight" activeCell="B7" sqref="B7"/>
      <selection pane="bottomLeft" activeCell="B7" sqref="B7"/>
      <selection pane="bottomRight" activeCell="O10" sqref="O10"/>
    </sheetView>
  </sheetViews>
  <sheetFormatPr defaultColWidth="9.00390625" defaultRowHeight="13.5"/>
  <cols>
    <col min="1" max="1" width="1.75390625" style="43" customWidth="1"/>
    <col min="2" max="2" width="13.375" style="43" customWidth="1"/>
    <col min="3" max="3" width="1.75390625" style="43" customWidth="1"/>
    <col min="4" max="13" width="15.25390625" style="43" customWidth="1"/>
    <col min="14" max="14" width="15.25390625" style="62" customWidth="1"/>
    <col min="15" max="15" width="15.25390625" style="43" customWidth="1"/>
    <col min="16" max="16" width="1.75390625" style="43" customWidth="1"/>
    <col min="17" max="17" width="13.375" style="43" customWidth="1"/>
    <col min="18" max="18" width="1.75390625" style="43" customWidth="1"/>
    <col min="19" max="16384" width="9.00390625" style="43" customWidth="1"/>
  </cols>
  <sheetData>
    <row r="1" ht="14.25">
      <c r="B1" s="44" t="s">
        <v>92</v>
      </c>
    </row>
    <row r="4" spans="1:18" ht="24">
      <c r="A4" s="46"/>
      <c r="B4" s="47" t="s">
        <v>22</v>
      </c>
      <c r="C4" s="46"/>
      <c r="D4" s="48"/>
      <c r="E4" s="48"/>
      <c r="F4" s="48"/>
      <c r="G4" s="48"/>
      <c r="H4" s="48"/>
      <c r="I4" s="48"/>
      <c r="J4" s="48"/>
      <c r="K4" s="46"/>
      <c r="L4" s="48"/>
      <c r="M4" s="48"/>
      <c r="N4" s="63"/>
      <c r="O4" s="48"/>
      <c r="P4" s="48"/>
      <c r="Q4" s="48"/>
      <c r="R4" s="48"/>
    </row>
    <row r="5" spans="1:18" ht="17.25">
      <c r="A5" s="46"/>
      <c r="B5" s="46"/>
      <c r="C5" s="46"/>
      <c r="D5" s="48"/>
      <c r="E5" s="48"/>
      <c r="F5" s="48"/>
      <c r="G5" s="48"/>
      <c r="H5" s="48"/>
      <c r="I5" s="48"/>
      <c r="J5" s="48"/>
      <c r="K5" s="46"/>
      <c r="L5" s="48"/>
      <c r="M5" s="48"/>
      <c r="N5" s="63"/>
      <c r="O5" s="48"/>
      <c r="P5" s="48"/>
      <c r="Q5" s="48"/>
      <c r="R5" s="48"/>
    </row>
    <row r="6" spans="1:18" s="53" customFormat="1" ht="15" thickBot="1">
      <c r="A6" s="50"/>
      <c r="B6" s="50"/>
      <c r="C6" s="93"/>
      <c r="D6" s="92"/>
      <c r="E6" s="92"/>
      <c r="F6" s="92"/>
      <c r="G6" s="92"/>
      <c r="H6" s="92"/>
      <c r="I6" s="92"/>
      <c r="J6" s="92"/>
      <c r="K6" s="93"/>
      <c r="L6" s="92"/>
      <c r="M6" s="92"/>
      <c r="N6" s="92"/>
      <c r="O6" s="92"/>
      <c r="P6" s="50"/>
      <c r="Q6" s="50"/>
      <c r="R6" s="11" t="s">
        <v>1</v>
      </c>
    </row>
    <row r="7" spans="1:18" s="45" customFormat="1" ht="13.5">
      <c r="A7" s="54"/>
      <c r="B7" s="54"/>
      <c r="C7" s="95"/>
      <c r="D7" s="138" t="s">
        <v>158</v>
      </c>
      <c r="E7" s="139"/>
      <c r="F7" s="139"/>
      <c r="G7" s="139"/>
      <c r="H7" s="139"/>
      <c r="I7" s="139"/>
      <c r="J7" s="139" t="s">
        <v>159</v>
      </c>
      <c r="K7" s="139"/>
      <c r="L7" s="139"/>
      <c r="M7" s="139"/>
      <c r="N7" s="139"/>
      <c r="O7" s="140"/>
      <c r="P7" s="78"/>
      <c r="Q7" s="80"/>
      <c r="R7" s="54"/>
    </row>
    <row r="8" spans="1:18" s="45" customFormat="1" ht="13.5">
      <c r="A8" s="54"/>
      <c r="B8" s="54"/>
      <c r="C8" s="55"/>
      <c r="D8" s="21"/>
      <c r="E8" s="21"/>
      <c r="F8" s="21"/>
      <c r="G8" s="21"/>
      <c r="H8" s="21"/>
      <c r="I8" s="21"/>
      <c r="J8" s="56"/>
      <c r="K8" s="110" t="s">
        <v>136</v>
      </c>
      <c r="L8" s="16"/>
      <c r="M8" s="17"/>
      <c r="N8" s="149"/>
      <c r="O8" s="21"/>
      <c r="P8" s="79"/>
      <c r="Q8" s="54"/>
      <c r="R8" s="54"/>
    </row>
    <row r="9" spans="1:18" s="45" customFormat="1" ht="13.5">
      <c r="A9" s="54"/>
      <c r="B9" s="26" t="s">
        <v>117</v>
      </c>
      <c r="C9" s="21"/>
      <c r="D9" s="21" t="s">
        <v>148</v>
      </c>
      <c r="E9" s="133" t="s">
        <v>209</v>
      </c>
      <c r="F9" s="133" t="s">
        <v>211</v>
      </c>
      <c r="G9" s="21" t="s">
        <v>183</v>
      </c>
      <c r="H9" s="21" t="s">
        <v>184</v>
      </c>
      <c r="I9" s="21" t="s">
        <v>185</v>
      </c>
      <c r="J9" s="56" t="s">
        <v>186</v>
      </c>
      <c r="K9" s="21"/>
      <c r="L9" s="21"/>
      <c r="M9" s="21"/>
      <c r="N9" s="150"/>
      <c r="O9" s="21" t="s">
        <v>187</v>
      </c>
      <c r="P9" s="79"/>
      <c r="Q9" s="26" t="s">
        <v>117</v>
      </c>
      <c r="R9" s="54"/>
    </row>
    <row r="10" spans="1:18" s="45" customFormat="1" ht="13.5">
      <c r="A10" s="54"/>
      <c r="B10" s="54"/>
      <c r="C10" s="55"/>
      <c r="D10" s="21" t="s">
        <v>38</v>
      </c>
      <c r="E10" s="133" t="s">
        <v>210</v>
      </c>
      <c r="F10" s="134" t="s">
        <v>212</v>
      </c>
      <c r="G10" s="21" t="s">
        <v>39</v>
      </c>
      <c r="H10" s="21" t="s">
        <v>40</v>
      </c>
      <c r="I10" s="21" t="s">
        <v>39</v>
      </c>
      <c r="J10" s="56"/>
      <c r="K10" s="21" t="s">
        <v>45</v>
      </c>
      <c r="L10" s="21" t="s">
        <v>46</v>
      </c>
      <c r="M10" s="21" t="s">
        <v>47</v>
      </c>
      <c r="N10" s="150"/>
      <c r="O10" s="21"/>
      <c r="P10" s="28"/>
      <c r="Q10" s="54"/>
      <c r="R10" s="54"/>
    </row>
    <row r="11" spans="1:18" s="45" customFormat="1" ht="14.25" thickBot="1">
      <c r="A11" s="57"/>
      <c r="B11" s="57"/>
      <c r="C11" s="58"/>
      <c r="D11" s="33"/>
      <c r="E11" s="33"/>
      <c r="F11" s="33"/>
      <c r="G11" s="33"/>
      <c r="H11" s="33"/>
      <c r="I11" s="33"/>
      <c r="J11" s="59"/>
      <c r="K11" s="33"/>
      <c r="L11" s="33"/>
      <c r="M11" s="33"/>
      <c r="N11" s="151"/>
      <c r="O11" s="33"/>
      <c r="P11" s="34"/>
      <c r="Q11" s="57"/>
      <c r="R11" s="57"/>
    </row>
    <row r="12" spans="1:18" s="1" customFormat="1" ht="52.5" customHeight="1">
      <c r="A12" s="107"/>
      <c r="B12" s="35" t="s">
        <v>11</v>
      </c>
      <c r="C12" s="36"/>
      <c r="D12" s="111">
        <v>1610441</v>
      </c>
      <c r="E12" s="86">
        <v>1841075</v>
      </c>
      <c r="F12" s="86">
        <v>5303597</v>
      </c>
      <c r="G12" s="86">
        <v>659700</v>
      </c>
      <c r="H12" s="108">
        <v>2001</v>
      </c>
      <c r="I12" s="108">
        <v>0</v>
      </c>
      <c r="J12" s="111">
        <v>100021</v>
      </c>
      <c r="K12" s="111">
        <v>0</v>
      </c>
      <c r="L12" s="111">
        <v>0</v>
      </c>
      <c r="M12" s="111">
        <v>100021</v>
      </c>
      <c r="N12" s="108"/>
      <c r="O12" s="108">
        <v>0</v>
      </c>
      <c r="P12" s="74"/>
      <c r="Q12" s="35" t="s">
        <v>11</v>
      </c>
      <c r="R12" s="60"/>
    </row>
    <row r="13" spans="1:18" s="1" customFormat="1" ht="35.25" customHeight="1">
      <c r="A13" s="107"/>
      <c r="B13" s="35" t="s">
        <v>12</v>
      </c>
      <c r="C13" s="36"/>
      <c r="D13" s="111">
        <v>617076</v>
      </c>
      <c r="E13" s="86">
        <v>697176</v>
      </c>
      <c r="F13" s="86">
        <v>1867493</v>
      </c>
      <c r="G13" s="86">
        <v>522571</v>
      </c>
      <c r="H13" s="108">
        <v>7405</v>
      </c>
      <c r="I13" s="108">
        <v>0</v>
      </c>
      <c r="J13" s="111">
        <v>31229</v>
      </c>
      <c r="K13" s="111">
        <v>0</v>
      </c>
      <c r="L13" s="111">
        <v>0</v>
      </c>
      <c r="M13" s="111">
        <v>31229</v>
      </c>
      <c r="N13" s="108"/>
      <c r="O13" s="108">
        <v>0</v>
      </c>
      <c r="P13" s="74"/>
      <c r="Q13" s="35" t="s">
        <v>12</v>
      </c>
      <c r="R13" s="60"/>
    </row>
    <row r="14" spans="1:18" s="1" customFormat="1" ht="35.25" customHeight="1">
      <c r="A14" s="107"/>
      <c r="B14" s="35" t="s">
        <v>13</v>
      </c>
      <c r="C14" s="36"/>
      <c r="D14" s="111">
        <v>237453</v>
      </c>
      <c r="E14" s="86">
        <v>917707</v>
      </c>
      <c r="F14" s="86">
        <v>1962032</v>
      </c>
      <c r="G14" s="86">
        <v>153109</v>
      </c>
      <c r="H14" s="108">
        <v>4907</v>
      </c>
      <c r="I14" s="108">
        <v>0</v>
      </c>
      <c r="J14" s="111">
        <v>40687</v>
      </c>
      <c r="K14" s="111">
        <v>0</v>
      </c>
      <c r="L14" s="111">
        <v>0</v>
      </c>
      <c r="M14" s="111">
        <v>40687</v>
      </c>
      <c r="N14" s="108"/>
      <c r="O14" s="108">
        <v>0</v>
      </c>
      <c r="P14" s="74"/>
      <c r="Q14" s="35" t="s">
        <v>13</v>
      </c>
      <c r="R14" s="60"/>
    </row>
    <row r="15" spans="1:18" s="1" customFormat="1" ht="35.25" customHeight="1">
      <c r="A15" s="107"/>
      <c r="B15" s="35" t="s">
        <v>14</v>
      </c>
      <c r="C15" s="36"/>
      <c r="D15" s="111">
        <v>250835</v>
      </c>
      <c r="E15" s="86">
        <v>508602</v>
      </c>
      <c r="F15" s="86">
        <v>1290869</v>
      </c>
      <c r="G15" s="86">
        <v>208242</v>
      </c>
      <c r="H15" s="108">
        <v>0</v>
      </c>
      <c r="I15" s="108">
        <v>0</v>
      </c>
      <c r="J15" s="111">
        <v>23657</v>
      </c>
      <c r="K15" s="111">
        <v>0</v>
      </c>
      <c r="L15" s="111">
        <v>0</v>
      </c>
      <c r="M15" s="111">
        <v>23657</v>
      </c>
      <c r="N15" s="108"/>
      <c r="O15" s="108">
        <v>0</v>
      </c>
      <c r="P15" s="74"/>
      <c r="Q15" s="35" t="s">
        <v>14</v>
      </c>
      <c r="R15" s="60"/>
    </row>
    <row r="16" spans="1:18" s="1" customFormat="1" ht="35.25" customHeight="1">
      <c r="A16" s="107"/>
      <c r="B16" s="35" t="s">
        <v>15</v>
      </c>
      <c r="C16" s="36"/>
      <c r="D16" s="111">
        <v>374248</v>
      </c>
      <c r="E16" s="86">
        <v>550073</v>
      </c>
      <c r="F16" s="86">
        <v>2149874</v>
      </c>
      <c r="G16" s="86">
        <v>911717</v>
      </c>
      <c r="H16" s="108">
        <v>0</v>
      </c>
      <c r="I16" s="108">
        <v>0</v>
      </c>
      <c r="J16" s="111">
        <v>44261</v>
      </c>
      <c r="K16" s="111">
        <v>0</v>
      </c>
      <c r="L16" s="111">
        <v>0</v>
      </c>
      <c r="M16" s="111">
        <v>44261</v>
      </c>
      <c r="N16" s="108"/>
      <c r="O16" s="108">
        <v>0</v>
      </c>
      <c r="P16" s="74"/>
      <c r="Q16" s="35" t="s">
        <v>15</v>
      </c>
      <c r="R16" s="60"/>
    </row>
    <row r="17" spans="1:18" s="1" customFormat="1" ht="35.25" customHeight="1">
      <c r="A17" s="107"/>
      <c r="B17" s="35" t="s">
        <v>16</v>
      </c>
      <c r="C17" s="36"/>
      <c r="D17" s="111">
        <v>302870</v>
      </c>
      <c r="E17" s="86">
        <v>360316</v>
      </c>
      <c r="F17" s="86">
        <v>1455535</v>
      </c>
      <c r="G17" s="86">
        <v>909411</v>
      </c>
      <c r="H17" s="108">
        <v>0</v>
      </c>
      <c r="I17" s="108">
        <v>0</v>
      </c>
      <c r="J17" s="111">
        <v>15036</v>
      </c>
      <c r="K17" s="111">
        <v>0</v>
      </c>
      <c r="L17" s="111">
        <v>0</v>
      </c>
      <c r="M17" s="111">
        <v>15036</v>
      </c>
      <c r="N17" s="108"/>
      <c r="O17" s="108">
        <v>0</v>
      </c>
      <c r="P17" s="74"/>
      <c r="Q17" s="35" t="s">
        <v>16</v>
      </c>
      <c r="R17" s="60"/>
    </row>
    <row r="18" spans="1:18" s="1" customFormat="1" ht="35.25" customHeight="1">
      <c r="A18" s="107"/>
      <c r="B18" s="35" t="s">
        <v>96</v>
      </c>
      <c r="C18" s="36"/>
      <c r="D18" s="111">
        <v>152431</v>
      </c>
      <c r="E18" s="86">
        <v>261922</v>
      </c>
      <c r="F18" s="86">
        <v>1390366</v>
      </c>
      <c r="G18" s="86">
        <v>5083</v>
      </c>
      <c r="H18" s="108">
        <v>0</v>
      </c>
      <c r="I18" s="108">
        <v>0</v>
      </c>
      <c r="J18" s="111">
        <v>20856</v>
      </c>
      <c r="K18" s="111">
        <v>0</v>
      </c>
      <c r="L18" s="111">
        <v>0</v>
      </c>
      <c r="M18" s="111">
        <v>20856</v>
      </c>
      <c r="N18" s="108"/>
      <c r="O18" s="108">
        <v>0</v>
      </c>
      <c r="P18" s="74"/>
      <c r="Q18" s="35" t="s">
        <v>96</v>
      </c>
      <c r="R18" s="60"/>
    </row>
    <row r="19" spans="1:18" s="1" customFormat="1" ht="35.25" customHeight="1">
      <c r="A19" s="107"/>
      <c r="B19" s="35" t="s">
        <v>97</v>
      </c>
      <c r="C19" s="36"/>
      <c r="D19" s="111">
        <v>139463</v>
      </c>
      <c r="E19" s="86">
        <v>473896</v>
      </c>
      <c r="F19" s="86">
        <v>1483605</v>
      </c>
      <c r="G19" s="86">
        <v>59299</v>
      </c>
      <c r="H19" s="108">
        <v>4156</v>
      </c>
      <c r="I19" s="108">
        <v>0</v>
      </c>
      <c r="J19" s="111">
        <v>22324</v>
      </c>
      <c r="K19" s="111">
        <v>0</v>
      </c>
      <c r="L19" s="111">
        <v>0</v>
      </c>
      <c r="M19" s="111">
        <v>22324</v>
      </c>
      <c r="N19" s="108"/>
      <c r="O19" s="108">
        <v>0</v>
      </c>
      <c r="P19" s="74"/>
      <c r="Q19" s="35" t="s">
        <v>97</v>
      </c>
      <c r="R19" s="60"/>
    </row>
    <row r="20" spans="1:18" s="1" customFormat="1" ht="35.25" customHeight="1">
      <c r="A20" s="107"/>
      <c r="B20" s="35" t="s">
        <v>98</v>
      </c>
      <c r="C20" s="36"/>
      <c r="D20" s="111">
        <v>121123</v>
      </c>
      <c r="E20" s="86">
        <v>290672</v>
      </c>
      <c r="F20" s="86">
        <v>831142</v>
      </c>
      <c r="G20" s="86">
        <v>439584</v>
      </c>
      <c r="H20" s="108">
        <v>0</v>
      </c>
      <c r="I20" s="108">
        <v>0</v>
      </c>
      <c r="J20" s="111">
        <v>15460</v>
      </c>
      <c r="K20" s="111">
        <v>0</v>
      </c>
      <c r="L20" s="111">
        <v>0</v>
      </c>
      <c r="M20" s="111">
        <v>15460</v>
      </c>
      <c r="N20" s="108"/>
      <c r="O20" s="108">
        <v>0</v>
      </c>
      <c r="P20" s="74"/>
      <c r="Q20" s="35" t="s">
        <v>98</v>
      </c>
      <c r="R20" s="60"/>
    </row>
    <row r="21" spans="1:18" s="1" customFormat="1" ht="35.25" customHeight="1">
      <c r="A21" s="107"/>
      <c r="B21" s="35" t="s">
        <v>99</v>
      </c>
      <c r="C21" s="36"/>
      <c r="D21" s="111">
        <v>68515</v>
      </c>
      <c r="E21" s="86">
        <v>244729</v>
      </c>
      <c r="F21" s="86">
        <v>908505</v>
      </c>
      <c r="G21" s="86">
        <v>12425</v>
      </c>
      <c r="H21" s="108">
        <v>0</v>
      </c>
      <c r="I21" s="108">
        <v>0</v>
      </c>
      <c r="J21" s="111">
        <v>35802</v>
      </c>
      <c r="K21" s="111">
        <v>0</v>
      </c>
      <c r="L21" s="111">
        <v>0</v>
      </c>
      <c r="M21" s="111">
        <v>35802</v>
      </c>
      <c r="N21" s="108"/>
      <c r="O21" s="108">
        <v>0</v>
      </c>
      <c r="P21" s="74"/>
      <c r="Q21" s="35" t="s">
        <v>99</v>
      </c>
      <c r="R21" s="60"/>
    </row>
    <row r="22" spans="1:18" s="1" customFormat="1" ht="35.25" customHeight="1">
      <c r="A22" s="107"/>
      <c r="B22" s="35" t="s">
        <v>100</v>
      </c>
      <c r="C22" s="36"/>
      <c r="D22" s="111">
        <v>109549</v>
      </c>
      <c r="E22" s="86">
        <v>417019</v>
      </c>
      <c r="F22" s="86">
        <v>650142</v>
      </c>
      <c r="G22" s="86">
        <v>599524</v>
      </c>
      <c r="H22" s="108">
        <v>2674</v>
      </c>
      <c r="I22" s="108">
        <v>0</v>
      </c>
      <c r="J22" s="111">
        <v>19574</v>
      </c>
      <c r="K22" s="111">
        <v>0</v>
      </c>
      <c r="L22" s="111">
        <v>0</v>
      </c>
      <c r="M22" s="111">
        <v>19574</v>
      </c>
      <c r="N22" s="108"/>
      <c r="O22" s="108">
        <v>0</v>
      </c>
      <c r="P22" s="74"/>
      <c r="Q22" s="35" t="s">
        <v>100</v>
      </c>
      <c r="R22" s="60"/>
    </row>
    <row r="23" spans="1:18" s="1" customFormat="1" ht="35.25" customHeight="1">
      <c r="A23" s="107"/>
      <c r="B23" s="35" t="s">
        <v>101</v>
      </c>
      <c r="C23" s="36"/>
      <c r="D23" s="111">
        <v>165178</v>
      </c>
      <c r="E23" s="86">
        <v>771675</v>
      </c>
      <c r="F23" s="86">
        <v>1946211</v>
      </c>
      <c r="G23" s="86">
        <v>585891</v>
      </c>
      <c r="H23" s="108">
        <v>0</v>
      </c>
      <c r="I23" s="108">
        <v>0</v>
      </c>
      <c r="J23" s="111">
        <v>41186</v>
      </c>
      <c r="K23" s="111">
        <v>0</v>
      </c>
      <c r="L23" s="111">
        <v>0</v>
      </c>
      <c r="M23" s="111">
        <v>41186</v>
      </c>
      <c r="N23" s="108"/>
      <c r="O23" s="108">
        <v>0</v>
      </c>
      <c r="P23" s="74"/>
      <c r="Q23" s="35" t="s">
        <v>101</v>
      </c>
      <c r="R23" s="60"/>
    </row>
    <row r="24" spans="1:18" s="1" customFormat="1" ht="35.25" customHeight="1">
      <c r="A24" s="107"/>
      <c r="B24" s="35" t="s">
        <v>102</v>
      </c>
      <c r="C24" s="36"/>
      <c r="D24" s="111">
        <v>81120</v>
      </c>
      <c r="E24" s="86">
        <v>264483</v>
      </c>
      <c r="F24" s="86">
        <v>613113</v>
      </c>
      <c r="G24" s="86">
        <v>60409</v>
      </c>
      <c r="H24" s="108">
        <v>0</v>
      </c>
      <c r="I24" s="108">
        <v>0</v>
      </c>
      <c r="J24" s="111">
        <v>8055</v>
      </c>
      <c r="K24" s="111">
        <v>0</v>
      </c>
      <c r="L24" s="111">
        <v>0</v>
      </c>
      <c r="M24" s="111">
        <v>8055</v>
      </c>
      <c r="N24" s="108"/>
      <c r="O24" s="108">
        <v>0</v>
      </c>
      <c r="P24" s="74"/>
      <c r="Q24" s="35" t="s">
        <v>102</v>
      </c>
      <c r="R24" s="60"/>
    </row>
    <row r="25" spans="1:18" s="1" customFormat="1" ht="52.5" customHeight="1">
      <c r="A25" s="107"/>
      <c r="B25" s="37" t="s">
        <v>103</v>
      </c>
      <c r="C25" s="38"/>
      <c r="D25" s="111">
        <f aca="true" t="shared" si="0" ref="D25:O25">SUM(D12:D24)</f>
        <v>4230302</v>
      </c>
      <c r="E25" s="86">
        <f t="shared" si="0"/>
        <v>7599345</v>
      </c>
      <c r="F25" s="86">
        <f>SUM(F12:F24)</f>
        <v>21852484</v>
      </c>
      <c r="G25" s="86">
        <f>SUM(G12:G24)</f>
        <v>5126965</v>
      </c>
      <c r="H25" s="108">
        <f t="shared" si="0"/>
        <v>21143</v>
      </c>
      <c r="I25" s="108">
        <f t="shared" si="0"/>
        <v>0</v>
      </c>
      <c r="J25" s="111">
        <f t="shared" si="0"/>
        <v>418148</v>
      </c>
      <c r="K25" s="108">
        <f t="shared" si="0"/>
        <v>0</v>
      </c>
      <c r="L25" s="108">
        <f t="shared" si="0"/>
        <v>0</v>
      </c>
      <c r="M25" s="111">
        <f t="shared" si="0"/>
        <v>418148</v>
      </c>
      <c r="N25" s="108"/>
      <c r="O25" s="108">
        <f t="shared" si="0"/>
        <v>0</v>
      </c>
      <c r="P25" s="74"/>
      <c r="Q25" s="37" t="s">
        <v>103</v>
      </c>
      <c r="R25" s="60"/>
    </row>
    <row r="26" spans="1:18" s="1" customFormat="1" ht="52.5" customHeight="1">
      <c r="A26" s="107"/>
      <c r="B26" s="35" t="s">
        <v>17</v>
      </c>
      <c r="C26" s="36"/>
      <c r="D26" s="111">
        <v>28236</v>
      </c>
      <c r="E26" s="86">
        <v>159288</v>
      </c>
      <c r="F26" s="86">
        <v>337327</v>
      </c>
      <c r="G26" s="86">
        <v>1924</v>
      </c>
      <c r="H26" s="108">
        <v>15127</v>
      </c>
      <c r="I26" s="108">
        <v>0</v>
      </c>
      <c r="J26" s="111">
        <v>6836</v>
      </c>
      <c r="K26" s="111">
        <v>0</v>
      </c>
      <c r="L26" s="111">
        <v>0</v>
      </c>
      <c r="M26" s="111">
        <v>6836</v>
      </c>
      <c r="N26" s="108"/>
      <c r="O26" s="108">
        <v>0</v>
      </c>
      <c r="P26" s="74"/>
      <c r="Q26" s="35" t="s">
        <v>17</v>
      </c>
      <c r="R26" s="60"/>
    </row>
    <row r="27" spans="1:18" s="1" customFormat="1" ht="35.25" customHeight="1">
      <c r="A27" s="107"/>
      <c r="B27" s="35" t="s">
        <v>18</v>
      </c>
      <c r="C27" s="36"/>
      <c r="D27" s="111">
        <v>31167</v>
      </c>
      <c r="E27" s="86">
        <v>72912</v>
      </c>
      <c r="F27" s="86">
        <v>188657</v>
      </c>
      <c r="G27" s="86">
        <v>0</v>
      </c>
      <c r="H27" s="108">
        <v>0</v>
      </c>
      <c r="I27" s="108">
        <v>0</v>
      </c>
      <c r="J27" s="111">
        <v>4548</v>
      </c>
      <c r="K27" s="111">
        <v>0</v>
      </c>
      <c r="L27" s="111">
        <v>0</v>
      </c>
      <c r="M27" s="111">
        <v>4548</v>
      </c>
      <c r="N27" s="108"/>
      <c r="O27" s="108">
        <v>0</v>
      </c>
      <c r="P27" s="74"/>
      <c r="Q27" s="35" t="s">
        <v>18</v>
      </c>
      <c r="R27" s="60"/>
    </row>
    <row r="28" spans="1:18" s="1" customFormat="1" ht="35.25" customHeight="1">
      <c r="A28" s="107"/>
      <c r="B28" s="35" t="s">
        <v>132</v>
      </c>
      <c r="C28" s="36"/>
      <c r="D28" s="111">
        <v>100803</v>
      </c>
      <c r="E28" s="86">
        <v>121323</v>
      </c>
      <c r="F28" s="86">
        <v>405056</v>
      </c>
      <c r="G28" s="86">
        <v>237632</v>
      </c>
      <c r="H28" s="108">
        <v>0</v>
      </c>
      <c r="I28" s="108">
        <v>0</v>
      </c>
      <c r="J28" s="111">
        <v>5618</v>
      </c>
      <c r="K28" s="111">
        <v>0</v>
      </c>
      <c r="L28" s="111">
        <v>0</v>
      </c>
      <c r="M28" s="111">
        <v>5618</v>
      </c>
      <c r="N28" s="108"/>
      <c r="O28" s="108">
        <v>0</v>
      </c>
      <c r="P28" s="74"/>
      <c r="Q28" s="35" t="s">
        <v>133</v>
      </c>
      <c r="R28" s="60"/>
    </row>
    <row r="29" spans="1:18" s="1" customFormat="1" ht="35.25" customHeight="1">
      <c r="A29" s="107"/>
      <c r="B29" s="35" t="s">
        <v>19</v>
      </c>
      <c r="C29" s="36"/>
      <c r="D29" s="111">
        <v>25789</v>
      </c>
      <c r="E29" s="86">
        <v>95192</v>
      </c>
      <c r="F29" s="86">
        <v>117366</v>
      </c>
      <c r="G29" s="86">
        <v>55922</v>
      </c>
      <c r="H29" s="108">
        <v>0</v>
      </c>
      <c r="I29" s="108">
        <v>0</v>
      </c>
      <c r="J29" s="111">
        <v>2619</v>
      </c>
      <c r="K29" s="111">
        <v>0</v>
      </c>
      <c r="L29" s="111">
        <v>0</v>
      </c>
      <c r="M29" s="111">
        <v>2619</v>
      </c>
      <c r="N29" s="108"/>
      <c r="O29" s="108">
        <v>0</v>
      </c>
      <c r="P29" s="74"/>
      <c r="Q29" s="35" t="s">
        <v>19</v>
      </c>
      <c r="R29" s="60"/>
    </row>
    <row r="30" spans="1:18" s="1" customFormat="1" ht="35.25" customHeight="1">
      <c r="A30" s="107"/>
      <c r="B30" s="35" t="s">
        <v>20</v>
      </c>
      <c r="C30" s="36"/>
      <c r="D30" s="111">
        <v>513</v>
      </c>
      <c r="E30" s="86">
        <v>58869</v>
      </c>
      <c r="F30" s="86">
        <v>110534</v>
      </c>
      <c r="G30" s="86">
        <v>56445</v>
      </c>
      <c r="H30" s="108">
        <v>0</v>
      </c>
      <c r="I30" s="108">
        <v>0</v>
      </c>
      <c r="J30" s="111">
        <v>2751</v>
      </c>
      <c r="K30" s="111">
        <v>0</v>
      </c>
      <c r="L30" s="111">
        <v>0</v>
      </c>
      <c r="M30" s="111">
        <v>2751</v>
      </c>
      <c r="N30" s="108"/>
      <c r="O30" s="108">
        <v>0</v>
      </c>
      <c r="P30" s="74"/>
      <c r="Q30" s="35" t="s">
        <v>20</v>
      </c>
      <c r="R30" s="60"/>
    </row>
    <row r="31" spans="1:18" s="1" customFormat="1" ht="35.25" customHeight="1">
      <c r="A31" s="107"/>
      <c r="B31" s="35" t="s">
        <v>21</v>
      </c>
      <c r="C31" s="36"/>
      <c r="D31" s="111">
        <v>1037</v>
      </c>
      <c r="E31" s="86">
        <v>61285</v>
      </c>
      <c r="F31" s="86">
        <v>112858</v>
      </c>
      <c r="G31" s="86">
        <v>1729</v>
      </c>
      <c r="H31" s="108">
        <v>0</v>
      </c>
      <c r="I31" s="108">
        <v>0</v>
      </c>
      <c r="J31" s="111">
        <v>1853</v>
      </c>
      <c r="K31" s="111">
        <v>0</v>
      </c>
      <c r="L31" s="111">
        <v>0</v>
      </c>
      <c r="M31" s="111">
        <v>1853</v>
      </c>
      <c r="N31" s="108"/>
      <c r="O31" s="108">
        <v>0</v>
      </c>
      <c r="P31" s="74"/>
      <c r="Q31" s="35" t="s">
        <v>21</v>
      </c>
      <c r="R31" s="60"/>
    </row>
    <row r="32" spans="1:18" s="1" customFormat="1" ht="52.5" customHeight="1">
      <c r="A32" s="107"/>
      <c r="B32" s="37" t="s">
        <v>104</v>
      </c>
      <c r="C32" s="38"/>
      <c r="D32" s="111">
        <f aca="true" t="shared" si="1" ref="D32:O32">SUM(D26:D31)</f>
        <v>187545</v>
      </c>
      <c r="E32" s="111">
        <f t="shared" si="1"/>
        <v>568869</v>
      </c>
      <c r="F32" s="111">
        <f t="shared" si="1"/>
        <v>1271798</v>
      </c>
      <c r="G32" s="111">
        <f t="shared" si="1"/>
        <v>353652</v>
      </c>
      <c r="H32" s="108">
        <f t="shared" si="1"/>
        <v>15127</v>
      </c>
      <c r="I32" s="108">
        <f t="shared" si="1"/>
        <v>0</v>
      </c>
      <c r="J32" s="111">
        <f t="shared" si="1"/>
        <v>24225</v>
      </c>
      <c r="K32" s="108">
        <f t="shared" si="1"/>
        <v>0</v>
      </c>
      <c r="L32" s="112">
        <f t="shared" si="1"/>
        <v>0</v>
      </c>
      <c r="M32" s="111">
        <f t="shared" si="1"/>
        <v>24225</v>
      </c>
      <c r="N32" s="108"/>
      <c r="O32" s="108">
        <f t="shared" si="1"/>
        <v>0</v>
      </c>
      <c r="P32" s="74"/>
      <c r="Q32" s="37" t="s">
        <v>104</v>
      </c>
      <c r="R32" s="60"/>
    </row>
    <row r="33" spans="1:18" s="1" customFormat="1" ht="52.5" customHeight="1">
      <c r="A33" s="107"/>
      <c r="B33" s="37" t="s">
        <v>105</v>
      </c>
      <c r="C33" s="38"/>
      <c r="D33" s="111">
        <f aca="true" t="shared" si="2" ref="D33:O33">D25+D32</f>
        <v>4417847</v>
      </c>
      <c r="E33" s="111">
        <f t="shared" si="2"/>
        <v>8168214</v>
      </c>
      <c r="F33" s="111">
        <f t="shared" si="2"/>
        <v>23124282</v>
      </c>
      <c r="G33" s="111">
        <f t="shared" si="2"/>
        <v>5480617</v>
      </c>
      <c r="H33" s="108">
        <f t="shared" si="2"/>
        <v>36270</v>
      </c>
      <c r="I33" s="108">
        <f t="shared" si="2"/>
        <v>0</v>
      </c>
      <c r="J33" s="111">
        <f t="shared" si="2"/>
        <v>442373</v>
      </c>
      <c r="K33" s="108">
        <f t="shared" si="2"/>
        <v>0</v>
      </c>
      <c r="L33" s="112">
        <f t="shared" si="2"/>
        <v>0</v>
      </c>
      <c r="M33" s="111">
        <f t="shared" si="2"/>
        <v>442373</v>
      </c>
      <c r="N33" s="108"/>
      <c r="O33" s="108">
        <f t="shared" si="2"/>
        <v>0</v>
      </c>
      <c r="P33" s="74"/>
      <c r="Q33" s="37" t="s">
        <v>105</v>
      </c>
      <c r="R33" s="60"/>
    </row>
    <row r="34" spans="1:18" s="1" customFormat="1" ht="26.25" customHeight="1" thickBot="1">
      <c r="A34" s="39"/>
      <c r="B34" s="40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75"/>
      <c r="Q34" s="39"/>
      <c r="R34" s="42"/>
    </row>
  </sheetData>
  <mergeCells count="3">
    <mergeCell ref="D7:I7"/>
    <mergeCell ref="J7:O7"/>
    <mergeCell ref="N8:N11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5" zoomScaleNormal="85" zoomScaleSheetLayoutView="75" workbookViewId="0" topLeftCell="A1">
      <pane xSplit="3" ySplit="11" topLeftCell="J18" activePane="bottomRight" state="frozen"/>
      <selection pane="topLeft" activeCell="B7" sqref="B7"/>
      <selection pane="topRight" activeCell="B7" sqref="B7"/>
      <selection pane="bottomLeft" activeCell="B7" sqref="B7"/>
      <selection pane="bottomRight" activeCell="S1" sqref="S1:V16384"/>
    </sheetView>
  </sheetViews>
  <sheetFormatPr defaultColWidth="9.00390625" defaultRowHeight="13.5"/>
  <cols>
    <col min="1" max="1" width="1.75390625" style="43" customWidth="1"/>
    <col min="2" max="2" width="13.375" style="43" customWidth="1"/>
    <col min="3" max="3" width="1.75390625" style="43" customWidth="1"/>
    <col min="4" max="8" width="15.25390625" style="43" customWidth="1"/>
    <col min="9" max="9" width="16.00390625" style="43" customWidth="1"/>
    <col min="10" max="10" width="15.375" style="43" customWidth="1"/>
    <col min="11" max="11" width="14.875" style="43" customWidth="1"/>
    <col min="12" max="12" width="15.125" style="43" customWidth="1"/>
    <col min="13" max="13" width="15.75390625" style="43" customWidth="1"/>
    <col min="14" max="15" width="15.25390625" style="43" customWidth="1"/>
    <col min="16" max="16" width="1.75390625" style="43" customWidth="1"/>
    <col min="17" max="17" width="13.375" style="43" customWidth="1"/>
    <col min="18" max="18" width="1.75390625" style="43" customWidth="1"/>
    <col min="19" max="16384" width="9.00390625" style="43" customWidth="1"/>
  </cols>
  <sheetData>
    <row r="1" ht="14.25">
      <c r="B1" s="44" t="s">
        <v>92</v>
      </c>
    </row>
    <row r="4" spans="1:18" ht="24">
      <c r="A4" s="46"/>
      <c r="B4" s="47" t="s">
        <v>22</v>
      </c>
      <c r="C4" s="46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ht="17.25">
      <c r="A5" s="46"/>
      <c r="B5" s="46"/>
      <c r="C5" s="46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18" s="53" customFormat="1" ht="15" thickBot="1">
      <c r="A6" s="50"/>
      <c r="B6" s="93"/>
      <c r="C6" s="93"/>
      <c r="D6" s="92"/>
      <c r="E6" s="51"/>
      <c r="F6" s="92"/>
      <c r="G6" s="92"/>
      <c r="H6" s="92"/>
      <c r="I6" s="92"/>
      <c r="J6" s="92"/>
      <c r="K6" s="92"/>
      <c r="L6" s="92"/>
      <c r="M6" s="92"/>
      <c r="N6" s="92"/>
      <c r="O6" s="92"/>
      <c r="P6" s="50"/>
      <c r="Q6" s="50"/>
      <c r="R6" s="11" t="s">
        <v>1</v>
      </c>
    </row>
    <row r="7" spans="1:18" s="45" customFormat="1" ht="13.5" customHeight="1">
      <c r="A7" s="54"/>
      <c r="B7" s="80"/>
      <c r="C7" s="95"/>
      <c r="D7" s="138" t="s">
        <v>167</v>
      </c>
      <c r="E7" s="139"/>
      <c r="F7" s="139" t="s">
        <v>157</v>
      </c>
      <c r="G7" s="139"/>
      <c r="H7" s="140"/>
      <c r="I7" s="81" t="s">
        <v>123</v>
      </c>
      <c r="J7" s="113" t="s">
        <v>124</v>
      </c>
      <c r="K7" s="138" t="s">
        <v>160</v>
      </c>
      <c r="L7" s="139"/>
      <c r="M7" s="139"/>
      <c r="N7" s="139"/>
      <c r="O7" s="140"/>
      <c r="P7" s="54"/>
      <c r="Q7" s="54"/>
      <c r="R7" s="54"/>
    </row>
    <row r="8" spans="1:18" s="45" customFormat="1" ht="13.5" customHeight="1">
      <c r="A8" s="54"/>
      <c r="B8" s="54"/>
      <c r="C8" s="55"/>
      <c r="D8" s="56"/>
      <c r="E8" s="23"/>
      <c r="F8" s="76"/>
      <c r="G8" s="21"/>
      <c r="H8" s="21"/>
      <c r="I8" s="21" t="s">
        <v>41</v>
      </c>
      <c r="J8" s="21" t="s">
        <v>180</v>
      </c>
      <c r="K8" s="21"/>
      <c r="L8" s="152" t="s">
        <v>145</v>
      </c>
      <c r="M8" s="153"/>
      <c r="N8" s="153"/>
      <c r="O8" s="154"/>
      <c r="P8" s="54"/>
      <c r="Q8" s="54"/>
      <c r="R8" s="54"/>
    </row>
    <row r="9" spans="1:18" s="45" customFormat="1" ht="13.5">
      <c r="A9" s="54"/>
      <c r="B9" s="26" t="s">
        <v>106</v>
      </c>
      <c r="C9" s="21"/>
      <c r="D9" s="118" t="s">
        <v>201</v>
      </c>
      <c r="E9" s="23" t="s">
        <v>188</v>
      </c>
      <c r="F9" s="56" t="s">
        <v>189</v>
      </c>
      <c r="G9" s="69" t="s">
        <v>199</v>
      </c>
      <c r="H9" s="21" t="s">
        <v>200</v>
      </c>
      <c r="I9" s="21" t="s">
        <v>42</v>
      </c>
      <c r="J9" s="21" t="s">
        <v>43</v>
      </c>
      <c r="K9" s="21" t="s">
        <v>44</v>
      </c>
      <c r="L9" s="21" t="s">
        <v>149</v>
      </c>
      <c r="M9" s="21" t="s">
        <v>191</v>
      </c>
      <c r="N9" s="69" t="s">
        <v>215</v>
      </c>
      <c r="O9" s="21" t="s">
        <v>192</v>
      </c>
      <c r="P9" s="54"/>
      <c r="Q9" s="26" t="s">
        <v>106</v>
      </c>
      <c r="R9" s="54"/>
    </row>
    <row r="10" spans="1:18" s="45" customFormat="1" ht="13.5">
      <c r="A10" s="54"/>
      <c r="B10" s="54"/>
      <c r="C10" s="55"/>
      <c r="D10" s="56" t="s">
        <v>202</v>
      </c>
      <c r="E10" s="23" t="s">
        <v>48</v>
      </c>
      <c r="F10" s="56" t="s">
        <v>95</v>
      </c>
      <c r="G10" s="21" t="s">
        <v>213</v>
      </c>
      <c r="H10" s="21"/>
      <c r="I10" s="21" t="s">
        <v>49</v>
      </c>
      <c r="J10" s="21"/>
      <c r="K10" s="21" t="s">
        <v>50</v>
      </c>
      <c r="L10" s="22" t="s">
        <v>216</v>
      </c>
      <c r="M10" s="21" t="s">
        <v>139</v>
      </c>
      <c r="N10" s="21" t="s">
        <v>214</v>
      </c>
      <c r="O10" s="21" t="s">
        <v>56</v>
      </c>
      <c r="P10" s="14"/>
      <c r="Q10" s="54"/>
      <c r="R10" s="54"/>
    </row>
    <row r="11" spans="1:18" s="45" customFormat="1" ht="14.25" thickBot="1">
      <c r="A11" s="57"/>
      <c r="B11" s="57"/>
      <c r="C11" s="58"/>
      <c r="D11" s="59"/>
      <c r="E11" s="115" t="s">
        <v>51</v>
      </c>
      <c r="F11" s="59"/>
      <c r="G11" s="33"/>
      <c r="H11" s="33"/>
      <c r="I11" s="64" t="s">
        <v>52</v>
      </c>
      <c r="J11" s="33"/>
      <c r="K11" s="33"/>
      <c r="L11" s="65"/>
      <c r="M11" s="64" t="s">
        <v>140</v>
      </c>
      <c r="N11" s="66"/>
      <c r="O11" s="66"/>
      <c r="P11" s="30"/>
      <c r="Q11" s="57"/>
      <c r="R11" s="57"/>
    </row>
    <row r="12" spans="1:17" s="1" customFormat="1" ht="52.5" customHeight="1">
      <c r="A12" s="6"/>
      <c r="B12" s="35" t="s">
        <v>11</v>
      </c>
      <c r="C12" s="36"/>
      <c r="D12" s="119">
        <v>1514981</v>
      </c>
      <c r="E12" s="108">
        <v>0</v>
      </c>
      <c r="F12" s="111">
        <v>0</v>
      </c>
      <c r="G12" s="111">
        <v>0</v>
      </c>
      <c r="H12" s="86">
        <v>830044</v>
      </c>
      <c r="I12" s="67">
        <v>14803</v>
      </c>
      <c r="J12" s="67">
        <v>5354777</v>
      </c>
      <c r="K12" s="111">
        <v>3580380</v>
      </c>
      <c r="L12" s="108">
        <v>0</v>
      </c>
      <c r="M12" s="111">
        <v>910436</v>
      </c>
      <c r="N12" s="111">
        <v>774274</v>
      </c>
      <c r="O12" s="116">
        <v>155459</v>
      </c>
      <c r="P12" s="60"/>
      <c r="Q12" s="35" t="s">
        <v>11</v>
      </c>
    </row>
    <row r="13" spans="1:17" s="1" customFormat="1" ht="35.25" customHeight="1">
      <c r="A13" s="6"/>
      <c r="B13" s="35" t="s">
        <v>12</v>
      </c>
      <c r="C13" s="36"/>
      <c r="D13" s="119">
        <v>470839</v>
      </c>
      <c r="E13" s="108">
        <v>0</v>
      </c>
      <c r="F13" s="111">
        <v>0</v>
      </c>
      <c r="G13" s="111">
        <v>0</v>
      </c>
      <c r="H13" s="86">
        <v>254145</v>
      </c>
      <c r="I13" s="67">
        <v>0</v>
      </c>
      <c r="J13" s="67">
        <v>2486948</v>
      </c>
      <c r="K13" s="111">
        <v>1811444</v>
      </c>
      <c r="L13" s="108">
        <v>232484</v>
      </c>
      <c r="M13" s="111">
        <v>343224</v>
      </c>
      <c r="N13" s="111">
        <v>271707</v>
      </c>
      <c r="O13" s="116">
        <v>126980</v>
      </c>
      <c r="P13" s="60"/>
      <c r="Q13" s="35" t="s">
        <v>12</v>
      </c>
    </row>
    <row r="14" spans="1:17" s="1" customFormat="1" ht="35.25" customHeight="1">
      <c r="A14" s="6"/>
      <c r="B14" s="35" t="s">
        <v>13</v>
      </c>
      <c r="C14" s="36"/>
      <c r="D14" s="119">
        <v>232332</v>
      </c>
      <c r="E14" s="108">
        <v>0</v>
      </c>
      <c r="F14" s="111">
        <v>0</v>
      </c>
      <c r="G14" s="111">
        <v>0</v>
      </c>
      <c r="H14" s="86">
        <v>613548</v>
      </c>
      <c r="I14" s="67">
        <v>0</v>
      </c>
      <c r="J14" s="67">
        <v>3761870</v>
      </c>
      <c r="K14" s="111">
        <v>2642843</v>
      </c>
      <c r="L14" s="108">
        <v>118727</v>
      </c>
      <c r="M14" s="111">
        <v>435506</v>
      </c>
      <c r="N14" s="111">
        <v>297401</v>
      </c>
      <c r="O14" s="116">
        <v>391363</v>
      </c>
      <c r="P14" s="60"/>
      <c r="Q14" s="35" t="s">
        <v>13</v>
      </c>
    </row>
    <row r="15" spans="1:17" s="1" customFormat="1" ht="35.25" customHeight="1">
      <c r="A15" s="6"/>
      <c r="B15" s="35" t="s">
        <v>14</v>
      </c>
      <c r="C15" s="36"/>
      <c r="D15" s="119">
        <v>109994</v>
      </c>
      <c r="E15" s="108">
        <v>0</v>
      </c>
      <c r="F15" s="111">
        <v>0</v>
      </c>
      <c r="G15" s="111">
        <v>0</v>
      </c>
      <c r="H15" s="86">
        <v>313430</v>
      </c>
      <c r="I15" s="67">
        <v>0</v>
      </c>
      <c r="J15" s="67">
        <v>2118312</v>
      </c>
      <c r="K15" s="111">
        <v>1346023</v>
      </c>
      <c r="L15" s="108">
        <v>125417</v>
      </c>
      <c r="M15" s="111">
        <v>256229</v>
      </c>
      <c r="N15" s="111">
        <v>187777</v>
      </c>
      <c r="O15" s="116">
        <v>206648</v>
      </c>
      <c r="P15" s="60"/>
      <c r="Q15" s="35" t="s">
        <v>14</v>
      </c>
    </row>
    <row r="16" spans="1:17" s="1" customFormat="1" ht="35.25" customHeight="1">
      <c r="A16" s="6"/>
      <c r="B16" s="35" t="s">
        <v>15</v>
      </c>
      <c r="C16" s="36"/>
      <c r="D16" s="119">
        <v>1139874</v>
      </c>
      <c r="E16" s="108">
        <v>0</v>
      </c>
      <c r="F16" s="111">
        <v>0</v>
      </c>
      <c r="G16" s="111">
        <v>0</v>
      </c>
      <c r="H16" s="86">
        <v>324878</v>
      </c>
      <c r="I16" s="67">
        <v>0</v>
      </c>
      <c r="J16" s="67">
        <v>2855368</v>
      </c>
      <c r="K16" s="111">
        <v>2205781</v>
      </c>
      <c r="L16" s="108">
        <v>186347</v>
      </c>
      <c r="M16" s="111">
        <v>262663</v>
      </c>
      <c r="N16" s="111">
        <v>307514</v>
      </c>
      <c r="O16" s="116">
        <v>456082</v>
      </c>
      <c r="P16" s="60"/>
      <c r="Q16" s="35" t="s">
        <v>15</v>
      </c>
    </row>
    <row r="17" spans="1:17" s="1" customFormat="1" ht="35.25" customHeight="1">
      <c r="A17" s="6"/>
      <c r="B17" s="35" t="s">
        <v>16</v>
      </c>
      <c r="C17" s="36"/>
      <c r="D17" s="119">
        <v>455760</v>
      </c>
      <c r="E17" s="108">
        <v>0</v>
      </c>
      <c r="F17" s="111">
        <v>0</v>
      </c>
      <c r="G17" s="111">
        <v>0</v>
      </c>
      <c r="H17" s="86">
        <v>127558</v>
      </c>
      <c r="I17" s="67">
        <v>0</v>
      </c>
      <c r="J17" s="67">
        <v>1428772</v>
      </c>
      <c r="K17" s="111">
        <v>1005265</v>
      </c>
      <c r="L17" s="108">
        <v>148097</v>
      </c>
      <c r="M17" s="111">
        <v>167728</v>
      </c>
      <c r="N17" s="111">
        <v>216077</v>
      </c>
      <c r="O17" s="116">
        <v>7800</v>
      </c>
      <c r="P17" s="60"/>
      <c r="Q17" s="35" t="s">
        <v>16</v>
      </c>
    </row>
    <row r="18" spans="1:17" s="1" customFormat="1" ht="35.25" customHeight="1">
      <c r="A18" s="6"/>
      <c r="B18" s="35" t="s">
        <v>96</v>
      </c>
      <c r="C18" s="36"/>
      <c r="D18" s="119">
        <v>437661</v>
      </c>
      <c r="E18" s="108">
        <v>0</v>
      </c>
      <c r="F18" s="111">
        <v>0</v>
      </c>
      <c r="G18" s="111">
        <v>0</v>
      </c>
      <c r="H18" s="86">
        <v>212060</v>
      </c>
      <c r="I18" s="67">
        <v>0</v>
      </c>
      <c r="J18" s="67">
        <v>1440422</v>
      </c>
      <c r="K18" s="111">
        <v>964442</v>
      </c>
      <c r="L18" s="108">
        <v>76215</v>
      </c>
      <c r="M18" s="111">
        <v>125826</v>
      </c>
      <c r="N18" s="111">
        <v>208955</v>
      </c>
      <c r="O18" s="116">
        <v>0</v>
      </c>
      <c r="P18" s="60"/>
      <c r="Q18" s="35" t="s">
        <v>96</v>
      </c>
    </row>
    <row r="19" spans="1:17" s="1" customFormat="1" ht="35.25" customHeight="1">
      <c r="A19" s="6"/>
      <c r="B19" s="35" t="s">
        <v>97</v>
      </c>
      <c r="C19" s="36"/>
      <c r="D19" s="119">
        <v>62637</v>
      </c>
      <c r="E19" s="108">
        <v>0</v>
      </c>
      <c r="F19" s="111">
        <v>0</v>
      </c>
      <c r="G19" s="111">
        <v>0</v>
      </c>
      <c r="H19" s="86">
        <v>361974</v>
      </c>
      <c r="I19" s="67">
        <v>0</v>
      </c>
      <c r="J19" s="67">
        <v>2708587</v>
      </c>
      <c r="K19" s="111">
        <v>1664154</v>
      </c>
      <c r="L19" s="108">
        <v>107</v>
      </c>
      <c r="M19" s="111">
        <v>230255</v>
      </c>
      <c r="N19" s="111">
        <v>216838</v>
      </c>
      <c r="O19" s="116">
        <v>75850</v>
      </c>
      <c r="P19" s="60"/>
      <c r="Q19" s="35" t="s">
        <v>97</v>
      </c>
    </row>
    <row r="20" spans="1:17" s="1" customFormat="1" ht="35.25" customHeight="1">
      <c r="A20" s="6"/>
      <c r="B20" s="35" t="s">
        <v>98</v>
      </c>
      <c r="C20" s="36"/>
      <c r="D20" s="119">
        <v>96891</v>
      </c>
      <c r="E20" s="108">
        <v>0</v>
      </c>
      <c r="F20" s="111">
        <v>0</v>
      </c>
      <c r="G20" s="111">
        <v>0</v>
      </c>
      <c r="H20" s="86">
        <v>143773</v>
      </c>
      <c r="I20" s="67">
        <v>0</v>
      </c>
      <c r="J20" s="67">
        <v>1253994</v>
      </c>
      <c r="K20" s="111">
        <v>921319</v>
      </c>
      <c r="L20" s="108">
        <v>0</v>
      </c>
      <c r="M20" s="111">
        <v>136513</v>
      </c>
      <c r="N20" s="111">
        <v>122428</v>
      </c>
      <c r="O20" s="116">
        <v>104371</v>
      </c>
      <c r="P20" s="60"/>
      <c r="Q20" s="35" t="s">
        <v>98</v>
      </c>
    </row>
    <row r="21" spans="1:17" s="1" customFormat="1" ht="35.25" customHeight="1">
      <c r="A21" s="6"/>
      <c r="B21" s="35" t="s">
        <v>99</v>
      </c>
      <c r="C21" s="36"/>
      <c r="D21" s="119">
        <v>460442</v>
      </c>
      <c r="E21" s="108">
        <v>0</v>
      </c>
      <c r="F21" s="111">
        <v>0</v>
      </c>
      <c r="G21" s="111">
        <v>0</v>
      </c>
      <c r="H21" s="86">
        <v>172309</v>
      </c>
      <c r="I21" s="67">
        <v>0</v>
      </c>
      <c r="J21" s="67">
        <v>1211976</v>
      </c>
      <c r="K21" s="111">
        <v>915614</v>
      </c>
      <c r="L21" s="108">
        <v>34257</v>
      </c>
      <c r="M21" s="111">
        <v>119000</v>
      </c>
      <c r="N21" s="111">
        <v>132575</v>
      </c>
      <c r="O21" s="116">
        <v>211291</v>
      </c>
      <c r="P21" s="60"/>
      <c r="Q21" s="35" t="s">
        <v>99</v>
      </c>
    </row>
    <row r="22" spans="1:17" s="1" customFormat="1" ht="35.25" customHeight="1">
      <c r="A22" s="6"/>
      <c r="B22" s="35" t="s">
        <v>100</v>
      </c>
      <c r="C22" s="36"/>
      <c r="D22" s="119">
        <v>28195</v>
      </c>
      <c r="E22" s="108">
        <v>222794</v>
      </c>
      <c r="F22" s="111">
        <v>0</v>
      </c>
      <c r="G22" s="111">
        <v>0</v>
      </c>
      <c r="H22" s="86">
        <v>482845</v>
      </c>
      <c r="I22" s="67">
        <v>265589</v>
      </c>
      <c r="J22" s="67">
        <v>1894138</v>
      </c>
      <c r="K22" s="111">
        <v>1362216</v>
      </c>
      <c r="L22" s="108">
        <v>54775</v>
      </c>
      <c r="M22" s="111">
        <v>201738</v>
      </c>
      <c r="N22" s="111">
        <v>97984</v>
      </c>
      <c r="O22" s="116">
        <v>432330</v>
      </c>
      <c r="P22" s="60"/>
      <c r="Q22" s="35" t="s">
        <v>100</v>
      </c>
    </row>
    <row r="23" spans="1:17" s="1" customFormat="1" ht="35.25" customHeight="1">
      <c r="A23" s="6"/>
      <c r="B23" s="35" t="s">
        <v>101</v>
      </c>
      <c r="C23" s="36"/>
      <c r="D23" s="119">
        <v>301112</v>
      </c>
      <c r="E23" s="108">
        <v>0</v>
      </c>
      <c r="F23" s="111">
        <v>0</v>
      </c>
      <c r="G23" s="111">
        <v>0</v>
      </c>
      <c r="H23" s="86">
        <v>571131</v>
      </c>
      <c r="I23" s="67">
        <v>0</v>
      </c>
      <c r="J23" s="67">
        <v>2777135</v>
      </c>
      <c r="K23" s="111">
        <v>1851607</v>
      </c>
      <c r="L23" s="108">
        <v>110995</v>
      </c>
      <c r="M23" s="111">
        <v>388883</v>
      </c>
      <c r="N23" s="111">
        <v>286299</v>
      </c>
      <c r="O23" s="116">
        <v>335089</v>
      </c>
      <c r="P23" s="60"/>
      <c r="Q23" s="35" t="s">
        <v>101</v>
      </c>
    </row>
    <row r="24" spans="1:17" s="1" customFormat="1" ht="35.25" customHeight="1">
      <c r="A24" s="6"/>
      <c r="B24" s="35" t="s">
        <v>102</v>
      </c>
      <c r="C24" s="36"/>
      <c r="D24" s="119">
        <v>68339</v>
      </c>
      <c r="E24" s="108">
        <v>0</v>
      </c>
      <c r="F24" s="111">
        <v>0</v>
      </c>
      <c r="G24" s="111">
        <v>0</v>
      </c>
      <c r="H24" s="86">
        <v>271989</v>
      </c>
      <c r="I24" s="67">
        <v>0</v>
      </c>
      <c r="J24" s="67">
        <v>1126515</v>
      </c>
      <c r="K24" s="111">
        <v>805050</v>
      </c>
      <c r="L24" s="108">
        <v>56820</v>
      </c>
      <c r="M24" s="111">
        <v>131063</v>
      </c>
      <c r="N24" s="111">
        <v>87595</v>
      </c>
      <c r="O24" s="116">
        <v>96735</v>
      </c>
      <c r="P24" s="60"/>
      <c r="Q24" s="35" t="s">
        <v>102</v>
      </c>
    </row>
    <row r="25" spans="1:17" s="1" customFormat="1" ht="52.5" customHeight="1">
      <c r="A25" s="6"/>
      <c r="B25" s="37" t="s">
        <v>103</v>
      </c>
      <c r="C25" s="38"/>
      <c r="D25" s="119">
        <f>SUM(D12:D24)</f>
        <v>5379057</v>
      </c>
      <c r="E25" s="108">
        <f>SUM(E12:E24)</f>
        <v>222794</v>
      </c>
      <c r="F25" s="108">
        <f>SUM(F12:F24)</f>
        <v>0</v>
      </c>
      <c r="G25" s="108">
        <f>SUM(G12:G24)</f>
        <v>0</v>
      </c>
      <c r="H25" s="86">
        <f aca="true" t="shared" si="0" ref="H25:N25">SUM(H12:H24)</f>
        <v>4679684</v>
      </c>
      <c r="I25" s="67">
        <f t="shared" si="0"/>
        <v>280392</v>
      </c>
      <c r="J25" s="67">
        <f t="shared" si="0"/>
        <v>30418814</v>
      </c>
      <c r="K25" s="111">
        <f t="shared" si="0"/>
        <v>21076138</v>
      </c>
      <c r="L25" s="108">
        <f t="shared" si="0"/>
        <v>1144241</v>
      </c>
      <c r="M25" s="108">
        <f t="shared" si="0"/>
        <v>3709064</v>
      </c>
      <c r="N25" s="111">
        <f t="shared" si="0"/>
        <v>3207424</v>
      </c>
      <c r="O25" s="116">
        <f>SUM(O12:O24)</f>
        <v>2599998</v>
      </c>
      <c r="P25" s="60"/>
      <c r="Q25" s="37" t="s">
        <v>103</v>
      </c>
    </row>
    <row r="26" spans="1:17" s="1" customFormat="1" ht="52.5" customHeight="1">
      <c r="A26" s="6"/>
      <c r="B26" s="35" t="s">
        <v>17</v>
      </c>
      <c r="C26" s="36"/>
      <c r="D26" s="119">
        <v>181707</v>
      </c>
      <c r="E26" s="108">
        <v>0</v>
      </c>
      <c r="F26" s="111">
        <v>0</v>
      </c>
      <c r="G26" s="111">
        <v>0</v>
      </c>
      <c r="H26" s="86">
        <v>60250</v>
      </c>
      <c r="I26" s="67">
        <v>0</v>
      </c>
      <c r="J26" s="67">
        <v>659727</v>
      </c>
      <c r="K26" s="111">
        <v>425451</v>
      </c>
      <c r="L26" s="108">
        <v>19020</v>
      </c>
      <c r="M26" s="111">
        <v>78759</v>
      </c>
      <c r="N26" s="111">
        <v>51161</v>
      </c>
      <c r="O26" s="116">
        <v>27486</v>
      </c>
      <c r="P26" s="60"/>
      <c r="Q26" s="35" t="s">
        <v>17</v>
      </c>
    </row>
    <row r="27" spans="1:17" s="1" customFormat="1" ht="35.25" customHeight="1">
      <c r="A27" s="6"/>
      <c r="B27" s="35" t="s">
        <v>18</v>
      </c>
      <c r="C27" s="36"/>
      <c r="D27" s="119">
        <v>7073</v>
      </c>
      <c r="E27" s="108">
        <v>0</v>
      </c>
      <c r="F27" s="111">
        <v>0</v>
      </c>
      <c r="G27" s="111">
        <v>0</v>
      </c>
      <c r="H27" s="86">
        <v>21810</v>
      </c>
      <c r="I27" s="67">
        <v>0</v>
      </c>
      <c r="J27" s="67">
        <v>343662</v>
      </c>
      <c r="K27" s="111">
        <v>251482</v>
      </c>
      <c r="L27" s="108">
        <v>15583</v>
      </c>
      <c r="M27" s="111">
        <v>35576</v>
      </c>
      <c r="N27" s="111">
        <v>27948</v>
      </c>
      <c r="O27" s="116">
        <v>3360</v>
      </c>
      <c r="P27" s="60"/>
      <c r="Q27" s="35" t="s">
        <v>18</v>
      </c>
    </row>
    <row r="28" spans="1:17" s="1" customFormat="1" ht="35.25" customHeight="1">
      <c r="A28" s="6"/>
      <c r="B28" s="35" t="s">
        <v>132</v>
      </c>
      <c r="C28" s="36"/>
      <c r="D28" s="119">
        <v>14199</v>
      </c>
      <c r="E28" s="108">
        <v>0</v>
      </c>
      <c r="F28" s="111">
        <v>0</v>
      </c>
      <c r="G28" s="111">
        <v>0</v>
      </c>
      <c r="H28" s="86">
        <v>83342</v>
      </c>
      <c r="I28" s="67">
        <v>0</v>
      </c>
      <c r="J28" s="67">
        <v>692424</v>
      </c>
      <c r="K28" s="111">
        <v>565039</v>
      </c>
      <c r="L28" s="108">
        <v>50401</v>
      </c>
      <c r="M28" s="111">
        <v>61059</v>
      </c>
      <c r="N28" s="111">
        <v>60022</v>
      </c>
      <c r="O28" s="116">
        <v>51813</v>
      </c>
      <c r="P28" s="60"/>
      <c r="Q28" s="35" t="s">
        <v>133</v>
      </c>
    </row>
    <row r="29" spans="1:17" s="1" customFormat="1" ht="35.25" customHeight="1">
      <c r="A29" s="6"/>
      <c r="B29" s="35" t="s">
        <v>19</v>
      </c>
      <c r="C29" s="36"/>
      <c r="D29" s="119">
        <v>423</v>
      </c>
      <c r="E29" s="108">
        <v>0</v>
      </c>
      <c r="F29" s="111">
        <v>0</v>
      </c>
      <c r="G29" s="111">
        <v>0</v>
      </c>
      <c r="H29" s="86">
        <v>36426</v>
      </c>
      <c r="I29" s="67">
        <v>0</v>
      </c>
      <c r="J29" s="67">
        <v>275308</v>
      </c>
      <c r="K29" s="111">
        <v>206209</v>
      </c>
      <c r="L29" s="108">
        <v>16820</v>
      </c>
      <c r="M29" s="111">
        <v>45400</v>
      </c>
      <c r="N29" s="111">
        <v>19870</v>
      </c>
      <c r="O29" s="116">
        <v>5474</v>
      </c>
      <c r="P29" s="60"/>
      <c r="Q29" s="35" t="s">
        <v>19</v>
      </c>
    </row>
    <row r="30" spans="1:17" s="1" customFormat="1" ht="35.25" customHeight="1">
      <c r="A30" s="6"/>
      <c r="B30" s="35" t="s">
        <v>20</v>
      </c>
      <c r="C30" s="36"/>
      <c r="D30" s="119">
        <v>43278</v>
      </c>
      <c r="E30" s="108">
        <v>0</v>
      </c>
      <c r="F30" s="111">
        <v>0</v>
      </c>
      <c r="G30" s="111">
        <v>0</v>
      </c>
      <c r="H30" s="86">
        <v>23622</v>
      </c>
      <c r="I30" s="67">
        <v>0</v>
      </c>
      <c r="J30" s="67">
        <v>256514</v>
      </c>
      <c r="K30" s="111">
        <v>195494</v>
      </c>
      <c r="L30" s="108">
        <v>256</v>
      </c>
      <c r="M30" s="111">
        <v>26969</v>
      </c>
      <c r="N30" s="111">
        <v>17807</v>
      </c>
      <c r="O30" s="116">
        <v>13186</v>
      </c>
      <c r="P30" s="60"/>
      <c r="Q30" s="35" t="s">
        <v>20</v>
      </c>
    </row>
    <row r="31" spans="1:17" s="1" customFormat="1" ht="35.25" customHeight="1">
      <c r="A31" s="6"/>
      <c r="B31" s="35" t="s">
        <v>21</v>
      </c>
      <c r="C31" s="36"/>
      <c r="D31" s="119">
        <v>69197</v>
      </c>
      <c r="E31" s="108">
        <v>0</v>
      </c>
      <c r="F31" s="111">
        <v>0</v>
      </c>
      <c r="G31" s="111">
        <v>0</v>
      </c>
      <c r="H31" s="86">
        <v>30499</v>
      </c>
      <c r="I31" s="67">
        <v>0</v>
      </c>
      <c r="J31" s="67">
        <v>277503</v>
      </c>
      <c r="K31" s="111">
        <v>181056</v>
      </c>
      <c r="L31" s="108">
        <v>518</v>
      </c>
      <c r="M31" s="111">
        <v>25332</v>
      </c>
      <c r="N31" s="111">
        <v>16216</v>
      </c>
      <c r="O31" s="116">
        <v>10570</v>
      </c>
      <c r="P31" s="60"/>
      <c r="Q31" s="35" t="s">
        <v>21</v>
      </c>
    </row>
    <row r="32" spans="1:17" s="1" customFormat="1" ht="52.5" customHeight="1">
      <c r="A32" s="6"/>
      <c r="B32" s="37" t="s">
        <v>104</v>
      </c>
      <c r="C32" s="38"/>
      <c r="D32" s="119">
        <v>315877</v>
      </c>
      <c r="E32" s="108">
        <v>0</v>
      </c>
      <c r="F32" s="111">
        <v>0</v>
      </c>
      <c r="G32" s="111">
        <v>0</v>
      </c>
      <c r="H32" s="86">
        <v>255949</v>
      </c>
      <c r="I32" s="67">
        <v>0</v>
      </c>
      <c r="J32" s="67">
        <f aca="true" t="shared" si="1" ref="J32:O32">SUM(J26:J31)</f>
        <v>2505138</v>
      </c>
      <c r="K32" s="111">
        <f t="shared" si="1"/>
        <v>1824731</v>
      </c>
      <c r="L32" s="108">
        <f t="shared" si="1"/>
        <v>102598</v>
      </c>
      <c r="M32" s="112">
        <f t="shared" si="1"/>
        <v>273095</v>
      </c>
      <c r="N32" s="111">
        <f t="shared" si="1"/>
        <v>193024</v>
      </c>
      <c r="O32" s="116">
        <f t="shared" si="1"/>
        <v>111889</v>
      </c>
      <c r="P32" s="60"/>
      <c r="Q32" s="37" t="s">
        <v>104</v>
      </c>
    </row>
    <row r="33" spans="1:17" s="1" customFormat="1" ht="52.5" customHeight="1">
      <c r="A33" s="6"/>
      <c r="B33" s="37" t="s">
        <v>105</v>
      </c>
      <c r="C33" s="38"/>
      <c r="D33" s="119">
        <f aca="true" t="shared" si="2" ref="D33:O33">D25+D32</f>
        <v>5694934</v>
      </c>
      <c r="E33" s="108">
        <f t="shared" si="2"/>
        <v>222794</v>
      </c>
      <c r="F33" s="108">
        <f>F25+F32</f>
        <v>0</v>
      </c>
      <c r="G33" s="108">
        <f>G25+G32</f>
        <v>0</v>
      </c>
      <c r="H33" s="86">
        <f t="shared" si="2"/>
        <v>4935633</v>
      </c>
      <c r="I33" s="67">
        <f t="shared" si="2"/>
        <v>280392</v>
      </c>
      <c r="J33" s="67">
        <f t="shared" si="2"/>
        <v>32923952</v>
      </c>
      <c r="K33" s="111">
        <f t="shared" si="2"/>
        <v>22900869</v>
      </c>
      <c r="L33" s="108">
        <f t="shared" si="2"/>
        <v>1246839</v>
      </c>
      <c r="M33" s="112">
        <f t="shared" si="2"/>
        <v>3982159</v>
      </c>
      <c r="N33" s="111">
        <f t="shared" si="2"/>
        <v>3400448</v>
      </c>
      <c r="O33" s="116">
        <f t="shared" si="2"/>
        <v>2711887</v>
      </c>
      <c r="P33" s="60"/>
      <c r="Q33" s="37" t="s">
        <v>105</v>
      </c>
    </row>
    <row r="34" spans="1:18" s="1" customFormat="1" ht="26.25" customHeight="1" thickBot="1">
      <c r="A34" s="39"/>
      <c r="B34" s="40"/>
      <c r="C34" s="41"/>
      <c r="D34" s="75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117"/>
      <c r="P34" s="42"/>
      <c r="Q34" s="39"/>
      <c r="R34" s="42"/>
    </row>
  </sheetData>
  <mergeCells count="3">
    <mergeCell ref="D7:H7"/>
    <mergeCell ref="L8:O8"/>
    <mergeCell ref="K7:O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68"/>
  <sheetViews>
    <sheetView view="pageBreakPreview" zoomScale="75" zoomScaleNormal="75" zoomScaleSheetLayoutView="75" workbookViewId="0" topLeftCell="A1">
      <pane xSplit="3" ySplit="11" topLeftCell="M21" activePane="bottomRight" state="frozen"/>
      <selection pane="topLeft" activeCell="B7" sqref="B7"/>
      <selection pane="topRight" activeCell="B7" sqref="B7"/>
      <selection pane="bottomLeft" activeCell="B7" sqref="B7"/>
      <selection pane="bottomRight" activeCell="S1" sqref="S1:W16384"/>
    </sheetView>
  </sheetViews>
  <sheetFormatPr defaultColWidth="9.00390625" defaultRowHeight="13.5"/>
  <cols>
    <col min="1" max="1" width="1.75390625" style="43" customWidth="1"/>
    <col min="2" max="2" width="13.375" style="43" customWidth="1"/>
    <col min="3" max="3" width="1.75390625" style="43" customWidth="1"/>
    <col min="4" max="15" width="15.25390625" style="43" customWidth="1"/>
    <col min="16" max="16" width="1.75390625" style="43" customWidth="1"/>
    <col min="17" max="17" width="13.375" style="43" customWidth="1"/>
    <col min="18" max="18" width="1.75390625" style="43" customWidth="1"/>
    <col min="19" max="16384" width="9.00390625" style="43" customWidth="1"/>
  </cols>
  <sheetData>
    <row r="1" ht="14.25">
      <c r="B1" s="44" t="s">
        <v>92</v>
      </c>
    </row>
    <row r="4" spans="1:18" ht="24">
      <c r="A4" s="46"/>
      <c r="B4" s="47" t="s">
        <v>22</v>
      </c>
      <c r="C4" s="46"/>
      <c r="D4" s="48"/>
      <c r="E4" s="48"/>
      <c r="F4" s="48"/>
      <c r="G4" s="48"/>
      <c r="H4" s="48"/>
      <c r="I4" s="48"/>
      <c r="J4" s="48"/>
      <c r="K4" s="48"/>
      <c r="L4" s="46"/>
      <c r="M4" s="48"/>
      <c r="N4" s="48"/>
      <c r="O4" s="48"/>
      <c r="P4" s="48"/>
      <c r="Q4" s="48"/>
      <c r="R4" s="48"/>
    </row>
    <row r="5" spans="1:18" ht="17.25">
      <c r="A5" s="46"/>
      <c r="B5" s="46"/>
      <c r="C5" s="46"/>
      <c r="D5" s="48"/>
      <c r="E5" s="48"/>
      <c r="F5" s="48"/>
      <c r="G5" s="48"/>
      <c r="H5" s="48"/>
      <c r="I5" s="48"/>
      <c r="J5" s="48"/>
      <c r="K5" s="48"/>
      <c r="L5" s="46"/>
      <c r="M5" s="48"/>
      <c r="N5" s="48"/>
      <c r="O5" s="48"/>
      <c r="P5" s="48"/>
      <c r="Q5" s="48"/>
      <c r="R5" s="48"/>
    </row>
    <row r="6" spans="1:18" s="53" customFormat="1" ht="15" thickBot="1">
      <c r="A6" s="50"/>
      <c r="B6" s="50"/>
      <c r="C6" s="50"/>
      <c r="D6" s="51"/>
      <c r="E6" s="51"/>
      <c r="F6" s="51"/>
      <c r="G6" s="51"/>
      <c r="H6" s="51"/>
      <c r="I6" s="51"/>
      <c r="J6" s="51"/>
      <c r="K6" s="51"/>
      <c r="L6" s="50"/>
      <c r="M6" s="51"/>
      <c r="N6" s="51"/>
      <c r="O6" s="51"/>
      <c r="P6" s="50"/>
      <c r="Q6" s="50"/>
      <c r="R6" s="11" t="s">
        <v>1</v>
      </c>
    </row>
    <row r="7" spans="1:18" s="45" customFormat="1" ht="13.5">
      <c r="A7" s="80"/>
      <c r="B7" s="80"/>
      <c r="C7" s="95"/>
      <c r="D7" s="138" t="s">
        <v>165</v>
      </c>
      <c r="E7" s="139"/>
      <c r="F7" s="139"/>
      <c r="G7" s="139"/>
      <c r="H7" s="139"/>
      <c r="I7" s="139"/>
      <c r="J7" s="139" t="s">
        <v>166</v>
      </c>
      <c r="K7" s="139"/>
      <c r="L7" s="139"/>
      <c r="M7" s="139"/>
      <c r="N7" s="140"/>
      <c r="O7" s="15"/>
      <c r="P7" s="78"/>
      <c r="Q7" s="49"/>
      <c r="R7" s="54"/>
    </row>
    <row r="8" spans="1:18" s="45" customFormat="1" ht="13.5">
      <c r="A8" s="54"/>
      <c r="B8" s="54"/>
      <c r="C8" s="55"/>
      <c r="D8" s="121"/>
      <c r="E8" s="121"/>
      <c r="F8" s="121" t="s">
        <v>168</v>
      </c>
      <c r="G8" s="121"/>
      <c r="H8" s="121"/>
      <c r="I8" s="121" t="s">
        <v>169</v>
      </c>
      <c r="J8" s="122" t="s">
        <v>170</v>
      </c>
      <c r="K8" s="76"/>
      <c r="L8" s="158" t="s">
        <v>146</v>
      </c>
      <c r="M8" s="159"/>
      <c r="N8" s="160"/>
      <c r="O8" s="15" t="s">
        <v>125</v>
      </c>
      <c r="P8" s="79"/>
      <c r="Q8" s="49"/>
      <c r="R8" s="54"/>
    </row>
    <row r="9" spans="1:18" s="45" customFormat="1" ht="13.5">
      <c r="A9" s="54"/>
      <c r="B9" s="26" t="s">
        <v>117</v>
      </c>
      <c r="C9" s="21"/>
      <c r="D9" s="21" t="s">
        <v>190</v>
      </c>
      <c r="E9" s="21" t="s">
        <v>193</v>
      </c>
      <c r="F9" s="155" t="s">
        <v>161</v>
      </c>
      <c r="G9" s="156"/>
      <c r="H9" s="157"/>
      <c r="I9" s="76" t="s">
        <v>194</v>
      </c>
      <c r="J9" s="21" t="s">
        <v>195</v>
      </c>
      <c r="K9" s="21" t="s">
        <v>53</v>
      </c>
      <c r="L9" s="76" t="s">
        <v>54</v>
      </c>
      <c r="M9" s="21" t="s">
        <v>55</v>
      </c>
      <c r="N9" s="21" t="s">
        <v>47</v>
      </c>
      <c r="O9" s="21" t="s">
        <v>62</v>
      </c>
      <c r="P9" s="79"/>
      <c r="Q9" s="61" t="s">
        <v>117</v>
      </c>
      <c r="R9" s="54"/>
    </row>
    <row r="10" spans="1:18" s="45" customFormat="1" ht="13.5">
      <c r="A10" s="54"/>
      <c r="B10" s="54"/>
      <c r="C10" s="55"/>
      <c r="D10" s="21" t="s">
        <v>56</v>
      </c>
      <c r="E10" s="21"/>
      <c r="F10" s="21" t="s">
        <v>57</v>
      </c>
      <c r="G10" s="21" t="s">
        <v>58</v>
      </c>
      <c r="H10" s="21" t="s">
        <v>59</v>
      </c>
      <c r="I10" s="56" t="s">
        <v>95</v>
      </c>
      <c r="J10" s="21"/>
      <c r="K10" s="22" t="s">
        <v>217</v>
      </c>
      <c r="L10" s="56" t="s">
        <v>56</v>
      </c>
      <c r="M10" s="21" t="s">
        <v>56</v>
      </c>
      <c r="N10" s="21"/>
      <c r="O10" s="21"/>
      <c r="P10" s="28"/>
      <c r="Q10" s="54"/>
      <c r="R10" s="54"/>
    </row>
    <row r="11" spans="1:18" s="45" customFormat="1" ht="14.25" thickBot="1">
      <c r="A11" s="57"/>
      <c r="B11" s="57"/>
      <c r="C11" s="58"/>
      <c r="D11" s="66"/>
      <c r="E11" s="66"/>
      <c r="F11" s="66"/>
      <c r="G11" s="66"/>
      <c r="H11" s="66"/>
      <c r="I11" s="89"/>
      <c r="J11" s="66"/>
      <c r="K11" s="66"/>
      <c r="L11" s="89"/>
      <c r="M11" s="66"/>
      <c r="N11" s="66"/>
      <c r="O11" s="66"/>
      <c r="P11" s="34"/>
      <c r="Q11" s="57"/>
      <c r="R11" s="57"/>
    </row>
    <row r="12" spans="1:17" s="1" customFormat="1" ht="52.5" customHeight="1">
      <c r="A12" s="107"/>
      <c r="B12" s="35" t="s">
        <v>11</v>
      </c>
      <c r="C12" s="36"/>
      <c r="D12" s="111">
        <v>0</v>
      </c>
      <c r="E12" s="111">
        <v>2186</v>
      </c>
      <c r="F12" s="111">
        <v>0</v>
      </c>
      <c r="G12" s="86">
        <v>0</v>
      </c>
      <c r="H12" s="67">
        <v>2186</v>
      </c>
      <c r="I12" s="67">
        <v>12707</v>
      </c>
      <c r="J12" s="68">
        <v>1725318</v>
      </c>
      <c r="K12" s="67">
        <v>1774397</v>
      </c>
      <c r="L12" s="68">
        <v>143723</v>
      </c>
      <c r="M12" s="68">
        <v>0</v>
      </c>
      <c r="N12" s="68">
        <v>1630674</v>
      </c>
      <c r="O12" s="67">
        <v>923795</v>
      </c>
      <c r="P12" s="74"/>
      <c r="Q12" s="35" t="s">
        <v>11</v>
      </c>
    </row>
    <row r="13" spans="1:17" s="1" customFormat="1" ht="35.25" customHeight="1">
      <c r="A13" s="107"/>
      <c r="B13" s="35" t="s">
        <v>12</v>
      </c>
      <c r="C13" s="36"/>
      <c r="D13" s="111">
        <v>0</v>
      </c>
      <c r="E13" s="111">
        <v>26098</v>
      </c>
      <c r="F13" s="111">
        <v>0</v>
      </c>
      <c r="G13" s="86">
        <v>0</v>
      </c>
      <c r="H13" s="67">
        <v>26098</v>
      </c>
      <c r="I13" s="67">
        <v>0</v>
      </c>
      <c r="J13" s="68">
        <v>810951</v>
      </c>
      <c r="K13" s="67">
        <v>675504</v>
      </c>
      <c r="L13" s="68">
        <v>25623</v>
      </c>
      <c r="M13" s="68">
        <v>0</v>
      </c>
      <c r="N13" s="68">
        <v>649881</v>
      </c>
      <c r="O13" s="67">
        <v>185290</v>
      </c>
      <c r="P13" s="74"/>
      <c r="Q13" s="35" t="s">
        <v>12</v>
      </c>
    </row>
    <row r="14" spans="1:17" s="1" customFormat="1" ht="35.25" customHeight="1">
      <c r="A14" s="107"/>
      <c r="B14" s="35" t="s">
        <v>13</v>
      </c>
      <c r="C14" s="36"/>
      <c r="D14" s="111">
        <v>29578</v>
      </c>
      <c r="E14" s="111">
        <v>9565</v>
      </c>
      <c r="F14" s="111">
        <v>0</v>
      </c>
      <c r="G14" s="86">
        <v>0</v>
      </c>
      <c r="H14" s="67">
        <v>9565</v>
      </c>
      <c r="I14" s="67">
        <v>52529</v>
      </c>
      <c r="J14" s="68">
        <v>1308174</v>
      </c>
      <c r="K14" s="67">
        <v>1119027</v>
      </c>
      <c r="L14" s="68">
        <v>151672</v>
      </c>
      <c r="M14" s="68">
        <v>0</v>
      </c>
      <c r="N14" s="68">
        <v>967355</v>
      </c>
      <c r="O14" s="67">
        <v>848016</v>
      </c>
      <c r="P14" s="74"/>
      <c r="Q14" s="35" t="s">
        <v>13</v>
      </c>
    </row>
    <row r="15" spans="1:17" s="1" customFormat="1" ht="35.25" customHeight="1">
      <c r="A15" s="107"/>
      <c r="B15" s="35" t="s">
        <v>14</v>
      </c>
      <c r="C15" s="36"/>
      <c r="D15" s="111">
        <v>0</v>
      </c>
      <c r="E15" s="111">
        <v>9409</v>
      </c>
      <c r="F15" s="111">
        <v>0</v>
      </c>
      <c r="G15" s="86">
        <v>0</v>
      </c>
      <c r="H15" s="67">
        <v>9409</v>
      </c>
      <c r="I15" s="67">
        <v>0</v>
      </c>
      <c r="J15" s="68">
        <v>560543</v>
      </c>
      <c r="K15" s="67">
        <v>772289</v>
      </c>
      <c r="L15" s="68">
        <v>24945</v>
      </c>
      <c r="M15" s="68">
        <v>0</v>
      </c>
      <c r="N15" s="68">
        <v>747344</v>
      </c>
      <c r="O15" s="67">
        <v>125730</v>
      </c>
      <c r="P15" s="74"/>
      <c r="Q15" s="35" t="s">
        <v>14</v>
      </c>
    </row>
    <row r="16" spans="1:17" s="1" customFormat="1" ht="35.25" customHeight="1">
      <c r="A16" s="107"/>
      <c r="B16" s="35" t="s">
        <v>15</v>
      </c>
      <c r="C16" s="36"/>
      <c r="D16" s="111">
        <v>0</v>
      </c>
      <c r="E16" s="111">
        <v>4423</v>
      </c>
      <c r="F16" s="111">
        <v>0</v>
      </c>
      <c r="G16" s="86">
        <v>0</v>
      </c>
      <c r="H16" s="67">
        <v>4423</v>
      </c>
      <c r="I16" s="67">
        <v>0</v>
      </c>
      <c r="J16" s="68">
        <v>988752</v>
      </c>
      <c r="K16" s="67">
        <v>649587</v>
      </c>
      <c r="L16" s="68">
        <v>7395</v>
      </c>
      <c r="M16" s="68">
        <v>0</v>
      </c>
      <c r="N16" s="68">
        <v>642192</v>
      </c>
      <c r="O16" s="67">
        <v>229335</v>
      </c>
      <c r="P16" s="74"/>
      <c r="Q16" s="35" t="s">
        <v>15</v>
      </c>
    </row>
    <row r="17" spans="1:17" s="1" customFormat="1" ht="35.25" customHeight="1">
      <c r="A17" s="107"/>
      <c r="B17" s="35" t="s">
        <v>16</v>
      </c>
      <c r="C17" s="36"/>
      <c r="D17" s="111">
        <v>0</v>
      </c>
      <c r="E17" s="111">
        <v>4387</v>
      </c>
      <c r="F17" s="111">
        <v>894</v>
      </c>
      <c r="G17" s="86">
        <v>0</v>
      </c>
      <c r="H17" s="67">
        <v>3493</v>
      </c>
      <c r="I17" s="67">
        <v>0</v>
      </c>
      <c r="J17" s="68">
        <v>461176</v>
      </c>
      <c r="K17" s="67">
        <v>423507</v>
      </c>
      <c r="L17" s="68">
        <v>66</v>
      </c>
      <c r="M17" s="68">
        <v>0</v>
      </c>
      <c r="N17" s="68">
        <v>423441</v>
      </c>
      <c r="O17" s="67">
        <v>81462</v>
      </c>
      <c r="P17" s="74"/>
      <c r="Q17" s="35" t="s">
        <v>16</v>
      </c>
    </row>
    <row r="18" spans="1:17" s="1" customFormat="1" ht="35.25" customHeight="1">
      <c r="A18" s="107"/>
      <c r="B18" s="35" t="s">
        <v>96</v>
      </c>
      <c r="C18" s="36"/>
      <c r="D18" s="111">
        <v>0</v>
      </c>
      <c r="E18" s="111">
        <v>61453</v>
      </c>
      <c r="F18" s="111">
        <v>56965</v>
      </c>
      <c r="G18" s="86">
        <v>0</v>
      </c>
      <c r="H18" s="67">
        <v>4488</v>
      </c>
      <c r="I18" s="67">
        <v>0</v>
      </c>
      <c r="J18" s="68">
        <v>491993</v>
      </c>
      <c r="K18" s="67">
        <v>475980</v>
      </c>
      <c r="L18" s="68">
        <v>6991</v>
      </c>
      <c r="M18" s="68">
        <v>0</v>
      </c>
      <c r="N18" s="68">
        <v>468989</v>
      </c>
      <c r="O18" s="67">
        <v>205958</v>
      </c>
      <c r="P18" s="74"/>
      <c r="Q18" s="35" t="s">
        <v>96</v>
      </c>
    </row>
    <row r="19" spans="1:17" s="1" customFormat="1" ht="35.25" customHeight="1">
      <c r="A19" s="107"/>
      <c r="B19" s="35" t="s">
        <v>97</v>
      </c>
      <c r="C19" s="36"/>
      <c r="D19" s="111">
        <v>4847</v>
      </c>
      <c r="E19" s="111">
        <v>4733</v>
      </c>
      <c r="F19" s="111">
        <v>0</v>
      </c>
      <c r="G19" s="86">
        <v>0</v>
      </c>
      <c r="H19" s="67">
        <v>4733</v>
      </c>
      <c r="I19" s="67">
        <v>0</v>
      </c>
      <c r="J19" s="68">
        <v>1131524</v>
      </c>
      <c r="K19" s="67">
        <v>1044433</v>
      </c>
      <c r="L19" s="68">
        <v>348672</v>
      </c>
      <c r="M19" s="68">
        <v>223</v>
      </c>
      <c r="N19" s="68">
        <v>695538</v>
      </c>
      <c r="O19" s="67">
        <v>71582</v>
      </c>
      <c r="P19" s="74"/>
      <c r="Q19" s="35" t="s">
        <v>97</v>
      </c>
    </row>
    <row r="20" spans="1:17" s="1" customFormat="1" ht="35.25" customHeight="1">
      <c r="A20" s="107"/>
      <c r="B20" s="35" t="s">
        <v>98</v>
      </c>
      <c r="C20" s="36"/>
      <c r="D20" s="111">
        <v>0</v>
      </c>
      <c r="E20" s="111">
        <v>7363</v>
      </c>
      <c r="F20" s="111">
        <v>5600</v>
      </c>
      <c r="G20" s="86">
        <v>0</v>
      </c>
      <c r="H20" s="67">
        <v>1763</v>
      </c>
      <c r="I20" s="67">
        <v>0</v>
      </c>
      <c r="J20" s="68">
        <v>550644</v>
      </c>
      <c r="K20" s="67">
        <v>332675</v>
      </c>
      <c r="L20" s="68">
        <v>4993</v>
      </c>
      <c r="M20" s="68">
        <v>0</v>
      </c>
      <c r="N20" s="68">
        <v>327682</v>
      </c>
      <c r="O20" s="67">
        <v>95796</v>
      </c>
      <c r="P20" s="74"/>
      <c r="Q20" s="35" t="s">
        <v>98</v>
      </c>
    </row>
    <row r="21" spans="1:17" s="1" customFormat="1" ht="35.25" customHeight="1">
      <c r="A21" s="107"/>
      <c r="B21" s="35" t="s">
        <v>99</v>
      </c>
      <c r="C21" s="36"/>
      <c r="D21" s="111">
        <v>0</v>
      </c>
      <c r="E21" s="111">
        <v>7317</v>
      </c>
      <c r="F21" s="111">
        <v>5520</v>
      </c>
      <c r="G21" s="86">
        <v>0</v>
      </c>
      <c r="H21" s="67">
        <v>1797</v>
      </c>
      <c r="I21" s="67">
        <v>0</v>
      </c>
      <c r="J21" s="68">
        <v>411174</v>
      </c>
      <c r="K21" s="67">
        <v>296362</v>
      </c>
      <c r="L21" s="68">
        <v>3706</v>
      </c>
      <c r="M21" s="68">
        <v>1652</v>
      </c>
      <c r="N21" s="68">
        <v>291004</v>
      </c>
      <c r="O21" s="67">
        <v>40875</v>
      </c>
      <c r="P21" s="74"/>
      <c r="Q21" s="35" t="s">
        <v>99</v>
      </c>
    </row>
    <row r="22" spans="1:17" s="1" customFormat="1" ht="35.25" customHeight="1">
      <c r="A22" s="107"/>
      <c r="B22" s="35" t="s">
        <v>100</v>
      </c>
      <c r="C22" s="36"/>
      <c r="D22" s="111">
        <v>2663</v>
      </c>
      <c r="E22" s="111">
        <v>3378</v>
      </c>
      <c r="F22" s="111">
        <v>0</v>
      </c>
      <c r="G22" s="86">
        <v>0</v>
      </c>
      <c r="H22" s="67">
        <v>3378</v>
      </c>
      <c r="I22" s="67">
        <v>93853</v>
      </c>
      <c r="J22" s="68">
        <v>475495</v>
      </c>
      <c r="K22" s="67">
        <v>531922</v>
      </c>
      <c r="L22" s="68">
        <v>55251</v>
      </c>
      <c r="M22" s="68">
        <v>2057</v>
      </c>
      <c r="N22" s="68">
        <v>474614</v>
      </c>
      <c r="O22" s="67">
        <v>61896</v>
      </c>
      <c r="P22" s="74"/>
      <c r="Q22" s="35" t="s">
        <v>100</v>
      </c>
    </row>
    <row r="23" spans="1:17" s="1" customFormat="1" ht="35.25" customHeight="1">
      <c r="A23" s="107"/>
      <c r="B23" s="35" t="s">
        <v>101</v>
      </c>
      <c r="C23" s="36"/>
      <c r="D23" s="111">
        <v>0</v>
      </c>
      <c r="E23" s="111">
        <v>6001</v>
      </c>
      <c r="F23" s="111">
        <v>0</v>
      </c>
      <c r="G23" s="86">
        <v>0</v>
      </c>
      <c r="H23" s="67">
        <v>6001</v>
      </c>
      <c r="I23" s="67">
        <v>4038</v>
      </c>
      <c r="J23" s="68">
        <v>720302</v>
      </c>
      <c r="K23" s="67">
        <v>925528</v>
      </c>
      <c r="L23" s="68">
        <v>17461</v>
      </c>
      <c r="M23" s="68">
        <v>0</v>
      </c>
      <c r="N23" s="68">
        <v>908067</v>
      </c>
      <c r="O23" s="67">
        <v>269861</v>
      </c>
      <c r="P23" s="74"/>
      <c r="Q23" s="35" t="s">
        <v>101</v>
      </c>
    </row>
    <row r="24" spans="1:17" s="1" customFormat="1" ht="35.25" customHeight="1">
      <c r="A24" s="107"/>
      <c r="B24" s="35" t="s">
        <v>102</v>
      </c>
      <c r="C24" s="36"/>
      <c r="D24" s="111">
        <v>5336</v>
      </c>
      <c r="E24" s="111">
        <v>3370</v>
      </c>
      <c r="F24" s="111">
        <v>0</v>
      </c>
      <c r="G24" s="86">
        <v>0</v>
      </c>
      <c r="H24" s="67">
        <v>3370</v>
      </c>
      <c r="I24" s="67">
        <v>4400</v>
      </c>
      <c r="J24" s="68">
        <v>419731</v>
      </c>
      <c r="K24" s="67">
        <v>321465</v>
      </c>
      <c r="L24" s="68">
        <v>27252</v>
      </c>
      <c r="M24" s="68">
        <v>0</v>
      </c>
      <c r="N24" s="68">
        <v>294213</v>
      </c>
      <c r="O24" s="67">
        <v>49210</v>
      </c>
      <c r="P24" s="74"/>
      <c r="Q24" s="35" t="s">
        <v>102</v>
      </c>
    </row>
    <row r="25" spans="1:17" s="1" customFormat="1" ht="45" customHeight="1">
      <c r="A25" s="107"/>
      <c r="B25" s="37" t="s">
        <v>103</v>
      </c>
      <c r="C25" s="38"/>
      <c r="D25" s="111">
        <f>SUM(D12:D24)</f>
        <v>42424</v>
      </c>
      <c r="E25" s="111">
        <f>SUM(E12:E24)</f>
        <v>149683</v>
      </c>
      <c r="F25" s="111">
        <f aca="true" t="shared" si="0" ref="F25:N25">SUM(F12:F24)</f>
        <v>68979</v>
      </c>
      <c r="G25" s="86">
        <f t="shared" si="0"/>
        <v>0</v>
      </c>
      <c r="H25" s="67">
        <f t="shared" si="0"/>
        <v>80704</v>
      </c>
      <c r="I25" s="67">
        <f t="shared" si="0"/>
        <v>167527</v>
      </c>
      <c r="J25" s="68">
        <f t="shared" si="0"/>
        <v>10055777</v>
      </c>
      <c r="K25" s="67">
        <f t="shared" si="0"/>
        <v>9342676</v>
      </c>
      <c r="L25" s="67">
        <f t="shared" si="0"/>
        <v>817750</v>
      </c>
      <c r="M25" s="67">
        <f t="shared" si="0"/>
        <v>3932</v>
      </c>
      <c r="N25" s="68">
        <f t="shared" si="0"/>
        <v>8520994</v>
      </c>
      <c r="O25" s="67">
        <f>SUM(O12:O24)</f>
        <v>3188806</v>
      </c>
      <c r="P25" s="74"/>
      <c r="Q25" s="37" t="s">
        <v>103</v>
      </c>
    </row>
    <row r="26" spans="1:17" s="1" customFormat="1" ht="26.25" customHeight="1">
      <c r="A26" s="107"/>
      <c r="B26" s="35" t="s">
        <v>17</v>
      </c>
      <c r="C26" s="36"/>
      <c r="D26" s="111">
        <v>0</v>
      </c>
      <c r="E26" s="111">
        <v>1159</v>
      </c>
      <c r="F26" s="111">
        <v>0</v>
      </c>
      <c r="G26" s="86">
        <v>0</v>
      </c>
      <c r="H26" s="67">
        <v>1159</v>
      </c>
      <c r="I26" s="67">
        <v>0</v>
      </c>
      <c r="J26" s="68">
        <v>247866</v>
      </c>
      <c r="K26" s="67">
        <v>234276</v>
      </c>
      <c r="L26" s="68">
        <v>48680</v>
      </c>
      <c r="M26" s="68">
        <v>0</v>
      </c>
      <c r="N26" s="68">
        <v>185596</v>
      </c>
      <c r="O26" s="67">
        <v>45108</v>
      </c>
      <c r="P26" s="74"/>
      <c r="Q26" s="35" t="s">
        <v>17</v>
      </c>
    </row>
    <row r="27" spans="1:17" s="1" customFormat="1" ht="35.25" customHeight="1">
      <c r="A27" s="107"/>
      <c r="B27" s="35" t="s">
        <v>18</v>
      </c>
      <c r="C27" s="36"/>
      <c r="D27" s="111">
        <v>0</v>
      </c>
      <c r="E27" s="111">
        <v>709</v>
      </c>
      <c r="F27" s="111">
        <v>0</v>
      </c>
      <c r="G27" s="86">
        <v>0</v>
      </c>
      <c r="H27" s="67">
        <v>709</v>
      </c>
      <c r="I27" s="67">
        <v>0</v>
      </c>
      <c r="J27" s="68">
        <v>168306</v>
      </c>
      <c r="K27" s="67">
        <v>92180</v>
      </c>
      <c r="L27" s="68">
        <v>44</v>
      </c>
      <c r="M27" s="68">
        <v>0</v>
      </c>
      <c r="N27" s="68">
        <v>92136</v>
      </c>
      <c r="O27" s="67">
        <v>5362</v>
      </c>
      <c r="P27" s="74"/>
      <c r="Q27" s="35" t="s">
        <v>18</v>
      </c>
    </row>
    <row r="28" spans="1:17" s="1" customFormat="1" ht="35.25" customHeight="1">
      <c r="A28" s="107"/>
      <c r="B28" s="35" t="s">
        <v>132</v>
      </c>
      <c r="C28" s="36"/>
      <c r="D28" s="111">
        <v>0</v>
      </c>
      <c r="E28" s="111">
        <v>972</v>
      </c>
      <c r="F28" s="111">
        <v>0</v>
      </c>
      <c r="G28" s="86">
        <v>0</v>
      </c>
      <c r="H28" s="67">
        <v>972</v>
      </c>
      <c r="I28" s="67">
        <v>0</v>
      </c>
      <c r="J28" s="68">
        <v>340772</v>
      </c>
      <c r="K28" s="67">
        <v>127385</v>
      </c>
      <c r="L28" s="68">
        <v>0</v>
      </c>
      <c r="M28" s="68">
        <v>0</v>
      </c>
      <c r="N28" s="68">
        <v>127385</v>
      </c>
      <c r="O28" s="67">
        <v>11390</v>
      </c>
      <c r="P28" s="74"/>
      <c r="Q28" s="35" t="s">
        <v>133</v>
      </c>
    </row>
    <row r="29" spans="1:17" s="1" customFormat="1" ht="35.25" customHeight="1">
      <c r="A29" s="107"/>
      <c r="B29" s="35" t="s">
        <v>19</v>
      </c>
      <c r="C29" s="36"/>
      <c r="D29" s="111">
        <v>0</v>
      </c>
      <c r="E29" s="111">
        <v>431</v>
      </c>
      <c r="F29" s="111">
        <v>0</v>
      </c>
      <c r="G29" s="86">
        <v>0</v>
      </c>
      <c r="H29" s="67">
        <v>431</v>
      </c>
      <c r="I29" s="67">
        <v>0</v>
      </c>
      <c r="J29" s="68">
        <v>118214</v>
      </c>
      <c r="K29" s="67">
        <v>69099</v>
      </c>
      <c r="L29" s="68">
        <v>322</v>
      </c>
      <c r="M29" s="68">
        <v>0</v>
      </c>
      <c r="N29" s="68">
        <v>68777</v>
      </c>
      <c r="O29" s="67">
        <v>18687</v>
      </c>
      <c r="P29" s="74"/>
      <c r="Q29" s="35" t="s">
        <v>19</v>
      </c>
    </row>
    <row r="30" spans="1:17" s="1" customFormat="1" ht="35.25" customHeight="1">
      <c r="A30" s="107"/>
      <c r="B30" s="35" t="s">
        <v>20</v>
      </c>
      <c r="C30" s="36"/>
      <c r="D30" s="111">
        <v>0</v>
      </c>
      <c r="E30" s="111">
        <v>813</v>
      </c>
      <c r="F30" s="111">
        <v>0</v>
      </c>
      <c r="G30" s="86">
        <v>0</v>
      </c>
      <c r="H30" s="67">
        <v>813</v>
      </c>
      <c r="I30" s="67">
        <v>0</v>
      </c>
      <c r="J30" s="68">
        <v>136463</v>
      </c>
      <c r="K30" s="67">
        <v>61020</v>
      </c>
      <c r="L30" s="68">
        <v>1291</v>
      </c>
      <c r="M30" s="68">
        <v>0</v>
      </c>
      <c r="N30" s="68">
        <v>59729</v>
      </c>
      <c r="O30" s="67">
        <v>21151</v>
      </c>
      <c r="P30" s="74"/>
      <c r="Q30" s="35" t="s">
        <v>20</v>
      </c>
    </row>
    <row r="31" spans="1:17" s="1" customFormat="1" ht="35.25" customHeight="1">
      <c r="A31" s="107"/>
      <c r="B31" s="35" t="s">
        <v>21</v>
      </c>
      <c r="C31" s="36"/>
      <c r="D31" s="111">
        <v>0</v>
      </c>
      <c r="E31" s="111">
        <v>781</v>
      </c>
      <c r="F31" s="111">
        <v>0</v>
      </c>
      <c r="G31" s="86">
        <v>0</v>
      </c>
      <c r="H31" s="67">
        <v>781</v>
      </c>
      <c r="I31" s="67">
        <v>0</v>
      </c>
      <c r="J31" s="68">
        <v>127639</v>
      </c>
      <c r="K31" s="67">
        <v>96447</v>
      </c>
      <c r="L31" s="68">
        <v>12947</v>
      </c>
      <c r="M31" s="68">
        <v>0</v>
      </c>
      <c r="N31" s="68">
        <v>83500</v>
      </c>
      <c r="O31" s="67">
        <v>8142</v>
      </c>
      <c r="P31" s="74"/>
      <c r="Q31" s="35" t="s">
        <v>21</v>
      </c>
    </row>
    <row r="32" spans="1:17" s="1" customFormat="1" ht="45" customHeight="1">
      <c r="A32" s="107"/>
      <c r="B32" s="37" t="s">
        <v>104</v>
      </c>
      <c r="C32" s="38"/>
      <c r="D32" s="111">
        <f aca="true" t="shared" si="1" ref="D32:O32">SUM(D26:D31)</f>
        <v>0</v>
      </c>
      <c r="E32" s="111">
        <f t="shared" si="1"/>
        <v>4865</v>
      </c>
      <c r="F32" s="111">
        <f t="shared" si="1"/>
        <v>0</v>
      </c>
      <c r="G32" s="86">
        <f t="shared" si="1"/>
        <v>0</v>
      </c>
      <c r="H32" s="67">
        <f t="shared" si="1"/>
        <v>4865</v>
      </c>
      <c r="I32" s="67">
        <f t="shared" si="1"/>
        <v>0</v>
      </c>
      <c r="J32" s="68">
        <f t="shared" si="1"/>
        <v>1139260</v>
      </c>
      <c r="K32" s="67">
        <f t="shared" si="1"/>
        <v>680407</v>
      </c>
      <c r="L32" s="67">
        <f t="shared" si="1"/>
        <v>63284</v>
      </c>
      <c r="M32" s="83">
        <f t="shared" si="1"/>
        <v>0</v>
      </c>
      <c r="N32" s="68">
        <f t="shared" si="1"/>
        <v>617123</v>
      </c>
      <c r="O32" s="67">
        <f t="shared" si="1"/>
        <v>109840</v>
      </c>
      <c r="P32" s="74"/>
      <c r="Q32" s="37" t="s">
        <v>104</v>
      </c>
    </row>
    <row r="33" spans="1:17" s="1" customFormat="1" ht="45" customHeight="1">
      <c r="A33" s="107"/>
      <c r="B33" s="37" t="s">
        <v>105</v>
      </c>
      <c r="C33" s="38"/>
      <c r="D33" s="111">
        <f aca="true" t="shared" si="2" ref="D33:O33">D25+D32</f>
        <v>42424</v>
      </c>
      <c r="E33" s="111">
        <f t="shared" si="2"/>
        <v>154548</v>
      </c>
      <c r="F33" s="111">
        <f t="shared" si="2"/>
        <v>68979</v>
      </c>
      <c r="G33" s="86">
        <f t="shared" si="2"/>
        <v>0</v>
      </c>
      <c r="H33" s="67">
        <f t="shared" si="2"/>
        <v>85569</v>
      </c>
      <c r="I33" s="67">
        <f t="shared" si="2"/>
        <v>167527</v>
      </c>
      <c r="J33" s="68">
        <f t="shared" si="2"/>
        <v>11195037</v>
      </c>
      <c r="K33" s="67">
        <f t="shared" si="2"/>
        <v>10023083</v>
      </c>
      <c r="L33" s="67">
        <f t="shared" si="2"/>
        <v>881034</v>
      </c>
      <c r="M33" s="83">
        <f t="shared" si="2"/>
        <v>3932</v>
      </c>
      <c r="N33" s="68">
        <f t="shared" si="2"/>
        <v>9138117</v>
      </c>
      <c r="O33" s="67">
        <f t="shared" si="2"/>
        <v>3298646</v>
      </c>
      <c r="P33" s="74"/>
      <c r="Q33" s="37" t="s">
        <v>105</v>
      </c>
    </row>
    <row r="34" spans="1:18" s="1" customFormat="1" ht="25.5" customHeight="1" thickBot="1">
      <c r="A34" s="39"/>
      <c r="B34" s="40"/>
      <c r="C34" s="41"/>
      <c r="D34" s="42"/>
      <c r="E34" s="42"/>
      <c r="F34" s="42"/>
      <c r="G34" s="114"/>
      <c r="H34" s="42"/>
      <c r="I34" s="42"/>
      <c r="J34" s="42"/>
      <c r="K34" s="42"/>
      <c r="L34" s="42"/>
      <c r="M34" s="42"/>
      <c r="N34" s="42"/>
      <c r="O34" s="42"/>
      <c r="P34" s="75"/>
      <c r="Q34" s="39"/>
      <c r="R34" s="42"/>
    </row>
    <row r="35" ht="13.5">
      <c r="K35" s="62"/>
    </row>
    <row r="36" ht="13.5">
      <c r="K36" s="62"/>
    </row>
    <row r="37" ht="13.5">
      <c r="K37" s="62"/>
    </row>
    <row r="38" ht="13.5">
      <c r="K38" s="62"/>
    </row>
    <row r="39" ht="13.5">
      <c r="K39" s="62"/>
    </row>
    <row r="40" ht="13.5">
      <c r="K40" s="62"/>
    </row>
    <row r="41" ht="13.5">
      <c r="K41" s="62"/>
    </row>
    <row r="42" ht="13.5">
      <c r="K42" s="62"/>
    </row>
    <row r="43" ht="13.5">
      <c r="K43" s="62"/>
    </row>
    <row r="44" ht="13.5">
      <c r="K44" s="62"/>
    </row>
    <row r="45" ht="13.5">
      <c r="K45" s="62"/>
    </row>
    <row r="46" ht="13.5">
      <c r="K46" s="62"/>
    </row>
    <row r="47" ht="13.5">
      <c r="K47" s="62"/>
    </row>
    <row r="48" ht="13.5">
      <c r="K48" s="62"/>
    </row>
    <row r="49" ht="13.5">
      <c r="K49" s="62"/>
    </row>
    <row r="50" ht="13.5">
      <c r="K50" s="62"/>
    </row>
    <row r="51" ht="13.5">
      <c r="K51" s="62"/>
    </row>
    <row r="52" ht="13.5">
      <c r="K52" s="62"/>
    </row>
    <row r="53" ht="13.5">
      <c r="K53" s="62"/>
    </row>
    <row r="54" ht="13.5">
      <c r="K54" s="62"/>
    </row>
    <row r="55" ht="13.5">
      <c r="K55" s="62"/>
    </row>
    <row r="56" ht="13.5">
      <c r="K56" s="62"/>
    </row>
    <row r="57" ht="13.5">
      <c r="K57" s="62"/>
    </row>
    <row r="58" ht="13.5">
      <c r="K58" s="62"/>
    </row>
    <row r="59" ht="13.5">
      <c r="K59" s="62"/>
    </row>
    <row r="60" ht="13.5">
      <c r="K60" s="62"/>
    </row>
    <row r="61" ht="13.5">
      <c r="K61" s="62"/>
    </row>
    <row r="62" ht="13.5">
      <c r="K62" s="62"/>
    </row>
    <row r="63" ht="13.5">
      <c r="K63" s="62"/>
    </row>
    <row r="64" ht="13.5">
      <c r="K64" s="62"/>
    </row>
    <row r="65" ht="13.5">
      <c r="K65" s="62"/>
    </row>
    <row r="66" ht="13.5">
      <c r="K66" s="62"/>
    </row>
    <row r="67" ht="13.5">
      <c r="K67" s="62"/>
    </row>
    <row r="68" ht="13.5">
      <c r="K68" s="62"/>
    </row>
    <row r="69" ht="13.5">
      <c r="K69" s="62"/>
    </row>
    <row r="70" ht="13.5">
      <c r="K70" s="62"/>
    </row>
    <row r="71" ht="13.5">
      <c r="K71" s="62"/>
    </row>
    <row r="72" ht="13.5">
      <c r="K72" s="62"/>
    </row>
    <row r="73" ht="13.5">
      <c r="K73" s="62"/>
    </row>
    <row r="74" ht="13.5">
      <c r="K74" s="62"/>
    </row>
    <row r="75" ht="13.5">
      <c r="K75" s="62"/>
    </row>
    <row r="76" ht="13.5">
      <c r="K76" s="62"/>
    </row>
    <row r="77" ht="13.5">
      <c r="K77" s="62"/>
    </row>
    <row r="78" ht="13.5">
      <c r="K78" s="62"/>
    </row>
    <row r="79" ht="13.5">
      <c r="K79" s="62"/>
    </row>
    <row r="80" ht="13.5">
      <c r="K80" s="62"/>
    </row>
    <row r="81" ht="13.5">
      <c r="K81" s="62"/>
    </row>
    <row r="82" ht="13.5">
      <c r="K82" s="62"/>
    </row>
    <row r="83" ht="13.5">
      <c r="K83" s="62"/>
    </row>
    <row r="84" ht="13.5">
      <c r="K84" s="62"/>
    </row>
    <row r="85" ht="13.5">
      <c r="K85" s="62"/>
    </row>
    <row r="86" ht="13.5">
      <c r="K86" s="62"/>
    </row>
    <row r="87" ht="13.5">
      <c r="K87" s="62"/>
    </row>
    <row r="88" ht="13.5">
      <c r="K88" s="62"/>
    </row>
    <row r="89" ht="13.5">
      <c r="K89" s="62"/>
    </row>
    <row r="90" ht="13.5">
      <c r="K90" s="62"/>
    </row>
    <row r="91" ht="13.5">
      <c r="K91" s="62"/>
    </row>
    <row r="92" ht="13.5">
      <c r="K92" s="62"/>
    </row>
    <row r="93" ht="13.5">
      <c r="K93" s="62"/>
    </row>
    <row r="94" ht="13.5">
      <c r="K94" s="62"/>
    </row>
    <row r="95" ht="13.5">
      <c r="K95" s="62"/>
    </row>
    <row r="96" ht="13.5">
      <c r="K96" s="62"/>
    </row>
    <row r="97" ht="13.5">
      <c r="K97" s="62"/>
    </row>
    <row r="98" ht="13.5">
      <c r="K98" s="62"/>
    </row>
    <row r="99" ht="13.5">
      <c r="K99" s="62"/>
    </row>
    <row r="100" ht="13.5">
      <c r="K100" s="62"/>
    </row>
    <row r="101" ht="13.5">
      <c r="K101" s="62"/>
    </row>
    <row r="102" ht="13.5">
      <c r="K102" s="62"/>
    </row>
    <row r="103" ht="13.5">
      <c r="K103" s="62"/>
    </row>
    <row r="104" ht="13.5">
      <c r="K104" s="62"/>
    </row>
    <row r="105" ht="13.5">
      <c r="K105" s="62"/>
    </row>
    <row r="106" ht="13.5">
      <c r="K106" s="62"/>
    </row>
    <row r="107" ht="13.5">
      <c r="K107" s="62"/>
    </row>
    <row r="108" ht="13.5">
      <c r="K108" s="62"/>
    </row>
    <row r="109" ht="13.5">
      <c r="K109" s="62"/>
    </row>
    <row r="110" ht="13.5">
      <c r="K110" s="62"/>
    </row>
    <row r="111" ht="13.5">
      <c r="K111" s="62"/>
    </row>
    <row r="112" ht="13.5">
      <c r="K112" s="62"/>
    </row>
    <row r="113" ht="13.5">
      <c r="K113" s="62"/>
    </row>
    <row r="114" ht="13.5">
      <c r="K114" s="62"/>
    </row>
    <row r="115" ht="13.5">
      <c r="K115" s="62"/>
    </row>
    <row r="116" ht="13.5">
      <c r="K116" s="62"/>
    </row>
    <row r="117" ht="13.5">
      <c r="K117" s="62"/>
    </row>
    <row r="118" ht="13.5">
      <c r="K118" s="62"/>
    </row>
    <row r="119" ht="13.5">
      <c r="K119" s="62"/>
    </row>
    <row r="120" ht="13.5">
      <c r="K120" s="62"/>
    </row>
    <row r="121" ht="13.5">
      <c r="K121" s="62"/>
    </row>
    <row r="122" ht="13.5">
      <c r="K122" s="62"/>
    </row>
    <row r="123" ht="13.5">
      <c r="K123" s="62"/>
    </row>
    <row r="124" ht="13.5">
      <c r="K124" s="62"/>
    </row>
    <row r="125" ht="13.5">
      <c r="K125" s="62"/>
    </row>
    <row r="126" ht="13.5">
      <c r="K126" s="62"/>
    </row>
    <row r="127" ht="13.5">
      <c r="K127" s="62"/>
    </row>
    <row r="128" ht="13.5">
      <c r="K128" s="62"/>
    </row>
    <row r="129" ht="13.5">
      <c r="K129" s="62"/>
    </row>
    <row r="130" ht="13.5">
      <c r="K130" s="62"/>
    </row>
    <row r="131" ht="13.5">
      <c r="K131" s="62"/>
    </row>
    <row r="132" ht="13.5">
      <c r="K132" s="62"/>
    </row>
    <row r="133" ht="13.5">
      <c r="K133" s="62"/>
    </row>
    <row r="134" ht="13.5">
      <c r="K134" s="62"/>
    </row>
    <row r="135" ht="13.5">
      <c r="K135" s="62"/>
    </row>
    <row r="136" ht="13.5">
      <c r="K136" s="62"/>
    </row>
    <row r="137" ht="13.5">
      <c r="K137" s="62"/>
    </row>
    <row r="138" ht="13.5">
      <c r="K138" s="62"/>
    </row>
    <row r="139" ht="13.5">
      <c r="K139" s="62"/>
    </row>
    <row r="140" ht="13.5">
      <c r="K140" s="62"/>
    </row>
    <row r="141" ht="13.5">
      <c r="K141" s="62"/>
    </row>
    <row r="142" ht="13.5">
      <c r="K142" s="62"/>
    </row>
    <row r="143" ht="13.5">
      <c r="K143" s="62"/>
    </row>
    <row r="144" ht="13.5">
      <c r="K144" s="62"/>
    </row>
    <row r="145" ht="13.5">
      <c r="K145" s="62"/>
    </row>
    <row r="146" ht="13.5">
      <c r="K146" s="62"/>
    </row>
    <row r="147" ht="13.5">
      <c r="K147" s="62"/>
    </row>
    <row r="148" ht="13.5">
      <c r="K148" s="62"/>
    </row>
    <row r="149" ht="13.5">
      <c r="K149" s="62"/>
    </row>
    <row r="150" ht="13.5">
      <c r="K150" s="62"/>
    </row>
    <row r="151" ht="13.5">
      <c r="K151" s="62"/>
    </row>
    <row r="152" ht="13.5">
      <c r="K152" s="62"/>
    </row>
    <row r="153" ht="13.5">
      <c r="K153" s="62"/>
    </row>
    <row r="154" ht="13.5">
      <c r="K154" s="62"/>
    </row>
    <row r="155" ht="13.5">
      <c r="K155" s="62"/>
    </row>
    <row r="156" ht="13.5">
      <c r="K156" s="62"/>
    </row>
    <row r="157" ht="13.5">
      <c r="K157" s="62"/>
    </row>
    <row r="158" ht="13.5">
      <c r="K158" s="62"/>
    </row>
    <row r="159" ht="13.5">
      <c r="K159" s="62"/>
    </row>
    <row r="160" ht="13.5">
      <c r="K160" s="62"/>
    </row>
    <row r="161" ht="13.5">
      <c r="K161" s="62"/>
    </row>
    <row r="162" ht="13.5">
      <c r="K162" s="62"/>
    </row>
    <row r="163" ht="13.5">
      <c r="K163" s="62"/>
    </row>
    <row r="164" ht="13.5">
      <c r="K164" s="62"/>
    </row>
    <row r="165" ht="13.5">
      <c r="K165" s="62"/>
    </row>
    <row r="166" ht="13.5">
      <c r="K166" s="62"/>
    </row>
    <row r="167" ht="13.5">
      <c r="K167" s="62"/>
    </row>
    <row r="168" ht="13.5">
      <c r="K168" s="62"/>
    </row>
  </sheetData>
  <mergeCells count="4">
    <mergeCell ref="F9:H9"/>
    <mergeCell ref="L8:N8"/>
    <mergeCell ref="D7:I7"/>
    <mergeCell ref="J7:N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5" zoomScaleNormal="75" zoomScaleSheetLayoutView="75" workbookViewId="0" topLeftCell="A1">
      <pane xSplit="3" ySplit="11" topLeftCell="K12" activePane="bottomRight" state="frozen"/>
      <selection pane="topLeft" activeCell="B7" sqref="B7"/>
      <selection pane="topRight" activeCell="B7" sqref="B7"/>
      <selection pane="bottomLeft" activeCell="B7" sqref="B7"/>
      <selection pane="bottomRight" activeCell="S1" sqref="S1:X16384"/>
    </sheetView>
  </sheetViews>
  <sheetFormatPr defaultColWidth="9.00390625" defaultRowHeight="13.5"/>
  <cols>
    <col min="1" max="1" width="1.75390625" style="43" customWidth="1"/>
    <col min="2" max="2" width="13.375" style="43" customWidth="1"/>
    <col min="3" max="3" width="1.75390625" style="43" customWidth="1"/>
    <col min="4" max="15" width="15.25390625" style="43" customWidth="1"/>
    <col min="16" max="16" width="1.75390625" style="43" customWidth="1"/>
    <col min="17" max="17" width="13.375" style="43" customWidth="1"/>
    <col min="18" max="18" width="1.75390625" style="43" customWidth="1"/>
    <col min="19" max="16384" width="9.00390625" style="43" customWidth="1"/>
  </cols>
  <sheetData>
    <row r="1" ht="14.25">
      <c r="B1" s="44" t="s">
        <v>92</v>
      </c>
    </row>
    <row r="4" spans="1:18" ht="24">
      <c r="A4" s="46"/>
      <c r="B4" s="47" t="s">
        <v>22</v>
      </c>
      <c r="C4" s="46"/>
      <c r="D4" s="48"/>
      <c r="E4" s="48"/>
      <c r="F4" s="48"/>
      <c r="G4" s="48"/>
      <c r="H4" s="48"/>
      <c r="I4" s="48"/>
      <c r="J4" s="48"/>
      <c r="K4" s="48"/>
      <c r="L4" s="46"/>
      <c r="M4" s="48"/>
      <c r="N4" s="48"/>
      <c r="O4" s="48"/>
      <c r="P4" s="48"/>
      <c r="Q4" s="48"/>
      <c r="R4" s="48"/>
    </row>
    <row r="5" spans="1:18" ht="17.25">
      <c r="A5" s="46"/>
      <c r="B5" s="46"/>
      <c r="C5" s="46"/>
      <c r="D5" s="48"/>
      <c r="E5" s="48"/>
      <c r="F5" s="48"/>
      <c r="G5" s="48"/>
      <c r="H5" s="48"/>
      <c r="I5" s="48"/>
      <c r="J5" s="48"/>
      <c r="K5" s="48"/>
      <c r="L5" s="46"/>
      <c r="M5" s="48"/>
      <c r="N5" s="48"/>
      <c r="O5" s="48"/>
      <c r="P5" s="48"/>
      <c r="Q5" s="48"/>
      <c r="R5" s="48"/>
    </row>
    <row r="6" spans="1:18" s="53" customFormat="1" ht="15" thickBot="1">
      <c r="A6" s="50"/>
      <c r="B6" s="93"/>
      <c r="C6" s="93"/>
      <c r="D6" s="92"/>
      <c r="E6" s="92"/>
      <c r="F6" s="92"/>
      <c r="G6" s="92"/>
      <c r="H6" s="92"/>
      <c r="I6" s="92"/>
      <c r="J6" s="92"/>
      <c r="K6" s="92"/>
      <c r="L6" s="93"/>
      <c r="M6" s="92"/>
      <c r="N6" s="92"/>
      <c r="O6" s="92"/>
      <c r="P6" s="50"/>
      <c r="Q6" s="50"/>
      <c r="R6" s="11" t="s">
        <v>1</v>
      </c>
    </row>
    <row r="7" spans="1:18" s="45" customFormat="1" ht="13.5">
      <c r="A7" s="80"/>
      <c r="B7" s="80"/>
      <c r="C7" s="95"/>
      <c r="D7" s="138" t="s">
        <v>163</v>
      </c>
      <c r="E7" s="139"/>
      <c r="F7" s="139"/>
      <c r="G7" s="139"/>
      <c r="H7" s="140"/>
      <c r="I7" s="81"/>
      <c r="J7" s="81"/>
      <c r="K7" s="71"/>
      <c r="L7" s="147" t="s">
        <v>143</v>
      </c>
      <c r="M7" s="148"/>
      <c r="N7" s="81"/>
      <c r="O7" s="120" t="s">
        <v>164</v>
      </c>
      <c r="P7" s="54"/>
      <c r="Q7" s="54"/>
      <c r="R7" s="54"/>
    </row>
    <row r="8" spans="1:18" s="45" customFormat="1" ht="13.5">
      <c r="A8" s="54"/>
      <c r="B8" s="54"/>
      <c r="C8" s="55"/>
      <c r="D8" s="21"/>
      <c r="E8" s="76"/>
      <c r="F8" s="145" t="s">
        <v>162</v>
      </c>
      <c r="G8" s="145"/>
      <c r="H8" s="146"/>
      <c r="I8" s="15" t="s">
        <v>126</v>
      </c>
      <c r="J8" s="15" t="s">
        <v>127</v>
      </c>
      <c r="K8" s="82" t="s">
        <v>128</v>
      </c>
      <c r="L8" s="131"/>
      <c r="M8" s="21" t="s">
        <v>61</v>
      </c>
      <c r="N8" s="15" t="s">
        <v>129</v>
      </c>
      <c r="O8" s="56"/>
      <c r="P8" s="54"/>
      <c r="Q8" s="54"/>
      <c r="R8" s="54"/>
    </row>
    <row r="9" spans="1:18" s="45" customFormat="1" ht="13.5">
      <c r="A9" s="54"/>
      <c r="B9" s="26" t="s">
        <v>106</v>
      </c>
      <c r="C9" s="21"/>
      <c r="D9" s="21" t="s">
        <v>63</v>
      </c>
      <c r="E9" s="56" t="s">
        <v>64</v>
      </c>
      <c r="F9" s="21"/>
      <c r="G9" s="76"/>
      <c r="H9" s="21"/>
      <c r="I9" s="21" t="s">
        <v>65</v>
      </c>
      <c r="J9" s="21" t="s">
        <v>66</v>
      </c>
      <c r="K9" s="56" t="s">
        <v>67</v>
      </c>
      <c r="L9" s="56" t="s">
        <v>60</v>
      </c>
      <c r="M9" s="21" t="s">
        <v>68</v>
      </c>
      <c r="N9" s="21" t="s">
        <v>72</v>
      </c>
      <c r="O9" s="56" t="s">
        <v>73</v>
      </c>
      <c r="P9" s="54"/>
      <c r="Q9" s="26" t="s">
        <v>106</v>
      </c>
      <c r="R9" s="54"/>
    </row>
    <row r="10" spans="1:18" s="45" customFormat="1" ht="13.5">
      <c r="A10" s="54"/>
      <c r="B10" s="54"/>
      <c r="C10" s="55"/>
      <c r="D10" s="21"/>
      <c r="E10" s="56"/>
      <c r="F10" s="21" t="s">
        <v>69</v>
      </c>
      <c r="G10" s="56" t="s">
        <v>70</v>
      </c>
      <c r="H10" s="21" t="s">
        <v>47</v>
      </c>
      <c r="I10" s="21"/>
      <c r="J10" s="21"/>
      <c r="K10" s="56"/>
      <c r="L10" s="56"/>
      <c r="M10" s="21" t="s">
        <v>71</v>
      </c>
      <c r="N10" s="21"/>
      <c r="O10" s="56" t="s">
        <v>83</v>
      </c>
      <c r="P10" s="14"/>
      <c r="Q10" s="54"/>
      <c r="R10" s="54"/>
    </row>
    <row r="11" spans="1:18" s="45" customFormat="1" ht="14.25" thickBot="1">
      <c r="A11" s="57"/>
      <c r="B11" s="57"/>
      <c r="C11" s="58"/>
      <c r="D11" s="66"/>
      <c r="E11" s="89"/>
      <c r="F11" s="66"/>
      <c r="G11" s="89"/>
      <c r="H11" s="66"/>
      <c r="I11" s="66"/>
      <c r="J11" s="66"/>
      <c r="K11" s="89"/>
      <c r="L11" s="89"/>
      <c r="M11" s="65"/>
      <c r="N11" s="66"/>
      <c r="O11" s="89"/>
      <c r="P11" s="30"/>
      <c r="Q11" s="57"/>
      <c r="R11" s="57"/>
    </row>
    <row r="12" spans="1:18" s="1" customFormat="1" ht="52.5" customHeight="1">
      <c r="A12" s="107"/>
      <c r="B12" s="35" t="s">
        <v>11</v>
      </c>
      <c r="C12" s="36"/>
      <c r="D12" s="111">
        <v>194691</v>
      </c>
      <c r="E12" s="111">
        <v>729104</v>
      </c>
      <c r="F12" s="111">
        <v>721260</v>
      </c>
      <c r="G12" s="86">
        <v>0</v>
      </c>
      <c r="H12" s="67">
        <v>7844</v>
      </c>
      <c r="I12" s="67">
        <v>7092</v>
      </c>
      <c r="J12" s="68">
        <v>222218</v>
      </c>
      <c r="K12" s="67">
        <v>816568</v>
      </c>
      <c r="L12" s="68">
        <v>611298</v>
      </c>
      <c r="M12" s="68">
        <v>205270</v>
      </c>
      <c r="N12" s="68">
        <v>1727309</v>
      </c>
      <c r="O12" s="116">
        <v>121502</v>
      </c>
      <c r="P12" s="60"/>
      <c r="Q12" s="35" t="s">
        <v>11</v>
      </c>
      <c r="R12" s="60"/>
    </row>
    <row r="13" spans="1:18" s="1" customFormat="1" ht="35.25" customHeight="1">
      <c r="A13" s="107"/>
      <c r="B13" s="35" t="s">
        <v>12</v>
      </c>
      <c r="C13" s="36"/>
      <c r="D13" s="111">
        <v>115991</v>
      </c>
      <c r="E13" s="111">
        <v>69299</v>
      </c>
      <c r="F13" s="111">
        <v>32542</v>
      </c>
      <c r="G13" s="86">
        <v>0</v>
      </c>
      <c r="H13" s="67">
        <v>36757</v>
      </c>
      <c r="I13" s="67">
        <v>8845</v>
      </c>
      <c r="J13" s="68">
        <v>243485</v>
      </c>
      <c r="K13" s="67">
        <v>1414005</v>
      </c>
      <c r="L13" s="68">
        <v>712455</v>
      </c>
      <c r="M13" s="68">
        <v>701550</v>
      </c>
      <c r="N13" s="68">
        <v>671189</v>
      </c>
      <c r="O13" s="116">
        <v>59737</v>
      </c>
      <c r="P13" s="60"/>
      <c r="Q13" s="35" t="s">
        <v>12</v>
      </c>
      <c r="R13" s="60"/>
    </row>
    <row r="14" spans="1:18" s="1" customFormat="1" ht="35.25" customHeight="1">
      <c r="A14" s="107"/>
      <c r="B14" s="35" t="s">
        <v>13</v>
      </c>
      <c r="C14" s="36"/>
      <c r="D14" s="111">
        <v>159189</v>
      </c>
      <c r="E14" s="111">
        <v>688827</v>
      </c>
      <c r="F14" s="111">
        <v>681209</v>
      </c>
      <c r="G14" s="86">
        <v>0</v>
      </c>
      <c r="H14" s="67">
        <v>7618</v>
      </c>
      <c r="I14" s="67">
        <v>5095</v>
      </c>
      <c r="J14" s="68">
        <v>745746</v>
      </c>
      <c r="K14" s="67">
        <v>699640</v>
      </c>
      <c r="L14" s="68">
        <v>516702</v>
      </c>
      <c r="M14" s="68">
        <v>182938</v>
      </c>
      <c r="N14" s="68">
        <v>1154749</v>
      </c>
      <c r="O14" s="116">
        <v>31267</v>
      </c>
      <c r="P14" s="60"/>
      <c r="Q14" s="35" t="s">
        <v>13</v>
      </c>
      <c r="R14" s="60"/>
    </row>
    <row r="15" spans="1:18" s="1" customFormat="1" ht="35.25" customHeight="1">
      <c r="A15" s="107"/>
      <c r="B15" s="35" t="s">
        <v>14</v>
      </c>
      <c r="C15" s="36"/>
      <c r="D15" s="111">
        <v>113620</v>
      </c>
      <c r="E15" s="111">
        <v>12110</v>
      </c>
      <c r="F15" s="111">
        <v>12110</v>
      </c>
      <c r="G15" s="86">
        <v>0</v>
      </c>
      <c r="H15" s="67">
        <v>0</v>
      </c>
      <c r="I15" s="67">
        <v>17347</v>
      </c>
      <c r="J15" s="68">
        <v>81354</v>
      </c>
      <c r="K15" s="67">
        <v>1705760</v>
      </c>
      <c r="L15" s="68">
        <v>1457120</v>
      </c>
      <c r="M15" s="68">
        <v>248640</v>
      </c>
      <c r="N15" s="68">
        <v>459645</v>
      </c>
      <c r="O15" s="116">
        <v>37640</v>
      </c>
      <c r="P15" s="60"/>
      <c r="Q15" s="35" t="s">
        <v>14</v>
      </c>
      <c r="R15" s="60"/>
    </row>
    <row r="16" spans="1:18" s="1" customFormat="1" ht="35.25" customHeight="1">
      <c r="A16" s="107"/>
      <c r="B16" s="35" t="s">
        <v>15</v>
      </c>
      <c r="C16" s="36"/>
      <c r="D16" s="111">
        <v>115642</v>
      </c>
      <c r="E16" s="111">
        <v>113693</v>
      </c>
      <c r="F16" s="111">
        <v>113693</v>
      </c>
      <c r="G16" s="86">
        <v>0</v>
      </c>
      <c r="H16" s="67">
        <v>0</v>
      </c>
      <c r="I16" s="67">
        <v>10941</v>
      </c>
      <c r="J16" s="68">
        <v>81770</v>
      </c>
      <c r="K16" s="67">
        <v>879514</v>
      </c>
      <c r="L16" s="68">
        <v>397335</v>
      </c>
      <c r="M16" s="68">
        <v>482179</v>
      </c>
      <c r="N16" s="68">
        <v>912403</v>
      </c>
      <c r="O16" s="116">
        <v>19022</v>
      </c>
      <c r="P16" s="60"/>
      <c r="Q16" s="35" t="s">
        <v>15</v>
      </c>
      <c r="R16" s="60"/>
    </row>
    <row r="17" spans="1:18" s="1" customFormat="1" ht="35.25" customHeight="1">
      <c r="A17" s="107"/>
      <c r="B17" s="35" t="s">
        <v>16</v>
      </c>
      <c r="C17" s="36"/>
      <c r="D17" s="111">
        <v>38790</v>
      </c>
      <c r="E17" s="111">
        <v>42672</v>
      </c>
      <c r="F17" s="111">
        <v>42672</v>
      </c>
      <c r="G17" s="86">
        <v>0</v>
      </c>
      <c r="H17" s="67">
        <v>0</v>
      </c>
      <c r="I17" s="67">
        <v>461</v>
      </c>
      <c r="J17" s="68">
        <v>120781</v>
      </c>
      <c r="K17" s="67">
        <v>1523169</v>
      </c>
      <c r="L17" s="68">
        <v>508938</v>
      </c>
      <c r="M17" s="68">
        <v>1014231</v>
      </c>
      <c r="N17" s="68">
        <v>447176</v>
      </c>
      <c r="O17" s="116">
        <v>18231</v>
      </c>
      <c r="P17" s="60"/>
      <c r="Q17" s="35" t="s">
        <v>16</v>
      </c>
      <c r="R17" s="60"/>
    </row>
    <row r="18" spans="1:18" s="1" customFormat="1" ht="35.25" customHeight="1">
      <c r="A18" s="107"/>
      <c r="B18" s="35" t="s">
        <v>96</v>
      </c>
      <c r="C18" s="36"/>
      <c r="D18" s="111">
        <v>36762</v>
      </c>
      <c r="E18" s="111">
        <v>169196</v>
      </c>
      <c r="F18" s="111">
        <v>169116</v>
      </c>
      <c r="G18" s="86">
        <v>0</v>
      </c>
      <c r="H18" s="67">
        <v>80</v>
      </c>
      <c r="I18" s="67">
        <v>59400</v>
      </c>
      <c r="J18" s="68">
        <v>721879</v>
      </c>
      <c r="K18" s="67">
        <v>348438</v>
      </c>
      <c r="L18" s="68">
        <v>306454</v>
      </c>
      <c r="M18" s="68">
        <v>41984</v>
      </c>
      <c r="N18" s="68">
        <v>6165138</v>
      </c>
      <c r="O18" s="116">
        <v>12610</v>
      </c>
      <c r="P18" s="60"/>
      <c r="Q18" s="35" t="s">
        <v>96</v>
      </c>
      <c r="R18" s="60"/>
    </row>
    <row r="19" spans="1:18" s="1" customFormat="1" ht="35.25" customHeight="1">
      <c r="A19" s="107"/>
      <c r="B19" s="35" t="s">
        <v>97</v>
      </c>
      <c r="C19" s="36"/>
      <c r="D19" s="111">
        <v>49504</v>
      </c>
      <c r="E19" s="111">
        <v>22078</v>
      </c>
      <c r="F19" s="111">
        <v>16689</v>
      </c>
      <c r="G19" s="86">
        <v>2883</v>
      </c>
      <c r="H19" s="67">
        <v>2506</v>
      </c>
      <c r="I19" s="67">
        <v>59705</v>
      </c>
      <c r="J19" s="68">
        <v>1223772</v>
      </c>
      <c r="K19" s="67">
        <v>687911</v>
      </c>
      <c r="L19" s="68">
        <v>571292</v>
      </c>
      <c r="M19" s="68">
        <v>116619</v>
      </c>
      <c r="N19" s="68">
        <v>491131</v>
      </c>
      <c r="O19" s="116">
        <v>35537</v>
      </c>
      <c r="P19" s="60"/>
      <c r="Q19" s="35" t="s">
        <v>97</v>
      </c>
      <c r="R19" s="60"/>
    </row>
    <row r="20" spans="1:18" s="1" customFormat="1" ht="35.25" customHeight="1">
      <c r="A20" s="107"/>
      <c r="B20" s="35" t="s">
        <v>98</v>
      </c>
      <c r="C20" s="36"/>
      <c r="D20" s="111">
        <v>15043</v>
      </c>
      <c r="E20" s="111">
        <v>80753</v>
      </c>
      <c r="F20" s="111">
        <v>80731</v>
      </c>
      <c r="G20" s="86">
        <v>0</v>
      </c>
      <c r="H20" s="67">
        <v>22</v>
      </c>
      <c r="I20" s="67">
        <v>907</v>
      </c>
      <c r="J20" s="68">
        <v>499959</v>
      </c>
      <c r="K20" s="67">
        <v>529000</v>
      </c>
      <c r="L20" s="68">
        <v>382122</v>
      </c>
      <c r="M20" s="68">
        <v>146878</v>
      </c>
      <c r="N20" s="68">
        <v>307749</v>
      </c>
      <c r="O20" s="116">
        <v>3841</v>
      </c>
      <c r="P20" s="60"/>
      <c r="Q20" s="35" t="s">
        <v>98</v>
      </c>
      <c r="R20" s="60"/>
    </row>
    <row r="21" spans="1:18" s="1" customFormat="1" ht="35.25" customHeight="1">
      <c r="A21" s="107"/>
      <c r="B21" s="35" t="s">
        <v>99</v>
      </c>
      <c r="C21" s="36"/>
      <c r="D21" s="111">
        <v>18824</v>
      </c>
      <c r="E21" s="111">
        <v>22051</v>
      </c>
      <c r="F21" s="111">
        <v>22051</v>
      </c>
      <c r="G21" s="86">
        <v>0</v>
      </c>
      <c r="H21" s="67">
        <v>0</v>
      </c>
      <c r="I21" s="67">
        <v>10207</v>
      </c>
      <c r="J21" s="68">
        <v>225108</v>
      </c>
      <c r="K21" s="67">
        <v>196567</v>
      </c>
      <c r="L21" s="68">
        <v>131421</v>
      </c>
      <c r="M21" s="68">
        <v>65146</v>
      </c>
      <c r="N21" s="68">
        <v>235710</v>
      </c>
      <c r="O21" s="116">
        <v>14929</v>
      </c>
      <c r="P21" s="60"/>
      <c r="Q21" s="35" t="s">
        <v>99</v>
      </c>
      <c r="R21" s="60"/>
    </row>
    <row r="22" spans="1:18" s="1" customFormat="1" ht="35.25" customHeight="1">
      <c r="A22" s="107"/>
      <c r="B22" s="35" t="s">
        <v>100</v>
      </c>
      <c r="C22" s="36"/>
      <c r="D22" s="111">
        <v>29404</v>
      </c>
      <c r="E22" s="111">
        <v>32492</v>
      </c>
      <c r="F22" s="111">
        <v>26771</v>
      </c>
      <c r="G22" s="86">
        <v>0</v>
      </c>
      <c r="H22" s="67">
        <v>5721</v>
      </c>
      <c r="I22" s="67">
        <v>9710</v>
      </c>
      <c r="J22" s="68">
        <v>1790595</v>
      </c>
      <c r="K22" s="67">
        <v>1173006</v>
      </c>
      <c r="L22" s="68">
        <v>607316</v>
      </c>
      <c r="M22" s="68">
        <v>565690</v>
      </c>
      <c r="N22" s="68">
        <v>613227</v>
      </c>
      <c r="O22" s="116">
        <v>13333</v>
      </c>
      <c r="P22" s="60"/>
      <c r="Q22" s="35" t="s">
        <v>100</v>
      </c>
      <c r="R22" s="60"/>
    </row>
    <row r="23" spans="1:18" s="1" customFormat="1" ht="35.25" customHeight="1">
      <c r="A23" s="107"/>
      <c r="B23" s="35" t="s">
        <v>101</v>
      </c>
      <c r="C23" s="36"/>
      <c r="D23" s="111">
        <v>77556</v>
      </c>
      <c r="E23" s="111">
        <v>192305</v>
      </c>
      <c r="F23" s="111">
        <v>192019</v>
      </c>
      <c r="G23" s="86">
        <v>286</v>
      </c>
      <c r="H23" s="67">
        <v>0</v>
      </c>
      <c r="I23" s="67">
        <v>9582</v>
      </c>
      <c r="J23" s="68">
        <v>13728</v>
      </c>
      <c r="K23" s="67">
        <v>2044372</v>
      </c>
      <c r="L23" s="68">
        <v>1672168</v>
      </c>
      <c r="M23" s="68">
        <v>372204</v>
      </c>
      <c r="N23" s="68">
        <v>1305487</v>
      </c>
      <c r="O23" s="116">
        <v>38575</v>
      </c>
      <c r="P23" s="60"/>
      <c r="Q23" s="35" t="s">
        <v>101</v>
      </c>
      <c r="R23" s="60"/>
    </row>
    <row r="24" spans="1:18" s="1" customFormat="1" ht="35.25" customHeight="1">
      <c r="A24" s="107"/>
      <c r="B24" s="35" t="s">
        <v>102</v>
      </c>
      <c r="C24" s="36"/>
      <c r="D24" s="111">
        <v>27781</v>
      </c>
      <c r="E24" s="111">
        <v>21429</v>
      </c>
      <c r="F24" s="111">
        <v>21080</v>
      </c>
      <c r="G24" s="86">
        <v>0</v>
      </c>
      <c r="H24" s="67">
        <v>349</v>
      </c>
      <c r="I24" s="67">
        <v>871</v>
      </c>
      <c r="J24" s="68">
        <v>24080</v>
      </c>
      <c r="K24" s="67">
        <v>889226</v>
      </c>
      <c r="L24" s="68">
        <v>774725</v>
      </c>
      <c r="M24" s="68">
        <v>114501</v>
      </c>
      <c r="N24" s="68">
        <v>925738</v>
      </c>
      <c r="O24" s="116">
        <v>3496</v>
      </c>
      <c r="P24" s="60"/>
      <c r="Q24" s="35" t="s">
        <v>102</v>
      </c>
      <c r="R24" s="60"/>
    </row>
    <row r="25" spans="1:18" s="1" customFormat="1" ht="52.5" customHeight="1">
      <c r="A25" s="107"/>
      <c r="B25" s="37" t="s">
        <v>103</v>
      </c>
      <c r="C25" s="38"/>
      <c r="D25" s="111">
        <f>SUM(D12:D24)</f>
        <v>992797</v>
      </c>
      <c r="E25" s="111">
        <f>SUM(E12:E24)</f>
        <v>2196009</v>
      </c>
      <c r="F25" s="111">
        <f aca="true" t="shared" si="0" ref="F25:O25">SUM(F12:F24)</f>
        <v>2131943</v>
      </c>
      <c r="G25" s="86">
        <f t="shared" si="0"/>
        <v>3169</v>
      </c>
      <c r="H25" s="67">
        <f t="shared" si="0"/>
        <v>60897</v>
      </c>
      <c r="I25" s="67">
        <f t="shared" si="0"/>
        <v>200163</v>
      </c>
      <c r="J25" s="68">
        <f t="shared" si="0"/>
        <v>5994475</v>
      </c>
      <c r="K25" s="67">
        <f t="shared" si="0"/>
        <v>12907176</v>
      </c>
      <c r="L25" s="67">
        <f t="shared" si="0"/>
        <v>8649346</v>
      </c>
      <c r="M25" s="67">
        <f t="shared" si="0"/>
        <v>4257830</v>
      </c>
      <c r="N25" s="68">
        <f t="shared" si="0"/>
        <v>15416651</v>
      </c>
      <c r="O25" s="116">
        <f t="shared" si="0"/>
        <v>409720</v>
      </c>
      <c r="P25" s="60"/>
      <c r="Q25" s="37" t="s">
        <v>103</v>
      </c>
      <c r="R25" s="60"/>
    </row>
    <row r="26" spans="1:18" s="1" customFormat="1" ht="52.5" customHeight="1">
      <c r="A26" s="107"/>
      <c r="B26" s="35" t="s">
        <v>17</v>
      </c>
      <c r="C26" s="36"/>
      <c r="D26" s="111">
        <v>6001</v>
      </c>
      <c r="E26" s="111">
        <v>39107</v>
      </c>
      <c r="F26" s="111">
        <v>39107</v>
      </c>
      <c r="G26" s="86">
        <v>0</v>
      </c>
      <c r="H26" s="67">
        <v>0</v>
      </c>
      <c r="I26" s="67">
        <v>104714</v>
      </c>
      <c r="J26" s="68">
        <v>231597</v>
      </c>
      <c r="K26" s="67">
        <v>508426</v>
      </c>
      <c r="L26" s="68">
        <v>365790</v>
      </c>
      <c r="M26" s="68">
        <v>142636</v>
      </c>
      <c r="N26" s="68">
        <v>148323</v>
      </c>
      <c r="O26" s="116">
        <v>2015</v>
      </c>
      <c r="P26" s="60"/>
      <c r="Q26" s="35" t="s">
        <v>17</v>
      </c>
      <c r="R26" s="60"/>
    </row>
    <row r="27" spans="1:18" s="1" customFormat="1" ht="35.25" customHeight="1">
      <c r="A27" s="107"/>
      <c r="B27" s="35" t="s">
        <v>18</v>
      </c>
      <c r="C27" s="36"/>
      <c r="D27" s="111">
        <v>5112</v>
      </c>
      <c r="E27" s="111">
        <v>250</v>
      </c>
      <c r="F27" s="111">
        <v>250</v>
      </c>
      <c r="G27" s="86">
        <v>0</v>
      </c>
      <c r="H27" s="67">
        <v>0</v>
      </c>
      <c r="I27" s="67">
        <v>105</v>
      </c>
      <c r="J27" s="68">
        <v>501000</v>
      </c>
      <c r="K27" s="67">
        <v>271741</v>
      </c>
      <c r="L27" s="68">
        <v>261326</v>
      </c>
      <c r="M27" s="68">
        <v>10415</v>
      </c>
      <c r="N27" s="68">
        <v>67364</v>
      </c>
      <c r="O27" s="116">
        <v>3670</v>
      </c>
      <c r="P27" s="60"/>
      <c r="Q27" s="35" t="s">
        <v>18</v>
      </c>
      <c r="R27" s="60"/>
    </row>
    <row r="28" spans="1:18" s="1" customFormat="1" ht="35.25" customHeight="1">
      <c r="A28" s="107"/>
      <c r="B28" s="35" t="s">
        <v>132</v>
      </c>
      <c r="C28" s="36"/>
      <c r="D28" s="111">
        <v>3211</v>
      </c>
      <c r="E28" s="111">
        <v>8179</v>
      </c>
      <c r="F28" s="111">
        <v>8179</v>
      </c>
      <c r="G28" s="86">
        <v>0</v>
      </c>
      <c r="H28" s="67">
        <v>0</v>
      </c>
      <c r="I28" s="67">
        <v>2771</v>
      </c>
      <c r="J28" s="68">
        <v>160839</v>
      </c>
      <c r="K28" s="67">
        <v>494554</v>
      </c>
      <c r="L28" s="68">
        <v>236189</v>
      </c>
      <c r="M28" s="68">
        <v>258365</v>
      </c>
      <c r="N28" s="68">
        <v>280995</v>
      </c>
      <c r="O28" s="116">
        <v>5425</v>
      </c>
      <c r="P28" s="60"/>
      <c r="Q28" s="35" t="s">
        <v>133</v>
      </c>
      <c r="R28" s="60"/>
    </row>
    <row r="29" spans="1:18" s="1" customFormat="1" ht="35.25" customHeight="1">
      <c r="A29" s="107"/>
      <c r="B29" s="35" t="s">
        <v>19</v>
      </c>
      <c r="C29" s="36"/>
      <c r="D29" s="111">
        <v>8316</v>
      </c>
      <c r="E29" s="111">
        <v>10371</v>
      </c>
      <c r="F29" s="111">
        <v>10357</v>
      </c>
      <c r="G29" s="86">
        <v>0</v>
      </c>
      <c r="H29" s="67">
        <v>14</v>
      </c>
      <c r="I29" s="67">
        <v>4541</v>
      </c>
      <c r="J29" s="68">
        <v>8048</v>
      </c>
      <c r="K29" s="67">
        <v>196367</v>
      </c>
      <c r="L29" s="68">
        <v>143553</v>
      </c>
      <c r="M29" s="68">
        <v>52814</v>
      </c>
      <c r="N29" s="68">
        <v>76284</v>
      </c>
      <c r="O29" s="116">
        <v>3140</v>
      </c>
      <c r="P29" s="60"/>
      <c r="Q29" s="35" t="s">
        <v>19</v>
      </c>
      <c r="R29" s="60"/>
    </row>
    <row r="30" spans="1:18" s="1" customFormat="1" ht="35.25" customHeight="1">
      <c r="A30" s="107"/>
      <c r="B30" s="35" t="s">
        <v>20</v>
      </c>
      <c r="C30" s="36"/>
      <c r="D30" s="111">
        <v>5681</v>
      </c>
      <c r="E30" s="111">
        <v>15470</v>
      </c>
      <c r="F30" s="111">
        <v>15470</v>
      </c>
      <c r="G30" s="86">
        <v>0</v>
      </c>
      <c r="H30" s="67">
        <v>0</v>
      </c>
      <c r="I30" s="67">
        <v>423</v>
      </c>
      <c r="J30" s="68">
        <v>4822</v>
      </c>
      <c r="K30" s="67">
        <v>159991</v>
      </c>
      <c r="L30" s="68">
        <v>115464</v>
      </c>
      <c r="M30" s="68">
        <v>44527</v>
      </c>
      <c r="N30" s="68">
        <v>136599</v>
      </c>
      <c r="O30" s="116">
        <v>1897</v>
      </c>
      <c r="P30" s="60"/>
      <c r="Q30" s="35" t="s">
        <v>20</v>
      </c>
      <c r="R30" s="60"/>
    </row>
    <row r="31" spans="1:18" s="1" customFormat="1" ht="35.25" customHeight="1">
      <c r="A31" s="107"/>
      <c r="B31" s="35" t="s">
        <v>21</v>
      </c>
      <c r="C31" s="36"/>
      <c r="D31" s="111">
        <v>8030</v>
      </c>
      <c r="E31" s="111">
        <v>112</v>
      </c>
      <c r="F31" s="111">
        <v>0</v>
      </c>
      <c r="G31" s="86">
        <v>0</v>
      </c>
      <c r="H31" s="67">
        <v>112</v>
      </c>
      <c r="I31" s="67">
        <v>10807</v>
      </c>
      <c r="J31" s="68">
        <v>291659</v>
      </c>
      <c r="K31" s="67">
        <v>191622</v>
      </c>
      <c r="L31" s="68">
        <v>130886</v>
      </c>
      <c r="M31" s="68">
        <v>60736</v>
      </c>
      <c r="N31" s="68">
        <v>79904</v>
      </c>
      <c r="O31" s="116">
        <v>472</v>
      </c>
      <c r="P31" s="60"/>
      <c r="Q31" s="35" t="s">
        <v>21</v>
      </c>
      <c r="R31" s="60"/>
    </row>
    <row r="32" spans="1:18" s="1" customFormat="1" ht="52.5" customHeight="1">
      <c r="A32" s="107"/>
      <c r="B32" s="37" t="s">
        <v>104</v>
      </c>
      <c r="C32" s="38"/>
      <c r="D32" s="111">
        <f aca="true" t="shared" si="1" ref="D32:O32">SUM(D26:D31)</f>
        <v>36351</v>
      </c>
      <c r="E32" s="111">
        <f t="shared" si="1"/>
        <v>73489</v>
      </c>
      <c r="F32" s="111">
        <f t="shared" si="1"/>
        <v>73363</v>
      </c>
      <c r="G32" s="86">
        <f t="shared" si="1"/>
        <v>0</v>
      </c>
      <c r="H32" s="67">
        <f t="shared" si="1"/>
        <v>126</v>
      </c>
      <c r="I32" s="67">
        <f t="shared" si="1"/>
        <v>123361</v>
      </c>
      <c r="J32" s="68">
        <f t="shared" si="1"/>
        <v>1197965</v>
      </c>
      <c r="K32" s="67">
        <f t="shared" si="1"/>
        <v>1822701</v>
      </c>
      <c r="L32" s="67">
        <f t="shared" si="1"/>
        <v>1253208</v>
      </c>
      <c r="M32" s="83">
        <f t="shared" si="1"/>
        <v>569493</v>
      </c>
      <c r="N32" s="68">
        <f t="shared" si="1"/>
        <v>789469</v>
      </c>
      <c r="O32" s="116">
        <f t="shared" si="1"/>
        <v>16619</v>
      </c>
      <c r="P32" s="60"/>
      <c r="Q32" s="37" t="s">
        <v>104</v>
      </c>
      <c r="R32" s="60"/>
    </row>
    <row r="33" spans="1:18" s="1" customFormat="1" ht="52.5" customHeight="1">
      <c r="A33" s="107"/>
      <c r="B33" s="37" t="s">
        <v>105</v>
      </c>
      <c r="C33" s="38"/>
      <c r="D33" s="111">
        <f aca="true" t="shared" si="2" ref="D33:O33">D25+D32</f>
        <v>1029148</v>
      </c>
      <c r="E33" s="111">
        <f t="shared" si="2"/>
        <v>2269498</v>
      </c>
      <c r="F33" s="111">
        <f t="shared" si="2"/>
        <v>2205306</v>
      </c>
      <c r="G33" s="86">
        <f t="shared" si="2"/>
        <v>3169</v>
      </c>
      <c r="H33" s="67">
        <f t="shared" si="2"/>
        <v>61023</v>
      </c>
      <c r="I33" s="67">
        <f t="shared" si="2"/>
        <v>323524</v>
      </c>
      <c r="J33" s="68">
        <f t="shared" si="2"/>
        <v>7192440</v>
      </c>
      <c r="K33" s="67">
        <f t="shared" si="2"/>
        <v>14729877</v>
      </c>
      <c r="L33" s="67">
        <f t="shared" si="2"/>
        <v>9902554</v>
      </c>
      <c r="M33" s="83">
        <f t="shared" si="2"/>
        <v>4827323</v>
      </c>
      <c r="N33" s="68">
        <f t="shared" si="2"/>
        <v>16206120</v>
      </c>
      <c r="O33" s="116">
        <f t="shared" si="2"/>
        <v>426339</v>
      </c>
      <c r="P33" s="60"/>
      <c r="Q33" s="37" t="s">
        <v>105</v>
      </c>
      <c r="R33" s="60"/>
    </row>
    <row r="34" spans="1:18" s="1" customFormat="1" ht="25.5" customHeight="1" thickBot="1">
      <c r="A34" s="39"/>
      <c r="B34" s="40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117"/>
      <c r="P34" s="42"/>
      <c r="Q34" s="39"/>
      <c r="R34" s="42"/>
    </row>
  </sheetData>
  <mergeCells count="3">
    <mergeCell ref="L7:M7"/>
    <mergeCell ref="D7:H7"/>
    <mergeCell ref="F8:H8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4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"/>
  <sheetViews>
    <sheetView view="pageBreakPreview" zoomScale="75" zoomScaleNormal="75" zoomScaleSheetLayoutView="75" workbookViewId="0" topLeftCell="A1">
      <pane xSplit="3" ySplit="11" topLeftCell="J12" activePane="bottomRight" state="frozen"/>
      <selection pane="topLeft" activeCell="B7" sqref="B7"/>
      <selection pane="topRight" activeCell="B7" sqref="B7"/>
      <selection pane="bottomLeft" activeCell="B7" sqref="B7"/>
      <selection pane="bottomRight" activeCell="S1" sqref="S1:U16384"/>
    </sheetView>
  </sheetViews>
  <sheetFormatPr defaultColWidth="9.00390625" defaultRowHeight="13.5"/>
  <cols>
    <col min="1" max="1" width="1.75390625" style="43" customWidth="1"/>
    <col min="2" max="2" width="13.375" style="43" customWidth="1"/>
    <col min="3" max="3" width="1.75390625" style="43" customWidth="1"/>
    <col min="4" max="7" width="15.25390625" style="43" customWidth="1"/>
    <col min="8" max="15" width="15.375" style="43" customWidth="1"/>
    <col min="16" max="16" width="1.75390625" style="43" customWidth="1"/>
    <col min="17" max="17" width="13.375" style="43" customWidth="1"/>
    <col min="18" max="18" width="1.75390625" style="43" customWidth="1"/>
    <col min="19" max="16384" width="9.00390625" style="43" customWidth="1"/>
  </cols>
  <sheetData>
    <row r="1" ht="14.25">
      <c r="B1" s="44" t="s">
        <v>92</v>
      </c>
    </row>
    <row r="4" spans="1:19" ht="24">
      <c r="A4" s="46"/>
      <c r="B4" s="47" t="s">
        <v>22</v>
      </c>
      <c r="C4" s="46"/>
      <c r="D4" s="48"/>
      <c r="E4" s="48"/>
      <c r="F4" s="48"/>
      <c r="G4" s="48"/>
      <c r="H4" s="48"/>
      <c r="I4" s="48"/>
      <c r="J4" s="48"/>
      <c r="K4" s="48"/>
      <c r="L4" s="46"/>
      <c r="M4" s="48"/>
      <c r="N4" s="48"/>
      <c r="O4" s="48"/>
      <c r="P4" s="48"/>
      <c r="Q4" s="48"/>
      <c r="R4" s="48"/>
      <c r="S4" s="48"/>
    </row>
    <row r="5" spans="1:19" ht="17.25">
      <c r="A5" s="46"/>
      <c r="B5" s="46"/>
      <c r="C5" s="46"/>
      <c r="D5" s="48"/>
      <c r="E5" s="48"/>
      <c r="F5" s="48"/>
      <c r="G5" s="48"/>
      <c r="H5" s="48"/>
      <c r="I5" s="48"/>
      <c r="J5" s="48"/>
      <c r="K5" s="48"/>
      <c r="L5" s="46"/>
      <c r="M5" s="48"/>
      <c r="N5" s="48"/>
      <c r="O5" s="48"/>
      <c r="P5" s="48"/>
      <c r="Q5" s="48"/>
      <c r="R5" s="48"/>
      <c r="S5" s="48"/>
    </row>
    <row r="6" spans="1:18" s="53" customFormat="1" ht="15" thickBot="1">
      <c r="A6" s="50"/>
      <c r="B6" s="93"/>
      <c r="C6" s="93"/>
      <c r="D6" s="92"/>
      <c r="E6" s="92"/>
      <c r="F6" s="92"/>
      <c r="G6" s="92"/>
      <c r="H6" s="92"/>
      <c r="I6" s="92"/>
      <c r="J6" s="92"/>
      <c r="K6" s="92"/>
      <c r="L6" s="93"/>
      <c r="M6" s="92"/>
      <c r="N6" s="92"/>
      <c r="O6" s="92"/>
      <c r="P6" s="93"/>
      <c r="Q6" s="93"/>
      <c r="R6" s="94" t="s">
        <v>1</v>
      </c>
    </row>
    <row r="7" spans="1:19" s="45" customFormat="1" ht="13.5">
      <c r="A7" s="54"/>
      <c r="B7" s="80"/>
      <c r="C7" s="95"/>
      <c r="D7" s="123"/>
      <c r="E7" s="124"/>
      <c r="F7" s="124" t="s">
        <v>172</v>
      </c>
      <c r="G7" s="124"/>
      <c r="H7" s="123"/>
      <c r="I7" s="123"/>
      <c r="J7" s="123"/>
      <c r="K7" s="127" t="s">
        <v>171</v>
      </c>
      <c r="L7" s="127"/>
      <c r="M7" s="125"/>
      <c r="N7" s="126"/>
      <c r="O7" s="84"/>
      <c r="P7" s="78"/>
      <c r="Q7" s="80"/>
      <c r="R7" s="80"/>
      <c r="S7" s="49"/>
    </row>
    <row r="8" spans="1:19" s="45" customFormat="1" ht="13.5" customHeight="1">
      <c r="A8" s="54"/>
      <c r="B8" s="54"/>
      <c r="C8" s="55"/>
      <c r="D8" s="21"/>
      <c r="E8" s="21"/>
      <c r="F8" s="21"/>
      <c r="G8" s="21"/>
      <c r="H8" s="158" t="s">
        <v>137</v>
      </c>
      <c r="I8" s="160"/>
      <c r="J8" s="21"/>
      <c r="K8" s="21"/>
      <c r="L8" s="158" t="s">
        <v>147</v>
      </c>
      <c r="M8" s="159"/>
      <c r="N8" s="160"/>
      <c r="O8" s="82" t="s">
        <v>130</v>
      </c>
      <c r="P8" s="79"/>
      <c r="Q8" s="54"/>
      <c r="R8" s="54"/>
      <c r="S8" s="49"/>
    </row>
    <row r="9" spans="1:19" s="45" customFormat="1" ht="13.5" customHeight="1">
      <c r="A9" s="54"/>
      <c r="B9" s="26" t="s">
        <v>117</v>
      </c>
      <c r="C9" s="21"/>
      <c r="D9" s="21" t="s">
        <v>74</v>
      </c>
      <c r="E9" s="21" t="s">
        <v>75</v>
      </c>
      <c r="F9" s="21" t="s">
        <v>76</v>
      </c>
      <c r="G9" s="21" t="s">
        <v>77</v>
      </c>
      <c r="H9" s="21" t="s">
        <v>78</v>
      </c>
      <c r="I9" s="21" t="s">
        <v>79</v>
      </c>
      <c r="J9" s="21" t="s">
        <v>80</v>
      </c>
      <c r="K9" s="21" t="s">
        <v>81</v>
      </c>
      <c r="L9" s="76" t="s">
        <v>82</v>
      </c>
      <c r="M9" s="69" t="s">
        <v>218</v>
      </c>
      <c r="N9" s="21" t="s">
        <v>203</v>
      </c>
      <c r="O9" s="56" t="s">
        <v>90</v>
      </c>
      <c r="P9" s="79"/>
      <c r="Q9" s="26" t="s">
        <v>106</v>
      </c>
      <c r="R9" s="54"/>
      <c r="S9" s="49"/>
    </row>
    <row r="10" spans="1:19" s="45" customFormat="1" ht="13.5">
      <c r="A10" s="54"/>
      <c r="B10" s="54"/>
      <c r="C10" s="55"/>
      <c r="D10" s="21"/>
      <c r="E10" s="21" t="s">
        <v>84</v>
      </c>
      <c r="F10" s="21" t="s">
        <v>85</v>
      </c>
      <c r="G10" s="21"/>
      <c r="H10" s="21" t="s">
        <v>86</v>
      </c>
      <c r="I10" s="21" t="s">
        <v>87</v>
      </c>
      <c r="J10" s="21"/>
      <c r="K10" s="21"/>
      <c r="L10" s="56" t="s">
        <v>88</v>
      </c>
      <c r="M10" s="69" t="s">
        <v>220</v>
      </c>
      <c r="N10" s="21"/>
      <c r="O10" s="56"/>
      <c r="P10" s="28"/>
      <c r="Q10" s="54"/>
      <c r="R10" s="54"/>
      <c r="S10" s="49"/>
    </row>
    <row r="11" spans="1:19" s="45" customFormat="1" ht="14.25" thickBot="1">
      <c r="A11" s="57"/>
      <c r="B11" s="57"/>
      <c r="C11" s="58"/>
      <c r="D11" s="66"/>
      <c r="E11" s="66"/>
      <c r="F11" s="66"/>
      <c r="G11" s="66"/>
      <c r="H11" s="66"/>
      <c r="I11" s="66"/>
      <c r="J11" s="66"/>
      <c r="K11" s="66"/>
      <c r="L11" s="89"/>
      <c r="M11" s="70" t="s">
        <v>219</v>
      </c>
      <c r="N11" s="33"/>
      <c r="O11" s="59"/>
      <c r="P11" s="34"/>
      <c r="Q11" s="57"/>
      <c r="R11" s="57"/>
      <c r="S11" s="49"/>
    </row>
    <row r="12" spans="1:17" s="1" customFormat="1" ht="52.5" customHeight="1">
      <c r="A12" s="107"/>
      <c r="B12" s="35" t="s">
        <v>11</v>
      </c>
      <c r="C12" s="36"/>
      <c r="D12" s="111">
        <v>7786</v>
      </c>
      <c r="E12" s="111">
        <v>340984</v>
      </c>
      <c r="F12" s="111">
        <v>214294</v>
      </c>
      <c r="G12" s="86">
        <v>32127</v>
      </c>
      <c r="H12" s="67">
        <v>0</v>
      </c>
      <c r="I12" s="67">
        <v>32127</v>
      </c>
      <c r="J12" s="68">
        <v>0</v>
      </c>
      <c r="K12" s="68">
        <v>1010616</v>
      </c>
      <c r="L12" s="67">
        <v>0</v>
      </c>
      <c r="M12" s="68">
        <v>0</v>
      </c>
      <c r="N12" s="68">
        <v>1010616</v>
      </c>
      <c r="O12" s="67">
        <v>8247700</v>
      </c>
      <c r="P12" s="74"/>
      <c r="Q12" s="35" t="s">
        <v>11</v>
      </c>
    </row>
    <row r="13" spans="1:17" s="1" customFormat="1" ht="35.25" customHeight="1">
      <c r="A13" s="107"/>
      <c r="B13" s="35" t="s">
        <v>12</v>
      </c>
      <c r="C13" s="36"/>
      <c r="D13" s="111">
        <v>2143</v>
      </c>
      <c r="E13" s="111">
        <v>101000</v>
      </c>
      <c r="F13" s="111">
        <v>16887</v>
      </c>
      <c r="G13" s="86">
        <v>0</v>
      </c>
      <c r="H13" s="67">
        <v>0</v>
      </c>
      <c r="I13" s="67">
        <v>0</v>
      </c>
      <c r="J13" s="68">
        <v>0</v>
      </c>
      <c r="K13" s="68">
        <v>491422</v>
      </c>
      <c r="L13" s="67">
        <v>3989</v>
      </c>
      <c r="M13" s="68">
        <v>0</v>
      </c>
      <c r="N13" s="68">
        <v>487433</v>
      </c>
      <c r="O13" s="67">
        <v>3165920</v>
      </c>
      <c r="P13" s="74"/>
      <c r="Q13" s="35" t="s">
        <v>12</v>
      </c>
    </row>
    <row r="14" spans="1:17" s="1" customFormat="1" ht="35.25" customHeight="1">
      <c r="A14" s="107"/>
      <c r="B14" s="35" t="s">
        <v>13</v>
      </c>
      <c r="C14" s="36"/>
      <c r="D14" s="111">
        <v>3881</v>
      </c>
      <c r="E14" s="111">
        <v>0</v>
      </c>
      <c r="F14" s="111">
        <v>268191</v>
      </c>
      <c r="G14" s="86">
        <v>14055</v>
      </c>
      <c r="H14" s="67">
        <v>50</v>
      </c>
      <c r="I14" s="67">
        <v>14005</v>
      </c>
      <c r="J14" s="68">
        <v>0</v>
      </c>
      <c r="K14" s="68">
        <v>837355</v>
      </c>
      <c r="L14" s="67">
        <v>0</v>
      </c>
      <c r="M14" s="68">
        <v>0</v>
      </c>
      <c r="N14" s="68">
        <v>837355</v>
      </c>
      <c r="O14" s="67">
        <v>3411500</v>
      </c>
      <c r="P14" s="74"/>
      <c r="Q14" s="35" t="s">
        <v>13</v>
      </c>
    </row>
    <row r="15" spans="1:17" s="1" customFormat="1" ht="35.25" customHeight="1">
      <c r="A15" s="107"/>
      <c r="B15" s="35" t="s">
        <v>14</v>
      </c>
      <c r="C15" s="36"/>
      <c r="D15" s="111">
        <v>1128</v>
      </c>
      <c r="E15" s="111">
        <v>0</v>
      </c>
      <c r="F15" s="111">
        <v>27205</v>
      </c>
      <c r="G15" s="86">
        <v>7612</v>
      </c>
      <c r="H15" s="67">
        <v>0</v>
      </c>
      <c r="I15" s="67">
        <v>7612</v>
      </c>
      <c r="J15" s="68">
        <v>0</v>
      </c>
      <c r="K15" s="68">
        <v>386060</v>
      </c>
      <c r="L15" s="67">
        <v>0</v>
      </c>
      <c r="M15" s="68">
        <v>0</v>
      </c>
      <c r="N15" s="68">
        <v>386060</v>
      </c>
      <c r="O15" s="67">
        <v>2092292</v>
      </c>
      <c r="P15" s="74"/>
      <c r="Q15" s="35" t="s">
        <v>14</v>
      </c>
    </row>
    <row r="16" spans="1:17" s="1" customFormat="1" ht="35.25" customHeight="1">
      <c r="A16" s="107"/>
      <c r="B16" s="35" t="s">
        <v>15</v>
      </c>
      <c r="C16" s="36"/>
      <c r="D16" s="111">
        <v>1687</v>
      </c>
      <c r="E16" s="111">
        <v>0</v>
      </c>
      <c r="F16" s="111">
        <v>45507</v>
      </c>
      <c r="G16" s="86">
        <v>0</v>
      </c>
      <c r="H16" s="67">
        <v>0</v>
      </c>
      <c r="I16" s="67">
        <v>0</v>
      </c>
      <c r="J16" s="68">
        <v>0</v>
      </c>
      <c r="K16" s="68">
        <v>846187</v>
      </c>
      <c r="L16" s="67">
        <v>0</v>
      </c>
      <c r="M16" s="68">
        <v>0</v>
      </c>
      <c r="N16" s="68">
        <v>846187</v>
      </c>
      <c r="O16" s="67">
        <v>3469600</v>
      </c>
      <c r="P16" s="74"/>
      <c r="Q16" s="35" t="s">
        <v>15</v>
      </c>
    </row>
    <row r="17" spans="1:17" s="1" customFormat="1" ht="35.25" customHeight="1">
      <c r="A17" s="107"/>
      <c r="B17" s="35" t="s">
        <v>16</v>
      </c>
      <c r="C17" s="36"/>
      <c r="D17" s="111">
        <v>1435</v>
      </c>
      <c r="E17" s="111">
        <v>0</v>
      </c>
      <c r="F17" s="111">
        <v>17600</v>
      </c>
      <c r="G17" s="86">
        <v>0</v>
      </c>
      <c r="H17" s="67">
        <v>0</v>
      </c>
      <c r="I17" s="67">
        <v>0</v>
      </c>
      <c r="J17" s="68">
        <v>0</v>
      </c>
      <c r="K17" s="68">
        <v>409910</v>
      </c>
      <c r="L17" s="67">
        <v>0</v>
      </c>
      <c r="M17" s="68">
        <v>0</v>
      </c>
      <c r="N17" s="68">
        <v>409910</v>
      </c>
      <c r="O17" s="67">
        <v>2911700</v>
      </c>
      <c r="P17" s="74"/>
      <c r="Q17" s="35" t="s">
        <v>16</v>
      </c>
    </row>
    <row r="18" spans="1:17" s="1" customFormat="1" ht="35.25" customHeight="1">
      <c r="A18" s="107"/>
      <c r="B18" s="35" t="s">
        <v>96</v>
      </c>
      <c r="C18" s="36"/>
      <c r="D18" s="111">
        <v>1696</v>
      </c>
      <c r="E18" s="111">
        <v>0</v>
      </c>
      <c r="F18" s="111">
        <v>5857303</v>
      </c>
      <c r="G18" s="86">
        <v>0</v>
      </c>
      <c r="H18" s="67">
        <v>0</v>
      </c>
      <c r="I18" s="67">
        <v>0</v>
      </c>
      <c r="J18" s="68">
        <v>0</v>
      </c>
      <c r="K18" s="68">
        <v>293529</v>
      </c>
      <c r="L18" s="67">
        <v>0</v>
      </c>
      <c r="M18" s="68">
        <v>0</v>
      </c>
      <c r="N18" s="68">
        <v>293529</v>
      </c>
      <c r="O18" s="67">
        <v>1401726</v>
      </c>
      <c r="P18" s="74"/>
      <c r="Q18" s="35" t="s">
        <v>96</v>
      </c>
    </row>
    <row r="19" spans="1:17" s="1" customFormat="1" ht="35.25" customHeight="1">
      <c r="A19" s="107"/>
      <c r="B19" s="35" t="s">
        <v>97</v>
      </c>
      <c r="C19" s="36"/>
      <c r="D19" s="111">
        <v>3372</v>
      </c>
      <c r="E19" s="111">
        <v>0</v>
      </c>
      <c r="F19" s="111">
        <v>86033</v>
      </c>
      <c r="G19" s="86">
        <v>0</v>
      </c>
      <c r="H19" s="67">
        <v>0</v>
      </c>
      <c r="I19" s="67">
        <v>0</v>
      </c>
      <c r="J19" s="68">
        <v>0</v>
      </c>
      <c r="K19" s="68">
        <v>366189</v>
      </c>
      <c r="L19" s="67">
        <v>0</v>
      </c>
      <c r="M19" s="68">
        <v>0</v>
      </c>
      <c r="N19" s="68">
        <v>366189</v>
      </c>
      <c r="O19" s="67">
        <v>2418251</v>
      </c>
      <c r="P19" s="74"/>
      <c r="Q19" s="35" t="s">
        <v>97</v>
      </c>
    </row>
    <row r="20" spans="1:17" s="1" customFormat="1" ht="35.25" customHeight="1">
      <c r="A20" s="107"/>
      <c r="B20" s="35" t="s">
        <v>98</v>
      </c>
      <c r="C20" s="36"/>
      <c r="D20" s="111">
        <v>306</v>
      </c>
      <c r="E20" s="111">
        <v>0</v>
      </c>
      <c r="F20" s="111">
        <v>40520</v>
      </c>
      <c r="G20" s="86">
        <v>10963</v>
      </c>
      <c r="H20" s="67">
        <v>10963</v>
      </c>
      <c r="I20" s="67">
        <v>0</v>
      </c>
      <c r="J20" s="68">
        <v>0</v>
      </c>
      <c r="K20" s="68">
        <v>252119</v>
      </c>
      <c r="L20" s="67">
        <v>13509</v>
      </c>
      <c r="M20" s="68">
        <v>0</v>
      </c>
      <c r="N20" s="68">
        <v>238610</v>
      </c>
      <c r="O20" s="67">
        <v>4130331</v>
      </c>
      <c r="P20" s="74"/>
      <c r="Q20" s="35" t="s">
        <v>98</v>
      </c>
    </row>
    <row r="21" spans="1:17" s="1" customFormat="1" ht="35.25" customHeight="1">
      <c r="A21" s="107"/>
      <c r="B21" s="35" t="s">
        <v>99</v>
      </c>
      <c r="C21" s="36"/>
      <c r="D21" s="111">
        <v>378</v>
      </c>
      <c r="E21" s="111">
        <v>0</v>
      </c>
      <c r="F21" s="111">
        <v>18144</v>
      </c>
      <c r="G21" s="86">
        <v>0</v>
      </c>
      <c r="H21" s="67">
        <v>0</v>
      </c>
      <c r="I21" s="67">
        <v>0</v>
      </c>
      <c r="J21" s="68">
        <v>0</v>
      </c>
      <c r="K21" s="68">
        <v>202259</v>
      </c>
      <c r="L21" s="67">
        <v>0</v>
      </c>
      <c r="M21" s="68">
        <v>0</v>
      </c>
      <c r="N21" s="68">
        <v>202259</v>
      </c>
      <c r="O21" s="67">
        <v>1775032</v>
      </c>
      <c r="P21" s="74"/>
      <c r="Q21" s="35" t="s">
        <v>99</v>
      </c>
    </row>
    <row r="22" spans="1:17" s="1" customFormat="1" ht="35.25" customHeight="1">
      <c r="A22" s="107"/>
      <c r="B22" s="35" t="s">
        <v>100</v>
      </c>
      <c r="C22" s="36"/>
      <c r="D22" s="111">
        <v>1358</v>
      </c>
      <c r="E22" s="111">
        <v>0</v>
      </c>
      <c r="F22" s="111">
        <v>18206</v>
      </c>
      <c r="G22" s="86">
        <v>4360</v>
      </c>
      <c r="H22" s="67">
        <v>0</v>
      </c>
      <c r="I22" s="67">
        <v>4360</v>
      </c>
      <c r="J22" s="68">
        <v>0</v>
      </c>
      <c r="K22" s="68">
        <v>575970</v>
      </c>
      <c r="L22" s="67">
        <v>0</v>
      </c>
      <c r="M22" s="68">
        <v>0</v>
      </c>
      <c r="N22" s="68">
        <v>575970</v>
      </c>
      <c r="O22" s="67">
        <v>2234881</v>
      </c>
      <c r="P22" s="74"/>
      <c r="Q22" s="35" t="s">
        <v>100</v>
      </c>
    </row>
    <row r="23" spans="1:17" s="1" customFormat="1" ht="35.25" customHeight="1">
      <c r="A23" s="107"/>
      <c r="B23" s="35" t="s">
        <v>101</v>
      </c>
      <c r="C23" s="36"/>
      <c r="D23" s="111">
        <v>3519</v>
      </c>
      <c r="E23" s="111">
        <v>0</v>
      </c>
      <c r="F23" s="111">
        <v>113318</v>
      </c>
      <c r="G23" s="86">
        <v>0</v>
      </c>
      <c r="H23" s="67">
        <v>0</v>
      </c>
      <c r="I23" s="67">
        <v>0</v>
      </c>
      <c r="J23" s="68">
        <v>0</v>
      </c>
      <c r="K23" s="68">
        <v>1150075</v>
      </c>
      <c r="L23" s="67">
        <v>0</v>
      </c>
      <c r="M23" s="68">
        <v>0</v>
      </c>
      <c r="N23" s="68">
        <v>1150075</v>
      </c>
      <c r="O23" s="67">
        <v>4638311</v>
      </c>
      <c r="P23" s="74"/>
      <c r="Q23" s="35" t="s">
        <v>101</v>
      </c>
    </row>
    <row r="24" spans="1:17" s="1" customFormat="1" ht="35.25" customHeight="1">
      <c r="A24" s="107"/>
      <c r="B24" s="35" t="s">
        <v>102</v>
      </c>
      <c r="C24" s="36"/>
      <c r="D24" s="111">
        <v>2067</v>
      </c>
      <c r="E24" s="111">
        <v>0</v>
      </c>
      <c r="F24" s="111">
        <v>11144</v>
      </c>
      <c r="G24" s="86">
        <v>0</v>
      </c>
      <c r="H24" s="67">
        <v>0</v>
      </c>
      <c r="I24" s="67">
        <v>0</v>
      </c>
      <c r="J24" s="68">
        <v>0</v>
      </c>
      <c r="K24" s="68">
        <v>909031</v>
      </c>
      <c r="L24" s="67">
        <v>824</v>
      </c>
      <c r="M24" s="68">
        <v>0</v>
      </c>
      <c r="N24" s="68">
        <v>908207</v>
      </c>
      <c r="O24" s="67">
        <v>1806984</v>
      </c>
      <c r="P24" s="74"/>
      <c r="Q24" s="35" t="s">
        <v>102</v>
      </c>
    </row>
    <row r="25" spans="1:17" s="1" customFormat="1" ht="52.5" customHeight="1">
      <c r="A25" s="107"/>
      <c r="B25" s="37" t="s">
        <v>103</v>
      </c>
      <c r="C25" s="38"/>
      <c r="D25" s="111">
        <f>SUM(D12:D24)</f>
        <v>30756</v>
      </c>
      <c r="E25" s="111">
        <f>SUM(E12:E24)</f>
        <v>441984</v>
      </c>
      <c r="F25" s="111">
        <f>SUM(F12:F24)</f>
        <v>6734352</v>
      </c>
      <c r="G25" s="86">
        <f>SUM(G12:G24)</f>
        <v>69117</v>
      </c>
      <c r="H25" s="67">
        <f aca="true" t="shared" si="0" ref="H25:O25">SUM(H12:H24)</f>
        <v>11013</v>
      </c>
      <c r="I25" s="67">
        <f t="shared" si="0"/>
        <v>58104</v>
      </c>
      <c r="J25" s="68">
        <f t="shared" si="0"/>
        <v>0</v>
      </c>
      <c r="K25" s="67">
        <f>SUM(K12:K24)</f>
        <v>7730722</v>
      </c>
      <c r="L25" s="67">
        <f>SUM(L12:L24)</f>
        <v>18322</v>
      </c>
      <c r="M25" s="67">
        <f>SUM(M12:M24)</f>
        <v>0</v>
      </c>
      <c r="N25" s="68">
        <f>SUM(N12:N24)</f>
        <v>7712400</v>
      </c>
      <c r="O25" s="67">
        <f t="shared" si="0"/>
        <v>41704228</v>
      </c>
      <c r="P25" s="74"/>
      <c r="Q25" s="37" t="s">
        <v>103</v>
      </c>
    </row>
    <row r="26" spans="1:17" s="1" customFormat="1" ht="52.5" customHeight="1">
      <c r="A26" s="107"/>
      <c r="B26" s="35" t="s">
        <v>17</v>
      </c>
      <c r="C26" s="36"/>
      <c r="D26" s="111">
        <v>652</v>
      </c>
      <c r="E26" s="111">
        <v>0</v>
      </c>
      <c r="F26" s="111">
        <v>14732</v>
      </c>
      <c r="G26" s="86">
        <v>0</v>
      </c>
      <c r="H26" s="67">
        <v>0</v>
      </c>
      <c r="I26" s="67">
        <v>0</v>
      </c>
      <c r="J26" s="68">
        <v>0</v>
      </c>
      <c r="K26" s="68">
        <v>130924</v>
      </c>
      <c r="L26" s="67">
        <v>0</v>
      </c>
      <c r="M26" s="68">
        <v>0</v>
      </c>
      <c r="N26" s="68">
        <v>130924</v>
      </c>
      <c r="O26" s="67">
        <v>775232</v>
      </c>
      <c r="P26" s="74"/>
      <c r="Q26" s="35" t="s">
        <v>17</v>
      </c>
    </row>
    <row r="27" spans="1:17" s="1" customFormat="1" ht="35.25" customHeight="1">
      <c r="A27" s="107"/>
      <c r="B27" s="35" t="s">
        <v>18</v>
      </c>
      <c r="C27" s="36"/>
      <c r="D27" s="111">
        <v>170</v>
      </c>
      <c r="E27" s="111">
        <v>0</v>
      </c>
      <c r="F27" s="111">
        <v>1000</v>
      </c>
      <c r="G27" s="86">
        <v>0</v>
      </c>
      <c r="H27" s="67">
        <v>0</v>
      </c>
      <c r="I27" s="67">
        <v>0</v>
      </c>
      <c r="J27" s="68">
        <v>0</v>
      </c>
      <c r="K27" s="68">
        <v>62524</v>
      </c>
      <c r="L27" s="67">
        <v>0</v>
      </c>
      <c r="M27" s="68">
        <v>0</v>
      </c>
      <c r="N27" s="68">
        <v>62524</v>
      </c>
      <c r="O27" s="67">
        <v>203381</v>
      </c>
      <c r="P27" s="74"/>
      <c r="Q27" s="35" t="s">
        <v>18</v>
      </c>
    </row>
    <row r="28" spans="1:17" s="1" customFormat="1" ht="35.25" customHeight="1">
      <c r="A28" s="107"/>
      <c r="B28" s="35" t="s">
        <v>132</v>
      </c>
      <c r="C28" s="36"/>
      <c r="D28" s="111">
        <v>222</v>
      </c>
      <c r="E28" s="111">
        <v>0</v>
      </c>
      <c r="F28" s="111">
        <v>20173</v>
      </c>
      <c r="G28" s="86">
        <v>4780</v>
      </c>
      <c r="H28" s="67">
        <v>0</v>
      </c>
      <c r="I28" s="67">
        <v>4780</v>
      </c>
      <c r="J28" s="68">
        <v>0</v>
      </c>
      <c r="K28" s="68">
        <v>250395</v>
      </c>
      <c r="L28" s="67">
        <v>0</v>
      </c>
      <c r="M28" s="68">
        <v>0</v>
      </c>
      <c r="N28" s="68">
        <v>250395</v>
      </c>
      <c r="O28" s="67">
        <v>1682200</v>
      </c>
      <c r="P28" s="74"/>
      <c r="Q28" s="35" t="s">
        <v>133</v>
      </c>
    </row>
    <row r="29" spans="1:17" s="1" customFormat="1" ht="35.25" customHeight="1">
      <c r="A29" s="107"/>
      <c r="B29" s="35" t="s">
        <v>19</v>
      </c>
      <c r="C29" s="36"/>
      <c r="D29" s="111">
        <v>86</v>
      </c>
      <c r="E29" s="111">
        <v>0</v>
      </c>
      <c r="F29" s="111">
        <v>15122</v>
      </c>
      <c r="G29" s="86">
        <v>0</v>
      </c>
      <c r="H29" s="67">
        <v>0</v>
      </c>
      <c r="I29" s="67">
        <v>0</v>
      </c>
      <c r="J29" s="68">
        <v>0</v>
      </c>
      <c r="K29" s="68">
        <v>57936</v>
      </c>
      <c r="L29" s="67">
        <v>0</v>
      </c>
      <c r="M29" s="68">
        <v>0</v>
      </c>
      <c r="N29" s="68">
        <v>57936</v>
      </c>
      <c r="O29" s="67">
        <v>181854</v>
      </c>
      <c r="P29" s="74"/>
      <c r="Q29" s="35" t="s">
        <v>19</v>
      </c>
    </row>
    <row r="30" spans="1:17" s="1" customFormat="1" ht="35.25" customHeight="1">
      <c r="A30" s="107"/>
      <c r="B30" s="35" t="s">
        <v>20</v>
      </c>
      <c r="C30" s="36"/>
      <c r="D30" s="111">
        <v>345</v>
      </c>
      <c r="E30" s="111">
        <v>0</v>
      </c>
      <c r="F30" s="111">
        <v>30172</v>
      </c>
      <c r="G30" s="86">
        <v>0</v>
      </c>
      <c r="H30" s="67">
        <v>0</v>
      </c>
      <c r="I30" s="67">
        <v>0</v>
      </c>
      <c r="J30" s="68">
        <v>0</v>
      </c>
      <c r="K30" s="68">
        <v>104185</v>
      </c>
      <c r="L30" s="67">
        <v>0</v>
      </c>
      <c r="M30" s="68">
        <v>0</v>
      </c>
      <c r="N30" s="68">
        <v>104185</v>
      </c>
      <c r="O30" s="67">
        <v>239066</v>
      </c>
      <c r="P30" s="74"/>
      <c r="Q30" s="35" t="s">
        <v>20</v>
      </c>
    </row>
    <row r="31" spans="1:17" s="1" customFormat="1" ht="35.25" customHeight="1">
      <c r="A31" s="107"/>
      <c r="B31" s="35" t="s">
        <v>21</v>
      </c>
      <c r="C31" s="36"/>
      <c r="D31" s="111">
        <v>568</v>
      </c>
      <c r="E31" s="111">
        <v>0</v>
      </c>
      <c r="F31" s="111">
        <v>4457</v>
      </c>
      <c r="G31" s="86">
        <v>0</v>
      </c>
      <c r="H31" s="67">
        <v>0</v>
      </c>
      <c r="I31" s="67">
        <v>0</v>
      </c>
      <c r="J31" s="68">
        <v>0</v>
      </c>
      <c r="K31" s="68">
        <v>74407</v>
      </c>
      <c r="L31" s="67">
        <v>0</v>
      </c>
      <c r="M31" s="68">
        <v>0</v>
      </c>
      <c r="N31" s="68">
        <v>74407</v>
      </c>
      <c r="O31" s="67">
        <v>384811</v>
      </c>
      <c r="P31" s="74"/>
      <c r="Q31" s="35" t="s">
        <v>21</v>
      </c>
    </row>
    <row r="32" spans="1:17" s="1" customFormat="1" ht="52.5" customHeight="1">
      <c r="A32" s="107"/>
      <c r="B32" s="37" t="s">
        <v>104</v>
      </c>
      <c r="C32" s="38"/>
      <c r="D32" s="111">
        <f aca="true" t="shared" si="1" ref="D32:O32">SUM(D26:D31)</f>
        <v>2043</v>
      </c>
      <c r="E32" s="111">
        <f t="shared" si="1"/>
        <v>0</v>
      </c>
      <c r="F32" s="111">
        <f t="shared" si="1"/>
        <v>85656</v>
      </c>
      <c r="G32" s="86">
        <f t="shared" si="1"/>
        <v>4780</v>
      </c>
      <c r="H32" s="67">
        <f t="shared" si="1"/>
        <v>0</v>
      </c>
      <c r="I32" s="67">
        <f t="shared" si="1"/>
        <v>4780</v>
      </c>
      <c r="J32" s="68">
        <f t="shared" si="1"/>
        <v>0</v>
      </c>
      <c r="K32" s="67">
        <f t="shared" si="1"/>
        <v>680371</v>
      </c>
      <c r="L32" s="67">
        <f t="shared" si="1"/>
        <v>0</v>
      </c>
      <c r="M32" s="67">
        <f t="shared" si="1"/>
        <v>0</v>
      </c>
      <c r="N32" s="68">
        <f t="shared" si="1"/>
        <v>680371</v>
      </c>
      <c r="O32" s="67">
        <f t="shared" si="1"/>
        <v>3466544</v>
      </c>
      <c r="P32" s="74"/>
      <c r="Q32" s="37" t="s">
        <v>104</v>
      </c>
    </row>
    <row r="33" spans="1:18" s="1" customFormat="1" ht="52.5" customHeight="1">
      <c r="A33" s="107"/>
      <c r="B33" s="37" t="s">
        <v>105</v>
      </c>
      <c r="C33" s="38"/>
      <c r="D33" s="111">
        <f aca="true" t="shared" si="2" ref="D33:O33">D25+D32</f>
        <v>32799</v>
      </c>
      <c r="E33" s="111">
        <f t="shared" si="2"/>
        <v>441984</v>
      </c>
      <c r="F33" s="111">
        <f t="shared" si="2"/>
        <v>6820008</v>
      </c>
      <c r="G33" s="86">
        <f t="shared" si="2"/>
        <v>73897</v>
      </c>
      <c r="H33" s="108">
        <f t="shared" si="2"/>
        <v>11013</v>
      </c>
      <c r="I33" s="108">
        <f t="shared" si="2"/>
        <v>62884</v>
      </c>
      <c r="J33" s="111">
        <f t="shared" si="2"/>
        <v>0</v>
      </c>
      <c r="K33" s="108">
        <f t="shared" si="2"/>
        <v>8411093</v>
      </c>
      <c r="L33" s="108">
        <f t="shared" si="2"/>
        <v>18322</v>
      </c>
      <c r="M33" s="112">
        <f t="shared" si="2"/>
        <v>0</v>
      </c>
      <c r="N33" s="111">
        <f t="shared" si="2"/>
        <v>8392771</v>
      </c>
      <c r="O33" s="108">
        <f t="shared" si="2"/>
        <v>45170772</v>
      </c>
      <c r="P33" s="74"/>
      <c r="Q33" s="37" t="s">
        <v>105</v>
      </c>
      <c r="R33" s="60"/>
    </row>
    <row r="34" spans="1:18" s="1" customFormat="1" ht="25.5" customHeight="1" thickBot="1">
      <c r="A34" s="39"/>
      <c r="B34" s="40"/>
      <c r="C34" s="41"/>
      <c r="D34" s="42"/>
      <c r="E34" s="42"/>
      <c r="F34" s="42"/>
      <c r="G34" s="114"/>
      <c r="H34" s="42"/>
      <c r="I34" s="42"/>
      <c r="J34" s="42"/>
      <c r="K34" s="42"/>
      <c r="L34" s="42"/>
      <c r="M34" s="42"/>
      <c r="N34" s="42"/>
      <c r="O34" s="42"/>
      <c r="P34" s="75"/>
      <c r="Q34" s="39"/>
      <c r="R34" s="42"/>
    </row>
  </sheetData>
  <mergeCells count="2">
    <mergeCell ref="L8:N8"/>
    <mergeCell ref="H8:I8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="75" zoomScaleNormal="75" zoomScaleSheetLayoutView="75" workbookViewId="0" topLeftCell="A1">
      <pane xSplit="3" ySplit="11" topLeftCell="D21" activePane="bottomRight" state="frozen"/>
      <selection pane="topLeft" activeCell="B7" sqref="B7"/>
      <selection pane="topRight" activeCell="B7" sqref="B7"/>
      <selection pane="bottomLeft" activeCell="B7" sqref="B7"/>
      <selection pane="bottomRight" activeCell="J28" sqref="J28"/>
    </sheetView>
  </sheetViews>
  <sheetFormatPr defaultColWidth="9.00390625" defaultRowHeight="13.5"/>
  <cols>
    <col min="1" max="1" width="1.75390625" style="96" customWidth="1"/>
    <col min="2" max="2" width="13.375" style="96" customWidth="1"/>
    <col min="3" max="3" width="1.75390625" style="96" customWidth="1"/>
    <col min="4" max="7" width="15.375" style="96" customWidth="1"/>
    <col min="8" max="9" width="1.75390625" style="96" customWidth="1"/>
    <col min="10" max="16384" width="9.00390625" style="96" customWidth="1"/>
  </cols>
  <sheetData>
    <row r="1" ht="14.25">
      <c r="B1" s="44" t="s">
        <v>92</v>
      </c>
    </row>
    <row r="4" spans="1:10" ht="24">
      <c r="A4" s="46"/>
      <c r="B4" s="47" t="s">
        <v>22</v>
      </c>
      <c r="C4" s="46"/>
      <c r="D4" s="48"/>
      <c r="E4" s="48"/>
      <c r="F4" s="48"/>
      <c r="G4" s="48"/>
      <c r="H4" s="48"/>
      <c r="I4" s="48"/>
      <c r="J4" s="48"/>
    </row>
    <row r="5" spans="1:10" ht="17.25">
      <c r="A5" s="46"/>
      <c r="B5" s="46"/>
      <c r="C5" s="46"/>
      <c r="D5" s="48"/>
      <c r="E5" s="48"/>
      <c r="F5" s="48"/>
      <c r="G5" s="48"/>
      <c r="H5" s="48"/>
      <c r="I5" s="48"/>
      <c r="J5" s="48"/>
    </row>
    <row r="6" spans="1:12" s="98" customFormat="1" ht="15" thickBot="1">
      <c r="A6" s="97"/>
      <c r="B6" s="97"/>
      <c r="C6" s="97"/>
      <c r="D6" s="51"/>
      <c r="E6" s="51"/>
      <c r="F6" s="51"/>
      <c r="G6" s="97"/>
      <c r="H6" s="97"/>
      <c r="I6" s="7"/>
      <c r="J6" s="97"/>
      <c r="K6" s="97"/>
      <c r="L6" s="7" t="s">
        <v>155</v>
      </c>
    </row>
    <row r="7" spans="1:12" s="99" customFormat="1" ht="13.5">
      <c r="A7" s="54"/>
      <c r="B7" s="54"/>
      <c r="C7" s="54"/>
      <c r="D7" s="161"/>
      <c r="E7" s="162"/>
      <c r="F7" s="163"/>
      <c r="G7" s="15"/>
      <c r="H7" s="80"/>
      <c r="I7" s="80"/>
      <c r="J7" s="80"/>
      <c r="K7" s="106"/>
      <c r="L7" s="106"/>
    </row>
    <row r="8" spans="1:12" s="99" customFormat="1" ht="13.5" customHeight="1">
      <c r="A8" s="54"/>
      <c r="B8" s="54"/>
      <c r="C8" s="54"/>
      <c r="D8" s="128" t="s">
        <v>174</v>
      </c>
      <c r="E8" s="87" t="s">
        <v>175</v>
      </c>
      <c r="F8" s="87" t="s">
        <v>176</v>
      </c>
      <c r="G8" s="21" t="s">
        <v>89</v>
      </c>
      <c r="H8" s="54"/>
      <c r="I8" s="54"/>
      <c r="J8" s="54"/>
      <c r="K8" s="103"/>
      <c r="L8" s="103"/>
    </row>
    <row r="9" spans="1:12" s="99" customFormat="1" ht="13.5" customHeight="1">
      <c r="A9" s="54"/>
      <c r="B9" s="26" t="s">
        <v>153</v>
      </c>
      <c r="C9" s="23"/>
      <c r="D9" s="135" t="s">
        <v>223</v>
      </c>
      <c r="E9" s="136" t="s">
        <v>222</v>
      </c>
      <c r="F9" s="137" t="s">
        <v>221</v>
      </c>
      <c r="G9" s="21"/>
      <c r="H9" s="54"/>
      <c r="I9" s="54"/>
      <c r="J9" s="54"/>
      <c r="K9" s="103"/>
      <c r="L9" s="103"/>
    </row>
    <row r="10" spans="1:12" s="99" customFormat="1" ht="13.5">
      <c r="A10" s="54"/>
      <c r="B10" s="54"/>
      <c r="C10" s="54"/>
      <c r="D10" s="129"/>
      <c r="E10" s="90"/>
      <c r="F10" s="90"/>
      <c r="G10" s="21" t="s">
        <v>131</v>
      </c>
      <c r="H10" s="14"/>
      <c r="I10" s="54"/>
      <c r="J10" s="54"/>
      <c r="K10" s="103"/>
      <c r="L10" s="103"/>
    </row>
    <row r="11" spans="1:12" s="99" customFormat="1" ht="14.25" thickBot="1">
      <c r="A11" s="57"/>
      <c r="B11" s="57"/>
      <c r="C11" s="57"/>
      <c r="D11" s="130"/>
      <c r="E11" s="88"/>
      <c r="F11" s="88"/>
      <c r="G11" s="33"/>
      <c r="H11" s="30"/>
      <c r="I11" s="57"/>
      <c r="J11" s="57"/>
      <c r="K11" s="104"/>
      <c r="L11" s="104"/>
    </row>
    <row r="12" spans="1:8" s="101" customFormat="1" ht="52.5" customHeight="1">
      <c r="A12" s="6"/>
      <c r="B12" s="35" t="s">
        <v>11</v>
      </c>
      <c r="C12" s="36"/>
      <c r="D12" s="67">
        <v>0</v>
      </c>
      <c r="E12" s="67">
        <v>0</v>
      </c>
      <c r="F12" s="67">
        <v>6038100</v>
      </c>
      <c r="G12" s="105">
        <f>その１!D12+その１!E12+その１!I12+その１!J12+その１!K12+その１!L12+その１!M12+その１!N12+その１!O12+その２!D12+その２!G12+その２!K12+その２!M12+その２!P12+その３!K12+その３!N12+その５!I12+その５!J12+その６!O12+その７!I12+その７!J12+その７!K12+その７!N12+その８!O12</f>
        <v>105700243</v>
      </c>
      <c r="H12" s="100"/>
    </row>
    <row r="13" spans="1:8" s="101" customFormat="1" ht="35.25" customHeight="1">
      <c r="A13" s="6"/>
      <c r="B13" s="35" t="s">
        <v>12</v>
      </c>
      <c r="C13" s="36"/>
      <c r="D13" s="67">
        <v>0</v>
      </c>
      <c r="E13" s="67">
        <v>0</v>
      </c>
      <c r="F13" s="67">
        <v>2101020</v>
      </c>
      <c r="G13" s="105">
        <f>その１!D13+その１!E13+その１!I13+その１!J13+その１!K13+その１!L13+その１!M13+その１!N13+その１!O13+その２!D13+その２!G13+その２!K13+その２!M13+その２!P13+その３!K13+その３!N13+その５!I13+その５!J13+その６!O13+その７!I13+その７!J13+その７!K13+その７!N13+その８!O13</f>
        <v>40225190</v>
      </c>
      <c r="H13" s="100"/>
    </row>
    <row r="14" spans="1:8" s="101" customFormat="1" ht="35.25" customHeight="1">
      <c r="A14" s="6"/>
      <c r="B14" s="35" t="s">
        <v>13</v>
      </c>
      <c r="C14" s="36"/>
      <c r="D14" s="67">
        <v>0</v>
      </c>
      <c r="E14" s="67">
        <v>0</v>
      </c>
      <c r="F14" s="67">
        <v>2679000</v>
      </c>
      <c r="G14" s="105">
        <f>その１!D14+その１!E14+その１!I14+その１!J14+その１!K14+その１!L14+その１!M14+その１!N14+その１!O14+その２!D14+その２!G14+その２!K14+その２!M14+その２!P14+その３!K14+その３!N14+その５!I14+その５!J14+その６!O14+その７!I14+その７!J14+その７!K14+その７!N14+その８!O14</f>
        <v>55596300</v>
      </c>
      <c r="H14" s="100"/>
    </row>
    <row r="15" spans="1:8" s="101" customFormat="1" ht="35.25" customHeight="1">
      <c r="A15" s="6"/>
      <c r="B15" s="35" t="s">
        <v>14</v>
      </c>
      <c r="C15" s="36"/>
      <c r="D15" s="67">
        <v>0</v>
      </c>
      <c r="E15" s="67">
        <v>0</v>
      </c>
      <c r="F15" s="67">
        <v>1585892</v>
      </c>
      <c r="G15" s="105">
        <f>その１!D15+その１!E15+その１!I15+その１!J15+その１!K15+その１!L15+その１!M15+その１!N15+その１!O15+その２!D15+その２!G15+その２!K15+その２!M15+その２!P15+その３!K15+その３!N15+その５!I15+その５!J15+その６!O15+その７!I15+その７!J15+その７!K15+その７!N15+その８!O15</f>
        <v>29067250</v>
      </c>
      <c r="H15" s="100"/>
    </row>
    <row r="16" spans="1:8" s="101" customFormat="1" ht="35.25" customHeight="1">
      <c r="A16" s="6"/>
      <c r="B16" s="35" t="s">
        <v>15</v>
      </c>
      <c r="C16" s="36"/>
      <c r="D16" s="67">
        <v>0</v>
      </c>
      <c r="E16" s="67">
        <v>0</v>
      </c>
      <c r="F16" s="67">
        <v>950000</v>
      </c>
      <c r="G16" s="105">
        <f>その１!D16+その１!E16+その１!I16+その１!J16+その１!K16+その１!L16+その１!M16+その１!N16+その１!O16+その２!D16+その２!G16+その２!K16+その２!M16+その２!P16+その３!K16+その３!N16+その５!I16+その５!J16+その６!O16+その７!I16+その７!J16+その７!K16+その７!N16+その８!O16</f>
        <v>42212178</v>
      </c>
      <c r="H16" s="100"/>
    </row>
    <row r="17" spans="1:8" s="101" customFormat="1" ht="35.25" customHeight="1">
      <c r="A17" s="6"/>
      <c r="B17" s="35" t="s">
        <v>16</v>
      </c>
      <c r="C17" s="36"/>
      <c r="D17" s="67">
        <v>0</v>
      </c>
      <c r="E17" s="67">
        <v>0</v>
      </c>
      <c r="F17" s="67">
        <v>1363700</v>
      </c>
      <c r="G17" s="105">
        <f>その１!D17+その１!E17+その１!I17+その１!J17+その１!K17+その１!L17+その１!M17+その１!N17+その１!O17+その２!D17+その２!G17+その２!K17+その２!M17+その２!P17+その３!K17+その３!N17+その５!I17+その５!J17+その６!O17+その７!I17+その７!J17+その７!K17+その７!N17+その８!O17</f>
        <v>26858329</v>
      </c>
      <c r="H17" s="100"/>
    </row>
    <row r="18" spans="1:8" s="101" customFormat="1" ht="35.25" customHeight="1">
      <c r="A18" s="6"/>
      <c r="B18" s="35" t="s">
        <v>96</v>
      </c>
      <c r="C18" s="36"/>
      <c r="D18" s="67">
        <v>67900</v>
      </c>
      <c r="E18" s="67">
        <v>4900</v>
      </c>
      <c r="F18" s="67">
        <v>866226</v>
      </c>
      <c r="G18" s="105">
        <f>その１!D18+その１!E18+その１!I18+その１!J18+その１!K18+その１!L18+その１!M18+その１!N18+その１!O18+その２!D18+その２!G18+その２!K18+その２!M18+その２!P18+その３!K18+その３!N18+その５!I18+その５!J18+その６!O18+その７!I18+その７!J18+その７!K18+その７!N18+その８!O18</f>
        <v>28150179</v>
      </c>
      <c r="H18" s="100"/>
    </row>
    <row r="19" spans="1:8" s="101" customFormat="1" ht="35.25" customHeight="1">
      <c r="A19" s="6"/>
      <c r="B19" s="35" t="s">
        <v>97</v>
      </c>
      <c r="C19" s="36"/>
      <c r="D19" s="67">
        <v>0</v>
      </c>
      <c r="E19" s="67">
        <v>0</v>
      </c>
      <c r="F19" s="67">
        <v>2017651</v>
      </c>
      <c r="G19" s="105">
        <f>その１!D19+その１!E19+その１!I19+その１!J19+その１!K19+その１!L19+その１!M19+その１!N19+その１!O19+その２!D19+その２!G19+その２!K19+その２!M19+その２!P19+その３!K19+その３!N19+その５!I19+その５!J19+その６!O19+その７!I19+その７!J19+その７!K19+その７!N19+その８!O19</f>
        <v>35981896</v>
      </c>
      <c r="H19" s="100"/>
    </row>
    <row r="20" spans="1:8" s="101" customFormat="1" ht="35.25" customHeight="1">
      <c r="A20" s="6"/>
      <c r="B20" s="35" t="s">
        <v>98</v>
      </c>
      <c r="C20" s="36"/>
      <c r="D20" s="67">
        <v>0</v>
      </c>
      <c r="E20" s="67">
        <v>0</v>
      </c>
      <c r="F20" s="67">
        <v>1067431</v>
      </c>
      <c r="G20" s="105">
        <f>その１!D20+その１!E20+その１!I20+その１!J20+その１!K20+その１!L20+その１!M20+その１!N20+その１!O20+その２!D20+その２!G20+その２!K20+その２!M20+その２!P20+その３!K20+その３!N20+その５!I20+その５!J20+その６!O20+その７!I20+その７!J20+その７!K20+その７!N20+その８!O20</f>
        <v>21681832</v>
      </c>
      <c r="H20" s="100"/>
    </row>
    <row r="21" spans="1:8" s="101" customFormat="1" ht="35.25" customHeight="1">
      <c r="A21" s="6"/>
      <c r="B21" s="35" t="s">
        <v>99</v>
      </c>
      <c r="C21" s="36"/>
      <c r="D21" s="67">
        <v>0</v>
      </c>
      <c r="E21" s="67">
        <v>0</v>
      </c>
      <c r="F21" s="67">
        <v>1030750</v>
      </c>
      <c r="G21" s="105">
        <f>その１!D21+その１!E21+その１!I21+その１!J21+その１!K21+その１!L21+その１!M21+その１!N21+その１!O21+その２!D21+その２!G21+その２!K21+その２!M21+その２!P21+その３!K21+その３!N21+その５!I21+その５!J21+その６!O21+その７!I21+その７!J21+その７!K21+その７!N21+その８!O21</f>
        <v>17693109</v>
      </c>
      <c r="H21" s="100"/>
    </row>
    <row r="22" spans="1:8" s="101" customFormat="1" ht="35.25" customHeight="1">
      <c r="A22" s="6"/>
      <c r="B22" s="35" t="s">
        <v>100</v>
      </c>
      <c r="C22" s="36"/>
      <c r="D22" s="67">
        <v>0</v>
      </c>
      <c r="E22" s="67">
        <v>0</v>
      </c>
      <c r="F22" s="67">
        <v>1219481</v>
      </c>
      <c r="G22" s="105">
        <f>その１!D22+その１!E22+その１!I22+その１!J22+その１!K22+その１!L22+その１!M22+その１!N22+その１!O22+その２!D22+その２!G22+その２!K22+その２!M22+その２!P22+その３!K22+その３!N22+その５!I22+その５!J22+その６!O22+その７!I22+その７!J22+その７!K22+その７!N22+その８!O22</f>
        <v>29819036</v>
      </c>
      <c r="H22" s="100"/>
    </row>
    <row r="23" spans="1:8" s="101" customFormat="1" ht="35.25" customHeight="1">
      <c r="A23" s="6"/>
      <c r="B23" s="35" t="s">
        <v>101</v>
      </c>
      <c r="C23" s="36"/>
      <c r="D23" s="67">
        <v>0</v>
      </c>
      <c r="E23" s="67">
        <v>0</v>
      </c>
      <c r="F23" s="67">
        <v>2385911</v>
      </c>
      <c r="G23" s="105">
        <f>その１!D23+その１!E23+その１!I23+その１!J23+その１!K23+その１!L23+その１!M23+その１!N23+その１!O23+その２!D23+その２!G23+その２!K23+その２!M23+その２!P23+その３!K23+その３!N23+その５!I23+その５!J23+その６!O23+その７!I23+その７!J23+その７!K23+その７!N23+その８!O23</f>
        <v>47793862</v>
      </c>
      <c r="H23" s="100"/>
    </row>
    <row r="24" spans="1:8" s="101" customFormat="1" ht="35.25" customHeight="1">
      <c r="A24" s="6"/>
      <c r="B24" s="35" t="s">
        <v>102</v>
      </c>
      <c r="C24" s="36"/>
      <c r="D24" s="67">
        <v>0</v>
      </c>
      <c r="E24" s="67">
        <v>0</v>
      </c>
      <c r="F24" s="67">
        <v>996084</v>
      </c>
      <c r="G24" s="105">
        <f>その１!D24+その１!E24+その１!I24+その１!J24+その１!K24+その１!L24+その１!M24+その１!N24+その１!O24+その２!D24+その２!G24+その２!K24+その２!M24+その２!P24+その３!K24+その３!N24+その５!I24+その５!J24+その６!O24+その７!I24+その７!J24+その７!K24+その７!N24+その８!O24</f>
        <v>19940358</v>
      </c>
      <c r="H24" s="100"/>
    </row>
    <row r="25" spans="1:8" s="101" customFormat="1" ht="52.5" customHeight="1">
      <c r="A25" s="6"/>
      <c r="B25" s="37" t="s">
        <v>103</v>
      </c>
      <c r="C25" s="38"/>
      <c r="D25" s="67">
        <f>SUM(D12:D24)</f>
        <v>67900</v>
      </c>
      <c r="E25" s="67">
        <f>SUM(E12:E24)</f>
        <v>4900</v>
      </c>
      <c r="F25" s="67">
        <f>SUM(F12:F24)</f>
        <v>24301246</v>
      </c>
      <c r="G25" s="105">
        <f>その１!D25+その１!E25+その１!I25+その１!J25+その１!K25+その１!L25+その１!M25+その１!N25+その１!O25+その２!D25+その２!G25+その２!K25+その２!M25+その２!P25+その３!K25+その３!N25+その５!I25+その５!J25+その６!O25+その７!I25+その７!J25+その７!K25+その７!N25+その８!O25</f>
        <v>500719762</v>
      </c>
      <c r="H25" s="100"/>
    </row>
    <row r="26" spans="1:8" s="101" customFormat="1" ht="52.5" customHeight="1">
      <c r="A26" s="6"/>
      <c r="B26" s="35" t="s">
        <v>17</v>
      </c>
      <c r="C26" s="36"/>
      <c r="D26" s="67">
        <v>0</v>
      </c>
      <c r="E26" s="67">
        <v>0</v>
      </c>
      <c r="F26" s="67">
        <v>537632</v>
      </c>
      <c r="G26" s="105">
        <f>その１!D26+その１!E26+その１!I26+その１!J26+その１!K26+その１!L26+その１!M26+その１!N26+その１!O26+その２!D26+その２!G26+その２!K26+その２!M26+その２!P26+その３!K26+その３!N26+その５!I26+その５!J26+その６!O26+その７!I26+その７!J26+その７!K26+その７!N26+その８!O26</f>
        <v>9105310</v>
      </c>
      <c r="H26" s="100"/>
    </row>
    <row r="27" spans="1:8" s="101" customFormat="1" ht="35.25" customHeight="1">
      <c r="A27" s="6"/>
      <c r="B27" s="35" t="s">
        <v>18</v>
      </c>
      <c r="C27" s="36"/>
      <c r="D27" s="67">
        <v>0</v>
      </c>
      <c r="E27" s="67">
        <v>0</v>
      </c>
      <c r="F27" s="67">
        <v>198181</v>
      </c>
      <c r="G27" s="105">
        <f>その１!D27+その１!E27+その１!I27+その１!J27+その１!K27+その１!L27+その１!M27+その１!N27+その１!O27+その２!D27+その２!G27+その２!K27+その２!M27+その２!P27+その３!K27+その３!N27+その５!I27+その５!J27+その６!O27+その７!I27+その７!J27+その７!K27+その７!N27+その８!O27</f>
        <v>5299939</v>
      </c>
      <c r="H27" s="100"/>
    </row>
    <row r="28" spans="1:8" s="101" customFormat="1" ht="35.25" customHeight="1">
      <c r="A28" s="6"/>
      <c r="B28" s="35" t="s">
        <v>132</v>
      </c>
      <c r="C28" s="36"/>
      <c r="D28" s="67">
        <v>0</v>
      </c>
      <c r="E28" s="67">
        <v>0</v>
      </c>
      <c r="F28" s="67">
        <v>554400</v>
      </c>
      <c r="G28" s="105">
        <f>その１!D28+その１!E28+その１!I28+その１!J28+その１!K28+その１!L28+その１!M28+その１!N28+その１!O28+その２!D28+その２!G28+その２!K28+その２!M28+その２!P28+その３!K28+その３!N28+その５!I28+その５!J28+その６!O28+その７!I28+その７!J28+その７!K28+その７!N28+その８!O28</f>
        <v>10449888</v>
      </c>
      <c r="H28" s="100"/>
    </row>
    <row r="29" spans="1:8" s="101" customFormat="1" ht="35.25" customHeight="1">
      <c r="A29" s="6"/>
      <c r="B29" s="35" t="s">
        <v>19</v>
      </c>
      <c r="C29" s="36"/>
      <c r="D29" s="67">
        <v>0</v>
      </c>
      <c r="E29" s="67">
        <v>0</v>
      </c>
      <c r="F29" s="67">
        <v>181854</v>
      </c>
      <c r="G29" s="105">
        <f>その１!D29+その１!E29+その１!I29+その１!J29+その１!K29+その１!L29+その１!M29+その１!N29+その１!O29+その２!D29+その２!G29+その２!K29+その２!M29+その２!P29+その３!K29+その３!N29+その５!I29+その５!J29+その６!O29+その７!I29+その７!J29+その７!K29+その７!N29+その８!O29</f>
        <v>3823016</v>
      </c>
      <c r="H29" s="100"/>
    </row>
    <row r="30" spans="1:8" s="101" customFormat="1" ht="35.25" customHeight="1">
      <c r="A30" s="6"/>
      <c r="B30" s="35" t="s">
        <v>20</v>
      </c>
      <c r="C30" s="36"/>
      <c r="D30" s="67">
        <v>0</v>
      </c>
      <c r="E30" s="67">
        <v>0</v>
      </c>
      <c r="F30" s="67">
        <v>173466</v>
      </c>
      <c r="G30" s="105">
        <f>その１!D30+その１!E30+その１!I30+その１!J30+その１!K30+その１!L30+その１!M30+その１!N30+その１!O30+その２!D30+その２!G30+その２!K30+その２!M30+その２!P30+その３!K30+その３!N30+その５!I30+その５!J30+その６!O30+その７!I30+その７!J30+その７!K30+その７!N30+その８!O30</f>
        <v>3872183</v>
      </c>
      <c r="H30" s="100"/>
    </row>
    <row r="31" spans="1:8" s="101" customFormat="1" ht="35.25" customHeight="1">
      <c r="A31" s="6"/>
      <c r="B31" s="35" t="s">
        <v>21</v>
      </c>
      <c r="C31" s="36"/>
      <c r="D31" s="67">
        <v>0</v>
      </c>
      <c r="E31" s="67">
        <v>0</v>
      </c>
      <c r="F31" s="67">
        <v>242311</v>
      </c>
      <c r="G31" s="105">
        <f>その１!D31+その１!E31+その１!I31+その１!J31+その１!K31+その１!L31+その１!M31+その１!N31+その１!O31+その２!D31+その２!G31+その２!K31+その２!M31+その２!P31+その３!K31+その３!N31+その５!I31+その５!J31+その６!O31+その７!I31+その７!J31+その７!K31+その７!N31+その８!O31</f>
        <v>4587551</v>
      </c>
      <c r="H31" s="100"/>
    </row>
    <row r="32" spans="1:8" s="101" customFormat="1" ht="52.5" customHeight="1">
      <c r="A32" s="6"/>
      <c r="B32" s="37" t="s">
        <v>154</v>
      </c>
      <c r="C32" s="38"/>
      <c r="D32" s="67">
        <f>SUM(D26:D31)</f>
        <v>0</v>
      </c>
      <c r="E32" s="67">
        <f>SUM(E26:E31)</f>
        <v>0</v>
      </c>
      <c r="F32" s="67">
        <f>SUM(F26:F31)</f>
        <v>1887844</v>
      </c>
      <c r="G32" s="105">
        <f>その１!D32+その１!E32+その１!I32+その１!J32+その１!K32+その１!L32+その１!M32+その１!N32+その１!O32+その２!D32+その２!G32+その２!K32+その２!M32+その２!P32+その３!K32+その３!N32+その５!I32+その５!J32+その６!O32+その７!I32+その７!J32+その７!K32+その７!N32+その８!O32</f>
        <v>37137887</v>
      </c>
      <c r="H32" s="100"/>
    </row>
    <row r="33" spans="1:12" s="101" customFormat="1" ht="52.5" customHeight="1">
      <c r="A33" s="107"/>
      <c r="B33" s="37" t="s">
        <v>105</v>
      </c>
      <c r="C33" s="38"/>
      <c r="D33" s="108">
        <f>D25+D32</f>
        <v>67900</v>
      </c>
      <c r="E33" s="108">
        <f>E25+E32</f>
        <v>4900</v>
      </c>
      <c r="F33" s="108">
        <f>F25+F32</f>
        <v>26189090</v>
      </c>
      <c r="G33" s="105">
        <f>その１!D33+その１!E33+その１!I33+その１!J33+その１!K33+その１!L33+その１!M33+その１!N33+その１!O33+その２!D33+その２!G33+その２!K33+その２!M33+その２!P33+その３!K33+その３!N33+その５!I33+その５!J33+その６!O33+その７!I33+その７!J33+その７!K33+その７!N33+その８!O33</f>
        <v>537857649</v>
      </c>
      <c r="H33" s="100"/>
      <c r="I33" s="100"/>
      <c r="J33" s="100"/>
      <c r="K33" s="100"/>
      <c r="L33" s="100"/>
    </row>
    <row r="34" spans="1:12" s="101" customFormat="1" ht="25.5" customHeight="1" thickBot="1">
      <c r="A34" s="39"/>
      <c r="B34" s="40"/>
      <c r="C34" s="41"/>
      <c r="D34" s="102"/>
      <c r="E34" s="102"/>
      <c r="F34" s="102"/>
      <c r="G34" s="102"/>
      <c r="H34" s="102"/>
      <c r="I34" s="102"/>
      <c r="J34" s="102"/>
      <c r="K34" s="102"/>
      <c r="L34" s="102"/>
    </row>
  </sheetData>
  <mergeCells count="1">
    <mergeCell ref="D7:F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2013-01-30T05:07:46Z</cp:lastPrinted>
  <dcterms:created xsi:type="dcterms:W3CDTF">1996-12-27T11:06:01Z</dcterms:created>
  <dcterms:modified xsi:type="dcterms:W3CDTF">2013-03-28T05:55:40Z</dcterms:modified>
  <cp:category/>
  <cp:version/>
  <cp:contentType/>
  <cp:contentStatus/>
</cp:coreProperties>
</file>