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80" yWindow="65476" windowWidth="7920" windowHeight="9090" activeTab="0"/>
  </bookViews>
  <sheets>
    <sheet name="その１" sheetId="1" r:id="rId1"/>
  </sheets>
  <definedNames>
    <definedName name="_xlnm.Print_Area" localSheetId="0">'その１'!$A$1:$M$63</definedName>
  </definedNames>
  <calcPr fullCalcOnLoad="1"/>
</workbook>
</file>

<file path=xl/sharedStrings.xml><?xml version="1.0" encoding="utf-8"?>
<sst xmlns="http://schemas.openxmlformats.org/spreadsheetml/2006/main" count="124" uniqueCount="52">
  <si>
    <t>区　　分　</t>
  </si>
  <si>
    <t>決　　算　　額</t>
  </si>
  <si>
    <t>対前年度増加率</t>
  </si>
  <si>
    <t>指　　　　　数</t>
  </si>
  <si>
    <t>　年　　度</t>
  </si>
  <si>
    <t>（百万円）</t>
  </si>
  <si>
    <t>（％）</t>
  </si>
  <si>
    <t>４</t>
  </si>
  <si>
    <t>５</t>
  </si>
  <si>
    <t>６</t>
  </si>
  <si>
    <t>黒　　字　　団　　体</t>
  </si>
  <si>
    <t>赤　　字　　団　　体</t>
  </si>
  <si>
    <t>実 質 収 支 額</t>
  </si>
  <si>
    <t>標準財政規模</t>
  </si>
  <si>
    <t>実質収支比率</t>
  </si>
  <si>
    <t>実質収支／</t>
  </si>
  <si>
    <t>団　　体　　数</t>
  </si>
  <si>
    <t>Ａ</t>
  </si>
  <si>
    <t>Ｂ</t>
  </si>
  <si>
    <t>Ａ／Ｂ</t>
  </si>
  <si>
    <t>決算規模</t>
  </si>
  <si>
    <t>（千円）</t>
  </si>
  <si>
    <t>-</t>
  </si>
  <si>
    <t>-</t>
  </si>
  <si>
    <t>８</t>
  </si>
  <si>
    <t>７</t>
  </si>
  <si>
    <t>９</t>
  </si>
  <si>
    <t>１０</t>
  </si>
  <si>
    <t>１１</t>
  </si>
  <si>
    <t>１２</t>
  </si>
  <si>
    <t>第１　　２　累　年　比　較</t>
  </si>
  <si>
    <t>第５表　　市　町　決　算　規　模</t>
  </si>
  <si>
    <t>１６</t>
  </si>
  <si>
    <t>第６表　　市　町　実　質　収　支</t>
  </si>
  <si>
    <t>市　 町　 全　 体</t>
  </si>
  <si>
    <t>歳　　　　　　　　　入</t>
  </si>
  <si>
    <t>歳　　　　　　　　　出</t>
  </si>
  <si>
    <t>１８</t>
  </si>
  <si>
    <t>-</t>
  </si>
  <si>
    <t>-</t>
  </si>
  <si>
    <t>本県市町（一部事務組合等を除く）単純合計額</t>
  </si>
  <si>
    <t>１９</t>
  </si>
  <si>
    <r>
      <t>※標準財政規模について、平成1</t>
    </r>
    <r>
      <rPr>
        <sz val="11"/>
        <rFont val="ＭＳ Ｐゴシック"/>
        <family val="3"/>
      </rPr>
      <t>9年度以降は</t>
    </r>
    <r>
      <rPr>
        <sz val="11"/>
        <rFont val="ＭＳ Ｐゴシック"/>
        <family val="3"/>
      </rPr>
      <t>臨時財政対策債発行可能額を含む。</t>
    </r>
  </si>
  <si>
    <t>１３</t>
  </si>
  <si>
    <t>１４</t>
  </si>
  <si>
    <t>１５</t>
  </si>
  <si>
    <t>１７</t>
  </si>
  <si>
    <t>２０</t>
  </si>
  <si>
    <t>２１</t>
  </si>
  <si>
    <t>２２</t>
  </si>
  <si>
    <t>２３</t>
  </si>
  <si>
    <t>２３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</si>
</sst>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&quot;△ &quot;#,##0.0"/>
    <numFmt numFmtId="179" formatCode="#,##0;&quot;△ &quot;#,##0"/>
    <numFmt numFmtId="180" formatCode="_ * #,##0.0_ ;_ * \-#,##0.0_ ;_ * &quot;-&quot;_ ;_ @_ "/>
    <numFmt numFmtId="181" formatCode="0;&quot;△ &quot;0"/>
    <numFmt numFmtId="182" formatCode="0.0;&quot;△ &quot;0.0"/>
  </numFmts>
  <fonts count="1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38" fontId="5" fillId="0" borderId="1" xfId="16" applyFont="1" applyFill="1" applyBorder="1" applyAlignment="1">
      <alignment horizontal="right"/>
    </xf>
    <xf numFmtId="38" fontId="6" fillId="0" borderId="0" xfId="16" applyFont="1" applyFill="1" applyAlignment="1">
      <alignment/>
    </xf>
    <xf numFmtId="38" fontId="7" fillId="0" borderId="0" xfId="16" applyFont="1" applyFill="1" applyAlignment="1">
      <alignment horizontal="right"/>
    </xf>
    <xf numFmtId="38" fontId="0" fillId="0" borderId="0" xfId="16" applyFill="1" applyAlignment="1">
      <alignment horizontal="right"/>
    </xf>
    <xf numFmtId="38" fontId="7" fillId="0" borderId="1" xfId="16" applyFont="1" applyFill="1" applyBorder="1" applyAlignment="1">
      <alignment/>
    </xf>
    <xf numFmtId="38" fontId="8" fillId="0" borderId="1" xfId="16" applyFont="1" applyFill="1" applyBorder="1" applyAlignment="1">
      <alignment/>
    </xf>
    <xf numFmtId="38" fontId="8" fillId="0" borderId="1" xfId="16" applyFont="1" applyFill="1" applyBorder="1" applyAlignment="1">
      <alignment horizontal="right"/>
    </xf>
    <xf numFmtId="38" fontId="7" fillId="0" borderId="2" xfId="16" applyFont="1" applyFill="1" applyBorder="1" applyAlignment="1">
      <alignment horizontal="right"/>
    </xf>
    <xf numFmtId="38" fontId="8" fillId="0" borderId="3" xfId="16" applyFont="1" applyFill="1" applyBorder="1" applyAlignment="1">
      <alignment horizontal="centerContinuous" vertical="center"/>
    </xf>
    <xf numFmtId="38" fontId="7" fillId="0" borderId="3" xfId="16" applyFont="1" applyFill="1" applyBorder="1" applyAlignment="1">
      <alignment horizontal="centerContinuous" vertical="center"/>
    </xf>
    <xf numFmtId="38" fontId="7" fillId="0" borderId="4" xfId="16" applyFont="1" applyFill="1" applyBorder="1" applyAlignment="1">
      <alignment horizontal="centerContinuous" vertical="center"/>
    </xf>
    <xf numFmtId="38" fontId="7" fillId="0" borderId="2" xfId="16" applyFont="1" applyFill="1" applyBorder="1" applyAlignment="1">
      <alignment/>
    </xf>
    <xf numFmtId="38" fontId="7" fillId="0" borderId="2" xfId="16" applyFont="1" applyFill="1" applyBorder="1" applyAlignment="1">
      <alignment horizontal="center"/>
    </xf>
    <xf numFmtId="38" fontId="8" fillId="0" borderId="2" xfId="16" applyFont="1" applyFill="1" applyBorder="1" applyAlignment="1">
      <alignment horizontal="center" vertical="center"/>
    </xf>
    <xf numFmtId="38" fontId="7" fillId="0" borderId="5" xfId="16" applyFont="1" applyFill="1" applyBorder="1" applyAlignment="1">
      <alignment horizontal="left" vertical="top"/>
    </xf>
    <xf numFmtId="38" fontId="7" fillId="0" borderId="5" xfId="16" applyFont="1" applyFill="1" applyBorder="1" applyAlignment="1">
      <alignment horizontal="right" vertical="center"/>
    </xf>
    <xf numFmtId="38" fontId="4" fillId="0" borderId="0" xfId="16" applyFont="1" applyFill="1" applyAlignment="1">
      <alignment/>
    </xf>
    <xf numFmtId="38" fontId="0" fillId="0" borderId="1" xfId="16" applyFill="1" applyBorder="1" applyAlignment="1">
      <alignment/>
    </xf>
    <xf numFmtId="38" fontId="5" fillId="0" borderId="1" xfId="16" applyFont="1" applyFill="1" applyBorder="1" applyAlignment="1">
      <alignment/>
    </xf>
    <xf numFmtId="38" fontId="7" fillId="0" borderId="2" xfId="16" applyFont="1" applyFill="1" applyBorder="1" applyAlignment="1">
      <alignment vertical="center"/>
    </xf>
    <xf numFmtId="38" fontId="7" fillId="0" borderId="0" xfId="16" applyFont="1" applyFill="1" applyBorder="1" applyAlignment="1">
      <alignment vertical="center"/>
    </xf>
    <xf numFmtId="38" fontId="8" fillId="0" borderId="2" xfId="16" applyFont="1" applyFill="1" applyBorder="1" applyAlignment="1">
      <alignment vertical="center"/>
    </xf>
    <xf numFmtId="38" fontId="8" fillId="0" borderId="2" xfId="16" applyFont="1" applyFill="1" applyBorder="1" applyAlignment="1">
      <alignment horizontal="right" vertical="center"/>
    </xf>
    <xf numFmtId="38" fontId="7" fillId="0" borderId="5" xfId="16" applyFont="1" applyFill="1" applyBorder="1" applyAlignment="1">
      <alignment vertical="center"/>
    </xf>
    <xf numFmtId="38" fontId="0" fillId="0" borderId="0" xfId="16" applyFill="1" applyAlignment="1">
      <alignment/>
    </xf>
    <xf numFmtId="38" fontId="5" fillId="0" borderId="2" xfId="16" applyFont="1" applyFill="1" applyBorder="1" applyAlignment="1" quotePrefix="1">
      <alignment horizontal="center" vertical="center"/>
    </xf>
    <xf numFmtId="38" fontId="5" fillId="0" borderId="0" xfId="16" applyFont="1" applyFill="1" applyAlignment="1">
      <alignment horizontal="right" vertical="center"/>
    </xf>
    <xf numFmtId="177" fontId="5" fillId="0" borderId="0" xfId="16" applyNumberFormat="1" applyFont="1" applyFill="1" applyAlignment="1">
      <alignment horizontal="right" vertical="center"/>
    </xf>
    <xf numFmtId="38" fontId="0" fillId="0" borderId="0" xfId="16" applyFill="1" applyAlignment="1">
      <alignment horizontal="right" vertical="center"/>
    </xf>
    <xf numFmtId="38" fontId="5" fillId="0" borderId="0" xfId="16" applyNumberFormat="1" applyFont="1" applyFill="1" applyAlignment="1">
      <alignment horizontal="right" vertical="center"/>
    </xf>
    <xf numFmtId="38" fontId="5" fillId="0" borderId="0" xfId="16" applyFont="1" applyFill="1" applyBorder="1" applyAlignment="1">
      <alignment horizontal="right" vertical="center"/>
    </xf>
    <xf numFmtId="38" fontId="7" fillId="0" borderId="2" xfId="16" applyFont="1" applyFill="1" applyBorder="1" applyAlignment="1">
      <alignment horizontal="left" vertical="top"/>
    </xf>
    <xf numFmtId="38" fontId="7" fillId="0" borderId="0" xfId="16" applyFont="1" applyFill="1" applyBorder="1" applyAlignment="1">
      <alignment horizontal="right" vertical="center"/>
    </xf>
    <xf numFmtId="38" fontId="0" fillId="0" borderId="0" xfId="16" applyFont="1" applyFill="1" applyAlignment="1">
      <alignment/>
    </xf>
    <xf numFmtId="182" fontId="5" fillId="0" borderId="1" xfId="16" applyNumberFormat="1" applyFont="1" applyFill="1" applyBorder="1" applyAlignment="1">
      <alignment horizontal="right" vertical="center"/>
    </xf>
    <xf numFmtId="38" fontId="5" fillId="0" borderId="0" xfId="16" applyNumberFormat="1" applyFont="1" applyFill="1" applyBorder="1" applyAlignment="1">
      <alignment horizontal="right" vertical="center"/>
    </xf>
    <xf numFmtId="41" fontId="5" fillId="0" borderId="0" xfId="16" applyNumberFormat="1" applyFont="1" applyFill="1" applyBorder="1" applyAlignment="1">
      <alignment horizontal="right" vertical="center"/>
    </xf>
    <xf numFmtId="182" fontId="5" fillId="0" borderId="0" xfId="16" applyNumberFormat="1" applyFont="1" applyFill="1" applyBorder="1" applyAlignment="1">
      <alignment horizontal="right" vertical="center"/>
    </xf>
    <xf numFmtId="49" fontId="5" fillId="0" borderId="2" xfId="16" applyNumberFormat="1" applyFont="1" applyFill="1" applyBorder="1" applyAlignment="1">
      <alignment horizontal="center" vertical="center"/>
    </xf>
    <xf numFmtId="177" fontId="5" fillId="0" borderId="0" xfId="16" applyNumberFormat="1" applyFont="1" applyFill="1" applyBorder="1" applyAlignment="1">
      <alignment horizontal="right" vertical="center"/>
    </xf>
    <xf numFmtId="38" fontId="8" fillId="0" borderId="0" xfId="16" applyFont="1" applyFill="1" applyBorder="1" applyAlignment="1">
      <alignment horizontal="right"/>
    </xf>
    <xf numFmtId="38" fontId="0" fillId="0" borderId="0" xfId="16" applyFill="1" applyBorder="1" applyAlignment="1">
      <alignment horizontal="right"/>
    </xf>
    <xf numFmtId="180" fontId="5" fillId="0" borderId="2" xfId="16" applyNumberFormat="1" applyFont="1" applyFill="1" applyBorder="1" applyAlignment="1">
      <alignment horizontal="right" vertical="center"/>
    </xf>
    <xf numFmtId="180" fontId="5" fillId="0" borderId="5" xfId="16" applyNumberFormat="1" applyFont="1" applyFill="1" applyBorder="1" applyAlignment="1">
      <alignment horizontal="right" vertical="center"/>
    </xf>
    <xf numFmtId="38" fontId="8" fillId="0" borderId="3" xfId="16" applyFont="1" applyFill="1" applyBorder="1" applyAlignment="1">
      <alignment vertical="center"/>
    </xf>
    <xf numFmtId="38" fontId="8" fillId="0" borderId="3" xfId="16" applyFont="1" applyFill="1" applyBorder="1" applyAlignment="1">
      <alignment horizontal="center" vertical="center"/>
    </xf>
    <xf numFmtId="38" fontId="0" fillId="0" borderId="0" xfId="16" applyFill="1" applyBorder="1" applyAlignment="1">
      <alignment horizontal="right" vertical="center"/>
    </xf>
    <xf numFmtId="38" fontId="0" fillId="0" borderId="0" xfId="16" applyFill="1" applyBorder="1" applyAlignment="1">
      <alignment/>
    </xf>
    <xf numFmtId="38" fontId="5" fillId="0" borderId="6" xfId="16" applyFont="1" applyFill="1" applyBorder="1" applyAlignment="1">
      <alignment horizontal="right" vertical="center"/>
    </xf>
    <xf numFmtId="38" fontId="5" fillId="0" borderId="0" xfId="16" applyFont="1" applyFill="1" applyAlignment="1">
      <alignment/>
    </xf>
    <xf numFmtId="38" fontId="5" fillId="0" borderId="0" xfId="16" applyFont="1" applyFill="1" applyAlignment="1">
      <alignment horizontal="right"/>
    </xf>
    <xf numFmtId="177" fontId="5" fillId="0" borderId="1" xfId="16" applyNumberFormat="1" applyFont="1" applyFill="1" applyBorder="1" applyAlignment="1">
      <alignment horizontal="right" vertical="center"/>
    </xf>
    <xf numFmtId="38" fontId="5" fillId="0" borderId="1" xfId="16" applyFont="1" applyFill="1" applyBorder="1" applyAlignment="1">
      <alignment horizontal="right" vertical="center"/>
    </xf>
    <xf numFmtId="41" fontId="5" fillId="0" borderId="1" xfId="16" applyNumberFormat="1" applyFont="1" applyFill="1" applyBorder="1" applyAlignment="1">
      <alignment horizontal="right" vertical="center"/>
    </xf>
    <xf numFmtId="38" fontId="7" fillId="0" borderId="2" xfId="16" applyFont="1" applyFill="1" applyBorder="1" applyAlignment="1">
      <alignment horizontal="right" vertical="center"/>
    </xf>
    <xf numFmtId="38" fontId="7" fillId="0" borderId="4" xfId="16" applyFont="1" applyFill="1" applyBorder="1" applyAlignment="1">
      <alignment vertical="center"/>
    </xf>
    <xf numFmtId="180" fontId="5" fillId="0" borderId="0" xfId="16" applyNumberFormat="1" applyFont="1" applyFill="1" applyBorder="1" applyAlignment="1">
      <alignment horizontal="right" vertical="center"/>
    </xf>
    <xf numFmtId="180" fontId="5" fillId="0" borderId="1" xfId="16" applyNumberFormat="1" applyFont="1" applyFill="1" applyBorder="1" applyAlignment="1">
      <alignment horizontal="right" vertical="center"/>
    </xf>
    <xf numFmtId="38" fontId="7" fillId="0" borderId="7" xfId="16" applyFont="1" applyFill="1" applyBorder="1" applyAlignment="1">
      <alignment horizontal="right"/>
    </xf>
    <xf numFmtId="38" fontId="0" fillId="0" borderId="0" xfId="16" applyFont="1" applyFill="1" applyAlignment="1">
      <alignment horizontal="left"/>
    </xf>
    <xf numFmtId="41" fontId="5" fillId="0" borderId="8" xfId="16" applyNumberFormat="1" applyFont="1" applyFill="1" applyBorder="1" applyAlignment="1">
      <alignment horizontal="right" vertical="center"/>
    </xf>
    <xf numFmtId="49" fontId="5" fillId="0" borderId="0" xfId="16" applyNumberFormat="1" applyFont="1" applyFill="1" applyBorder="1" applyAlignment="1">
      <alignment horizontal="center" vertical="center"/>
    </xf>
    <xf numFmtId="41" fontId="5" fillId="0" borderId="6" xfId="16" applyNumberFormat="1" applyFont="1" applyFill="1" applyBorder="1" applyAlignment="1">
      <alignment horizontal="right" vertical="center"/>
    </xf>
    <xf numFmtId="38" fontId="5" fillId="0" borderId="1" xfId="16" applyNumberFormat="1" applyFont="1" applyFill="1" applyBorder="1" applyAlignment="1">
      <alignment horizontal="right" vertical="center"/>
    </xf>
    <xf numFmtId="49" fontId="5" fillId="0" borderId="5" xfId="16" applyNumberFormat="1" applyFont="1" applyFill="1" applyBorder="1" applyAlignment="1">
      <alignment horizontal="center" vertical="center"/>
    </xf>
    <xf numFmtId="38" fontId="5" fillId="0" borderId="5" xfId="16" applyFont="1" applyFill="1" applyBorder="1" applyAlignment="1" quotePrefix="1">
      <alignment horizontal="center" vertical="center"/>
    </xf>
    <xf numFmtId="38" fontId="7" fillId="0" borderId="9" xfId="16" applyFont="1" applyFill="1" applyBorder="1" applyAlignment="1">
      <alignment horizontal="centerContinuous" vertical="center"/>
    </xf>
    <xf numFmtId="38" fontId="7" fillId="0" borderId="9" xfId="16" applyFont="1" applyFill="1" applyBorder="1" applyAlignment="1">
      <alignment vertical="center"/>
    </xf>
    <xf numFmtId="38" fontId="5" fillId="0" borderId="0" xfId="16" applyFont="1" applyFill="1" applyBorder="1" applyAlignment="1">
      <alignment horizontal="right"/>
    </xf>
    <xf numFmtId="38" fontId="7" fillId="0" borderId="6" xfId="16" applyFont="1" applyFill="1" applyBorder="1" applyAlignment="1">
      <alignment vertical="center"/>
    </xf>
    <xf numFmtId="38" fontId="10" fillId="0" borderId="0" xfId="16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view="pageBreakPreview" zoomScale="75" zoomScaleNormal="80" zoomScaleSheetLayoutView="75" workbookViewId="0" topLeftCell="D1">
      <selection activeCell="I71" sqref="I71"/>
    </sheetView>
  </sheetViews>
  <sheetFormatPr defaultColWidth="9.00390625" defaultRowHeight="13.5"/>
  <cols>
    <col min="1" max="1" width="15.00390625" style="25" customWidth="1"/>
    <col min="2" max="13" width="15.25390625" style="4" customWidth="1"/>
    <col min="14" max="16384" width="9.00390625" style="4" customWidth="1"/>
  </cols>
  <sheetData>
    <row r="1" ht="17.25" customHeight="1">
      <c r="A1" s="34" t="s">
        <v>30</v>
      </c>
    </row>
    <row r="3" spans="1:13" ht="24">
      <c r="A3" s="71" t="s">
        <v>31</v>
      </c>
      <c r="B3" s="72"/>
      <c r="C3" s="72"/>
      <c r="D3" s="72"/>
      <c r="E3" s="72"/>
      <c r="F3" s="72"/>
      <c r="G3" s="72"/>
      <c r="H3" s="3"/>
      <c r="I3" s="3"/>
      <c r="J3" s="3"/>
      <c r="K3" s="3"/>
      <c r="L3" s="3"/>
      <c r="M3" s="3"/>
    </row>
    <row r="4" spans="1:13" ht="17.2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 thickBot="1">
      <c r="A5" s="5"/>
      <c r="B5" s="6"/>
      <c r="C5" s="7"/>
      <c r="D5" s="7"/>
      <c r="E5" s="7"/>
      <c r="F5" s="7"/>
      <c r="G5" s="7"/>
      <c r="H5" s="41"/>
      <c r="I5" s="41"/>
      <c r="J5" s="41"/>
      <c r="K5" s="41"/>
      <c r="L5" s="41"/>
      <c r="M5" s="41"/>
    </row>
    <row r="6" spans="1:13" ht="18" customHeight="1">
      <c r="A6" s="59" t="s">
        <v>0</v>
      </c>
      <c r="B6" s="45"/>
      <c r="C6" s="46" t="s">
        <v>35</v>
      </c>
      <c r="D6" s="56"/>
      <c r="E6" s="45"/>
      <c r="F6" s="46" t="s">
        <v>36</v>
      </c>
      <c r="G6" s="68"/>
      <c r="H6" s="42"/>
      <c r="I6" s="42"/>
      <c r="J6" s="42"/>
      <c r="K6" s="42"/>
      <c r="L6" s="42"/>
      <c r="M6" s="42"/>
    </row>
    <row r="7" spans="1:7" ht="18" customHeight="1">
      <c r="A7" s="12"/>
      <c r="B7" s="9" t="s">
        <v>40</v>
      </c>
      <c r="C7" s="10"/>
      <c r="D7" s="11"/>
      <c r="E7" s="9" t="s">
        <v>40</v>
      </c>
      <c r="F7" s="10"/>
      <c r="G7" s="11"/>
    </row>
    <row r="8" spans="1:7" ht="18" customHeight="1">
      <c r="A8" s="13"/>
      <c r="B8" s="14" t="s">
        <v>1</v>
      </c>
      <c r="C8" s="14" t="s">
        <v>2</v>
      </c>
      <c r="D8" s="14" t="s">
        <v>3</v>
      </c>
      <c r="E8" s="14" t="s">
        <v>1</v>
      </c>
      <c r="F8" s="14" t="s">
        <v>2</v>
      </c>
      <c r="G8" s="14" t="s">
        <v>3</v>
      </c>
    </row>
    <row r="9" spans="1:7" ht="18" customHeight="1" thickBot="1">
      <c r="A9" s="15" t="s">
        <v>4</v>
      </c>
      <c r="B9" s="16" t="s">
        <v>5</v>
      </c>
      <c r="C9" s="16" t="s">
        <v>6</v>
      </c>
      <c r="D9" s="16"/>
      <c r="E9" s="16" t="s">
        <v>5</v>
      </c>
      <c r="F9" s="16" t="s">
        <v>6</v>
      </c>
      <c r="G9" s="16"/>
    </row>
    <row r="10" spans="1:7" ht="21.75" customHeight="1">
      <c r="A10" s="32"/>
      <c r="B10" s="33"/>
      <c r="C10" s="33"/>
      <c r="D10" s="55"/>
      <c r="E10" s="33"/>
      <c r="F10" s="33"/>
      <c r="G10" s="33"/>
    </row>
    <row r="11" spans="1:7" s="29" customFormat="1" ht="21.75" customHeight="1">
      <c r="A11" s="26" t="s">
        <v>7</v>
      </c>
      <c r="B11" s="37">
        <v>438085</v>
      </c>
      <c r="C11" s="38">
        <f>ROUND(B11/B30*100-100,1)</f>
        <v>-18.6</v>
      </c>
      <c r="D11" s="43">
        <f aca="true" t="shared" si="0" ref="D11:D30">ROUND(B11/$B$30*100,1)</f>
        <v>81.4</v>
      </c>
      <c r="E11" s="37">
        <v>424242</v>
      </c>
      <c r="F11" s="38">
        <f>ROUND(E11/E30*100-100,1)</f>
        <v>-18.4</v>
      </c>
      <c r="G11" s="57">
        <f aca="true" t="shared" si="1" ref="G11:G30">ROUND(E11/$E$30*100,1)</f>
        <v>81.6</v>
      </c>
    </row>
    <row r="12" spans="1:7" s="29" customFormat="1" ht="21.75" customHeight="1">
      <c r="A12" s="26" t="s">
        <v>8</v>
      </c>
      <c r="B12" s="37">
        <v>467437</v>
      </c>
      <c r="C12" s="38">
        <f>ROUND(B12/B11*100-100,1)</f>
        <v>6.7</v>
      </c>
      <c r="D12" s="43">
        <f t="shared" si="0"/>
        <v>86.9</v>
      </c>
      <c r="E12" s="37">
        <v>453574</v>
      </c>
      <c r="F12" s="38">
        <f aca="true" t="shared" si="2" ref="F12:F26">ROUND(E12/E11*100-100,1)</f>
        <v>6.9</v>
      </c>
      <c r="G12" s="57">
        <f t="shared" si="1"/>
        <v>87.2</v>
      </c>
    </row>
    <row r="13" spans="1:7" s="29" customFormat="1" ht="21.75" customHeight="1">
      <c r="A13" s="26" t="s">
        <v>9</v>
      </c>
      <c r="B13" s="37">
        <v>472527</v>
      </c>
      <c r="C13" s="38">
        <f>ROUND(B13/B12*100-100,1)</f>
        <v>1.1</v>
      </c>
      <c r="D13" s="43">
        <f t="shared" si="0"/>
        <v>87.9</v>
      </c>
      <c r="E13" s="37">
        <v>460186</v>
      </c>
      <c r="F13" s="38">
        <f t="shared" si="2"/>
        <v>1.5</v>
      </c>
      <c r="G13" s="57">
        <f t="shared" si="1"/>
        <v>88.5</v>
      </c>
    </row>
    <row r="14" spans="1:7" s="29" customFormat="1" ht="21.75" customHeight="1">
      <c r="A14" s="26" t="s">
        <v>25</v>
      </c>
      <c r="B14" s="37">
        <v>487938</v>
      </c>
      <c r="C14" s="38">
        <f>ROUND(B14/B13*100-100,1)</f>
        <v>3.3</v>
      </c>
      <c r="D14" s="43">
        <f t="shared" si="0"/>
        <v>90.7</v>
      </c>
      <c r="E14" s="37">
        <v>474903</v>
      </c>
      <c r="F14" s="38">
        <f t="shared" si="2"/>
        <v>3.2</v>
      </c>
      <c r="G14" s="57">
        <f t="shared" si="1"/>
        <v>91.3</v>
      </c>
    </row>
    <row r="15" spans="1:7" s="29" customFormat="1" ht="21.75" customHeight="1">
      <c r="A15" s="26" t="s">
        <v>24</v>
      </c>
      <c r="B15" s="37">
        <v>495989</v>
      </c>
      <c r="C15" s="38">
        <f>ROUND(B15/B14*100-100,1)</f>
        <v>1.7</v>
      </c>
      <c r="D15" s="43">
        <f t="shared" si="0"/>
        <v>92.2</v>
      </c>
      <c r="E15" s="37">
        <v>482656</v>
      </c>
      <c r="F15" s="38">
        <f t="shared" si="2"/>
        <v>1.6</v>
      </c>
      <c r="G15" s="57">
        <f t="shared" si="1"/>
        <v>92.8</v>
      </c>
    </row>
    <row r="16" spans="1:7" s="29" customFormat="1" ht="21.75" customHeight="1">
      <c r="A16" s="26" t="s">
        <v>26</v>
      </c>
      <c r="B16" s="37">
        <v>493122</v>
      </c>
      <c r="C16" s="38">
        <f>ROUND(B16/B15*100-100,1)</f>
        <v>-0.6</v>
      </c>
      <c r="D16" s="43">
        <f t="shared" si="0"/>
        <v>91.7</v>
      </c>
      <c r="E16" s="37">
        <v>479272</v>
      </c>
      <c r="F16" s="38">
        <f t="shared" si="2"/>
        <v>-0.7</v>
      </c>
      <c r="G16" s="57">
        <f t="shared" si="1"/>
        <v>92.1</v>
      </c>
    </row>
    <row r="17" spans="1:7" s="29" customFormat="1" ht="21.75" customHeight="1">
      <c r="A17" s="26" t="s">
        <v>27</v>
      </c>
      <c r="B17" s="37">
        <v>506841</v>
      </c>
      <c r="C17" s="38">
        <f aca="true" t="shared" si="3" ref="C17:C26">ROUND(B17/B16*100-100,1)</f>
        <v>2.8</v>
      </c>
      <c r="D17" s="43">
        <f t="shared" si="0"/>
        <v>94.2</v>
      </c>
      <c r="E17" s="37">
        <v>492731</v>
      </c>
      <c r="F17" s="38">
        <f t="shared" si="2"/>
        <v>2.8</v>
      </c>
      <c r="G17" s="57">
        <f t="shared" si="1"/>
        <v>94.7</v>
      </c>
    </row>
    <row r="18" spans="1:7" s="29" customFormat="1" ht="21.75" customHeight="1">
      <c r="A18" s="26" t="s">
        <v>28</v>
      </c>
      <c r="B18" s="37">
        <v>526281</v>
      </c>
      <c r="C18" s="38">
        <f t="shared" si="3"/>
        <v>3.8</v>
      </c>
      <c r="D18" s="43">
        <f t="shared" si="0"/>
        <v>97.8</v>
      </c>
      <c r="E18" s="37">
        <v>512132</v>
      </c>
      <c r="F18" s="38">
        <f t="shared" si="2"/>
        <v>3.9</v>
      </c>
      <c r="G18" s="57">
        <f t="shared" si="1"/>
        <v>98.4</v>
      </c>
    </row>
    <row r="19" spans="1:7" s="29" customFormat="1" ht="21.75" customHeight="1">
      <c r="A19" s="26" t="s">
        <v>29</v>
      </c>
      <c r="B19" s="37">
        <v>506310</v>
      </c>
      <c r="C19" s="38">
        <f t="shared" si="3"/>
        <v>-3.8</v>
      </c>
      <c r="D19" s="43">
        <f t="shared" si="0"/>
        <v>94.1</v>
      </c>
      <c r="E19" s="37">
        <v>490774</v>
      </c>
      <c r="F19" s="38">
        <f>ROUND(E19/E18*100-100,1)</f>
        <v>-4.2</v>
      </c>
      <c r="G19" s="57">
        <f t="shared" si="1"/>
        <v>94.3</v>
      </c>
    </row>
    <row r="20" spans="1:7" s="29" customFormat="1" ht="21.75" customHeight="1">
      <c r="A20" s="26" t="s">
        <v>43</v>
      </c>
      <c r="B20" s="37">
        <v>516763</v>
      </c>
      <c r="C20" s="38">
        <f t="shared" si="3"/>
        <v>2.1</v>
      </c>
      <c r="D20" s="43">
        <f t="shared" si="0"/>
        <v>96.1</v>
      </c>
      <c r="E20" s="37">
        <v>500963</v>
      </c>
      <c r="F20" s="38">
        <f aca="true" t="shared" si="4" ref="F20:F25">ROUND(E20/E19*100-100,1)</f>
        <v>2.1</v>
      </c>
      <c r="G20" s="57">
        <f t="shared" si="1"/>
        <v>96.3</v>
      </c>
    </row>
    <row r="21" spans="1:7" s="29" customFormat="1" ht="21.75" customHeight="1">
      <c r="A21" s="26" t="s">
        <v>44</v>
      </c>
      <c r="B21" s="37">
        <v>512975</v>
      </c>
      <c r="C21" s="38">
        <f t="shared" si="3"/>
        <v>-0.7</v>
      </c>
      <c r="D21" s="43">
        <f t="shared" si="0"/>
        <v>95.4</v>
      </c>
      <c r="E21" s="37">
        <v>498513</v>
      </c>
      <c r="F21" s="38">
        <f t="shared" si="4"/>
        <v>-0.5</v>
      </c>
      <c r="G21" s="57">
        <f t="shared" si="1"/>
        <v>95.8</v>
      </c>
    </row>
    <row r="22" spans="1:7" s="29" customFormat="1" ht="21.75" customHeight="1">
      <c r="A22" s="26" t="s">
        <v>45</v>
      </c>
      <c r="B22" s="37">
        <v>500568</v>
      </c>
      <c r="C22" s="38">
        <f t="shared" si="3"/>
        <v>-2.4</v>
      </c>
      <c r="D22" s="43">
        <f t="shared" si="0"/>
        <v>93.1</v>
      </c>
      <c r="E22" s="37">
        <v>487376</v>
      </c>
      <c r="F22" s="38">
        <f t="shared" si="4"/>
        <v>-2.2</v>
      </c>
      <c r="G22" s="57">
        <f t="shared" si="1"/>
        <v>93.7</v>
      </c>
    </row>
    <row r="23" spans="1:7" s="29" customFormat="1" ht="21.75" customHeight="1">
      <c r="A23" s="39" t="s">
        <v>32</v>
      </c>
      <c r="B23" s="37">
        <v>507056</v>
      </c>
      <c r="C23" s="38">
        <f t="shared" si="3"/>
        <v>1.3</v>
      </c>
      <c r="D23" s="43">
        <f t="shared" si="0"/>
        <v>94.3</v>
      </c>
      <c r="E23" s="37">
        <v>492623</v>
      </c>
      <c r="F23" s="38">
        <f t="shared" si="4"/>
        <v>1.1</v>
      </c>
      <c r="G23" s="57">
        <f t="shared" si="1"/>
        <v>94.7</v>
      </c>
    </row>
    <row r="24" spans="1:7" s="29" customFormat="1" ht="21.75" customHeight="1">
      <c r="A24" s="39" t="s">
        <v>46</v>
      </c>
      <c r="B24" s="37">
        <v>497042</v>
      </c>
      <c r="C24" s="38">
        <f t="shared" si="3"/>
        <v>-2</v>
      </c>
      <c r="D24" s="43">
        <f t="shared" si="0"/>
        <v>92.4</v>
      </c>
      <c r="E24" s="37">
        <v>484160</v>
      </c>
      <c r="F24" s="38">
        <f t="shared" si="4"/>
        <v>-1.7</v>
      </c>
      <c r="G24" s="57">
        <f t="shared" si="1"/>
        <v>93.1</v>
      </c>
    </row>
    <row r="25" spans="1:7" s="29" customFormat="1" ht="21.75" customHeight="1">
      <c r="A25" s="39" t="s">
        <v>37</v>
      </c>
      <c r="B25" s="37">
        <v>491997</v>
      </c>
      <c r="C25" s="38">
        <f t="shared" si="3"/>
        <v>-1</v>
      </c>
      <c r="D25" s="43">
        <f t="shared" si="0"/>
        <v>91.5</v>
      </c>
      <c r="E25" s="37">
        <v>479792</v>
      </c>
      <c r="F25" s="38">
        <f t="shared" si="4"/>
        <v>-0.9</v>
      </c>
      <c r="G25" s="57">
        <f t="shared" si="1"/>
        <v>92.2</v>
      </c>
    </row>
    <row r="26" spans="1:7" s="29" customFormat="1" ht="21.75" customHeight="1">
      <c r="A26" s="39" t="s">
        <v>41</v>
      </c>
      <c r="B26" s="37">
        <v>486273</v>
      </c>
      <c r="C26" s="38">
        <f t="shared" si="3"/>
        <v>-1.2</v>
      </c>
      <c r="D26" s="43">
        <f t="shared" si="0"/>
        <v>90.4</v>
      </c>
      <c r="E26" s="37">
        <v>475149</v>
      </c>
      <c r="F26" s="38">
        <f t="shared" si="2"/>
        <v>-1</v>
      </c>
      <c r="G26" s="57">
        <f t="shared" si="1"/>
        <v>91.3</v>
      </c>
    </row>
    <row r="27" spans="1:7" s="29" customFormat="1" ht="21.75" customHeight="1">
      <c r="A27" s="39" t="s">
        <v>47</v>
      </c>
      <c r="B27" s="37">
        <v>488942</v>
      </c>
      <c r="C27" s="38">
        <f>ROUND(B27/B26*100-100,1)</f>
        <v>0.5</v>
      </c>
      <c r="D27" s="43">
        <f t="shared" si="0"/>
        <v>90.9</v>
      </c>
      <c r="E27" s="37">
        <v>477456</v>
      </c>
      <c r="F27" s="38">
        <f>ROUND(E27/E26*100-100,1)</f>
        <v>0.5</v>
      </c>
      <c r="G27" s="57">
        <f t="shared" si="1"/>
        <v>91.8</v>
      </c>
    </row>
    <row r="28" spans="1:7" s="29" customFormat="1" ht="21.75" customHeight="1">
      <c r="A28" s="39" t="s">
        <v>48</v>
      </c>
      <c r="B28" s="37">
        <v>539140</v>
      </c>
      <c r="C28" s="38">
        <f>ROUND(B28/B27*100-100,1)</f>
        <v>10.3</v>
      </c>
      <c r="D28" s="43">
        <f t="shared" si="0"/>
        <v>100.2</v>
      </c>
      <c r="E28" s="37">
        <v>523954</v>
      </c>
      <c r="F28" s="38">
        <f>ROUND(E28/E27*100-100,1)</f>
        <v>9.7</v>
      </c>
      <c r="G28" s="57">
        <f t="shared" si="1"/>
        <v>100.7</v>
      </c>
    </row>
    <row r="29" spans="1:7" s="29" customFormat="1" ht="21.75" customHeight="1">
      <c r="A29" s="62" t="s">
        <v>49</v>
      </c>
      <c r="B29" s="63">
        <v>554900</v>
      </c>
      <c r="C29" s="38">
        <f>ROUND(B29/B28*100-100,1)</f>
        <v>2.9</v>
      </c>
      <c r="D29" s="43">
        <f t="shared" si="0"/>
        <v>103.2</v>
      </c>
      <c r="E29" s="37">
        <v>539920</v>
      </c>
      <c r="F29" s="38">
        <f>ROUND(E29/E28*100-100,1)</f>
        <v>3</v>
      </c>
      <c r="G29" s="57">
        <f t="shared" si="1"/>
        <v>103.8</v>
      </c>
    </row>
    <row r="30" spans="1:7" s="29" customFormat="1" ht="21.75" customHeight="1" thickBot="1">
      <c r="A30" s="66" t="s">
        <v>51</v>
      </c>
      <c r="B30" s="61">
        <v>537858</v>
      </c>
      <c r="C30" s="35">
        <f>ROUND(B30/B29*100-100,1)</f>
        <v>-3.1</v>
      </c>
      <c r="D30" s="44">
        <f t="shared" si="0"/>
        <v>100</v>
      </c>
      <c r="E30" s="54">
        <v>520197</v>
      </c>
      <c r="F30" s="35">
        <f>ROUND(E30/E29*100-100,1)</f>
        <v>-3.7</v>
      </c>
      <c r="G30" s="58">
        <f t="shared" si="1"/>
        <v>100</v>
      </c>
    </row>
    <row r="31" spans="1:5" ht="13.5">
      <c r="A31" s="48"/>
      <c r="B31" s="42"/>
      <c r="E31" s="42"/>
    </row>
    <row r="32" ht="7.5" customHeight="1"/>
    <row r="33" ht="13.5" hidden="1"/>
    <row r="34" spans="1:7" ht="24">
      <c r="A34" s="71" t="s">
        <v>33</v>
      </c>
      <c r="B34" s="72"/>
      <c r="C34" s="72"/>
      <c r="D34" s="72"/>
      <c r="E34" s="72"/>
      <c r="F34" s="72"/>
      <c r="G34" s="72"/>
    </row>
    <row r="35" ht="17.25">
      <c r="A35" s="17"/>
    </row>
    <row r="36" spans="1:13" ht="15" thickBot="1">
      <c r="A36" s="18"/>
      <c r="B36" s="19"/>
      <c r="C36" s="1"/>
      <c r="D36" s="1"/>
      <c r="E36" s="1"/>
      <c r="F36" s="1"/>
      <c r="G36" s="1"/>
      <c r="H36" s="1"/>
      <c r="I36" s="1"/>
      <c r="J36" s="1"/>
      <c r="K36" s="69"/>
      <c r="L36" s="69"/>
      <c r="M36" s="69"/>
    </row>
    <row r="37" spans="1:13" ht="18" customHeight="1">
      <c r="A37" s="8" t="s">
        <v>0</v>
      </c>
      <c r="B37" s="9" t="s">
        <v>10</v>
      </c>
      <c r="C37" s="11"/>
      <c r="D37" s="9" t="s">
        <v>11</v>
      </c>
      <c r="E37" s="11"/>
      <c r="F37" s="9" t="s">
        <v>34</v>
      </c>
      <c r="G37" s="67"/>
      <c r="H37" s="20"/>
      <c r="I37" s="20"/>
      <c r="J37" s="20"/>
      <c r="K37" s="70"/>
      <c r="L37" s="21"/>
      <c r="M37" s="21"/>
    </row>
    <row r="38" spans="1:13" ht="18" customHeight="1">
      <c r="A38" s="12"/>
      <c r="B38" s="20"/>
      <c r="C38" s="20"/>
      <c r="D38" s="20"/>
      <c r="E38" s="20"/>
      <c r="F38" s="20"/>
      <c r="G38" s="14" t="s">
        <v>12</v>
      </c>
      <c r="H38" s="14" t="s">
        <v>13</v>
      </c>
      <c r="I38" s="14" t="s">
        <v>14</v>
      </c>
      <c r="J38" s="22" t="s">
        <v>15</v>
      </c>
      <c r="K38" s="70"/>
      <c r="L38" s="21"/>
      <c r="M38" s="21"/>
    </row>
    <row r="39" spans="1:13" ht="18" customHeight="1">
      <c r="A39" s="13"/>
      <c r="B39" s="14" t="s">
        <v>16</v>
      </c>
      <c r="C39" s="14" t="s">
        <v>12</v>
      </c>
      <c r="D39" s="14" t="s">
        <v>16</v>
      </c>
      <c r="E39" s="14" t="s">
        <v>12</v>
      </c>
      <c r="F39" s="14" t="s">
        <v>16</v>
      </c>
      <c r="G39" s="14" t="s">
        <v>17</v>
      </c>
      <c r="H39" s="14" t="s">
        <v>18</v>
      </c>
      <c r="I39" s="14" t="s">
        <v>19</v>
      </c>
      <c r="J39" s="23" t="s">
        <v>20</v>
      </c>
      <c r="K39" s="21"/>
      <c r="L39" s="21"/>
      <c r="M39" s="21"/>
    </row>
    <row r="40" spans="1:13" ht="18" customHeight="1" thickBot="1">
      <c r="A40" s="15" t="s">
        <v>4</v>
      </c>
      <c r="B40" s="24"/>
      <c r="C40" s="16" t="s">
        <v>21</v>
      </c>
      <c r="D40" s="24"/>
      <c r="E40" s="16" t="s">
        <v>21</v>
      </c>
      <c r="F40" s="24"/>
      <c r="G40" s="16" t="s">
        <v>21</v>
      </c>
      <c r="H40" s="16" t="s">
        <v>21</v>
      </c>
      <c r="I40" s="16" t="s">
        <v>6</v>
      </c>
      <c r="J40" s="16" t="s">
        <v>6</v>
      </c>
      <c r="K40" s="21"/>
      <c r="L40" s="21"/>
      <c r="M40" s="21"/>
    </row>
    <row r="41" spans="1:13" ht="21.75" customHeight="1">
      <c r="A41" s="32"/>
      <c r="B41" s="21"/>
      <c r="C41" s="33"/>
      <c r="D41" s="21"/>
      <c r="E41" s="33"/>
      <c r="F41" s="21"/>
      <c r="G41" s="33"/>
      <c r="H41" s="33"/>
      <c r="I41" s="33"/>
      <c r="J41" s="33"/>
      <c r="K41" s="21"/>
      <c r="L41" s="21"/>
      <c r="M41" s="21"/>
    </row>
    <row r="42" spans="1:13" s="29" customFormat="1" ht="21.75" customHeight="1">
      <c r="A42" s="26" t="s">
        <v>7</v>
      </c>
      <c r="B42" s="27">
        <v>50</v>
      </c>
      <c r="C42" s="30">
        <v>8212226</v>
      </c>
      <c r="D42" s="30" t="s">
        <v>22</v>
      </c>
      <c r="E42" s="30" t="s">
        <v>22</v>
      </c>
      <c r="F42" s="27">
        <v>50</v>
      </c>
      <c r="G42" s="30">
        <v>8212226</v>
      </c>
      <c r="H42" s="30">
        <v>244910386</v>
      </c>
      <c r="I42" s="28">
        <f aca="true" t="shared" si="5" ref="I42:I59">ROUND(G42/H42*100,1)</f>
        <v>3.4</v>
      </c>
      <c r="J42" s="28">
        <f aca="true" t="shared" si="6" ref="J42:J61">ROUND(G42/(E11*1000)*100,1)</f>
        <v>1.9</v>
      </c>
      <c r="K42" s="28"/>
      <c r="L42" s="28"/>
      <c r="M42" s="28"/>
    </row>
    <row r="43" spans="1:13" s="29" customFormat="1" ht="21.75" customHeight="1">
      <c r="A43" s="26" t="s">
        <v>8</v>
      </c>
      <c r="B43" s="27">
        <v>50</v>
      </c>
      <c r="C43" s="30">
        <v>7959962</v>
      </c>
      <c r="D43" s="30" t="s">
        <v>22</v>
      </c>
      <c r="E43" s="30" t="s">
        <v>22</v>
      </c>
      <c r="F43" s="27">
        <v>50</v>
      </c>
      <c r="G43" s="30">
        <v>7959962</v>
      </c>
      <c r="H43" s="30">
        <v>253605468</v>
      </c>
      <c r="I43" s="28">
        <f t="shared" si="5"/>
        <v>3.1</v>
      </c>
      <c r="J43" s="28">
        <f t="shared" si="6"/>
        <v>1.8</v>
      </c>
      <c r="K43" s="28"/>
      <c r="L43" s="28"/>
      <c r="M43" s="28"/>
    </row>
    <row r="44" spans="1:13" s="29" customFormat="1" ht="21.75" customHeight="1">
      <c r="A44" s="26" t="s">
        <v>9</v>
      </c>
      <c r="B44" s="27">
        <v>50</v>
      </c>
      <c r="C44" s="30">
        <v>8159646</v>
      </c>
      <c r="D44" s="30" t="s">
        <v>22</v>
      </c>
      <c r="E44" s="30" t="s">
        <v>22</v>
      </c>
      <c r="F44" s="27">
        <v>50</v>
      </c>
      <c r="G44" s="30">
        <v>8159646</v>
      </c>
      <c r="H44" s="30">
        <v>256269304</v>
      </c>
      <c r="I44" s="28">
        <f t="shared" si="5"/>
        <v>3.2</v>
      </c>
      <c r="J44" s="28">
        <f t="shared" si="6"/>
        <v>1.8</v>
      </c>
      <c r="K44" s="28"/>
      <c r="L44" s="28"/>
      <c r="M44" s="28"/>
    </row>
    <row r="45" spans="1:13" s="29" customFormat="1" ht="21.75" customHeight="1">
      <c r="A45" s="26" t="s">
        <v>25</v>
      </c>
      <c r="B45" s="27">
        <v>50</v>
      </c>
      <c r="C45" s="30">
        <v>8138465</v>
      </c>
      <c r="D45" s="30" t="s">
        <v>22</v>
      </c>
      <c r="E45" s="30" t="s">
        <v>22</v>
      </c>
      <c r="F45" s="27">
        <v>50</v>
      </c>
      <c r="G45" s="30">
        <v>8138465</v>
      </c>
      <c r="H45" s="30">
        <v>265673972</v>
      </c>
      <c r="I45" s="28">
        <f t="shared" si="5"/>
        <v>3.1</v>
      </c>
      <c r="J45" s="28">
        <f t="shared" si="6"/>
        <v>1.7</v>
      </c>
      <c r="K45" s="28"/>
      <c r="L45" s="28"/>
      <c r="M45" s="28"/>
    </row>
    <row r="46" spans="1:13" s="29" customFormat="1" ht="21.75" customHeight="1">
      <c r="A46" s="26" t="s">
        <v>24</v>
      </c>
      <c r="B46" s="27">
        <v>50</v>
      </c>
      <c r="C46" s="30">
        <v>8112875</v>
      </c>
      <c r="D46" s="30" t="s">
        <v>22</v>
      </c>
      <c r="E46" s="30" t="s">
        <v>22</v>
      </c>
      <c r="F46" s="27">
        <v>50</v>
      </c>
      <c r="G46" s="30">
        <v>8112875</v>
      </c>
      <c r="H46" s="30">
        <v>275814277</v>
      </c>
      <c r="I46" s="28">
        <f t="shared" si="5"/>
        <v>2.9</v>
      </c>
      <c r="J46" s="28">
        <f t="shared" si="6"/>
        <v>1.7</v>
      </c>
      <c r="K46" s="28"/>
      <c r="L46" s="28"/>
      <c r="M46" s="28"/>
    </row>
    <row r="47" spans="1:13" s="29" customFormat="1" ht="21.75" customHeight="1">
      <c r="A47" s="26" t="s">
        <v>26</v>
      </c>
      <c r="B47" s="27">
        <v>50</v>
      </c>
      <c r="C47" s="30">
        <v>8831195</v>
      </c>
      <c r="D47" s="30" t="s">
        <v>22</v>
      </c>
      <c r="E47" s="30" t="s">
        <v>22</v>
      </c>
      <c r="F47" s="27">
        <v>50</v>
      </c>
      <c r="G47" s="30">
        <v>8831195</v>
      </c>
      <c r="H47" s="30">
        <v>287611211</v>
      </c>
      <c r="I47" s="28">
        <f t="shared" si="5"/>
        <v>3.1</v>
      </c>
      <c r="J47" s="28">
        <f t="shared" si="6"/>
        <v>1.8</v>
      </c>
      <c r="K47" s="28"/>
      <c r="L47" s="28"/>
      <c r="M47" s="28"/>
    </row>
    <row r="48" spans="1:13" s="29" customFormat="1" ht="21.75" customHeight="1">
      <c r="A48" s="26" t="s">
        <v>27</v>
      </c>
      <c r="B48" s="27">
        <v>50</v>
      </c>
      <c r="C48" s="30">
        <v>7366768</v>
      </c>
      <c r="D48" s="30" t="s">
        <v>22</v>
      </c>
      <c r="E48" s="30" t="s">
        <v>22</v>
      </c>
      <c r="F48" s="27">
        <v>50</v>
      </c>
      <c r="G48" s="30">
        <v>7366768</v>
      </c>
      <c r="H48" s="30">
        <v>297481136</v>
      </c>
      <c r="I48" s="28">
        <f t="shared" si="5"/>
        <v>2.5</v>
      </c>
      <c r="J48" s="28">
        <f t="shared" si="6"/>
        <v>1.5</v>
      </c>
      <c r="K48" s="28"/>
      <c r="L48" s="28"/>
      <c r="M48" s="28"/>
    </row>
    <row r="49" spans="1:13" s="29" customFormat="1" ht="21.75" customHeight="1">
      <c r="A49" s="26" t="s">
        <v>28</v>
      </c>
      <c r="B49" s="27">
        <v>50</v>
      </c>
      <c r="C49" s="30">
        <v>7751570</v>
      </c>
      <c r="D49" s="30" t="s">
        <v>22</v>
      </c>
      <c r="E49" s="30" t="s">
        <v>22</v>
      </c>
      <c r="F49" s="27">
        <v>50</v>
      </c>
      <c r="G49" s="30">
        <v>7751570</v>
      </c>
      <c r="H49" s="30">
        <v>300527000</v>
      </c>
      <c r="I49" s="28">
        <f t="shared" si="5"/>
        <v>2.6</v>
      </c>
      <c r="J49" s="28">
        <f t="shared" si="6"/>
        <v>1.5</v>
      </c>
      <c r="K49" s="28"/>
      <c r="L49" s="27"/>
      <c r="M49" s="31"/>
    </row>
    <row r="50" spans="1:13" s="29" customFormat="1" ht="21.75" customHeight="1">
      <c r="A50" s="26" t="s">
        <v>29</v>
      </c>
      <c r="B50" s="27">
        <v>50</v>
      </c>
      <c r="C50" s="30">
        <v>9095064</v>
      </c>
      <c r="D50" s="30" t="s">
        <v>23</v>
      </c>
      <c r="E50" s="30" t="s">
        <v>23</v>
      </c>
      <c r="F50" s="27">
        <v>50</v>
      </c>
      <c r="G50" s="30">
        <v>9095064</v>
      </c>
      <c r="H50" s="30">
        <v>309326461</v>
      </c>
      <c r="I50" s="28">
        <f t="shared" si="5"/>
        <v>2.9</v>
      </c>
      <c r="J50" s="28">
        <f t="shared" si="6"/>
        <v>1.9</v>
      </c>
      <c r="K50" s="28"/>
      <c r="L50" s="27"/>
      <c r="M50" s="31"/>
    </row>
    <row r="51" spans="1:13" s="29" customFormat="1" ht="21.75" customHeight="1">
      <c r="A51" s="26" t="s">
        <v>43</v>
      </c>
      <c r="B51" s="27">
        <v>50</v>
      </c>
      <c r="C51" s="30">
        <v>9258167</v>
      </c>
      <c r="D51" s="30" t="s">
        <v>23</v>
      </c>
      <c r="E51" s="30" t="s">
        <v>23</v>
      </c>
      <c r="F51" s="27">
        <v>50</v>
      </c>
      <c r="G51" s="30">
        <v>9258167</v>
      </c>
      <c r="H51" s="30">
        <v>307366671</v>
      </c>
      <c r="I51" s="28">
        <f t="shared" si="5"/>
        <v>3</v>
      </c>
      <c r="J51" s="28">
        <f t="shared" si="6"/>
        <v>1.8</v>
      </c>
      <c r="K51" s="28"/>
      <c r="L51" s="27"/>
      <c r="M51" s="31"/>
    </row>
    <row r="52" spans="1:13" s="29" customFormat="1" ht="21.75" customHeight="1">
      <c r="A52" s="26" t="s">
        <v>44</v>
      </c>
      <c r="B52" s="27">
        <v>50</v>
      </c>
      <c r="C52" s="30">
        <v>8727664</v>
      </c>
      <c r="D52" s="30" t="s">
        <v>23</v>
      </c>
      <c r="E52" s="30" t="s">
        <v>23</v>
      </c>
      <c r="F52" s="27">
        <v>50</v>
      </c>
      <c r="G52" s="30">
        <v>8727664</v>
      </c>
      <c r="H52" s="30">
        <v>297131673</v>
      </c>
      <c r="I52" s="28">
        <f t="shared" si="5"/>
        <v>2.9</v>
      </c>
      <c r="J52" s="28">
        <f t="shared" si="6"/>
        <v>1.8</v>
      </c>
      <c r="K52" s="28"/>
      <c r="L52" s="27"/>
      <c r="M52" s="31"/>
    </row>
    <row r="53" spans="1:13" s="29" customFormat="1" ht="21.75" customHeight="1">
      <c r="A53" s="26" t="s">
        <v>45</v>
      </c>
      <c r="B53" s="27">
        <v>50</v>
      </c>
      <c r="C53" s="30">
        <v>7856603</v>
      </c>
      <c r="D53" s="36" t="s">
        <v>23</v>
      </c>
      <c r="E53" s="36" t="s">
        <v>23</v>
      </c>
      <c r="F53" s="27">
        <v>50</v>
      </c>
      <c r="G53" s="30">
        <v>7856603</v>
      </c>
      <c r="H53" s="30">
        <v>275659699</v>
      </c>
      <c r="I53" s="28">
        <f t="shared" si="5"/>
        <v>2.9</v>
      </c>
      <c r="J53" s="28">
        <f t="shared" si="6"/>
        <v>1.6</v>
      </c>
      <c r="K53" s="28"/>
      <c r="L53" s="27"/>
      <c r="M53" s="31"/>
    </row>
    <row r="54" spans="1:13" s="29" customFormat="1" ht="21.75" customHeight="1">
      <c r="A54" s="39" t="s">
        <v>32</v>
      </c>
      <c r="B54" s="31">
        <v>33</v>
      </c>
      <c r="C54" s="36">
        <v>8216572</v>
      </c>
      <c r="D54" s="36" t="s">
        <v>23</v>
      </c>
      <c r="E54" s="36" t="s">
        <v>23</v>
      </c>
      <c r="F54" s="31">
        <v>33</v>
      </c>
      <c r="G54" s="36">
        <v>8216572</v>
      </c>
      <c r="H54" s="36">
        <v>275676835</v>
      </c>
      <c r="I54" s="40">
        <f t="shared" si="5"/>
        <v>3</v>
      </c>
      <c r="J54" s="40">
        <f t="shared" si="6"/>
        <v>1.7</v>
      </c>
      <c r="K54" s="40"/>
      <c r="L54" s="31"/>
      <c r="M54" s="31"/>
    </row>
    <row r="55" spans="1:13" s="29" customFormat="1" ht="21.75" customHeight="1">
      <c r="A55" s="39" t="s">
        <v>46</v>
      </c>
      <c r="B55" s="31">
        <v>26</v>
      </c>
      <c r="C55" s="36">
        <v>9322338</v>
      </c>
      <c r="D55" s="36" t="s">
        <v>23</v>
      </c>
      <c r="E55" s="36" t="s">
        <v>23</v>
      </c>
      <c r="F55" s="31">
        <v>26</v>
      </c>
      <c r="G55" s="36">
        <v>9322338</v>
      </c>
      <c r="H55" s="36">
        <v>282803722</v>
      </c>
      <c r="I55" s="40">
        <f t="shared" si="5"/>
        <v>3.3</v>
      </c>
      <c r="J55" s="40">
        <f t="shared" si="6"/>
        <v>1.9</v>
      </c>
      <c r="K55" s="40"/>
      <c r="L55" s="31"/>
      <c r="M55" s="31"/>
    </row>
    <row r="56" spans="1:13" s="47" customFormat="1" ht="21.75" customHeight="1">
      <c r="A56" s="39" t="s">
        <v>37</v>
      </c>
      <c r="B56" s="49">
        <v>26</v>
      </c>
      <c r="C56" s="36">
        <v>9214344</v>
      </c>
      <c r="D56" s="36" t="s">
        <v>23</v>
      </c>
      <c r="E56" s="36" t="s">
        <v>23</v>
      </c>
      <c r="F56" s="31">
        <v>26</v>
      </c>
      <c r="G56" s="36">
        <v>9214344</v>
      </c>
      <c r="H56" s="36">
        <v>287862096</v>
      </c>
      <c r="I56" s="40">
        <f t="shared" si="5"/>
        <v>3.2</v>
      </c>
      <c r="J56" s="40">
        <f t="shared" si="6"/>
        <v>1.9</v>
      </c>
      <c r="K56" s="40"/>
      <c r="L56" s="31"/>
      <c r="M56" s="31"/>
    </row>
    <row r="57" spans="1:13" s="29" customFormat="1" ht="21.75" customHeight="1">
      <c r="A57" s="39" t="s">
        <v>41</v>
      </c>
      <c r="B57" s="31">
        <v>26</v>
      </c>
      <c r="C57" s="31">
        <v>9069914</v>
      </c>
      <c r="D57" s="31" t="s">
        <v>39</v>
      </c>
      <c r="E57" s="31" t="s">
        <v>38</v>
      </c>
      <c r="F57" s="31">
        <v>26</v>
      </c>
      <c r="G57" s="31">
        <v>9069914</v>
      </c>
      <c r="H57" s="31">
        <v>307268799</v>
      </c>
      <c r="I57" s="40">
        <f t="shared" si="5"/>
        <v>3</v>
      </c>
      <c r="J57" s="40">
        <f t="shared" si="6"/>
        <v>1.9</v>
      </c>
      <c r="K57" s="31"/>
      <c r="L57" s="31"/>
      <c r="M57" s="31"/>
    </row>
    <row r="58" spans="1:13" s="29" customFormat="1" ht="21.75" customHeight="1">
      <c r="A58" s="39" t="s">
        <v>47</v>
      </c>
      <c r="B58" s="31">
        <v>26</v>
      </c>
      <c r="C58" s="31">
        <v>8930323</v>
      </c>
      <c r="D58" s="31" t="s">
        <v>22</v>
      </c>
      <c r="E58" s="31" t="s">
        <v>22</v>
      </c>
      <c r="F58" s="31">
        <v>26</v>
      </c>
      <c r="G58" s="31">
        <v>8930323</v>
      </c>
      <c r="H58" s="31">
        <v>312459803</v>
      </c>
      <c r="I58" s="40">
        <f t="shared" si="5"/>
        <v>2.9</v>
      </c>
      <c r="J58" s="40">
        <f t="shared" si="6"/>
        <v>1.9</v>
      </c>
      <c r="K58" s="31"/>
      <c r="L58" s="31"/>
      <c r="M58" s="31"/>
    </row>
    <row r="59" spans="1:13" s="47" customFormat="1" ht="21.75" customHeight="1">
      <c r="A59" s="39" t="s">
        <v>48</v>
      </c>
      <c r="B59" s="31">
        <v>19</v>
      </c>
      <c r="C59" s="31">
        <v>11482302</v>
      </c>
      <c r="D59" s="31" t="s">
        <v>39</v>
      </c>
      <c r="E59" s="31" t="s">
        <v>38</v>
      </c>
      <c r="F59" s="31">
        <v>19</v>
      </c>
      <c r="G59" s="31">
        <v>11482302</v>
      </c>
      <c r="H59" s="31">
        <v>317702217</v>
      </c>
      <c r="I59" s="40">
        <f t="shared" si="5"/>
        <v>3.6</v>
      </c>
      <c r="J59" s="40">
        <f t="shared" si="6"/>
        <v>2.2</v>
      </c>
      <c r="K59" s="31"/>
      <c r="L59" s="31"/>
      <c r="M59" s="31"/>
    </row>
    <row r="60" spans="1:13" s="47" customFormat="1" ht="21.75" customHeight="1">
      <c r="A60" s="39" t="s">
        <v>49</v>
      </c>
      <c r="B60" s="31">
        <v>19</v>
      </c>
      <c r="C60" s="31">
        <v>10152554</v>
      </c>
      <c r="D60" s="31" t="s">
        <v>39</v>
      </c>
      <c r="E60" s="31" t="s">
        <v>38</v>
      </c>
      <c r="F60" s="31">
        <v>19</v>
      </c>
      <c r="G60" s="31">
        <v>10152554</v>
      </c>
      <c r="H60" s="31">
        <v>323327422</v>
      </c>
      <c r="I60" s="40">
        <f>ROUND(G60/H60*100,1)</f>
        <v>3.1</v>
      </c>
      <c r="J60" s="40">
        <f t="shared" si="6"/>
        <v>1.9</v>
      </c>
      <c r="K60" s="31"/>
      <c r="L60" s="31"/>
      <c r="M60" s="31"/>
    </row>
    <row r="61" spans="1:13" s="47" customFormat="1" ht="21.75" customHeight="1" thickBot="1">
      <c r="A61" s="65" t="s">
        <v>50</v>
      </c>
      <c r="B61" s="53">
        <v>19</v>
      </c>
      <c r="C61" s="64">
        <v>12945409</v>
      </c>
      <c r="D61" s="64" t="s">
        <v>22</v>
      </c>
      <c r="E61" s="64" t="s">
        <v>22</v>
      </c>
      <c r="F61" s="53">
        <v>19</v>
      </c>
      <c r="G61" s="64">
        <v>12945409</v>
      </c>
      <c r="H61" s="64">
        <v>327349584</v>
      </c>
      <c r="I61" s="52">
        <f>ROUND(G61/H61*100,1)</f>
        <v>4</v>
      </c>
      <c r="J61" s="52">
        <f t="shared" si="6"/>
        <v>2.5</v>
      </c>
      <c r="K61" s="40"/>
      <c r="L61" s="40"/>
      <c r="M61" s="40"/>
    </row>
    <row r="62" spans="1:13" ht="14.25">
      <c r="A62" s="50"/>
      <c r="B62" s="51"/>
      <c r="C62" s="51"/>
      <c r="D62" s="51"/>
      <c r="E62" s="51"/>
      <c r="F62" s="51"/>
      <c r="G62" s="51"/>
      <c r="H62" s="60" t="s">
        <v>42</v>
      </c>
      <c r="I62" s="51"/>
      <c r="J62" s="51"/>
      <c r="K62" s="51"/>
      <c r="L62" s="51"/>
      <c r="M62" s="51"/>
    </row>
    <row r="63" spans="1:13" ht="14.25">
      <c r="A63" s="50"/>
      <c r="B63" s="51"/>
      <c r="C63" s="51"/>
      <c r="D63" s="51"/>
      <c r="E63" s="51"/>
      <c r="F63" s="51"/>
      <c r="G63" s="51"/>
      <c r="H63" s="60"/>
      <c r="I63" s="51"/>
      <c r="J63" s="51"/>
      <c r="K63" s="51"/>
      <c r="L63" s="51"/>
      <c r="M63" s="51"/>
    </row>
  </sheetData>
  <mergeCells count="2">
    <mergeCell ref="A3:G3"/>
    <mergeCell ref="A34:G34"/>
  </mergeCells>
  <printOptions/>
  <pageMargins left="0.984251968503937" right="0.5118110236220472" top="0.2755905511811024" bottom="0.2362204724409449" header="0.2362204724409449" footer="0.1968503937007874"/>
  <pageSetup horizontalDpi="600" verticalDpi="600" orientation="portrait" paperSize="9" scale="7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2013-03-22T05:53:53Z</cp:lastPrinted>
  <dcterms:created xsi:type="dcterms:W3CDTF">1996-12-27T11:06:01Z</dcterms:created>
  <dcterms:modified xsi:type="dcterms:W3CDTF">2013-03-28T05:51:20Z</dcterms:modified>
  <cp:category/>
  <cp:version/>
  <cp:contentType/>
  <cp:contentStatus/>
</cp:coreProperties>
</file>