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0635" windowHeight="8610" activeTab="0"/>
  </bookViews>
  <sheets>
    <sheet name="その１" sheetId="1" r:id="rId1"/>
  </sheets>
  <definedNames>
    <definedName name="_xlnm.Print_Area" localSheetId="0">'その１'!$A$1:$G$95</definedName>
  </definedNames>
  <calcPr fullCalcOnLoad="1"/>
</workbook>
</file>

<file path=xl/sharedStrings.xml><?xml version="1.0" encoding="utf-8"?>
<sst xmlns="http://schemas.openxmlformats.org/spreadsheetml/2006/main" count="152" uniqueCount="109">
  <si>
    <t>（単位：千円）</t>
  </si>
  <si>
    <t>区　　　　　　　　　　　　　　　分</t>
  </si>
  <si>
    <t>都　　　　　市</t>
  </si>
  <si>
    <t>合　　　　　計</t>
  </si>
  <si>
    <t>総　　　　　　　　　　    　　　　　　  額</t>
  </si>
  <si>
    <t>一</t>
  </si>
  <si>
    <t>人件費</t>
  </si>
  <si>
    <t xml:space="preserve">１ </t>
  </si>
  <si>
    <t>議員報酬手当</t>
  </si>
  <si>
    <t xml:space="preserve">２ </t>
  </si>
  <si>
    <t>委員等報酬</t>
  </si>
  <si>
    <t xml:space="preserve">３ </t>
  </si>
  <si>
    <t>市町村長等特別職の給与</t>
  </si>
  <si>
    <t xml:space="preserve">４ </t>
  </si>
  <si>
    <t>職員給</t>
  </si>
  <si>
    <t>(1) 基本給</t>
  </si>
  <si>
    <t xml:space="preserve">   (ｲ) 扶養手当   </t>
  </si>
  <si>
    <t>(2) その他の手当</t>
  </si>
  <si>
    <t xml:space="preserve">   (ｱ) 住居手当</t>
  </si>
  <si>
    <t xml:space="preserve">   (ｲ) 通勤手当</t>
  </si>
  <si>
    <t xml:space="preserve">   (ｳ) 単身赴任手当</t>
  </si>
  <si>
    <t xml:space="preserve">   (ｴ) 特殊勤務手当</t>
  </si>
  <si>
    <t xml:space="preserve">   (ｵ) 時間外勤務手当</t>
  </si>
  <si>
    <t xml:space="preserve">   (ｶ) 宿日直手当</t>
  </si>
  <si>
    <t xml:space="preserve">   (ｷ) 管理職員特別勤務手当</t>
  </si>
  <si>
    <t xml:space="preserve">   (ｸ) 休日勤務手当　</t>
  </si>
  <si>
    <t xml:space="preserve">   (ｹ) 管理職手当</t>
  </si>
  <si>
    <t xml:space="preserve">   (ｺ) 期末勤勉手当</t>
  </si>
  <si>
    <t>(3) 臨時職員給与</t>
  </si>
  <si>
    <t xml:space="preserve">５ </t>
  </si>
  <si>
    <t>地方公務員共済組合等負担金</t>
  </si>
  <si>
    <t xml:space="preserve">６ </t>
  </si>
  <si>
    <t>退職金</t>
  </si>
  <si>
    <t>(1) 退職手当</t>
  </si>
  <si>
    <t>(2) 退職手当組合負担金</t>
  </si>
  <si>
    <t xml:space="preserve">７ </t>
  </si>
  <si>
    <t xml:space="preserve">８ </t>
  </si>
  <si>
    <t>災害補償費</t>
  </si>
  <si>
    <t>(1) 地方公務員災害補償基金負担金</t>
  </si>
  <si>
    <t>(2) その他</t>
  </si>
  <si>
    <t xml:space="preserve">９ </t>
  </si>
  <si>
    <t>職員互助会補助金</t>
  </si>
  <si>
    <t>その他</t>
  </si>
  <si>
    <t>二</t>
  </si>
  <si>
    <t>賃金</t>
  </si>
  <si>
    <t>旅費</t>
  </si>
  <si>
    <t>交際費</t>
  </si>
  <si>
    <t>需用費</t>
  </si>
  <si>
    <t>役務費</t>
  </si>
  <si>
    <t>備品購入費</t>
  </si>
  <si>
    <t>委託料</t>
  </si>
  <si>
    <t>三</t>
  </si>
  <si>
    <t>維持補修費</t>
  </si>
  <si>
    <t>四</t>
  </si>
  <si>
    <t>扶助費</t>
  </si>
  <si>
    <t>五</t>
  </si>
  <si>
    <t>補助費等</t>
  </si>
  <si>
    <t>国に対するもの</t>
  </si>
  <si>
    <t>都道府県に対するもの</t>
  </si>
  <si>
    <t>同級他団体に対するもの</t>
  </si>
  <si>
    <t>一部事務組合に対するもの</t>
  </si>
  <si>
    <t>その他に対するもの</t>
  </si>
  <si>
    <t>六</t>
  </si>
  <si>
    <t>普通建設事業費</t>
  </si>
  <si>
    <t>補助事業費</t>
  </si>
  <si>
    <t>単独事業費　　　　</t>
  </si>
  <si>
    <t>国直轄事業負担金</t>
  </si>
  <si>
    <t>県営事業負担金</t>
  </si>
  <si>
    <t>同級他団体施行事業負担金</t>
  </si>
  <si>
    <t>受託事業費</t>
  </si>
  <si>
    <t>(1) 補助事業費</t>
  </si>
  <si>
    <t>(2) 単独事業費</t>
  </si>
  <si>
    <t>七</t>
  </si>
  <si>
    <t>災害復旧事業費　　　　　　</t>
  </si>
  <si>
    <t xml:space="preserve">県営事業負担金  </t>
  </si>
  <si>
    <t xml:space="preserve">受託事業費  </t>
  </si>
  <si>
    <t>八</t>
  </si>
  <si>
    <t>失業対策事業費</t>
  </si>
  <si>
    <t>九</t>
  </si>
  <si>
    <t>公債費</t>
  </si>
  <si>
    <t>地方債元利償還金</t>
  </si>
  <si>
    <t>一時借入金利子</t>
  </si>
  <si>
    <t>十</t>
  </si>
  <si>
    <t>積立金</t>
  </si>
  <si>
    <t>十一</t>
  </si>
  <si>
    <t>投資及び出資金</t>
  </si>
  <si>
    <t>十二</t>
  </si>
  <si>
    <t>貸付金</t>
  </si>
  <si>
    <t>十三</t>
  </si>
  <si>
    <t>繰出金</t>
  </si>
  <si>
    <t>十四</t>
  </si>
  <si>
    <t xml:space="preserve">前年度繰上充用金 </t>
  </si>
  <si>
    <t>第３表　　性　　質　　別　　歳　　出　　決　　算</t>
  </si>
  <si>
    <t>町</t>
  </si>
  <si>
    <t>市　町　計</t>
  </si>
  <si>
    <t>物件費</t>
  </si>
  <si>
    <t>　　</t>
  </si>
  <si>
    <t xml:space="preserve">   (ｳ) 地域手当</t>
  </si>
  <si>
    <t>一部事務組合等</t>
  </si>
  <si>
    <t>恩給及び退職年金</t>
  </si>
  <si>
    <t xml:space="preserve">   (ｱ) 給料 </t>
  </si>
  <si>
    <t xml:space="preserve">   (ﾁ) その他</t>
  </si>
  <si>
    <t xml:space="preserve">   (ｻ) 寒冷地手当</t>
  </si>
  <si>
    <t xml:space="preserve">   (ｼ) 夜間勤務手当</t>
  </si>
  <si>
    <t xml:space="preserve">   (ｽ) 特地勤務手当</t>
  </si>
  <si>
    <t xml:space="preserve">   (ｾ) 義務教育等教員特別勤務手当</t>
  </si>
  <si>
    <t xml:space="preserve">   (ｿ) 初任給調整手当</t>
  </si>
  <si>
    <t xml:space="preserve">   (ﾀ) 農林漁業普及指導手当</t>
  </si>
  <si>
    <r>
      <t>第１　　１　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年度普通会計決算の状況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</si>
</sst>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7" fillId="0" borderId="1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Continuous" vertical="center"/>
    </xf>
    <xf numFmtId="38" fontId="6" fillId="0" borderId="3" xfId="16" applyFont="1" applyFill="1" applyBorder="1" applyAlignment="1">
      <alignment horizontal="centerContinuous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41" fontId="6" fillId="0" borderId="5" xfId="16" applyNumberFormat="1" applyFont="1" applyFill="1" applyBorder="1" applyAlignment="1">
      <alignment horizontal="centerContinuous" vertical="center"/>
    </xf>
    <xf numFmtId="41" fontId="6" fillId="0" borderId="3" xfId="16" applyNumberFormat="1" applyFont="1" applyFill="1" applyBorder="1" applyAlignment="1">
      <alignment horizontal="centerContinuous" vertical="center"/>
    </xf>
    <xf numFmtId="41" fontId="4" fillId="0" borderId="3" xfId="16" applyNumberFormat="1" applyFont="1" applyFill="1" applyBorder="1" applyAlignment="1">
      <alignment horizontal="right" vertical="center"/>
    </xf>
    <xf numFmtId="41" fontId="4" fillId="0" borderId="4" xfId="16" applyNumberFormat="1" applyFont="1" applyFill="1" applyBorder="1" applyAlignment="1">
      <alignment horizontal="right" vertical="center"/>
    </xf>
    <xf numFmtId="41" fontId="6" fillId="0" borderId="6" xfId="16" applyNumberFormat="1" applyFont="1" applyFill="1" applyBorder="1" applyAlignment="1">
      <alignment horizontal="center" vertical="center"/>
    </xf>
    <xf numFmtId="41" fontId="6" fillId="0" borderId="7" xfId="16" applyNumberFormat="1" applyFont="1" applyFill="1" applyBorder="1" applyAlignment="1">
      <alignment horizontal="left" vertical="center"/>
    </xf>
    <xf numFmtId="41" fontId="4" fillId="0" borderId="7" xfId="16" applyNumberFormat="1" applyFont="1" applyFill="1" applyBorder="1" applyAlignment="1">
      <alignment horizontal="right" vertical="center"/>
    </xf>
    <xf numFmtId="41" fontId="4" fillId="0" borderId="8" xfId="16" applyNumberFormat="1" applyFont="1" applyFill="1" applyBorder="1" applyAlignment="1">
      <alignment horizontal="right" vertical="center"/>
    </xf>
    <xf numFmtId="41" fontId="6" fillId="0" borderId="6" xfId="16" applyNumberFormat="1" applyFont="1" applyFill="1" applyBorder="1" applyAlignment="1" quotePrefix="1">
      <alignment horizontal="right" vertical="center"/>
    </xf>
    <xf numFmtId="41" fontId="6" fillId="0" borderId="6" xfId="16" applyNumberFormat="1" applyFont="1" applyFill="1" applyBorder="1" applyAlignment="1">
      <alignment horizontal="right" vertical="center"/>
    </xf>
    <xf numFmtId="41" fontId="6" fillId="0" borderId="9" xfId="16" applyNumberFormat="1" applyFont="1" applyFill="1" applyBorder="1" applyAlignment="1" quotePrefix="1">
      <alignment horizontal="right" vertical="center"/>
    </xf>
    <xf numFmtId="41" fontId="6" fillId="0" borderId="10" xfId="16" applyNumberFormat="1" applyFont="1" applyFill="1" applyBorder="1" applyAlignment="1">
      <alignment horizontal="left" vertical="center"/>
    </xf>
    <xf numFmtId="41" fontId="4" fillId="0" borderId="10" xfId="16" applyNumberFormat="1" applyFont="1" applyFill="1" applyBorder="1" applyAlignment="1">
      <alignment horizontal="right" vertical="center"/>
    </xf>
    <xf numFmtId="41" fontId="4" fillId="0" borderId="11" xfId="16" applyNumberFormat="1" applyFont="1" applyFill="1" applyBorder="1" applyAlignment="1">
      <alignment horizontal="right" vertical="center"/>
    </xf>
    <xf numFmtId="41" fontId="6" fillId="0" borderId="7" xfId="16" applyNumberFormat="1" applyFont="1" applyFill="1" applyBorder="1" applyAlignment="1">
      <alignment horizontal="left" vertical="center" wrapText="1"/>
    </xf>
    <xf numFmtId="41" fontId="6" fillId="0" borderId="5" xfId="16" applyNumberFormat="1" applyFont="1" applyFill="1" applyBorder="1" applyAlignment="1" quotePrefix="1">
      <alignment horizontal="right" vertical="center"/>
    </xf>
    <xf numFmtId="41" fontId="6" fillId="0" borderId="3" xfId="16" applyNumberFormat="1" applyFont="1" applyFill="1" applyBorder="1" applyAlignment="1">
      <alignment horizontal="left" vertical="center"/>
    </xf>
    <xf numFmtId="41" fontId="0" fillId="0" borderId="0" xfId="16" applyNumberFormat="1" applyFont="1" applyFill="1" applyBorder="1" applyAlignment="1">
      <alignment horizontal="left" vertical="center"/>
    </xf>
    <xf numFmtId="41" fontId="4" fillId="0" borderId="0" xfId="16" applyNumberFormat="1" applyFont="1" applyFill="1" applyAlignment="1">
      <alignment horizontal="right" vertical="center"/>
    </xf>
    <xf numFmtId="41" fontId="6" fillId="0" borderId="1" xfId="16" applyNumberFormat="1" applyFont="1" applyFill="1" applyBorder="1" applyAlignment="1">
      <alignment horizontal="right"/>
    </xf>
    <xf numFmtId="41" fontId="7" fillId="0" borderId="1" xfId="16" applyNumberFormat="1" applyFont="1" applyFill="1" applyBorder="1" applyAlignment="1">
      <alignment horizontal="right"/>
    </xf>
    <xf numFmtId="41" fontId="6" fillId="0" borderId="2" xfId="16" applyNumberFormat="1" applyFont="1" applyFill="1" applyBorder="1" applyAlignment="1">
      <alignment horizontal="centerContinuous" vertical="center"/>
    </xf>
    <xf numFmtId="41" fontId="6" fillId="0" borderId="3" xfId="16" applyNumberFormat="1" applyFont="1" applyFill="1" applyBorder="1" applyAlignment="1">
      <alignment horizontal="center" vertical="center"/>
    </xf>
    <xf numFmtId="41" fontId="6" fillId="0" borderId="4" xfId="16" applyNumberFormat="1" applyFont="1" applyFill="1" applyBorder="1" applyAlignment="1">
      <alignment horizontal="center" vertical="center"/>
    </xf>
    <xf numFmtId="41" fontId="6" fillId="0" borderId="9" xfId="16" applyNumberFormat="1" applyFont="1" applyFill="1" applyBorder="1" applyAlignment="1">
      <alignment horizontal="center" vertical="center"/>
    </xf>
    <xf numFmtId="41" fontId="6" fillId="0" borderId="10" xfId="16" applyNumberFormat="1" applyFont="1" applyFill="1" applyBorder="1" applyAlignment="1">
      <alignment horizontal="left" vertical="center" wrapText="1"/>
    </xf>
    <xf numFmtId="41" fontId="6" fillId="0" borderId="9" xfId="16" applyNumberFormat="1" applyFont="1" applyFill="1" applyBorder="1" applyAlignment="1">
      <alignment horizontal="right" vertical="center"/>
    </xf>
    <xf numFmtId="41" fontId="6" fillId="0" borderId="5" xfId="16" applyNumberFormat="1" applyFont="1" applyFill="1" applyBorder="1" applyAlignment="1">
      <alignment horizontal="center" vertical="center"/>
    </xf>
    <xf numFmtId="41" fontId="6" fillId="0" borderId="7" xfId="16" applyNumberFormat="1" applyFont="1" applyFill="1" applyBorder="1" applyAlignment="1">
      <alignment vertical="center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41" fontId="0" fillId="0" borderId="0" xfId="16" applyNumberFormat="1" applyFont="1" applyFill="1" applyAlignment="1" quotePrefix="1">
      <alignment horizontal="right" vertical="center"/>
    </xf>
    <xf numFmtId="41" fontId="0" fillId="0" borderId="0" xfId="16" applyNumberFormat="1" applyFont="1" applyFill="1" applyAlignment="1" quotePrefix="1">
      <alignment horizontal="right" vertical="center"/>
    </xf>
    <xf numFmtId="41" fontId="0" fillId="0" borderId="0" xfId="16" applyNumberFormat="1" applyFont="1" applyFill="1" applyBorder="1" applyAlignment="1">
      <alignment horizontal="left" vertical="center"/>
    </xf>
    <xf numFmtId="41" fontId="4" fillId="0" borderId="7" xfId="16" applyNumberFormat="1" applyFont="1" applyFill="1" applyBorder="1" applyAlignment="1" applyProtection="1">
      <alignment horizontal="right" vertical="center"/>
      <protection locked="0"/>
    </xf>
    <xf numFmtId="41" fontId="4" fillId="0" borderId="7" xfId="16" applyNumberFormat="1" applyFont="1" applyFill="1" applyBorder="1" applyAlignment="1" applyProtection="1">
      <alignment vertical="center"/>
      <protection locked="0"/>
    </xf>
    <xf numFmtId="41" fontId="4" fillId="0" borderId="10" xfId="16" applyNumberFormat="1" applyFont="1" applyFill="1" applyBorder="1" applyAlignment="1" applyProtection="1">
      <alignment horizontal="right" vertical="center"/>
      <protection locked="0"/>
    </xf>
    <xf numFmtId="41" fontId="4" fillId="0" borderId="3" xfId="16" applyNumberFormat="1" applyFont="1" applyFill="1" applyBorder="1" applyAlignment="1" applyProtection="1">
      <alignment horizontal="right" vertical="center"/>
      <protection locked="0"/>
    </xf>
    <xf numFmtId="38" fontId="0" fillId="0" borderId="0" xfId="16" applyFont="1" applyFill="1" applyAlignment="1" applyProtection="1">
      <alignment horizontal="left"/>
      <protection locked="0"/>
    </xf>
    <xf numFmtId="41" fontId="4" fillId="0" borderId="12" xfId="16" applyNumberFormat="1" applyFont="1" applyFill="1" applyBorder="1" applyAlignment="1">
      <alignment horizontal="right" vertical="center"/>
    </xf>
    <xf numFmtId="41" fontId="4" fillId="0" borderId="13" xfId="16" applyNumberFormat="1" applyFont="1" applyFill="1" applyBorder="1" applyAlignment="1">
      <alignment horizontal="right" vertical="center"/>
    </xf>
    <xf numFmtId="38" fontId="10" fillId="0" borderId="3" xfId="16" applyFont="1" applyFill="1" applyBorder="1" applyAlignment="1">
      <alignment horizontal="center" vertical="center"/>
    </xf>
    <xf numFmtId="41" fontId="10" fillId="0" borderId="3" xfId="16" applyNumberFormat="1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right"/>
    </xf>
    <xf numFmtId="41" fontId="0" fillId="0" borderId="1" xfId="16" applyNumberFormat="1" applyFont="1" applyFill="1" applyBorder="1" applyAlignment="1">
      <alignment horizontal="right"/>
    </xf>
    <xf numFmtId="38" fontId="9" fillId="0" borderId="0" xfId="16" applyFont="1" applyFill="1" applyAlignment="1">
      <alignment horizontal="center"/>
    </xf>
    <xf numFmtId="41" fontId="9" fillId="0" borderId="0" xfId="16" applyNumberFormat="1" applyFont="1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C3" sqref="C3"/>
      <selection pane="bottomRight" activeCell="A97" sqref="A97:IV106"/>
    </sheetView>
  </sheetViews>
  <sheetFormatPr defaultColWidth="9.00390625" defaultRowHeight="13.5"/>
  <cols>
    <col min="1" max="1" width="5.50390625" style="40" customWidth="1"/>
    <col min="2" max="2" width="32.125" style="40" customWidth="1"/>
    <col min="3" max="7" width="14.50390625" style="40" customWidth="1"/>
    <col min="8" max="8" width="4.625" style="40" customWidth="1"/>
    <col min="9" max="16384" width="9.00390625" style="40" customWidth="1"/>
  </cols>
  <sheetData>
    <row r="1" s="38" customFormat="1" ht="13.5">
      <c r="A1" s="48" t="s">
        <v>108</v>
      </c>
    </row>
    <row r="3" spans="1:7" s="39" customFormat="1" ht="25.5" customHeight="1">
      <c r="A3" s="55" t="s">
        <v>92</v>
      </c>
      <c r="B3" s="55"/>
      <c r="C3" s="55"/>
      <c r="D3" s="55"/>
      <c r="E3" s="55"/>
      <c r="F3" s="55"/>
      <c r="G3" s="55"/>
    </row>
    <row r="4" spans="1:7" s="39" customFormat="1" ht="16.5" customHeight="1">
      <c r="A4" s="1"/>
      <c r="B4" s="1"/>
      <c r="C4" s="2"/>
      <c r="D4" s="2"/>
      <c r="E4" s="2"/>
      <c r="F4" s="2"/>
      <c r="G4" s="2"/>
    </row>
    <row r="5" spans="1:7" s="39" customFormat="1" ht="15" customHeight="1" thickBot="1">
      <c r="A5" s="3"/>
      <c r="B5" s="3"/>
      <c r="C5" s="4"/>
      <c r="D5" s="4"/>
      <c r="E5" s="4"/>
      <c r="F5" s="4"/>
      <c r="G5" s="53" t="s">
        <v>0</v>
      </c>
    </row>
    <row r="6" spans="1:7" s="39" customFormat="1" ht="39.75" customHeight="1" thickBot="1">
      <c r="A6" s="5" t="s">
        <v>1</v>
      </c>
      <c r="B6" s="6"/>
      <c r="C6" s="7" t="s">
        <v>2</v>
      </c>
      <c r="D6" s="7" t="s">
        <v>93</v>
      </c>
      <c r="E6" s="7" t="s">
        <v>94</v>
      </c>
      <c r="F6" s="51" t="s">
        <v>98</v>
      </c>
      <c r="G6" s="8" t="s">
        <v>3</v>
      </c>
    </row>
    <row r="7" spans="1:7" ht="31.5" customHeight="1" thickBot="1">
      <c r="A7" s="9" t="s">
        <v>4</v>
      </c>
      <c r="B7" s="10"/>
      <c r="C7" s="11">
        <f>C8+C46+C60+C61+C62+C68+C77+C85+C88+SUM(C91:C95)</f>
        <v>484827161</v>
      </c>
      <c r="D7" s="11">
        <f>D8+D46+D60+D61+D62+D68+D77+D85+D88+SUM(D91:D95)</f>
        <v>35369819</v>
      </c>
      <c r="E7" s="11">
        <f>C7+D7</f>
        <v>520196980</v>
      </c>
      <c r="F7" s="11">
        <f>F8+F46+F60+F61+F62+F68+F77+F85+F88+SUM(F91:F95)</f>
        <v>25242677</v>
      </c>
      <c r="G7" s="12">
        <f>E7+F7</f>
        <v>545439657</v>
      </c>
    </row>
    <row r="8" spans="1:7" ht="21" customHeight="1">
      <c r="A8" s="13" t="s">
        <v>5</v>
      </c>
      <c r="B8" s="14" t="s">
        <v>6</v>
      </c>
      <c r="C8" s="15">
        <v>84777187</v>
      </c>
      <c r="D8" s="15">
        <v>6247356</v>
      </c>
      <c r="E8" s="15">
        <f>C8+D8</f>
        <v>91024543</v>
      </c>
      <c r="F8" s="15">
        <v>12651310</v>
      </c>
      <c r="G8" s="16">
        <f>E8+F8</f>
        <v>103675853</v>
      </c>
    </row>
    <row r="9" spans="1:7" ht="21" customHeight="1">
      <c r="A9" s="17" t="s">
        <v>7</v>
      </c>
      <c r="B9" s="14" t="s">
        <v>8</v>
      </c>
      <c r="C9" s="44">
        <v>1823838</v>
      </c>
      <c r="D9" s="44">
        <v>232249</v>
      </c>
      <c r="E9" s="15">
        <f>C9+D9</f>
        <v>2056087</v>
      </c>
      <c r="F9" s="44">
        <v>7010</v>
      </c>
      <c r="G9" s="16">
        <f aca="true" t="shared" si="0" ref="G9:G23">E9+F9</f>
        <v>2063097</v>
      </c>
    </row>
    <row r="10" spans="1:7" ht="21" customHeight="1">
      <c r="A10" s="17" t="s">
        <v>9</v>
      </c>
      <c r="B10" s="14" t="s">
        <v>10</v>
      </c>
      <c r="C10" s="44">
        <v>4881350</v>
      </c>
      <c r="D10" s="44">
        <v>221402</v>
      </c>
      <c r="E10" s="15">
        <f>C10+D10</f>
        <v>5102752</v>
      </c>
      <c r="F10" s="44">
        <v>93913</v>
      </c>
      <c r="G10" s="16">
        <f t="shared" si="0"/>
        <v>5196665</v>
      </c>
    </row>
    <row r="11" spans="1:7" ht="21" customHeight="1">
      <c r="A11" s="17" t="s">
        <v>11</v>
      </c>
      <c r="B11" s="14" t="s">
        <v>12</v>
      </c>
      <c r="C11" s="44">
        <v>439602</v>
      </c>
      <c r="D11" s="44">
        <v>138423</v>
      </c>
      <c r="E11" s="15">
        <f aca="true" t="shared" si="1" ref="E11:E23">C11+D11</f>
        <v>578025</v>
      </c>
      <c r="F11" s="44">
        <v>10001</v>
      </c>
      <c r="G11" s="16">
        <f t="shared" si="0"/>
        <v>588026</v>
      </c>
    </row>
    <row r="12" spans="1:7" ht="21" customHeight="1">
      <c r="A12" s="17" t="s">
        <v>13</v>
      </c>
      <c r="B12" s="14" t="s">
        <v>14</v>
      </c>
      <c r="C12" s="15">
        <v>54494644</v>
      </c>
      <c r="D12" s="15">
        <v>3993069</v>
      </c>
      <c r="E12" s="15">
        <f>E13+E17+E35</f>
        <v>58487713</v>
      </c>
      <c r="F12" s="15">
        <v>7028458</v>
      </c>
      <c r="G12" s="16">
        <f>E12+F12</f>
        <v>65516171</v>
      </c>
    </row>
    <row r="13" spans="1:7" ht="21" customHeight="1">
      <c r="A13" s="13"/>
      <c r="B13" s="14" t="s">
        <v>15</v>
      </c>
      <c r="C13" s="15">
        <v>35696774</v>
      </c>
      <c r="D13" s="15">
        <v>2690788</v>
      </c>
      <c r="E13" s="15">
        <f>C13+D13</f>
        <v>38387562</v>
      </c>
      <c r="F13" s="15">
        <v>4547118</v>
      </c>
      <c r="G13" s="16">
        <f t="shared" si="0"/>
        <v>42934680</v>
      </c>
    </row>
    <row r="14" spans="1:7" ht="21" customHeight="1">
      <c r="A14" s="13"/>
      <c r="B14" s="14" t="s">
        <v>100</v>
      </c>
      <c r="C14" s="44">
        <v>33386028</v>
      </c>
      <c r="D14" s="44">
        <v>2607241</v>
      </c>
      <c r="E14" s="15">
        <f>C14+D14</f>
        <v>35993269</v>
      </c>
      <c r="F14" s="44">
        <v>4243144</v>
      </c>
      <c r="G14" s="16">
        <f t="shared" si="0"/>
        <v>40236413</v>
      </c>
    </row>
    <row r="15" spans="1:7" ht="21" customHeight="1">
      <c r="A15" s="13"/>
      <c r="B15" s="14" t="s">
        <v>16</v>
      </c>
      <c r="C15" s="44">
        <v>976959</v>
      </c>
      <c r="D15" s="44">
        <v>78105</v>
      </c>
      <c r="E15" s="15">
        <f>C15+D15</f>
        <v>1055064</v>
      </c>
      <c r="F15" s="44">
        <v>214539</v>
      </c>
      <c r="G15" s="16">
        <f t="shared" si="0"/>
        <v>1269603</v>
      </c>
    </row>
    <row r="16" spans="1:7" ht="21" customHeight="1">
      <c r="A16" s="13"/>
      <c r="B16" s="14" t="s">
        <v>97</v>
      </c>
      <c r="C16" s="44">
        <v>1333787</v>
      </c>
      <c r="D16" s="44">
        <v>5442</v>
      </c>
      <c r="E16" s="15">
        <f>C16+D16</f>
        <v>1339229</v>
      </c>
      <c r="F16" s="44">
        <v>89435</v>
      </c>
      <c r="G16" s="16">
        <f t="shared" si="0"/>
        <v>1428664</v>
      </c>
    </row>
    <row r="17" spans="1:7" ht="21" customHeight="1">
      <c r="A17" s="13"/>
      <c r="B17" s="14" t="s">
        <v>17</v>
      </c>
      <c r="C17" s="15">
        <v>18313853</v>
      </c>
      <c r="D17" s="15">
        <v>1302281</v>
      </c>
      <c r="E17" s="15">
        <f>E18+E19+E20+E21+E22+E23+E24+E25+E26+E27+E28+E34+E29+E30+E31+E32+E33</f>
        <v>19616134</v>
      </c>
      <c r="F17" s="15">
        <v>2417287</v>
      </c>
      <c r="G17" s="16">
        <f>G18+G19+G20+G21+G22+G23+G24+G25+G26+G27+G28+G29+G30+G31+G32+G33+G34</f>
        <v>22033421</v>
      </c>
    </row>
    <row r="18" spans="1:7" ht="21" customHeight="1">
      <c r="A18" s="17"/>
      <c r="B18" s="14" t="s">
        <v>18</v>
      </c>
      <c r="C18" s="44">
        <v>362501</v>
      </c>
      <c r="D18" s="44">
        <v>16377</v>
      </c>
      <c r="E18" s="15">
        <f t="shared" si="1"/>
        <v>378878</v>
      </c>
      <c r="F18" s="44">
        <v>42991</v>
      </c>
      <c r="G18" s="16">
        <f t="shared" si="0"/>
        <v>421869</v>
      </c>
    </row>
    <row r="19" spans="1:7" ht="21" customHeight="1">
      <c r="A19" s="17"/>
      <c r="B19" s="14" t="s">
        <v>19</v>
      </c>
      <c r="C19" s="44">
        <v>684738</v>
      </c>
      <c r="D19" s="44">
        <v>35401</v>
      </c>
      <c r="E19" s="15">
        <f t="shared" si="1"/>
        <v>720139</v>
      </c>
      <c r="F19" s="44">
        <v>83463</v>
      </c>
      <c r="G19" s="16">
        <f t="shared" si="0"/>
        <v>803602</v>
      </c>
    </row>
    <row r="20" spans="1:7" ht="21" customHeight="1">
      <c r="A20" s="13"/>
      <c r="B20" s="14" t="s">
        <v>20</v>
      </c>
      <c r="C20" s="44">
        <v>2842</v>
      </c>
      <c r="D20" s="44">
        <v>0</v>
      </c>
      <c r="E20" s="15">
        <f t="shared" si="1"/>
        <v>2842</v>
      </c>
      <c r="F20" s="44">
        <v>0</v>
      </c>
      <c r="G20" s="16">
        <f t="shared" si="0"/>
        <v>2842</v>
      </c>
    </row>
    <row r="21" spans="1:7" ht="21" customHeight="1">
      <c r="A21" s="13"/>
      <c r="B21" s="14" t="s">
        <v>21</v>
      </c>
      <c r="C21" s="44">
        <v>72719</v>
      </c>
      <c r="D21" s="44">
        <v>258</v>
      </c>
      <c r="E21" s="15">
        <f t="shared" si="1"/>
        <v>72977</v>
      </c>
      <c r="F21" s="44">
        <v>54250</v>
      </c>
      <c r="G21" s="16">
        <f t="shared" si="0"/>
        <v>127227</v>
      </c>
    </row>
    <row r="22" spans="1:7" ht="21" customHeight="1">
      <c r="A22" s="17"/>
      <c r="B22" s="14" t="s">
        <v>22</v>
      </c>
      <c r="C22" s="44">
        <v>2703013</v>
      </c>
      <c r="D22" s="44">
        <v>180811</v>
      </c>
      <c r="E22" s="15">
        <f t="shared" si="1"/>
        <v>2883824</v>
      </c>
      <c r="F22" s="44">
        <v>246319</v>
      </c>
      <c r="G22" s="16">
        <f t="shared" si="0"/>
        <v>3130143</v>
      </c>
    </row>
    <row r="23" spans="1:7" ht="21" customHeight="1">
      <c r="A23" s="17"/>
      <c r="B23" s="14" t="s">
        <v>23</v>
      </c>
      <c r="C23" s="44">
        <v>47845</v>
      </c>
      <c r="D23" s="44">
        <v>12059</v>
      </c>
      <c r="E23" s="15">
        <f t="shared" si="1"/>
        <v>59904</v>
      </c>
      <c r="F23" s="44">
        <v>0</v>
      </c>
      <c r="G23" s="16">
        <f t="shared" si="0"/>
        <v>59904</v>
      </c>
    </row>
    <row r="24" spans="1:7" ht="21" customHeight="1">
      <c r="A24" s="17"/>
      <c r="B24" s="14" t="s">
        <v>24</v>
      </c>
      <c r="C24" s="44">
        <v>5320</v>
      </c>
      <c r="D24" s="44">
        <v>2082</v>
      </c>
      <c r="E24" s="15">
        <f aca="true" t="shared" si="2" ref="E24:E43">C24+D24</f>
        <v>7402</v>
      </c>
      <c r="F24" s="44">
        <v>8067</v>
      </c>
      <c r="G24" s="16">
        <f aca="true" t="shared" si="3" ref="G24:G43">E24+F24</f>
        <v>15469</v>
      </c>
    </row>
    <row r="25" spans="1:7" ht="21" customHeight="1">
      <c r="A25" s="13"/>
      <c r="B25" s="14" t="s">
        <v>25</v>
      </c>
      <c r="C25" s="44">
        <v>146803</v>
      </c>
      <c r="D25" s="44">
        <v>0</v>
      </c>
      <c r="E25" s="15">
        <f t="shared" si="2"/>
        <v>146803</v>
      </c>
      <c r="F25" s="44">
        <v>224124</v>
      </c>
      <c r="G25" s="16">
        <f t="shared" si="3"/>
        <v>370927</v>
      </c>
    </row>
    <row r="26" spans="1:7" ht="21" customHeight="1">
      <c r="A26" s="17"/>
      <c r="B26" s="14" t="s">
        <v>26</v>
      </c>
      <c r="C26" s="44">
        <v>1622621</v>
      </c>
      <c r="D26" s="44">
        <v>104887</v>
      </c>
      <c r="E26" s="15">
        <f t="shared" si="2"/>
        <v>1727508</v>
      </c>
      <c r="F26" s="44">
        <v>129969</v>
      </c>
      <c r="G26" s="16">
        <f t="shared" si="3"/>
        <v>1857477</v>
      </c>
    </row>
    <row r="27" spans="1:7" ht="21" customHeight="1">
      <c r="A27" s="18"/>
      <c r="B27" s="14" t="s">
        <v>27</v>
      </c>
      <c r="C27" s="44">
        <v>12559977</v>
      </c>
      <c r="D27" s="44">
        <v>950406</v>
      </c>
      <c r="E27" s="15">
        <f t="shared" si="2"/>
        <v>13510383</v>
      </c>
      <c r="F27" s="44">
        <v>1548749</v>
      </c>
      <c r="G27" s="16">
        <f t="shared" si="3"/>
        <v>15059132</v>
      </c>
    </row>
    <row r="28" spans="1:7" ht="21" customHeight="1">
      <c r="A28" s="18"/>
      <c r="B28" s="14" t="s">
        <v>102</v>
      </c>
      <c r="C28" s="44">
        <v>1871</v>
      </c>
      <c r="D28" s="44">
        <v>0</v>
      </c>
      <c r="E28" s="15">
        <f t="shared" si="2"/>
        <v>1871</v>
      </c>
      <c r="F28" s="44">
        <v>659</v>
      </c>
      <c r="G28" s="16">
        <f t="shared" si="3"/>
        <v>2530</v>
      </c>
    </row>
    <row r="29" spans="1:7" ht="21" customHeight="1">
      <c r="A29" s="18"/>
      <c r="B29" s="14" t="s">
        <v>103</v>
      </c>
      <c r="C29" s="44">
        <v>50338</v>
      </c>
      <c r="D29" s="44">
        <v>0</v>
      </c>
      <c r="E29" s="15">
        <f t="shared" si="2"/>
        <v>50338</v>
      </c>
      <c r="F29" s="44">
        <v>78696</v>
      </c>
      <c r="G29" s="16">
        <f t="shared" si="3"/>
        <v>129034</v>
      </c>
    </row>
    <row r="30" spans="1:7" ht="21" customHeight="1">
      <c r="A30" s="18"/>
      <c r="B30" s="14" t="s">
        <v>104</v>
      </c>
      <c r="C30" s="44">
        <v>1054</v>
      </c>
      <c r="D30" s="44">
        <v>0</v>
      </c>
      <c r="E30" s="15">
        <f t="shared" si="2"/>
        <v>1054</v>
      </c>
      <c r="F30" s="44">
        <v>0</v>
      </c>
      <c r="G30" s="16">
        <f t="shared" si="3"/>
        <v>1054</v>
      </c>
    </row>
    <row r="31" spans="1:7" ht="21" customHeight="1">
      <c r="A31" s="18"/>
      <c r="B31" s="14" t="s">
        <v>105</v>
      </c>
      <c r="C31" s="44">
        <v>4379</v>
      </c>
      <c r="D31" s="44">
        <v>0</v>
      </c>
      <c r="E31" s="15">
        <f t="shared" si="2"/>
        <v>4379</v>
      </c>
      <c r="F31" s="44">
        <v>0</v>
      </c>
      <c r="G31" s="16">
        <f t="shared" si="3"/>
        <v>4379</v>
      </c>
    </row>
    <row r="32" spans="1:7" ht="21" customHeight="1">
      <c r="A32" s="18"/>
      <c r="B32" s="14" t="s">
        <v>106</v>
      </c>
      <c r="C32" s="44">
        <v>28</v>
      </c>
      <c r="D32" s="44">
        <v>0</v>
      </c>
      <c r="E32" s="15">
        <f t="shared" si="2"/>
        <v>28</v>
      </c>
      <c r="F32" s="44">
        <v>0</v>
      </c>
      <c r="G32" s="16">
        <f t="shared" si="3"/>
        <v>28</v>
      </c>
    </row>
    <row r="33" spans="1:7" ht="21" customHeight="1">
      <c r="A33" s="18"/>
      <c r="B33" s="14" t="s">
        <v>107</v>
      </c>
      <c r="C33" s="44">
        <v>0</v>
      </c>
      <c r="D33" s="44">
        <v>0</v>
      </c>
      <c r="E33" s="15">
        <f t="shared" si="2"/>
        <v>0</v>
      </c>
      <c r="F33" s="44">
        <v>0</v>
      </c>
      <c r="G33" s="16">
        <f t="shared" si="3"/>
        <v>0</v>
      </c>
    </row>
    <row r="34" spans="1:7" ht="21" customHeight="1">
      <c r="A34" s="18"/>
      <c r="B34" s="14" t="s">
        <v>101</v>
      </c>
      <c r="C34" s="44">
        <v>47804</v>
      </c>
      <c r="D34" s="44">
        <v>0</v>
      </c>
      <c r="E34" s="15">
        <f t="shared" si="2"/>
        <v>47804</v>
      </c>
      <c r="F34" s="44">
        <v>0</v>
      </c>
      <c r="G34" s="16">
        <f t="shared" si="3"/>
        <v>47804</v>
      </c>
    </row>
    <row r="35" spans="1:7" ht="21" customHeight="1">
      <c r="A35" s="17"/>
      <c r="B35" s="14" t="s">
        <v>28</v>
      </c>
      <c r="C35" s="44">
        <v>484017</v>
      </c>
      <c r="D35" s="44">
        <v>0</v>
      </c>
      <c r="E35" s="15">
        <f t="shared" si="2"/>
        <v>484017</v>
      </c>
      <c r="F35" s="44">
        <v>64053</v>
      </c>
      <c r="G35" s="16">
        <f t="shared" si="3"/>
        <v>548070</v>
      </c>
    </row>
    <row r="36" spans="1:7" ht="21" customHeight="1">
      <c r="A36" s="17" t="s">
        <v>29</v>
      </c>
      <c r="B36" s="14" t="s">
        <v>30</v>
      </c>
      <c r="C36" s="44">
        <v>12374594</v>
      </c>
      <c r="D36" s="44">
        <v>1036784</v>
      </c>
      <c r="E36" s="15">
        <f t="shared" si="2"/>
        <v>13411378</v>
      </c>
      <c r="F36" s="44">
        <v>1380429</v>
      </c>
      <c r="G36" s="16">
        <f t="shared" si="3"/>
        <v>14791807</v>
      </c>
    </row>
    <row r="37" spans="1:7" ht="21" customHeight="1">
      <c r="A37" s="17" t="s">
        <v>31</v>
      </c>
      <c r="B37" s="14" t="s">
        <v>32</v>
      </c>
      <c r="C37" s="15">
        <v>9494045</v>
      </c>
      <c r="D37" s="15">
        <v>555776</v>
      </c>
      <c r="E37" s="15">
        <f>E38+E39</f>
        <v>10049821</v>
      </c>
      <c r="F37" s="15">
        <v>4082268</v>
      </c>
      <c r="G37" s="16">
        <f>G38+G39</f>
        <v>14132089</v>
      </c>
    </row>
    <row r="38" spans="1:7" ht="21" customHeight="1">
      <c r="A38" s="17"/>
      <c r="B38" s="14" t="s">
        <v>33</v>
      </c>
      <c r="C38" s="45">
        <v>7403549</v>
      </c>
      <c r="D38" s="44">
        <v>1626</v>
      </c>
      <c r="E38" s="15">
        <f t="shared" si="2"/>
        <v>7405175</v>
      </c>
      <c r="F38" s="44">
        <v>3736980</v>
      </c>
      <c r="G38" s="16">
        <f t="shared" si="3"/>
        <v>11142155</v>
      </c>
    </row>
    <row r="39" spans="1:7" ht="21" customHeight="1">
      <c r="A39" s="17"/>
      <c r="B39" s="14" t="s">
        <v>34</v>
      </c>
      <c r="C39" s="45">
        <v>2090496</v>
      </c>
      <c r="D39" s="44">
        <v>554150</v>
      </c>
      <c r="E39" s="15">
        <f t="shared" si="2"/>
        <v>2644646</v>
      </c>
      <c r="F39" s="44">
        <v>345288</v>
      </c>
      <c r="G39" s="16">
        <f t="shared" si="3"/>
        <v>2989934</v>
      </c>
    </row>
    <row r="40" spans="1:7" ht="21" customHeight="1">
      <c r="A40" s="17" t="s">
        <v>35</v>
      </c>
      <c r="B40" s="14" t="s">
        <v>99</v>
      </c>
      <c r="C40" s="44">
        <v>9678</v>
      </c>
      <c r="D40" s="44">
        <v>254</v>
      </c>
      <c r="E40" s="15">
        <f t="shared" si="2"/>
        <v>9932</v>
      </c>
      <c r="F40" s="44">
        <v>0</v>
      </c>
      <c r="G40" s="16">
        <f t="shared" si="3"/>
        <v>9932</v>
      </c>
    </row>
    <row r="41" spans="1:7" ht="21" customHeight="1">
      <c r="A41" s="17" t="s">
        <v>36</v>
      </c>
      <c r="B41" s="14" t="s">
        <v>37</v>
      </c>
      <c r="C41" s="15">
        <v>171986</v>
      </c>
      <c r="D41" s="15">
        <v>7638</v>
      </c>
      <c r="E41" s="15">
        <f>E42+E43</f>
        <v>179624</v>
      </c>
      <c r="F41" s="15">
        <v>12801</v>
      </c>
      <c r="G41" s="16">
        <f>G42+G43</f>
        <v>192425</v>
      </c>
    </row>
    <row r="42" spans="1:7" ht="21" customHeight="1">
      <c r="A42" s="17"/>
      <c r="B42" s="14" t="s">
        <v>38</v>
      </c>
      <c r="C42" s="44">
        <v>131275</v>
      </c>
      <c r="D42" s="44">
        <v>7624</v>
      </c>
      <c r="E42" s="15">
        <f t="shared" si="2"/>
        <v>138899</v>
      </c>
      <c r="F42" s="44">
        <v>12712</v>
      </c>
      <c r="G42" s="16">
        <f t="shared" si="3"/>
        <v>151611</v>
      </c>
    </row>
    <row r="43" spans="1:7" ht="21" customHeight="1">
      <c r="A43" s="17"/>
      <c r="B43" s="14" t="s">
        <v>39</v>
      </c>
      <c r="C43" s="44">
        <v>40711</v>
      </c>
      <c r="D43" s="44">
        <v>14</v>
      </c>
      <c r="E43" s="15">
        <f t="shared" si="2"/>
        <v>40725</v>
      </c>
      <c r="F43" s="44">
        <v>89</v>
      </c>
      <c r="G43" s="16">
        <f t="shared" si="3"/>
        <v>40814</v>
      </c>
    </row>
    <row r="44" spans="1:7" ht="21" customHeight="1">
      <c r="A44" s="17" t="s">
        <v>40</v>
      </c>
      <c r="B44" s="14" t="s">
        <v>41</v>
      </c>
      <c r="C44" s="44">
        <v>78281</v>
      </c>
      <c r="D44" s="44">
        <v>12885</v>
      </c>
      <c r="E44" s="15">
        <f aca="true" t="shared" si="4" ref="E44:E54">C44+D44</f>
        <v>91166</v>
      </c>
      <c r="F44" s="44">
        <v>13377</v>
      </c>
      <c r="G44" s="16">
        <f aca="true" t="shared" si="5" ref="G44:G54">E44+F44</f>
        <v>104543</v>
      </c>
    </row>
    <row r="45" spans="1:7" ht="21" customHeight="1">
      <c r="A45" s="19">
        <v>10</v>
      </c>
      <c r="B45" s="20" t="s">
        <v>42</v>
      </c>
      <c r="C45" s="46">
        <v>1009169</v>
      </c>
      <c r="D45" s="46">
        <v>48876</v>
      </c>
      <c r="E45" s="21">
        <f t="shared" si="4"/>
        <v>1058045</v>
      </c>
      <c r="F45" s="46">
        <v>23053</v>
      </c>
      <c r="G45" s="22">
        <f t="shared" si="5"/>
        <v>1081098</v>
      </c>
    </row>
    <row r="46" spans="1:7" ht="21" customHeight="1">
      <c r="A46" s="13" t="s">
        <v>43</v>
      </c>
      <c r="B46" s="14" t="s">
        <v>95</v>
      </c>
      <c r="C46" s="15">
        <v>67601898</v>
      </c>
      <c r="D46" s="15">
        <v>5728676</v>
      </c>
      <c r="E46" s="15">
        <f t="shared" si="4"/>
        <v>73330574</v>
      </c>
      <c r="F46" s="15">
        <v>4485579</v>
      </c>
      <c r="G46" s="16">
        <f t="shared" si="5"/>
        <v>77816153</v>
      </c>
    </row>
    <row r="47" spans="1:7" ht="21" customHeight="1">
      <c r="A47" s="17" t="s">
        <v>7</v>
      </c>
      <c r="B47" s="14" t="s">
        <v>44</v>
      </c>
      <c r="C47" s="44">
        <v>8921747</v>
      </c>
      <c r="D47" s="44">
        <v>951742</v>
      </c>
      <c r="E47" s="15">
        <f t="shared" si="4"/>
        <v>9873489</v>
      </c>
      <c r="F47" s="44">
        <v>152761</v>
      </c>
      <c r="G47" s="16">
        <f t="shared" si="5"/>
        <v>10026250</v>
      </c>
    </row>
    <row r="48" spans="1:7" ht="21" customHeight="1">
      <c r="A48" s="17" t="s">
        <v>9</v>
      </c>
      <c r="B48" s="14" t="s">
        <v>45</v>
      </c>
      <c r="C48" s="44">
        <v>561938</v>
      </c>
      <c r="D48" s="44">
        <v>43795</v>
      </c>
      <c r="E48" s="15">
        <f t="shared" si="4"/>
        <v>605733</v>
      </c>
      <c r="F48" s="44">
        <v>26666</v>
      </c>
      <c r="G48" s="16">
        <f t="shared" si="5"/>
        <v>632399</v>
      </c>
    </row>
    <row r="49" spans="1:7" ht="21" customHeight="1">
      <c r="A49" s="17" t="s">
        <v>11</v>
      </c>
      <c r="B49" s="14" t="s">
        <v>46</v>
      </c>
      <c r="C49" s="44">
        <v>14455</v>
      </c>
      <c r="D49" s="44">
        <v>2858</v>
      </c>
      <c r="E49" s="15">
        <f t="shared" si="4"/>
        <v>17313</v>
      </c>
      <c r="F49" s="44">
        <v>1389</v>
      </c>
      <c r="G49" s="16">
        <f t="shared" si="5"/>
        <v>18702</v>
      </c>
    </row>
    <row r="50" spans="1:7" ht="21" customHeight="1">
      <c r="A50" s="17" t="s">
        <v>13</v>
      </c>
      <c r="B50" s="23" t="s">
        <v>47</v>
      </c>
      <c r="C50" s="44">
        <v>12887233</v>
      </c>
      <c r="D50" s="44">
        <v>1288518</v>
      </c>
      <c r="E50" s="15">
        <f t="shared" si="4"/>
        <v>14175751</v>
      </c>
      <c r="F50" s="44">
        <v>1484804</v>
      </c>
      <c r="G50" s="16">
        <f t="shared" si="5"/>
        <v>15660555</v>
      </c>
    </row>
    <row r="51" spans="1:7" ht="21" customHeight="1">
      <c r="A51" s="17" t="s">
        <v>29</v>
      </c>
      <c r="B51" s="14" t="s">
        <v>48</v>
      </c>
      <c r="C51" s="44">
        <v>3083379</v>
      </c>
      <c r="D51" s="44">
        <v>184382</v>
      </c>
      <c r="E51" s="15">
        <f t="shared" si="4"/>
        <v>3267761</v>
      </c>
      <c r="F51" s="44">
        <v>166617</v>
      </c>
      <c r="G51" s="16">
        <f t="shared" si="5"/>
        <v>3434378</v>
      </c>
    </row>
    <row r="52" spans="1:7" ht="21" customHeight="1">
      <c r="A52" s="17" t="s">
        <v>31</v>
      </c>
      <c r="B52" s="14" t="s">
        <v>49</v>
      </c>
      <c r="C52" s="44">
        <v>1345744</v>
      </c>
      <c r="D52" s="44">
        <v>235996</v>
      </c>
      <c r="E52" s="15">
        <f t="shared" si="4"/>
        <v>1581740</v>
      </c>
      <c r="F52" s="44">
        <v>48011</v>
      </c>
      <c r="G52" s="16">
        <f t="shared" si="5"/>
        <v>1629751</v>
      </c>
    </row>
    <row r="53" spans="1:7" ht="21" customHeight="1">
      <c r="A53" s="17" t="s">
        <v>35</v>
      </c>
      <c r="B53" s="14" t="s">
        <v>50</v>
      </c>
      <c r="C53" s="44">
        <v>34415925</v>
      </c>
      <c r="D53" s="44">
        <v>2551965</v>
      </c>
      <c r="E53" s="15">
        <f t="shared" si="4"/>
        <v>36967890</v>
      </c>
      <c r="F53" s="44">
        <v>2370353</v>
      </c>
      <c r="G53" s="16">
        <f t="shared" si="5"/>
        <v>39338243</v>
      </c>
    </row>
    <row r="54" spans="1:7" ht="21" customHeight="1" thickBot="1">
      <c r="A54" s="24" t="s">
        <v>36</v>
      </c>
      <c r="B54" s="25" t="s">
        <v>42</v>
      </c>
      <c r="C54" s="47">
        <v>6371477</v>
      </c>
      <c r="D54" s="47">
        <v>469420</v>
      </c>
      <c r="E54" s="11">
        <f t="shared" si="4"/>
        <v>6840897</v>
      </c>
      <c r="F54" s="47">
        <v>234978</v>
      </c>
      <c r="G54" s="12">
        <f t="shared" si="5"/>
        <v>7075875</v>
      </c>
    </row>
    <row r="55" spans="1:7" ht="3.75" customHeight="1">
      <c r="A55" s="41"/>
      <c r="B55" s="26"/>
      <c r="C55" s="27"/>
      <c r="D55" s="27"/>
      <c r="E55" s="27"/>
      <c r="F55" s="27"/>
      <c r="G55" s="27"/>
    </row>
    <row r="56" spans="1:7" s="39" customFormat="1" ht="24" customHeight="1">
      <c r="A56" s="56" t="s">
        <v>96</v>
      </c>
      <c r="B56" s="56"/>
      <c r="C56" s="56"/>
      <c r="D56" s="56"/>
      <c r="E56" s="56"/>
      <c r="F56" s="56"/>
      <c r="G56" s="56"/>
    </row>
    <row r="57" spans="1:7" ht="9.75" customHeight="1">
      <c r="A57" s="42"/>
      <c r="B57" s="43"/>
      <c r="C57" s="27"/>
      <c r="D57" s="27"/>
      <c r="E57" s="27"/>
      <c r="F57" s="27"/>
      <c r="G57" s="27"/>
    </row>
    <row r="58" spans="1:7" s="39" customFormat="1" ht="15" customHeight="1" thickBot="1">
      <c r="A58" s="28"/>
      <c r="B58" s="28"/>
      <c r="C58" s="29"/>
      <c r="D58" s="29"/>
      <c r="E58" s="29"/>
      <c r="F58" s="29"/>
      <c r="G58" s="54" t="s">
        <v>0</v>
      </c>
    </row>
    <row r="59" spans="1:7" s="39" customFormat="1" ht="39.75" customHeight="1" thickBot="1">
      <c r="A59" s="30" t="s">
        <v>1</v>
      </c>
      <c r="B59" s="10"/>
      <c r="C59" s="31" t="s">
        <v>2</v>
      </c>
      <c r="D59" s="31" t="s">
        <v>93</v>
      </c>
      <c r="E59" s="31" t="s">
        <v>94</v>
      </c>
      <c r="F59" s="52" t="s">
        <v>98</v>
      </c>
      <c r="G59" s="32" t="s">
        <v>3</v>
      </c>
    </row>
    <row r="60" spans="1:7" ht="21" customHeight="1">
      <c r="A60" s="33" t="s">
        <v>51</v>
      </c>
      <c r="B60" s="34" t="s">
        <v>52</v>
      </c>
      <c r="C60" s="46">
        <v>2908732</v>
      </c>
      <c r="D60" s="46">
        <v>163308</v>
      </c>
      <c r="E60" s="21">
        <f>C60+D60</f>
        <v>3072040</v>
      </c>
      <c r="F60" s="46">
        <v>949525</v>
      </c>
      <c r="G60" s="22">
        <f>E60+F60</f>
        <v>4021565</v>
      </c>
    </row>
    <row r="61" spans="1:7" ht="21" customHeight="1">
      <c r="A61" s="33" t="s">
        <v>53</v>
      </c>
      <c r="B61" s="20" t="s">
        <v>54</v>
      </c>
      <c r="C61" s="46">
        <v>92968680</v>
      </c>
      <c r="D61" s="46">
        <v>4311048</v>
      </c>
      <c r="E61" s="21">
        <f aca="true" t="shared" si="6" ref="E61:E75">C61+D61</f>
        <v>97279728</v>
      </c>
      <c r="F61" s="46">
        <v>177086</v>
      </c>
      <c r="G61" s="22">
        <f aca="true" t="shared" si="7" ref="G61:G75">E61+F61</f>
        <v>97456814</v>
      </c>
    </row>
    <row r="62" spans="1:7" ht="21" customHeight="1">
      <c r="A62" s="13" t="s">
        <v>55</v>
      </c>
      <c r="B62" s="14" t="s">
        <v>56</v>
      </c>
      <c r="C62" s="15">
        <v>48672448</v>
      </c>
      <c r="D62" s="15">
        <v>4223013</v>
      </c>
      <c r="E62" s="15">
        <f>SUM(E63:E67)</f>
        <v>52895461</v>
      </c>
      <c r="F62" s="15">
        <v>889895</v>
      </c>
      <c r="G62" s="16">
        <f>SUM(G63:G67)</f>
        <v>53785356</v>
      </c>
    </row>
    <row r="63" spans="1:7" ht="21" customHeight="1">
      <c r="A63" s="17" t="s">
        <v>7</v>
      </c>
      <c r="B63" s="14" t="s">
        <v>57</v>
      </c>
      <c r="C63" s="44">
        <v>350473</v>
      </c>
      <c r="D63" s="44">
        <v>23474</v>
      </c>
      <c r="E63" s="15">
        <f t="shared" si="6"/>
        <v>373947</v>
      </c>
      <c r="F63" s="44">
        <v>14466</v>
      </c>
      <c r="G63" s="16">
        <f t="shared" si="7"/>
        <v>388413</v>
      </c>
    </row>
    <row r="64" spans="1:7" ht="21" customHeight="1">
      <c r="A64" s="17" t="s">
        <v>9</v>
      </c>
      <c r="B64" s="14" t="s">
        <v>58</v>
      </c>
      <c r="C64" s="44">
        <v>49033</v>
      </c>
      <c r="D64" s="44">
        <v>137195</v>
      </c>
      <c r="E64" s="15">
        <f t="shared" si="6"/>
        <v>186228</v>
      </c>
      <c r="F64" s="44">
        <v>19743</v>
      </c>
      <c r="G64" s="16">
        <f t="shared" si="7"/>
        <v>205971</v>
      </c>
    </row>
    <row r="65" spans="1:7" ht="21" customHeight="1">
      <c r="A65" s="17" t="s">
        <v>11</v>
      </c>
      <c r="B65" s="14" t="s">
        <v>59</v>
      </c>
      <c r="C65" s="44">
        <v>185914</v>
      </c>
      <c r="D65" s="44">
        <v>279957</v>
      </c>
      <c r="E65" s="15">
        <f t="shared" si="6"/>
        <v>465871</v>
      </c>
      <c r="F65" s="44">
        <v>572176</v>
      </c>
      <c r="G65" s="16">
        <f t="shared" si="7"/>
        <v>1038047</v>
      </c>
    </row>
    <row r="66" spans="1:7" ht="21" customHeight="1">
      <c r="A66" s="17" t="s">
        <v>13</v>
      </c>
      <c r="B66" s="14" t="s">
        <v>60</v>
      </c>
      <c r="C66" s="44">
        <v>15403103</v>
      </c>
      <c r="D66" s="44">
        <v>1709545</v>
      </c>
      <c r="E66" s="15">
        <f t="shared" si="6"/>
        <v>17112648</v>
      </c>
      <c r="F66" s="44">
        <v>0</v>
      </c>
      <c r="G66" s="16">
        <f t="shared" si="7"/>
        <v>17112648</v>
      </c>
    </row>
    <row r="67" spans="1:7" ht="21" customHeight="1">
      <c r="A67" s="19" t="s">
        <v>29</v>
      </c>
      <c r="B67" s="20" t="s">
        <v>61</v>
      </c>
      <c r="C67" s="46">
        <v>32683925</v>
      </c>
      <c r="D67" s="46">
        <v>2072842</v>
      </c>
      <c r="E67" s="21">
        <f t="shared" si="6"/>
        <v>34756767</v>
      </c>
      <c r="F67" s="46">
        <v>283510</v>
      </c>
      <c r="G67" s="22">
        <f t="shared" si="7"/>
        <v>35040277</v>
      </c>
    </row>
    <row r="68" spans="1:7" ht="21" customHeight="1">
      <c r="A68" s="13" t="s">
        <v>62</v>
      </c>
      <c r="B68" s="14" t="s">
        <v>63</v>
      </c>
      <c r="C68" s="15">
        <v>54828951</v>
      </c>
      <c r="D68" s="15">
        <v>4798402</v>
      </c>
      <c r="E68" s="15">
        <f>SUM(E69:E74)</f>
        <v>59627353</v>
      </c>
      <c r="F68" s="15">
        <v>2001441</v>
      </c>
      <c r="G68" s="16">
        <f>SUM(G69:G74)</f>
        <v>61628794</v>
      </c>
    </row>
    <row r="69" spans="1:7" ht="21" customHeight="1">
      <c r="A69" s="17" t="s">
        <v>7</v>
      </c>
      <c r="B69" s="14" t="s">
        <v>64</v>
      </c>
      <c r="C69" s="44">
        <v>23841643</v>
      </c>
      <c r="D69" s="44">
        <v>2365009</v>
      </c>
      <c r="E69" s="15">
        <f t="shared" si="6"/>
        <v>26206652</v>
      </c>
      <c r="F69" s="44">
        <v>108272</v>
      </c>
      <c r="G69" s="16">
        <f t="shared" si="7"/>
        <v>26314924</v>
      </c>
    </row>
    <row r="70" spans="1:7" ht="21" customHeight="1">
      <c r="A70" s="17" t="s">
        <v>9</v>
      </c>
      <c r="B70" s="37" t="s">
        <v>65</v>
      </c>
      <c r="C70" s="44">
        <v>30098681</v>
      </c>
      <c r="D70" s="44">
        <v>2112555</v>
      </c>
      <c r="E70" s="15">
        <f t="shared" si="6"/>
        <v>32211236</v>
      </c>
      <c r="F70" s="44">
        <v>1882207</v>
      </c>
      <c r="G70" s="16">
        <f t="shared" si="7"/>
        <v>34093443</v>
      </c>
    </row>
    <row r="71" spans="1:7" ht="21" customHeight="1">
      <c r="A71" s="17" t="s">
        <v>11</v>
      </c>
      <c r="B71" s="14" t="s">
        <v>66</v>
      </c>
      <c r="C71" s="45">
        <v>0</v>
      </c>
      <c r="D71" s="44">
        <v>0</v>
      </c>
      <c r="E71" s="15">
        <f t="shared" si="6"/>
        <v>0</v>
      </c>
      <c r="F71" s="44">
        <v>0</v>
      </c>
      <c r="G71" s="16">
        <f t="shared" si="7"/>
        <v>0</v>
      </c>
    </row>
    <row r="72" spans="1:7" ht="21" customHeight="1">
      <c r="A72" s="17" t="s">
        <v>13</v>
      </c>
      <c r="B72" s="14" t="s">
        <v>67</v>
      </c>
      <c r="C72" s="44">
        <v>811734</v>
      </c>
      <c r="D72" s="44">
        <v>320320</v>
      </c>
      <c r="E72" s="15">
        <f t="shared" si="6"/>
        <v>1132054</v>
      </c>
      <c r="F72" s="44">
        <v>0</v>
      </c>
      <c r="G72" s="16">
        <f t="shared" si="7"/>
        <v>1132054</v>
      </c>
    </row>
    <row r="73" spans="1:7" ht="21" customHeight="1">
      <c r="A73" s="17" t="s">
        <v>29</v>
      </c>
      <c r="B73" s="14" t="s">
        <v>68</v>
      </c>
      <c r="C73" s="44">
        <v>13421</v>
      </c>
      <c r="D73" s="44">
        <v>518</v>
      </c>
      <c r="E73" s="15">
        <f t="shared" si="6"/>
        <v>13939</v>
      </c>
      <c r="F73" s="44">
        <v>10962</v>
      </c>
      <c r="G73" s="16">
        <f t="shared" si="7"/>
        <v>24901</v>
      </c>
    </row>
    <row r="74" spans="1:7" ht="21" customHeight="1">
      <c r="A74" s="17" t="s">
        <v>31</v>
      </c>
      <c r="B74" s="14" t="s">
        <v>69</v>
      </c>
      <c r="C74" s="15">
        <v>63472</v>
      </c>
      <c r="D74" s="15">
        <v>0</v>
      </c>
      <c r="E74" s="15">
        <f>SUM(E75:E76)</f>
        <v>63472</v>
      </c>
      <c r="F74" s="15">
        <v>0</v>
      </c>
      <c r="G74" s="16">
        <f>SUM(G75:G76)</f>
        <v>63472</v>
      </c>
    </row>
    <row r="75" spans="1:7" ht="21" customHeight="1">
      <c r="A75" s="18"/>
      <c r="B75" s="14" t="s">
        <v>70</v>
      </c>
      <c r="C75" s="44">
        <v>5520</v>
      </c>
      <c r="D75" s="44">
        <v>0</v>
      </c>
      <c r="E75" s="15">
        <f t="shared" si="6"/>
        <v>5520</v>
      </c>
      <c r="F75" s="44">
        <v>0</v>
      </c>
      <c r="G75" s="16">
        <f t="shared" si="7"/>
        <v>5520</v>
      </c>
    </row>
    <row r="76" spans="1:7" ht="21" customHeight="1">
      <c r="A76" s="35"/>
      <c r="B76" s="20" t="s">
        <v>71</v>
      </c>
      <c r="C76" s="46">
        <v>57952</v>
      </c>
      <c r="D76" s="46">
        <v>0</v>
      </c>
      <c r="E76" s="21">
        <f aca="true" t="shared" si="8" ref="E76:E91">C76+D76</f>
        <v>57952</v>
      </c>
      <c r="F76" s="46">
        <v>0</v>
      </c>
      <c r="G76" s="22">
        <f aca="true" t="shared" si="9" ref="G76:G91">E76+F76</f>
        <v>57952</v>
      </c>
    </row>
    <row r="77" spans="1:7" ht="21" customHeight="1">
      <c r="A77" s="13" t="s">
        <v>72</v>
      </c>
      <c r="B77" s="14" t="s">
        <v>73</v>
      </c>
      <c r="C77" s="15">
        <v>192121</v>
      </c>
      <c r="D77" s="15">
        <v>72472</v>
      </c>
      <c r="E77" s="15">
        <f>SUM(E78:E82)</f>
        <v>264593</v>
      </c>
      <c r="F77" s="15">
        <v>0</v>
      </c>
      <c r="G77" s="16">
        <f>SUM(G78:G82)</f>
        <v>264593</v>
      </c>
    </row>
    <row r="78" spans="1:7" ht="21" customHeight="1">
      <c r="A78" s="17" t="s">
        <v>7</v>
      </c>
      <c r="B78" s="14" t="s">
        <v>64</v>
      </c>
      <c r="C78" s="44">
        <v>97231</v>
      </c>
      <c r="D78" s="44">
        <v>71952</v>
      </c>
      <c r="E78" s="15">
        <f t="shared" si="8"/>
        <v>169183</v>
      </c>
      <c r="F78" s="44">
        <v>0</v>
      </c>
      <c r="G78" s="16">
        <f t="shared" si="9"/>
        <v>169183</v>
      </c>
    </row>
    <row r="79" spans="1:7" ht="21" customHeight="1">
      <c r="A79" s="17" t="s">
        <v>9</v>
      </c>
      <c r="B79" s="14" t="s">
        <v>65</v>
      </c>
      <c r="C79" s="44">
        <v>94890</v>
      </c>
      <c r="D79" s="44">
        <v>520</v>
      </c>
      <c r="E79" s="15">
        <f t="shared" si="8"/>
        <v>95410</v>
      </c>
      <c r="F79" s="44">
        <v>0</v>
      </c>
      <c r="G79" s="16">
        <f t="shared" si="9"/>
        <v>95410</v>
      </c>
    </row>
    <row r="80" spans="1:7" ht="21" customHeight="1">
      <c r="A80" s="17" t="s">
        <v>11</v>
      </c>
      <c r="B80" s="14" t="s">
        <v>74</v>
      </c>
      <c r="C80" s="44">
        <v>0</v>
      </c>
      <c r="D80" s="44">
        <v>0</v>
      </c>
      <c r="E80" s="15">
        <f t="shared" si="8"/>
        <v>0</v>
      </c>
      <c r="F80" s="44">
        <v>0</v>
      </c>
      <c r="G80" s="16">
        <f t="shared" si="9"/>
        <v>0</v>
      </c>
    </row>
    <row r="81" spans="1:7" ht="21" customHeight="1">
      <c r="A81" s="17" t="s">
        <v>13</v>
      </c>
      <c r="B81" s="14" t="s">
        <v>68</v>
      </c>
      <c r="C81" s="44">
        <v>0</v>
      </c>
      <c r="D81" s="44">
        <v>0</v>
      </c>
      <c r="E81" s="15">
        <f t="shared" si="8"/>
        <v>0</v>
      </c>
      <c r="F81" s="44">
        <v>0</v>
      </c>
      <c r="G81" s="16">
        <f t="shared" si="9"/>
        <v>0</v>
      </c>
    </row>
    <row r="82" spans="1:7" ht="21" customHeight="1">
      <c r="A82" s="17" t="s">
        <v>29</v>
      </c>
      <c r="B82" s="14" t="s">
        <v>75</v>
      </c>
      <c r="C82" s="15">
        <v>0</v>
      </c>
      <c r="D82" s="15">
        <v>0</v>
      </c>
      <c r="E82" s="15">
        <f>C82+D82</f>
        <v>0</v>
      </c>
      <c r="F82" s="15">
        <v>0</v>
      </c>
      <c r="G82" s="16">
        <f t="shared" si="9"/>
        <v>0</v>
      </c>
    </row>
    <row r="83" spans="1:7" ht="21" customHeight="1">
      <c r="A83" s="13"/>
      <c r="B83" s="14" t="s">
        <v>70</v>
      </c>
      <c r="C83" s="44">
        <v>0</v>
      </c>
      <c r="D83" s="44">
        <v>0</v>
      </c>
      <c r="E83" s="15">
        <f t="shared" si="8"/>
        <v>0</v>
      </c>
      <c r="F83" s="44">
        <v>0</v>
      </c>
      <c r="G83" s="16">
        <f t="shared" si="9"/>
        <v>0</v>
      </c>
    </row>
    <row r="84" spans="1:7" ht="21" customHeight="1">
      <c r="A84" s="33"/>
      <c r="B84" s="20" t="s">
        <v>71</v>
      </c>
      <c r="C84" s="46">
        <v>0</v>
      </c>
      <c r="D84" s="46">
        <v>0</v>
      </c>
      <c r="E84" s="21">
        <f t="shared" si="8"/>
        <v>0</v>
      </c>
      <c r="F84" s="46">
        <v>0</v>
      </c>
      <c r="G84" s="22">
        <f t="shared" si="9"/>
        <v>0</v>
      </c>
    </row>
    <row r="85" spans="1:7" ht="21" customHeight="1">
      <c r="A85" s="13" t="s">
        <v>76</v>
      </c>
      <c r="B85" s="14" t="s">
        <v>77</v>
      </c>
      <c r="C85" s="15">
        <v>0</v>
      </c>
      <c r="D85" s="15">
        <v>0</v>
      </c>
      <c r="E85" s="15">
        <f t="shared" si="8"/>
        <v>0</v>
      </c>
      <c r="F85" s="15">
        <v>0</v>
      </c>
      <c r="G85" s="16">
        <f t="shared" si="9"/>
        <v>0</v>
      </c>
    </row>
    <row r="86" spans="1:7" ht="21" customHeight="1">
      <c r="A86" s="17" t="s">
        <v>7</v>
      </c>
      <c r="B86" s="14" t="s">
        <v>64</v>
      </c>
      <c r="C86" s="44">
        <v>0</v>
      </c>
      <c r="D86" s="44">
        <v>0</v>
      </c>
      <c r="E86" s="15">
        <f t="shared" si="8"/>
        <v>0</v>
      </c>
      <c r="F86" s="44">
        <v>0</v>
      </c>
      <c r="G86" s="16">
        <f t="shared" si="9"/>
        <v>0</v>
      </c>
    </row>
    <row r="87" spans="1:7" ht="21" customHeight="1">
      <c r="A87" s="19" t="s">
        <v>9</v>
      </c>
      <c r="B87" s="20" t="s">
        <v>65</v>
      </c>
      <c r="C87" s="46">
        <v>0</v>
      </c>
      <c r="D87" s="46">
        <v>0</v>
      </c>
      <c r="E87" s="21">
        <f t="shared" si="8"/>
        <v>0</v>
      </c>
      <c r="F87" s="46">
        <v>0</v>
      </c>
      <c r="G87" s="22">
        <f t="shared" si="9"/>
        <v>0</v>
      </c>
    </row>
    <row r="88" spans="1:7" ht="21" customHeight="1">
      <c r="A88" s="13" t="s">
        <v>78</v>
      </c>
      <c r="B88" s="14" t="s">
        <v>79</v>
      </c>
      <c r="C88" s="15">
        <v>59106135</v>
      </c>
      <c r="D88" s="15">
        <v>4234142</v>
      </c>
      <c r="E88" s="15">
        <f>E89+E90</f>
        <v>63340277</v>
      </c>
      <c r="F88" s="15">
        <v>3090880</v>
      </c>
      <c r="G88" s="49">
        <f>G89+G90</f>
        <v>66431157</v>
      </c>
    </row>
    <row r="89" spans="1:7" ht="21" customHeight="1">
      <c r="A89" s="17" t="s">
        <v>7</v>
      </c>
      <c r="B89" s="14" t="s">
        <v>80</v>
      </c>
      <c r="C89" s="44">
        <v>59021352</v>
      </c>
      <c r="D89" s="44">
        <v>4233927</v>
      </c>
      <c r="E89" s="15">
        <f t="shared" si="8"/>
        <v>63255279</v>
      </c>
      <c r="F89" s="44">
        <v>3090880</v>
      </c>
      <c r="G89" s="50">
        <f t="shared" si="9"/>
        <v>66346159</v>
      </c>
    </row>
    <row r="90" spans="1:7" ht="21" customHeight="1">
      <c r="A90" s="19" t="s">
        <v>9</v>
      </c>
      <c r="B90" s="20" t="s">
        <v>81</v>
      </c>
      <c r="C90" s="46">
        <v>84783</v>
      </c>
      <c r="D90" s="46">
        <v>215</v>
      </c>
      <c r="E90" s="21">
        <f t="shared" si="8"/>
        <v>84998</v>
      </c>
      <c r="F90" s="46">
        <v>0</v>
      </c>
      <c r="G90" s="22">
        <f t="shared" si="9"/>
        <v>84998</v>
      </c>
    </row>
    <row r="91" spans="1:7" ht="21" customHeight="1">
      <c r="A91" s="33" t="s">
        <v>82</v>
      </c>
      <c r="B91" s="20" t="s">
        <v>83</v>
      </c>
      <c r="C91" s="46">
        <v>20526964</v>
      </c>
      <c r="D91" s="46">
        <v>1479302</v>
      </c>
      <c r="E91" s="21">
        <f t="shared" si="8"/>
        <v>22006266</v>
      </c>
      <c r="F91" s="46">
        <v>995240</v>
      </c>
      <c r="G91" s="22">
        <f t="shared" si="9"/>
        <v>23001506</v>
      </c>
    </row>
    <row r="92" spans="1:7" ht="21" customHeight="1">
      <c r="A92" s="33" t="s">
        <v>84</v>
      </c>
      <c r="B92" s="20" t="s">
        <v>85</v>
      </c>
      <c r="C92" s="46">
        <v>1357835</v>
      </c>
      <c r="D92" s="46">
        <v>28700</v>
      </c>
      <c r="E92" s="21">
        <f>C92+D92</f>
        <v>1386535</v>
      </c>
      <c r="F92" s="46">
        <v>0</v>
      </c>
      <c r="G92" s="22">
        <f>E92+F92</f>
        <v>1386535</v>
      </c>
    </row>
    <row r="93" spans="1:7" ht="21" customHeight="1">
      <c r="A93" s="33" t="s">
        <v>86</v>
      </c>
      <c r="B93" s="20" t="s">
        <v>87</v>
      </c>
      <c r="C93" s="46">
        <v>4906980</v>
      </c>
      <c r="D93" s="46">
        <v>49167</v>
      </c>
      <c r="E93" s="21">
        <f>C93+D93</f>
        <v>4956147</v>
      </c>
      <c r="F93" s="46">
        <v>0</v>
      </c>
      <c r="G93" s="22">
        <f>E93+F93</f>
        <v>4956147</v>
      </c>
    </row>
    <row r="94" spans="1:7" ht="21" customHeight="1">
      <c r="A94" s="33" t="s">
        <v>88</v>
      </c>
      <c r="B94" s="20" t="s">
        <v>89</v>
      </c>
      <c r="C94" s="46">
        <v>46979230</v>
      </c>
      <c r="D94" s="46">
        <v>4034233</v>
      </c>
      <c r="E94" s="21">
        <f>C94+D94</f>
        <v>51013463</v>
      </c>
      <c r="F94" s="46">
        <v>1721</v>
      </c>
      <c r="G94" s="22">
        <f>E94+F94</f>
        <v>51015184</v>
      </c>
    </row>
    <row r="95" spans="1:7" ht="21" customHeight="1" thickBot="1">
      <c r="A95" s="36" t="s">
        <v>90</v>
      </c>
      <c r="B95" s="25" t="s">
        <v>91</v>
      </c>
      <c r="C95" s="47">
        <v>0</v>
      </c>
      <c r="D95" s="47">
        <v>0</v>
      </c>
      <c r="E95" s="11">
        <f>C95+D95</f>
        <v>0</v>
      </c>
      <c r="F95" s="47">
        <v>0</v>
      </c>
      <c r="G95" s="12">
        <f>E95+F95</f>
        <v>0</v>
      </c>
    </row>
  </sheetData>
  <sheetProtection selectLockedCells="1"/>
  <mergeCells count="2">
    <mergeCell ref="A3:G3"/>
    <mergeCell ref="A56:G56"/>
  </mergeCells>
  <printOptions/>
  <pageMargins left="0.88" right="0.81" top="0.7480314960629921" bottom="0.6299212598425197" header="0.5118110236220472" footer="0.35433070866141736"/>
  <pageSetup horizontalDpi="240" verticalDpi="240" orientation="portrait" paperSize="9" scale="69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2013-03-22T04:58:59Z</cp:lastPrinted>
  <dcterms:created xsi:type="dcterms:W3CDTF">1996-12-27T11:06:01Z</dcterms:created>
  <dcterms:modified xsi:type="dcterms:W3CDTF">2013-03-28T05:50:39Z</dcterms:modified>
  <cp:category/>
  <cp:version/>
  <cp:contentType/>
  <cp:contentStatus/>
</cp:coreProperties>
</file>