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060" windowHeight="8100" tabRatio="831" activeTab="0"/>
  </bookViews>
  <sheets>
    <sheet name="住民基本台帳人口（平成25年3月31日現在）" sheetId="1" r:id="rId1"/>
    <sheet name="前年度からの増減" sheetId="2" r:id="rId2"/>
    <sheet name="年齢階級別人口" sheetId="3" r:id="rId3"/>
  </sheets>
  <definedNames>
    <definedName name="\A" localSheetId="2">#REF!</definedName>
    <definedName name="\A">#REF!</definedName>
    <definedName name="\B" localSheetId="2">#REF!</definedName>
    <definedName name="\B">#REF!</definedName>
    <definedName name="_xlnm.Print_Area" localSheetId="0">'住民基本台帳人口（平成25年3月31日現在）'!$A$1:$N$29</definedName>
    <definedName name="_xlnm.Print_Area" localSheetId="1">'前年度からの増減'!$A$1:$M$29</definedName>
    <definedName name="_xlnm.Print_Titles" localSheetId="2">'年齢階級別人口'!$6:$6</definedName>
  </definedNames>
  <calcPr fullCalcOnLoad="1"/>
</workbook>
</file>

<file path=xl/sharedStrings.xml><?xml version="1.0" encoding="utf-8"?>
<sst xmlns="http://schemas.openxmlformats.org/spreadsheetml/2006/main" count="249" uniqueCount="73">
  <si>
    <t>男</t>
  </si>
  <si>
    <t>女</t>
  </si>
  <si>
    <t>計</t>
  </si>
  <si>
    <t>県　　計</t>
  </si>
  <si>
    <t>大津市</t>
  </si>
  <si>
    <t>彦根市</t>
  </si>
  <si>
    <t>長浜市</t>
  </si>
  <si>
    <t>近江八幡市</t>
  </si>
  <si>
    <t>草津市</t>
  </si>
  <si>
    <t>守山市</t>
  </si>
  <si>
    <t>栗東市</t>
  </si>
  <si>
    <t>野洲市</t>
  </si>
  <si>
    <t>湖南市</t>
  </si>
  <si>
    <t>高島市</t>
  </si>
  <si>
    <t>東近江市</t>
  </si>
  <si>
    <t>米原市</t>
  </si>
  <si>
    <t>日野町</t>
  </si>
  <si>
    <t>竜王町</t>
  </si>
  <si>
    <t>愛荘町</t>
  </si>
  <si>
    <t>豊郷町</t>
  </si>
  <si>
    <t>甲良町</t>
  </si>
  <si>
    <t>多賀町</t>
  </si>
  <si>
    <t>性</t>
  </si>
  <si>
    <t>総　　数</t>
  </si>
  <si>
    <t>0～4歳</t>
  </si>
  <si>
    <t>5～9歳</t>
  </si>
  <si>
    <t>10～14歳</t>
  </si>
  <si>
    <t>15～19歳</t>
  </si>
  <si>
    <t>20～24歳</t>
  </si>
  <si>
    <t>25～29歳</t>
  </si>
  <si>
    <t>30～34歳</t>
  </si>
  <si>
    <t>35～39歳</t>
  </si>
  <si>
    <t>40～44歳</t>
  </si>
  <si>
    <t>45～49歳</t>
  </si>
  <si>
    <t>50～54歳</t>
  </si>
  <si>
    <t>55～59歳</t>
  </si>
  <si>
    <t>60～64歳</t>
  </si>
  <si>
    <t>65～69歳</t>
  </si>
  <si>
    <t>70～74歳</t>
  </si>
  <si>
    <t>75～79歳</t>
  </si>
  <si>
    <t>80歳以上</t>
  </si>
  <si>
    <t>別</t>
  </si>
  <si>
    <t>甲賀市</t>
  </si>
  <si>
    <t>大津市</t>
  </si>
  <si>
    <t>湖南市</t>
  </si>
  <si>
    <t>米原市</t>
  </si>
  <si>
    <t>竜王町</t>
  </si>
  <si>
    <t>男</t>
  </si>
  <si>
    <t>愛荘町</t>
  </si>
  <si>
    <t>豊郷町</t>
  </si>
  <si>
    <t>甲良町</t>
  </si>
  <si>
    <t>市町，男女，年齢５歳階級別人口</t>
  </si>
  <si>
    <t>市　計</t>
  </si>
  <si>
    <t>人　　口　　(人)</t>
  </si>
  <si>
    <t>女</t>
  </si>
  <si>
    <t>合計</t>
  </si>
  <si>
    <t>日本人</t>
  </si>
  <si>
    <t>外国人</t>
  </si>
  <si>
    <t>計</t>
  </si>
  <si>
    <t>世　　帯　　数</t>
  </si>
  <si>
    <t>複数国籍</t>
  </si>
  <si>
    <t>市　　計</t>
  </si>
  <si>
    <t>町　　計</t>
  </si>
  <si>
    <t xml:space="preserve"> 計</t>
  </si>
  <si>
    <t>住民基本台帳人口(平成25年3月31日現在)</t>
  </si>
  <si>
    <t>日本人＋</t>
  </si>
  <si>
    <t>県  計</t>
  </si>
  <si>
    <t>町　計</t>
  </si>
  <si>
    <t>(平成25年3月31日現在)－男，女，計</t>
  </si>
  <si>
    <t>前年度からの増減（「平成25年3月31日現在」－「平成24年3月31日現在」）</t>
  </si>
  <si>
    <t>※住民基本台帳人口に外国人住民が含まれることとなったのが平成24年7月9日からであるため、平成24年3月31日現在の外国人住民の人口および世帯数
　については、全て０（人）として計算しています。</t>
  </si>
  <si>
    <t>住民基本台帳人口（平成25年3月31日現在）</t>
  </si>
  <si>
    <t>※「住民基本台帳法の一部を改正する法律」が平成24年7月9日に施行され、外国人住民についても住民基本台帳制度が適用されることとなりました。
　そのため、平成24年7月9日以降の住民基本台帳人口には外国人住民が含まれます。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</si>
</sst>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36">
    <font>
      <sz val="14"/>
      <name val="ＭＳ 明朝"/>
      <family val="1"/>
    </font>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name val="ＭＳ Ｐ明朝"/>
      <family val="1"/>
    </font>
    <font>
      <sz val="12"/>
      <name val="ＭＳ 明朝"/>
      <family val="1"/>
    </font>
    <font>
      <sz val="10"/>
      <name val="ＭＳ 明朝"/>
      <family val="1"/>
    </font>
    <font>
      <sz val="14"/>
      <color indexed="12"/>
      <name val="ＭＳ ゴシック"/>
      <family val="3"/>
    </font>
    <font>
      <sz val="12"/>
      <color indexed="12"/>
      <name val="ＭＳ ゴシック"/>
      <family val="3"/>
    </font>
    <font>
      <sz val="14"/>
      <color indexed="12"/>
      <name val="ＭＳ 明朝"/>
      <family val="1"/>
    </font>
    <font>
      <sz val="14"/>
      <color indexed="8"/>
      <name val="ＭＳ 明朝"/>
      <family val="1"/>
    </font>
    <font>
      <sz val="14"/>
      <color indexed="30"/>
      <name val="ＭＳ 明朝"/>
      <family val="1"/>
    </font>
    <font>
      <sz val="14"/>
      <color indexed="39"/>
      <name val="ＭＳ 明朝"/>
      <family val="1"/>
    </font>
    <font>
      <sz val="14"/>
      <color indexed="48"/>
      <name val="ＭＳ ゴシック"/>
      <family val="3"/>
    </font>
    <font>
      <sz val="14"/>
      <color indexed="62"/>
      <name val="ＭＳ 明朝"/>
      <family val="1"/>
    </font>
    <font>
      <sz val="7"/>
      <name val="ＭＳ 明朝"/>
      <family val="1"/>
    </font>
    <font>
      <b/>
      <sz val="18"/>
      <name val="ＭＳ 明朝"/>
      <family val="1"/>
    </font>
    <font>
      <b/>
      <sz val="18"/>
      <name val="ＭＳ ゴシック"/>
      <family val="3"/>
    </font>
    <font>
      <sz val="10"/>
      <color indexed="12"/>
      <name val="ＭＳ 明朝"/>
      <family val="1"/>
    </font>
    <font>
      <sz val="10"/>
      <color indexed="30"/>
      <name val="ＭＳ 明朝"/>
      <family val="1"/>
    </font>
    <font>
      <sz val="15"/>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7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color indexed="8"/>
      </left>
      <right style="thin">
        <color indexed="8"/>
      </right>
      <top style="thin">
        <color indexed="8"/>
      </top>
      <bottom style="double">
        <color indexed="8"/>
      </bottom>
    </border>
    <border>
      <left>
        <color indexed="63"/>
      </left>
      <right style="thin">
        <color indexed="8"/>
      </right>
      <top style="thin">
        <color indexed="8"/>
      </top>
      <bottom style="double">
        <color indexed="8"/>
      </bottom>
    </border>
    <border>
      <left style="thin">
        <color indexed="8"/>
      </left>
      <right style="thin">
        <color indexed="8"/>
      </right>
      <top style="thin">
        <color indexed="8"/>
      </top>
      <bottom style="double">
        <color indexed="8"/>
      </bottom>
    </border>
    <border>
      <left style="medium">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medium">
        <color indexed="8"/>
      </left>
      <right>
        <color indexed="63"/>
      </right>
      <top style="thin">
        <color indexed="8"/>
      </top>
      <bottom style="hair">
        <color indexed="8"/>
      </bottom>
    </border>
    <border>
      <left style="thin">
        <color indexed="8"/>
      </left>
      <right style="thin">
        <color indexed="8"/>
      </right>
      <top style="thin">
        <color indexed="8"/>
      </top>
      <bottom style="hair">
        <color indexed="8"/>
      </bottom>
    </border>
    <border>
      <left style="medium">
        <color indexed="8"/>
      </left>
      <right>
        <color indexed="63"/>
      </right>
      <top>
        <color indexed="63"/>
      </top>
      <bottom style="hair">
        <color indexed="8"/>
      </bottom>
    </border>
    <border>
      <left style="thin">
        <color indexed="8"/>
      </left>
      <right style="thin">
        <color indexed="8"/>
      </right>
      <top>
        <color indexed="63"/>
      </top>
      <bottom style="hair">
        <color indexed="8"/>
      </bottom>
    </border>
    <border>
      <left style="thin">
        <color indexed="8"/>
      </left>
      <right>
        <color indexed="63"/>
      </right>
      <top>
        <color indexed="63"/>
      </top>
      <bottom style="hair">
        <color indexed="8"/>
      </bottom>
    </border>
    <border>
      <left style="medium">
        <color indexed="8"/>
      </left>
      <right style="thin">
        <color indexed="8"/>
      </right>
      <top style="hair">
        <color indexed="8"/>
      </top>
      <bottom style="hair">
        <color indexed="8"/>
      </bottom>
    </border>
    <border>
      <left style="thin">
        <color indexed="8"/>
      </left>
      <right style="thin">
        <color indexed="8"/>
      </right>
      <top style="hair">
        <color indexed="8"/>
      </top>
      <bottom style="hair">
        <color indexed="8"/>
      </bottom>
    </border>
    <border>
      <left style="thin">
        <color indexed="8"/>
      </left>
      <right>
        <color indexed="63"/>
      </right>
      <top style="hair">
        <color indexed="8"/>
      </top>
      <bottom style="hair">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double">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style="hair">
        <color indexed="8"/>
      </bottom>
    </border>
    <border>
      <left>
        <color indexed="63"/>
      </left>
      <right>
        <color indexed="63"/>
      </right>
      <top>
        <color indexed="63"/>
      </top>
      <bottom style="hair">
        <color indexed="8"/>
      </bottom>
    </border>
    <border>
      <left style="medium">
        <color indexed="8"/>
      </left>
      <right>
        <color indexed="63"/>
      </right>
      <top style="thin">
        <color indexed="8"/>
      </top>
      <bottom style="thin">
        <color indexed="8"/>
      </bottom>
    </border>
    <border>
      <left style="medium">
        <color indexed="8"/>
      </left>
      <right style="thin">
        <color indexed="8"/>
      </right>
      <top style="hair">
        <color indexed="8"/>
      </top>
      <bottom style="medium">
        <color indexed="8"/>
      </bottom>
    </border>
    <border>
      <left style="thin">
        <color indexed="8"/>
      </left>
      <right style="thin">
        <color indexed="8"/>
      </right>
      <top style="hair">
        <color indexed="8"/>
      </top>
      <bottom style="medium">
        <color indexed="8"/>
      </bottom>
    </border>
    <border>
      <left style="thin">
        <color indexed="8"/>
      </left>
      <right>
        <color indexed="63"/>
      </right>
      <top style="hair">
        <color indexed="8"/>
      </top>
      <bottom style="medium">
        <color indexed="8"/>
      </bottom>
    </border>
    <border>
      <left style="medium">
        <color indexed="8"/>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double">
        <color indexed="8"/>
      </bottom>
    </border>
    <border>
      <left style="medium">
        <color indexed="8"/>
      </left>
      <right style="thin">
        <color indexed="8"/>
      </right>
      <top style="thin">
        <color indexed="8"/>
      </top>
      <bottom style="thin">
        <color indexed="8"/>
      </bottom>
    </border>
    <border>
      <left style="medium">
        <color indexed="8"/>
      </left>
      <right>
        <color indexed="63"/>
      </right>
      <top style="hair">
        <color indexed="8"/>
      </top>
      <bottom style="hair">
        <color indexed="8"/>
      </bottom>
    </border>
    <border>
      <left style="medium">
        <color indexed="8"/>
      </left>
      <right>
        <color indexed="63"/>
      </right>
      <top style="hair">
        <color indexed="8"/>
      </top>
      <bottom style="medium">
        <color indexed="8"/>
      </bottom>
    </border>
    <border>
      <left style="thin">
        <color indexed="8"/>
      </left>
      <right style="medium">
        <color indexed="8"/>
      </right>
      <top style="thin">
        <color indexed="8"/>
      </top>
      <bottom>
        <color indexed="63"/>
      </bottom>
    </border>
    <border>
      <left style="thin">
        <color indexed="8"/>
      </left>
      <right style="medium">
        <color indexed="8"/>
      </right>
      <top>
        <color indexed="63"/>
      </top>
      <bottom style="double">
        <color indexed="8"/>
      </bottom>
    </border>
    <border>
      <left>
        <color indexed="63"/>
      </left>
      <right style="medium">
        <color indexed="8"/>
      </right>
      <top style="thin">
        <color indexed="8"/>
      </top>
      <bottom style="thin">
        <color indexed="8"/>
      </bottom>
    </border>
    <border>
      <left style="thin">
        <color indexed="8"/>
      </left>
      <right style="medium">
        <color indexed="8"/>
      </right>
      <top style="thin">
        <color indexed="8"/>
      </top>
      <bottom style="hair">
        <color indexed="8"/>
      </bottom>
    </border>
    <border>
      <left style="thin">
        <color indexed="8"/>
      </left>
      <right style="medium">
        <color indexed="8"/>
      </right>
      <top>
        <color indexed="63"/>
      </top>
      <bottom style="hair">
        <color indexed="8"/>
      </bottom>
    </border>
    <border>
      <left style="thin">
        <color indexed="8"/>
      </left>
      <right style="medium">
        <color indexed="8"/>
      </right>
      <top style="hair">
        <color indexed="8"/>
      </top>
      <bottom style="hair">
        <color indexed="8"/>
      </bottom>
    </border>
    <border>
      <left style="thin">
        <color indexed="8"/>
      </left>
      <right style="medium">
        <color indexed="8"/>
      </right>
      <top style="hair">
        <color indexed="8"/>
      </top>
      <bottom style="medium">
        <color indexed="8"/>
      </bottom>
    </border>
    <border>
      <left style="medium">
        <color indexed="8"/>
      </left>
      <right>
        <color indexed="63"/>
      </right>
      <top>
        <color indexed="63"/>
      </top>
      <bottom style="medium">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medium">
        <color indexed="8"/>
      </left>
      <right style="medium">
        <color indexed="8"/>
      </right>
      <top>
        <color indexed="63"/>
      </top>
      <bottom style="medium"/>
    </border>
    <border>
      <left style="medium">
        <color indexed="8"/>
      </left>
      <right style="thin">
        <color indexed="8"/>
      </right>
      <top style="medium">
        <color indexed="8"/>
      </top>
      <bottom>
        <color indexed="63"/>
      </bottom>
    </border>
    <border>
      <left style="thin">
        <color indexed="8"/>
      </left>
      <right>
        <color indexed="63"/>
      </right>
      <top style="medium">
        <color indexed="8"/>
      </top>
      <bottom>
        <color indexed="63"/>
      </bottom>
    </border>
    <border>
      <left style="medium">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thin">
        <color indexed="8"/>
      </left>
      <right style="thin">
        <color indexed="8"/>
      </right>
      <top style="thin">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color indexed="63"/>
      </top>
      <bottom style="thin">
        <color indexed="8"/>
      </bottom>
    </border>
    <border>
      <left style="medium">
        <color indexed="8"/>
      </left>
      <right style="thin">
        <color indexed="8"/>
      </right>
      <top>
        <color indexed="63"/>
      </top>
      <bottom style="thin">
        <color indexed="8"/>
      </bottom>
    </border>
    <border>
      <left style="medium">
        <color indexed="8"/>
      </left>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color indexed="8"/>
      </right>
      <top style="thin">
        <color indexed="8"/>
      </top>
      <bottom style="medium">
        <color indexed="8"/>
      </bottom>
    </border>
    <border>
      <left style="thin">
        <color indexed="8"/>
      </left>
      <right style="medium">
        <color indexed="8"/>
      </right>
      <top style="medium">
        <color indexed="8"/>
      </top>
      <bottom>
        <color indexed="63"/>
      </bottom>
    </border>
    <border>
      <left style="thin">
        <color indexed="8"/>
      </left>
      <right style="medium">
        <color indexed="8"/>
      </right>
      <top style="thin">
        <color indexed="8"/>
      </top>
      <bottom style="thin">
        <color indexed="8"/>
      </bottom>
    </border>
    <border>
      <left style="thin">
        <color indexed="8"/>
      </left>
      <right style="medium">
        <color indexed="8"/>
      </right>
      <top>
        <color indexed="63"/>
      </top>
      <bottom style="thin">
        <color indexed="8"/>
      </bottom>
    </border>
    <border>
      <left style="medium">
        <color indexed="8"/>
      </left>
      <right style="medium">
        <color indexed="8"/>
      </right>
      <top>
        <color indexed="63"/>
      </top>
      <bottom style="medium">
        <color indexed="8"/>
      </bottom>
    </border>
    <border>
      <left>
        <color indexed="63"/>
      </left>
      <right>
        <color indexed="63"/>
      </right>
      <top style="medium">
        <color indexed="8"/>
      </top>
      <bottom>
        <color indexed="63"/>
      </bottom>
    </border>
    <border>
      <left style="medium">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color indexed="63"/>
      </right>
      <top style="thin">
        <color indexed="8"/>
      </top>
      <bottom style="thin">
        <color indexed="8"/>
      </bottom>
    </border>
  </borders>
  <cellStyleXfs count="64">
    <xf numFmtId="1"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1" fillId="0" borderId="0" applyFon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17" fillId="7" borderId="4" applyNumberFormat="0" applyAlignment="0" applyProtection="0"/>
    <xf numFmtId="1" fontId="0" fillId="0" borderId="0">
      <alignment/>
      <protection/>
    </xf>
    <xf numFmtId="0" fontId="0" fillId="0" borderId="0">
      <alignment/>
      <protection/>
    </xf>
    <xf numFmtId="0" fontId="18" fillId="4" borderId="0" applyNumberFormat="0" applyBorder="0" applyAlignment="0" applyProtection="0"/>
  </cellStyleXfs>
  <cellXfs count="140">
    <xf numFmtId="1" fontId="0" fillId="0" borderId="0" xfId="0" applyAlignment="1">
      <alignment/>
    </xf>
    <xf numFmtId="49" fontId="22" fillId="0" borderId="0" xfId="0" applyNumberFormat="1" applyFont="1" applyAlignment="1" applyProtection="1">
      <alignment/>
      <protection hidden="1"/>
    </xf>
    <xf numFmtId="1" fontId="22" fillId="0" borderId="0" xfId="0" applyFont="1" applyAlignment="1">
      <alignment/>
    </xf>
    <xf numFmtId="1" fontId="23" fillId="0" borderId="0" xfId="0" applyFont="1" applyBorder="1" applyAlignment="1">
      <alignment/>
    </xf>
    <xf numFmtId="1" fontId="20" fillId="0" borderId="0" xfId="0" applyFont="1" applyBorder="1" applyAlignment="1">
      <alignment/>
    </xf>
    <xf numFmtId="1" fontId="22" fillId="0" borderId="0" xfId="0" applyFont="1" applyAlignment="1">
      <alignment horizontal="left"/>
    </xf>
    <xf numFmtId="1" fontId="0" fillId="0" borderId="0" xfId="0" applyAlignment="1">
      <alignment horizontal="center"/>
    </xf>
    <xf numFmtId="1" fontId="22" fillId="0" borderId="0" xfId="0" applyFont="1" applyAlignment="1">
      <alignment/>
    </xf>
    <xf numFmtId="1" fontId="0" fillId="0" borderId="0" xfId="0" applyFill="1" applyAlignment="1">
      <alignment/>
    </xf>
    <xf numFmtId="1" fontId="21" fillId="0" borderId="0" xfId="0" applyFont="1" applyFill="1" applyAlignment="1">
      <alignment/>
    </xf>
    <xf numFmtId="1" fontId="0" fillId="0" borderId="10" xfId="0" applyBorder="1" applyAlignment="1">
      <alignment horizontal="center"/>
    </xf>
    <xf numFmtId="1" fontId="0" fillId="0" borderId="11" xfId="0" applyBorder="1" applyAlignment="1">
      <alignment horizontal="center"/>
    </xf>
    <xf numFmtId="1" fontId="0" fillId="0" borderId="12" xfId="0" applyFill="1" applyBorder="1" applyAlignment="1">
      <alignment horizontal="center"/>
    </xf>
    <xf numFmtId="38" fontId="24" fillId="0" borderId="13" xfId="48" applyFont="1" applyFill="1" applyBorder="1" applyAlignment="1">
      <alignment/>
    </xf>
    <xf numFmtId="38" fontId="24" fillId="0" borderId="14" xfId="48" applyFont="1" applyFill="1" applyBorder="1" applyAlignment="1">
      <alignment/>
    </xf>
    <xf numFmtId="38" fontId="24" fillId="0" borderId="15" xfId="48" applyFont="1" applyFill="1" applyBorder="1" applyAlignment="1">
      <alignment/>
    </xf>
    <xf numFmtId="38" fontId="24" fillId="0" borderId="15" xfId="48" applyFont="1" applyFill="1" applyBorder="1" applyAlignment="1" applyProtection="1">
      <alignment/>
      <protection/>
    </xf>
    <xf numFmtId="38" fontId="0" fillId="0" borderId="16" xfId="48" applyFont="1" applyFill="1" applyBorder="1" applyAlignment="1" applyProtection="1">
      <alignment/>
      <protection locked="0"/>
    </xf>
    <xf numFmtId="38" fontId="0" fillId="0" borderId="17" xfId="48" applyFont="1" applyFill="1" applyBorder="1" applyAlignment="1" applyProtection="1">
      <alignment/>
      <protection locked="0"/>
    </xf>
    <xf numFmtId="38" fontId="24" fillId="0" borderId="17" xfId="48" applyFont="1" applyFill="1" applyBorder="1" applyAlignment="1">
      <alignment/>
    </xf>
    <xf numFmtId="38" fontId="26" fillId="0" borderId="17" xfId="48" applyFont="1" applyFill="1" applyBorder="1" applyAlignment="1" applyProtection="1">
      <alignment/>
      <protection/>
    </xf>
    <xf numFmtId="38" fontId="27" fillId="0" borderId="17" xfId="48" applyFont="1" applyFill="1" applyBorder="1" applyAlignment="1" applyProtection="1">
      <alignment/>
      <protection/>
    </xf>
    <xf numFmtId="38" fontId="0" fillId="0" borderId="18" xfId="48" applyFont="1" applyFill="1" applyBorder="1" applyAlignment="1" applyProtection="1">
      <alignment/>
      <protection locked="0"/>
    </xf>
    <xf numFmtId="38" fontId="0" fillId="0" borderId="19" xfId="48" applyFont="1" applyFill="1" applyBorder="1" applyAlignment="1" applyProtection="1">
      <alignment/>
      <protection locked="0"/>
    </xf>
    <xf numFmtId="38" fontId="24" fillId="0" borderId="19" xfId="48" applyFont="1" applyFill="1" applyBorder="1" applyAlignment="1">
      <alignment/>
    </xf>
    <xf numFmtId="38" fontId="26" fillId="0" borderId="19" xfId="48" applyFont="1" applyFill="1" applyBorder="1" applyAlignment="1" applyProtection="1">
      <alignment/>
      <protection/>
    </xf>
    <xf numFmtId="38" fontId="27" fillId="0" borderId="20" xfId="48" applyFont="1" applyFill="1" applyBorder="1" applyAlignment="1" applyProtection="1">
      <alignment/>
      <protection/>
    </xf>
    <xf numFmtId="38" fontId="0" fillId="0" borderId="21" xfId="48" applyFont="1" applyFill="1" applyBorder="1" applyAlignment="1" applyProtection="1">
      <alignment/>
      <protection locked="0"/>
    </xf>
    <xf numFmtId="38" fontId="0" fillId="0" borderId="22" xfId="48" applyFont="1" applyFill="1" applyBorder="1" applyAlignment="1" applyProtection="1">
      <alignment/>
      <protection locked="0"/>
    </xf>
    <xf numFmtId="38" fontId="24" fillId="0" borderId="22" xfId="48" applyFont="1" applyFill="1" applyBorder="1" applyAlignment="1">
      <alignment/>
    </xf>
    <xf numFmtId="38" fontId="26" fillId="0" borderId="22" xfId="48" applyFont="1" applyFill="1" applyBorder="1" applyAlignment="1" applyProtection="1">
      <alignment/>
      <protection/>
    </xf>
    <xf numFmtId="38" fontId="27" fillId="0" borderId="23" xfId="48" applyFont="1" applyFill="1" applyBorder="1" applyAlignment="1" applyProtection="1">
      <alignment/>
      <protection/>
    </xf>
    <xf numFmtId="1" fontId="0" fillId="0" borderId="24" xfId="0" applyFill="1" applyBorder="1" applyAlignment="1">
      <alignment horizontal="center"/>
    </xf>
    <xf numFmtId="1" fontId="0" fillId="0" borderId="25" xfId="0" applyFill="1" applyBorder="1" applyAlignment="1">
      <alignment horizontal="center"/>
    </xf>
    <xf numFmtId="38" fontId="24" fillId="0" borderId="26" xfId="48" applyFont="1" applyFill="1" applyBorder="1" applyAlignment="1">
      <alignment/>
    </xf>
    <xf numFmtId="38" fontId="0" fillId="0" borderId="27" xfId="48" applyFont="1" applyFill="1" applyBorder="1" applyAlignment="1" applyProtection="1">
      <alignment/>
      <protection locked="0"/>
    </xf>
    <xf numFmtId="38" fontId="0" fillId="0" borderId="28" xfId="48" applyFont="1" applyFill="1" applyBorder="1" applyAlignment="1" applyProtection="1">
      <alignment/>
      <protection locked="0"/>
    </xf>
    <xf numFmtId="38" fontId="0" fillId="0" borderId="23" xfId="48" applyFont="1" applyFill="1" applyBorder="1" applyAlignment="1" applyProtection="1">
      <alignment/>
      <protection locked="0"/>
    </xf>
    <xf numFmtId="38" fontId="24" fillId="0" borderId="29" xfId="48" applyFont="1" applyFill="1" applyBorder="1" applyAlignment="1">
      <alignment/>
    </xf>
    <xf numFmtId="38" fontId="0" fillId="0" borderId="30" xfId="48" applyFont="1" applyFill="1" applyBorder="1" applyAlignment="1" applyProtection="1">
      <alignment/>
      <protection locked="0"/>
    </xf>
    <xf numFmtId="38" fontId="0" fillId="0" borderId="31" xfId="48" applyFont="1" applyFill="1" applyBorder="1" applyAlignment="1" applyProtection="1">
      <alignment/>
      <protection locked="0"/>
    </xf>
    <xf numFmtId="38" fontId="24" fillId="0" borderId="31" xfId="48" applyFont="1" applyFill="1" applyBorder="1" applyAlignment="1">
      <alignment/>
    </xf>
    <xf numFmtId="38" fontId="26" fillId="0" borderId="31" xfId="48" applyFont="1" applyFill="1" applyBorder="1" applyAlignment="1" applyProtection="1">
      <alignment/>
      <protection/>
    </xf>
    <xf numFmtId="38" fontId="27" fillId="0" borderId="32" xfId="48" applyFont="1" applyFill="1" applyBorder="1" applyAlignment="1" applyProtection="1">
      <alignment/>
      <protection/>
    </xf>
    <xf numFmtId="38" fontId="0" fillId="0" borderId="32" xfId="48" applyFont="1" applyFill="1" applyBorder="1" applyAlignment="1" applyProtection="1">
      <alignment/>
      <protection locked="0"/>
    </xf>
    <xf numFmtId="1" fontId="28" fillId="0" borderId="0" xfId="0" applyFont="1" applyFill="1" applyAlignment="1">
      <alignment/>
    </xf>
    <xf numFmtId="1" fontId="0" fillId="0" borderId="0" xfId="0" applyFill="1" applyAlignment="1" applyProtection="1">
      <alignment/>
      <protection/>
    </xf>
    <xf numFmtId="1" fontId="24" fillId="0" borderId="0" xfId="0" applyFont="1" applyFill="1" applyAlignment="1" applyProtection="1">
      <alignment/>
      <protection/>
    </xf>
    <xf numFmtId="1" fontId="0" fillId="0" borderId="33" xfId="0" applyFont="1" applyFill="1" applyBorder="1" applyAlignment="1" applyProtection="1">
      <alignment/>
      <protection locked="0"/>
    </xf>
    <xf numFmtId="1" fontId="0" fillId="0" borderId="34" xfId="0" applyFont="1" applyFill="1" applyBorder="1" applyAlignment="1">
      <alignment/>
    </xf>
    <xf numFmtId="1" fontId="0" fillId="0" borderId="35" xfId="0" applyFont="1" applyFill="1" applyBorder="1" applyAlignment="1" applyProtection="1">
      <alignment/>
      <protection locked="0"/>
    </xf>
    <xf numFmtId="1" fontId="29" fillId="0" borderId="36" xfId="0" applyFont="1" applyFill="1" applyBorder="1" applyAlignment="1">
      <alignment horizontal="center"/>
    </xf>
    <xf numFmtId="1" fontId="0" fillId="0" borderId="16" xfId="0" applyFont="1" applyFill="1" applyBorder="1" applyAlignment="1">
      <alignment horizontal="center"/>
    </xf>
    <xf numFmtId="1" fontId="0" fillId="0" borderId="18" xfId="0" applyFont="1" applyFill="1" applyBorder="1" applyAlignment="1">
      <alignment horizontal="center"/>
    </xf>
    <xf numFmtId="1" fontId="0" fillId="0" borderId="37" xfId="0" applyFont="1" applyFill="1" applyBorder="1" applyAlignment="1">
      <alignment horizontal="center"/>
    </xf>
    <xf numFmtId="38" fontId="0" fillId="0" borderId="21" xfId="48" applyFont="1" applyFill="1" applyBorder="1" applyAlignment="1" applyProtection="1">
      <alignment/>
      <protection locked="0"/>
    </xf>
    <xf numFmtId="38" fontId="0" fillId="0" borderId="22" xfId="48" applyFont="1" applyFill="1" applyBorder="1" applyAlignment="1" applyProtection="1">
      <alignment/>
      <protection locked="0"/>
    </xf>
    <xf numFmtId="38" fontId="0" fillId="0" borderId="23" xfId="48" applyFont="1" applyFill="1" applyBorder="1" applyAlignment="1" applyProtection="1">
      <alignment/>
      <protection locked="0"/>
    </xf>
    <xf numFmtId="1" fontId="0" fillId="0" borderId="38" xfId="0" applyFont="1" applyFill="1" applyBorder="1" applyAlignment="1">
      <alignment horizontal="center"/>
    </xf>
    <xf numFmtId="1" fontId="0" fillId="0" borderId="39" xfId="0" applyFill="1" applyBorder="1" applyAlignment="1">
      <alignment horizontal="center"/>
    </xf>
    <xf numFmtId="1" fontId="0" fillId="0" borderId="40" xfId="0" applyFill="1" applyBorder="1" applyAlignment="1">
      <alignment horizontal="center"/>
    </xf>
    <xf numFmtId="38" fontId="24" fillId="0" borderId="41" xfId="48" applyFont="1" applyFill="1" applyBorder="1" applyAlignment="1">
      <alignment/>
    </xf>
    <xf numFmtId="38" fontId="24" fillId="0" borderId="42" xfId="48" applyFont="1" applyFill="1" applyBorder="1" applyAlignment="1" applyProtection="1">
      <alignment/>
      <protection/>
    </xf>
    <xf numFmtId="38" fontId="24" fillId="0" borderId="43" xfId="48" applyFont="1" applyFill="1" applyBorder="1" applyAlignment="1" applyProtection="1">
      <alignment/>
      <protection/>
    </xf>
    <xf numFmtId="38" fontId="24" fillId="0" borderId="44" xfId="48" applyFont="1" applyFill="1" applyBorder="1" applyAlignment="1" applyProtection="1">
      <alignment/>
      <protection/>
    </xf>
    <xf numFmtId="38" fontId="24" fillId="0" borderId="45" xfId="48" applyFont="1" applyFill="1" applyBorder="1" applyAlignment="1" applyProtection="1">
      <alignment/>
      <protection/>
    </xf>
    <xf numFmtId="1" fontId="29" fillId="0" borderId="29" xfId="0" applyFont="1" applyFill="1" applyBorder="1" applyAlignment="1">
      <alignment horizontal="center"/>
    </xf>
    <xf numFmtId="1" fontId="31" fillId="0" borderId="0" xfId="0" applyFont="1" applyFill="1" applyAlignment="1">
      <alignment/>
    </xf>
    <xf numFmtId="1" fontId="31" fillId="0" borderId="0" xfId="0" applyFont="1" applyFill="1" applyAlignment="1" applyProtection="1">
      <alignment/>
      <protection/>
    </xf>
    <xf numFmtId="1" fontId="32" fillId="0" borderId="0" xfId="0" applyFont="1" applyFill="1" applyAlignment="1">
      <alignment/>
    </xf>
    <xf numFmtId="1" fontId="0" fillId="0" borderId="0" xfId="0" applyAlignment="1" applyProtection="1">
      <alignment/>
      <protection/>
    </xf>
    <xf numFmtId="1" fontId="0" fillId="0" borderId="33" xfId="0" applyBorder="1" applyAlignment="1" applyProtection="1">
      <alignment/>
      <protection/>
    </xf>
    <xf numFmtId="1" fontId="0" fillId="0" borderId="33" xfId="0" applyBorder="1" applyAlignment="1" applyProtection="1">
      <alignment horizontal="center"/>
      <protection/>
    </xf>
    <xf numFmtId="1" fontId="0" fillId="0" borderId="46" xfId="0" applyBorder="1" applyAlignment="1" applyProtection="1">
      <alignment/>
      <protection/>
    </xf>
    <xf numFmtId="1" fontId="0" fillId="0" borderId="46" xfId="0" applyBorder="1" applyAlignment="1" applyProtection="1">
      <alignment horizontal="center"/>
      <protection/>
    </xf>
    <xf numFmtId="1" fontId="24" fillId="0" borderId="34" xfId="0" applyFont="1" applyFill="1" applyBorder="1" applyAlignment="1" applyProtection="1">
      <alignment horizontal="center"/>
      <protection/>
    </xf>
    <xf numFmtId="1" fontId="25" fillId="0" borderId="47" xfId="0" applyFont="1" applyFill="1" applyBorder="1" applyAlignment="1" applyProtection="1">
      <alignment horizontal="center"/>
      <protection/>
    </xf>
    <xf numFmtId="1" fontId="25" fillId="0" borderId="48" xfId="0" applyFont="1" applyFill="1" applyBorder="1" applyAlignment="1" applyProtection="1">
      <alignment horizontal="center"/>
      <protection/>
    </xf>
    <xf numFmtId="1" fontId="24" fillId="0" borderId="46" xfId="0" applyFont="1" applyFill="1" applyBorder="1" applyAlignment="1" applyProtection="1">
      <alignment horizontal="center"/>
      <protection/>
    </xf>
    <xf numFmtId="1" fontId="25" fillId="0" borderId="49" xfId="0" applyFont="1" applyFill="1" applyBorder="1" applyAlignment="1" applyProtection="1">
      <alignment horizontal="center"/>
      <protection/>
    </xf>
    <xf numFmtId="1" fontId="25" fillId="0" borderId="34" xfId="0" applyFont="1" applyFill="1" applyBorder="1" applyAlignment="1" applyProtection="1">
      <alignment horizontal="center"/>
      <protection/>
    </xf>
    <xf numFmtId="1" fontId="25" fillId="0" borderId="50" xfId="0" applyFont="1" applyFill="1" applyBorder="1" applyAlignment="1" applyProtection="1">
      <alignment horizontal="center"/>
      <protection/>
    </xf>
    <xf numFmtId="37" fontId="33" fillId="0" borderId="51" xfId="0" applyNumberFormat="1" applyFont="1" applyBorder="1" applyAlignment="1" applyProtection="1">
      <alignment/>
      <protection/>
    </xf>
    <xf numFmtId="37" fontId="33" fillId="0" borderId="52" xfId="0" applyNumberFormat="1" applyFont="1" applyBorder="1" applyAlignment="1" applyProtection="1">
      <alignment/>
      <protection/>
    </xf>
    <xf numFmtId="37" fontId="33" fillId="0" borderId="36" xfId="0" applyNumberFormat="1" applyFont="1" applyBorder="1" applyAlignment="1" applyProtection="1">
      <alignment/>
      <protection/>
    </xf>
    <xf numFmtId="37" fontId="33" fillId="0" borderId="14" xfId="0" applyNumberFormat="1" applyFont="1" applyBorder="1" applyAlignment="1" applyProtection="1">
      <alignment/>
      <protection/>
    </xf>
    <xf numFmtId="37" fontId="33" fillId="0" borderId="15" xfId="0" applyNumberFormat="1" applyFont="1" applyBorder="1" applyAlignment="1" applyProtection="1">
      <alignment/>
      <protection/>
    </xf>
    <xf numFmtId="37" fontId="33" fillId="0" borderId="53" xfId="0" applyNumberFormat="1" applyFont="1" applyBorder="1" applyAlignment="1" applyProtection="1">
      <alignment/>
      <protection/>
    </xf>
    <xf numFmtId="37" fontId="33" fillId="0" borderId="54" xfId="0" applyNumberFormat="1" applyFont="1" applyBorder="1" applyAlignment="1" applyProtection="1">
      <alignment/>
      <protection/>
    </xf>
    <xf numFmtId="37" fontId="33" fillId="0" borderId="55" xfId="0" applyNumberFormat="1" applyFont="1" applyBorder="1" applyAlignment="1" applyProtection="1">
      <alignment/>
      <protection/>
    </xf>
    <xf numFmtId="37" fontId="33" fillId="0" borderId="56" xfId="0" applyNumberFormat="1" applyFont="1" applyBorder="1" applyAlignment="1" applyProtection="1">
      <alignment/>
      <protection/>
    </xf>
    <xf numFmtId="37" fontId="33" fillId="0" borderId="57" xfId="0" applyNumberFormat="1" applyFont="1" applyBorder="1" applyAlignment="1" applyProtection="1">
      <alignment/>
      <protection/>
    </xf>
    <xf numFmtId="37" fontId="34" fillId="0" borderId="58" xfId="0" applyNumberFormat="1" applyFont="1" applyFill="1" applyBorder="1" applyAlignment="1" applyProtection="1">
      <alignment/>
      <protection/>
    </xf>
    <xf numFmtId="37" fontId="21" fillId="0" borderId="58" xfId="0" applyNumberFormat="1" applyFont="1" applyBorder="1" applyAlignment="1" applyProtection="1">
      <alignment/>
      <protection locked="0"/>
    </xf>
    <xf numFmtId="37" fontId="33" fillId="0" borderId="59" xfId="0" applyNumberFormat="1" applyFont="1" applyBorder="1" applyAlignment="1" applyProtection="1">
      <alignment/>
      <protection/>
    </xf>
    <xf numFmtId="37" fontId="33" fillId="0" borderId="58" xfId="0" applyNumberFormat="1" applyFont="1" applyBorder="1" applyAlignment="1" applyProtection="1">
      <alignment/>
      <protection/>
    </xf>
    <xf numFmtId="37" fontId="34" fillId="0" borderId="15" xfId="0" applyNumberFormat="1" applyFont="1" applyFill="1" applyBorder="1" applyAlignment="1" applyProtection="1">
      <alignment/>
      <protection/>
    </xf>
    <xf numFmtId="37" fontId="34" fillId="0" borderId="60" xfId="0" applyNumberFormat="1" applyFont="1" applyFill="1" applyBorder="1" applyAlignment="1" applyProtection="1">
      <alignment/>
      <protection/>
    </xf>
    <xf numFmtId="37" fontId="34" fillId="0" borderId="24" xfId="0" applyNumberFormat="1" applyFont="1" applyFill="1" applyBorder="1" applyAlignment="1" applyProtection="1">
      <alignment/>
      <protection/>
    </xf>
    <xf numFmtId="37" fontId="34" fillId="0" borderId="61" xfId="0" applyNumberFormat="1" applyFont="1" applyFill="1" applyBorder="1" applyAlignment="1" applyProtection="1">
      <alignment/>
      <protection/>
    </xf>
    <xf numFmtId="37" fontId="34" fillId="0" borderId="55" xfId="0" applyNumberFormat="1" applyFont="1" applyFill="1" applyBorder="1" applyAlignment="1" applyProtection="1">
      <alignment/>
      <protection/>
    </xf>
    <xf numFmtId="37" fontId="34" fillId="0" borderId="57" xfId="0" applyNumberFormat="1" applyFont="1" applyFill="1" applyBorder="1" applyAlignment="1" applyProtection="1">
      <alignment/>
      <protection/>
    </xf>
    <xf numFmtId="1" fontId="20" fillId="0" borderId="53" xfId="0" applyFont="1" applyBorder="1" applyAlignment="1" applyProtection="1">
      <alignment horizontal="center"/>
      <protection/>
    </xf>
    <xf numFmtId="1" fontId="20" fillId="0" borderId="55" xfId="0" applyFont="1" applyBorder="1" applyAlignment="1" applyProtection="1">
      <alignment horizontal="center"/>
      <protection/>
    </xf>
    <xf numFmtId="1" fontId="20" fillId="0" borderId="62" xfId="0" applyFont="1" applyBorder="1" applyAlignment="1" applyProtection="1">
      <alignment horizontal="center"/>
      <protection/>
    </xf>
    <xf numFmtId="37" fontId="33" fillId="0" borderId="63" xfId="0" applyNumberFormat="1" applyFont="1" applyBorder="1" applyAlignment="1" applyProtection="1">
      <alignment/>
      <protection/>
    </xf>
    <xf numFmtId="37" fontId="33" fillId="0" borderId="64" xfId="0" applyNumberFormat="1" applyFont="1" applyBorder="1" applyAlignment="1" applyProtection="1">
      <alignment/>
      <protection/>
    </xf>
    <xf numFmtId="37" fontId="33" fillId="0" borderId="62" xfId="0" applyNumberFormat="1" applyFont="1" applyBorder="1" applyAlignment="1" applyProtection="1">
      <alignment/>
      <protection/>
    </xf>
    <xf numFmtId="37" fontId="34" fillId="0" borderId="65" xfId="0" applyNumberFormat="1" applyFont="1" applyFill="1" applyBorder="1" applyAlignment="1" applyProtection="1">
      <alignment/>
      <protection/>
    </xf>
    <xf numFmtId="37" fontId="34" fillId="0" borderId="64" xfId="0" applyNumberFormat="1" applyFont="1" applyFill="1" applyBorder="1" applyAlignment="1" applyProtection="1">
      <alignment/>
      <protection/>
    </xf>
    <xf numFmtId="37" fontId="34" fillId="0" borderId="62" xfId="0" applyNumberFormat="1" applyFont="1" applyFill="1" applyBorder="1" applyAlignment="1" applyProtection="1">
      <alignment/>
      <protection/>
    </xf>
    <xf numFmtId="1" fontId="25" fillId="0" borderId="66" xfId="0" applyFont="1" applyFill="1" applyBorder="1" applyAlignment="1" applyProtection="1">
      <alignment horizontal="center"/>
      <protection/>
    </xf>
    <xf numFmtId="37" fontId="34" fillId="0" borderId="53" xfId="0" applyNumberFormat="1" applyFont="1" applyFill="1" applyBorder="1" applyAlignment="1" applyProtection="1">
      <alignment/>
      <protection/>
    </xf>
    <xf numFmtId="38" fontId="24" fillId="0" borderId="17" xfId="48" applyFont="1" applyFill="1" applyBorder="1" applyAlignment="1" applyProtection="1">
      <alignment/>
      <protection/>
    </xf>
    <xf numFmtId="38" fontId="24" fillId="0" borderId="19" xfId="48" applyFont="1" applyFill="1" applyBorder="1" applyAlignment="1" applyProtection="1">
      <alignment/>
      <protection/>
    </xf>
    <xf numFmtId="38" fontId="24" fillId="0" borderId="22" xfId="48" applyFont="1" applyFill="1" applyBorder="1" applyAlignment="1" applyProtection="1">
      <alignment/>
      <protection/>
    </xf>
    <xf numFmtId="38" fontId="24" fillId="0" borderId="31" xfId="48" applyFont="1" applyFill="1" applyBorder="1" applyAlignment="1" applyProtection="1">
      <alignment/>
      <protection/>
    </xf>
    <xf numFmtId="1" fontId="35" fillId="0" borderId="67" xfId="0" applyFont="1" applyFill="1" applyBorder="1" applyAlignment="1">
      <alignment vertical="center" wrapText="1"/>
    </xf>
    <xf numFmtId="1" fontId="32" fillId="0" borderId="0" xfId="0" applyFont="1" applyFill="1" applyAlignment="1">
      <alignment horizontal="center"/>
    </xf>
    <xf numFmtId="1" fontId="0" fillId="0" borderId="68" xfId="0" applyFill="1" applyBorder="1" applyAlignment="1">
      <alignment horizontal="center"/>
    </xf>
    <xf numFmtId="1" fontId="0" fillId="0" borderId="69" xfId="0" applyFill="1" applyBorder="1" applyAlignment="1">
      <alignment horizontal="center"/>
    </xf>
    <xf numFmtId="1" fontId="0" fillId="0" borderId="70" xfId="0" applyFill="1" applyBorder="1" applyAlignment="1">
      <alignment horizontal="center"/>
    </xf>
    <xf numFmtId="1" fontId="0" fillId="0" borderId="71" xfId="0" applyFill="1" applyBorder="1" applyAlignment="1">
      <alignment horizontal="center"/>
    </xf>
    <xf numFmtId="1" fontId="0" fillId="0" borderId="72" xfId="0" applyFill="1" applyBorder="1" applyAlignment="1">
      <alignment horizontal="center"/>
    </xf>
    <xf numFmtId="1" fontId="0" fillId="0" borderId="36" xfId="0" applyFont="1" applyFill="1" applyBorder="1" applyAlignment="1" applyProtection="1">
      <alignment horizontal="center"/>
      <protection locked="0"/>
    </xf>
    <xf numFmtId="1" fontId="0" fillId="0" borderId="15" xfId="0" applyFont="1" applyFill="1" applyBorder="1" applyAlignment="1" applyProtection="1">
      <alignment horizontal="center"/>
      <protection locked="0"/>
    </xf>
    <xf numFmtId="1" fontId="0" fillId="0" borderId="14" xfId="0" applyFont="1" applyFill="1" applyBorder="1" applyAlignment="1" applyProtection="1">
      <alignment horizontal="center"/>
      <protection locked="0"/>
    </xf>
    <xf numFmtId="1" fontId="0" fillId="0" borderId="14" xfId="0" applyFill="1" applyBorder="1" applyAlignment="1">
      <alignment horizontal="center"/>
    </xf>
    <xf numFmtId="1" fontId="0" fillId="0" borderId="73" xfId="0" applyFill="1" applyBorder="1" applyAlignment="1">
      <alignment horizontal="center"/>
    </xf>
    <xf numFmtId="1" fontId="0" fillId="0" borderId="26" xfId="0" applyFill="1" applyBorder="1" applyAlignment="1">
      <alignment horizontal="center"/>
    </xf>
    <xf numFmtId="1" fontId="35" fillId="0" borderId="67" xfId="0" applyFont="1" applyFill="1" applyBorder="1" applyAlignment="1">
      <alignment horizontal="left" vertical="center" wrapText="1"/>
    </xf>
    <xf numFmtId="1" fontId="0" fillId="0" borderId="24" xfId="0" applyFill="1" applyBorder="1" applyAlignment="1">
      <alignment horizontal="center" vertical="center"/>
    </xf>
    <xf numFmtId="1" fontId="0" fillId="0" borderId="25" xfId="0" applyFill="1" applyBorder="1" applyAlignment="1">
      <alignment horizontal="center" vertical="center"/>
    </xf>
    <xf numFmtId="1" fontId="0" fillId="0" borderId="39" xfId="0" applyFill="1" applyBorder="1" applyAlignment="1">
      <alignment horizontal="center" vertical="center"/>
    </xf>
    <xf numFmtId="1" fontId="0" fillId="0" borderId="40" xfId="0" applyFill="1" applyBorder="1" applyAlignment="1">
      <alignment horizontal="center" vertical="center"/>
    </xf>
    <xf numFmtId="1" fontId="0" fillId="0" borderId="71" xfId="0" applyBorder="1" applyAlignment="1" applyProtection="1">
      <alignment horizontal="center"/>
      <protection/>
    </xf>
    <xf numFmtId="1" fontId="0" fillId="0" borderId="69" xfId="0" applyBorder="1" applyAlignment="1" applyProtection="1">
      <alignment horizontal="center"/>
      <protection/>
    </xf>
    <xf numFmtId="1" fontId="0" fillId="0" borderId="70" xfId="0" applyBorder="1" applyAlignment="1" applyProtection="1">
      <alignment horizontal="center"/>
      <protection/>
    </xf>
    <xf numFmtId="1" fontId="0" fillId="0" borderId="72" xfId="0" applyBorder="1" applyAlignment="1" applyProtection="1">
      <alignment horizontal="center"/>
      <protection/>
    </xf>
    <xf numFmtId="1" fontId="0" fillId="0" borderId="68" xfId="0" applyBorder="1" applyAlignment="1" applyProtection="1">
      <alignment horizont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未定義" xfId="62"/>
    <cellStyle name="良い"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K29"/>
  <sheetViews>
    <sheetView tabSelected="1" view="pageBreakPreview" zoomScale="60" zoomScaleNormal="70" workbookViewId="0" topLeftCell="A1">
      <selection activeCell="A30" sqref="A30"/>
    </sheetView>
  </sheetViews>
  <sheetFormatPr defaultColWidth="10.66015625" defaultRowHeight="18"/>
  <cols>
    <col min="1" max="1" width="15.66015625" style="8" customWidth="1"/>
    <col min="2" max="9" width="10.66015625" style="8" customWidth="1"/>
    <col min="10" max="10" width="11.08203125" style="8" bestFit="1" customWidth="1"/>
    <col min="11" max="13" width="11.08203125" style="8" customWidth="1"/>
    <col min="14" max="14" width="11" style="8" bestFit="1" customWidth="1"/>
    <col min="15" max="23" width="2.66015625" style="8" customWidth="1"/>
    <col min="24" max="25" width="3.66015625" style="8" customWidth="1"/>
    <col min="26" max="27" width="9.66015625" style="8" customWidth="1"/>
    <col min="28" max="28" width="7.66015625" style="8" customWidth="1"/>
    <col min="29" max="31" width="9.66015625" style="8" customWidth="1"/>
    <col min="32" max="32" width="8.66015625" style="8" customWidth="1"/>
    <col min="33" max="33" width="9.66015625" style="8" customWidth="1"/>
    <col min="34" max="37" width="10.66015625" style="8" customWidth="1"/>
    <col min="38" max="40" width="18.66015625" style="8" customWidth="1"/>
    <col min="41" max="42" width="10.66015625" style="8" customWidth="1"/>
    <col min="43" max="52" width="2.66015625" style="8" customWidth="1"/>
    <col min="53" max="54" width="3.66015625" style="8" customWidth="1"/>
    <col min="55" max="55" width="10.66015625" style="8" customWidth="1"/>
    <col min="56" max="63" width="9.66015625" style="8" customWidth="1"/>
    <col min="64" max="16384" width="10.66015625" style="8" customWidth="1"/>
  </cols>
  <sheetData>
    <row r="1" spans="1:14" s="46" customFormat="1" ht="17.25">
      <c r="A1" s="45"/>
      <c r="B1" s="8"/>
      <c r="C1" s="8"/>
      <c r="D1" s="8"/>
      <c r="E1" s="8"/>
      <c r="F1" s="8"/>
      <c r="G1" s="8"/>
      <c r="H1" s="8"/>
      <c r="I1" s="8"/>
      <c r="J1" s="8"/>
      <c r="K1" s="8"/>
      <c r="L1" s="8"/>
      <c r="M1" s="8"/>
      <c r="N1" s="8"/>
    </row>
    <row r="2" spans="1:14" s="68" customFormat="1" ht="21">
      <c r="A2" s="69"/>
      <c r="B2" s="118" t="s">
        <v>64</v>
      </c>
      <c r="C2" s="118"/>
      <c r="D2" s="118"/>
      <c r="E2" s="118"/>
      <c r="F2" s="118"/>
      <c r="G2" s="118"/>
      <c r="H2" s="118"/>
      <c r="I2" s="118"/>
      <c r="J2" s="118"/>
      <c r="K2" s="118"/>
      <c r="L2" s="118"/>
      <c r="M2" s="118"/>
      <c r="N2" s="67"/>
    </row>
    <row r="3" spans="1:14" s="46" customFormat="1" ht="19.5" customHeight="1" thickBot="1">
      <c r="A3" s="8"/>
      <c r="B3" s="8"/>
      <c r="C3" s="8"/>
      <c r="D3" s="8"/>
      <c r="E3" s="8"/>
      <c r="F3" s="8"/>
      <c r="G3" s="8"/>
      <c r="H3" s="9"/>
      <c r="I3" s="9"/>
      <c r="J3" s="9"/>
      <c r="K3" s="9"/>
      <c r="L3" s="9"/>
      <c r="M3" s="9"/>
      <c r="N3" s="9"/>
    </row>
    <row r="4" spans="1:63" s="46" customFormat="1" ht="19.5" customHeight="1">
      <c r="A4" s="48"/>
      <c r="B4" s="119" t="s">
        <v>53</v>
      </c>
      <c r="C4" s="120"/>
      <c r="D4" s="120"/>
      <c r="E4" s="120"/>
      <c r="F4" s="120"/>
      <c r="G4" s="120"/>
      <c r="H4" s="120"/>
      <c r="I4" s="120"/>
      <c r="J4" s="121"/>
      <c r="K4" s="122" t="s">
        <v>59</v>
      </c>
      <c r="L4" s="120"/>
      <c r="M4" s="120"/>
      <c r="N4" s="123"/>
      <c r="Z4" s="47"/>
      <c r="AA4" s="47"/>
      <c r="AB4" s="47"/>
      <c r="AC4" s="47"/>
      <c r="AD4" s="47"/>
      <c r="AE4" s="47"/>
      <c r="AF4" s="47"/>
      <c r="AG4" s="47"/>
      <c r="AH4" s="47"/>
      <c r="AI4" s="47"/>
      <c r="AJ4" s="47"/>
      <c r="AK4" s="47"/>
      <c r="AL4" s="47"/>
      <c r="AM4" s="47"/>
      <c r="AN4" s="47"/>
      <c r="AO4" s="47"/>
      <c r="AP4" s="47"/>
      <c r="BC4" s="47"/>
      <c r="BD4" s="47"/>
      <c r="BE4" s="47"/>
      <c r="BF4" s="47"/>
      <c r="BG4" s="47"/>
      <c r="BH4" s="47"/>
      <c r="BI4" s="47"/>
      <c r="BJ4" s="47"/>
      <c r="BK4" s="47"/>
    </row>
    <row r="5" spans="1:63" s="46" customFormat="1" ht="19.5" customHeight="1">
      <c r="A5" s="49"/>
      <c r="B5" s="124" t="s">
        <v>47</v>
      </c>
      <c r="C5" s="125"/>
      <c r="D5" s="125"/>
      <c r="E5" s="125" t="s">
        <v>54</v>
      </c>
      <c r="F5" s="125"/>
      <c r="G5" s="126"/>
      <c r="H5" s="127" t="s">
        <v>55</v>
      </c>
      <c r="I5" s="128"/>
      <c r="J5" s="129"/>
      <c r="K5" s="32"/>
      <c r="L5" s="32"/>
      <c r="M5" s="32"/>
      <c r="N5" s="59"/>
      <c r="Z5" s="47"/>
      <c r="AA5" s="47"/>
      <c r="AB5" s="47"/>
      <c r="AC5" s="47"/>
      <c r="AD5" s="47"/>
      <c r="AE5" s="47"/>
      <c r="AF5" s="47"/>
      <c r="AG5" s="47"/>
      <c r="AH5" s="47"/>
      <c r="AI5" s="47"/>
      <c r="AJ5" s="47"/>
      <c r="AK5" s="47"/>
      <c r="AL5" s="47"/>
      <c r="AM5" s="47"/>
      <c r="AN5" s="47"/>
      <c r="AO5" s="47"/>
      <c r="AP5" s="47"/>
      <c r="BC5" s="47"/>
      <c r="BD5" s="47"/>
      <c r="BE5" s="47"/>
      <c r="BF5" s="47"/>
      <c r="BG5" s="47"/>
      <c r="BH5" s="47"/>
      <c r="BI5" s="47"/>
      <c r="BJ5" s="47"/>
      <c r="BK5" s="47"/>
    </row>
    <row r="6" spans="1:14" s="46" customFormat="1" ht="19.5" customHeight="1" thickBot="1">
      <c r="A6" s="50"/>
      <c r="B6" s="10" t="s">
        <v>56</v>
      </c>
      <c r="C6" s="11" t="s">
        <v>57</v>
      </c>
      <c r="D6" s="11" t="s">
        <v>58</v>
      </c>
      <c r="E6" s="11" t="s">
        <v>56</v>
      </c>
      <c r="F6" s="11" t="s">
        <v>57</v>
      </c>
      <c r="G6" s="11" t="s">
        <v>58</v>
      </c>
      <c r="H6" s="11" t="s">
        <v>56</v>
      </c>
      <c r="I6" s="11" t="s">
        <v>57</v>
      </c>
      <c r="J6" s="12" t="s">
        <v>58</v>
      </c>
      <c r="K6" s="33" t="s">
        <v>56</v>
      </c>
      <c r="L6" s="33" t="s">
        <v>57</v>
      </c>
      <c r="M6" s="33" t="s">
        <v>60</v>
      </c>
      <c r="N6" s="60" t="s">
        <v>63</v>
      </c>
    </row>
    <row r="7" spans="1:14" s="46" customFormat="1" ht="30" customHeight="1" thickTop="1">
      <c r="A7" s="51" t="s">
        <v>3</v>
      </c>
      <c r="B7" s="13">
        <f aca="true" t="shared" si="0" ref="B7:N7">SUM(B10:B28)</f>
        <v>687574</v>
      </c>
      <c r="C7" s="14">
        <f t="shared" si="0"/>
        <v>11940</v>
      </c>
      <c r="D7" s="15">
        <f t="shared" si="0"/>
        <v>699514</v>
      </c>
      <c r="E7" s="15">
        <f t="shared" si="0"/>
        <v>707789</v>
      </c>
      <c r="F7" s="15">
        <f t="shared" si="0"/>
        <v>12123</v>
      </c>
      <c r="G7" s="15">
        <f t="shared" si="0"/>
        <v>719912</v>
      </c>
      <c r="H7" s="16">
        <f t="shared" si="0"/>
        <v>1395363</v>
      </c>
      <c r="I7" s="16">
        <f t="shared" si="0"/>
        <v>24063</v>
      </c>
      <c r="J7" s="15">
        <f t="shared" si="0"/>
        <v>1419426</v>
      </c>
      <c r="K7" s="15">
        <f t="shared" si="0"/>
        <v>527327</v>
      </c>
      <c r="L7" s="15">
        <f t="shared" si="0"/>
        <v>12179</v>
      </c>
      <c r="M7" s="15">
        <f t="shared" si="0"/>
        <v>3887</v>
      </c>
      <c r="N7" s="61">
        <f t="shared" si="0"/>
        <v>543393</v>
      </c>
    </row>
    <row r="8" spans="1:14" s="46" customFormat="1" ht="30" customHeight="1">
      <c r="A8" s="66" t="s">
        <v>61</v>
      </c>
      <c r="B8" s="38">
        <f>SUM(B10:B22)</f>
        <v>649228</v>
      </c>
      <c r="C8" s="14">
        <f aca="true" t="shared" si="1" ref="C8:N8">SUM(C10:C22)</f>
        <v>11188</v>
      </c>
      <c r="D8" s="15">
        <f t="shared" si="1"/>
        <v>660416</v>
      </c>
      <c r="E8" s="15">
        <f t="shared" si="1"/>
        <v>668351</v>
      </c>
      <c r="F8" s="15">
        <f t="shared" si="1"/>
        <v>11457</v>
      </c>
      <c r="G8" s="15">
        <f t="shared" si="1"/>
        <v>679808</v>
      </c>
      <c r="H8" s="16">
        <f t="shared" si="1"/>
        <v>1317579</v>
      </c>
      <c r="I8" s="16">
        <f t="shared" si="1"/>
        <v>22645</v>
      </c>
      <c r="J8" s="15">
        <f t="shared" si="1"/>
        <v>1340224</v>
      </c>
      <c r="K8" s="15">
        <f t="shared" si="1"/>
        <v>500924</v>
      </c>
      <c r="L8" s="15">
        <f t="shared" si="1"/>
        <v>11494</v>
      </c>
      <c r="M8" s="34">
        <f t="shared" si="1"/>
        <v>3675</v>
      </c>
      <c r="N8" s="61">
        <f t="shared" si="1"/>
        <v>516093</v>
      </c>
    </row>
    <row r="9" spans="1:14" s="46" customFormat="1" ht="30" customHeight="1">
      <c r="A9" s="66" t="s">
        <v>62</v>
      </c>
      <c r="B9" s="38">
        <f>SUM(B23:B28)</f>
        <v>38346</v>
      </c>
      <c r="C9" s="14">
        <f aca="true" t="shared" si="2" ref="C9:N9">SUM(C23:C28)</f>
        <v>752</v>
      </c>
      <c r="D9" s="15">
        <f t="shared" si="2"/>
        <v>39098</v>
      </c>
      <c r="E9" s="15">
        <f t="shared" si="2"/>
        <v>39438</v>
      </c>
      <c r="F9" s="15">
        <f t="shared" si="2"/>
        <v>666</v>
      </c>
      <c r="G9" s="15">
        <f t="shared" si="2"/>
        <v>40104</v>
      </c>
      <c r="H9" s="16">
        <f t="shared" si="2"/>
        <v>77784</v>
      </c>
      <c r="I9" s="16">
        <f t="shared" si="2"/>
        <v>1418</v>
      </c>
      <c r="J9" s="15">
        <f t="shared" si="2"/>
        <v>79202</v>
      </c>
      <c r="K9" s="15">
        <f t="shared" si="2"/>
        <v>26403</v>
      </c>
      <c r="L9" s="15">
        <f t="shared" si="2"/>
        <v>685</v>
      </c>
      <c r="M9" s="34">
        <f t="shared" si="2"/>
        <v>212</v>
      </c>
      <c r="N9" s="61">
        <f t="shared" si="2"/>
        <v>27300</v>
      </c>
    </row>
    <row r="10" spans="1:63" s="46" customFormat="1" ht="30" customHeight="1">
      <c r="A10" s="52" t="s">
        <v>4</v>
      </c>
      <c r="B10" s="17">
        <v>163550</v>
      </c>
      <c r="C10" s="18">
        <v>1905</v>
      </c>
      <c r="D10" s="19">
        <f aca="true" t="shared" si="3" ref="D10:D28">B10+C10</f>
        <v>165455</v>
      </c>
      <c r="E10" s="18">
        <v>173885</v>
      </c>
      <c r="F10" s="18">
        <v>2149</v>
      </c>
      <c r="G10" s="19">
        <f aca="true" t="shared" si="4" ref="G10:G28">E10+F10</f>
        <v>176034</v>
      </c>
      <c r="H10" s="20">
        <f aca="true" t="shared" si="5" ref="H10:I28">B10+E10</f>
        <v>337435</v>
      </c>
      <c r="I10" s="20">
        <f t="shared" si="5"/>
        <v>4054</v>
      </c>
      <c r="J10" s="21">
        <f aca="true" t="shared" si="6" ref="J10:J28">H10+I10</f>
        <v>341489</v>
      </c>
      <c r="K10" s="18">
        <v>137062</v>
      </c>
      <c r="L10" s="18">
        <v>1772</v>
      </c>
      <c r="M10" s="35">
        <v>949</v>
      </c>
      <c r="N10" s="62">
        <f aca="true" t="shared" si="7" ref="N10:N28">K10+L10+M10</f>
        <v>139783</v>
      </c>
      <c r="Z10" s="47"/>
      <c r="AA10" s="47"/>
      <c r="AB10" s="47"/>
      <c r="AC10" s="47"/>
      <c r="AD10" s="47"/>
      <c r="AE10" s="47"/>
      <c r="AF10" s="47"/>
      <c r="AG10" s="47"/>
      <c r="AH10" s="47"/>
      <c r="AI10" s="47"/>
      <c r="AJ10" s="47"/>
      <c r="AK10" s="47"/>
      <c r="AL10" s="47"/>
      <c r="AM10" s="47"/>
      <c r="AN10" s="47"/>
      <c r="AO10" s="47"/>
      <c r="AP10" s="47"/>
      <c r="BC10" s="47"/>
      <c r="BD10" s="47"/>
      <c r="BE10" s="47"/>
      <c r="BF10" s="47"/>
      <c r="BG10" s="47"/>
      <c r="BH10" s="47"/>
      <c r="BI10" s="47"/>
      <c r="BJ10" s="47"/>
      <c r="BK10" s="47"/>
    </row>
    <row r="11" spans="1:63" s="46" customFormat="1" ht="30" customHeight="1">
      <c r="A11" s="53" t="s">
        <v>5</v>
      </c>
      <c r="B11" s="22">
        <v>54633</v>
      </c>
      <c r="C11" s="23">
        <v>887</v>
      </c>
      <c r="D11" s="24">
        <f t="shared" si="3"/>
        <v>55520</v>
      </c>
      <c r="E11" s="23">
        <v>55930</v>
      </c>
      <c r="F11" s="23">
        <v>1024</v>
      </c>
      <c r="G11" s="24">
        <f t="shared" si="4"/>
        <v>56954</v>
      </c>
      <c r="H11" s="25">
        <f t="shared" si="5"/>
        <v>110563</v>
      </c>
      <c r="I11" s="25">
        <f t="shared" si="5"/>
        <v>1911</v>
      </c>
      <c r="J11" s="26">
        <f t="shared" si="6"/>
        <v>112474</v>
      </c>
      <c r="K11" s="23">
        <v>43187</v>
      </c>
      <c r="L11" s="23">
        <v>1045</v>
      </c>
      <c r="M11" s="36">
        <v>352</v>
      </c>
      <c r="N11" s="63">
        <f t="shared" si="7"/>
        <v>44584</v>
      </c>
      <c r="Z11" s="47"/>
      <c r="AA11" s="47"/>
      <c r="AB11" s="47"/>
      <c r="AC11" s="47"/>
      <c r="AD11" s="47"/>
      <c r="AE11" s="47"/>
      <c r="AF11" s="47"/>
      <c r="AG11" s="47"/>
      <c r="AH11" s="47"/>
      <c r="AI11" s="47"/>
      <c r="AJ11" s="47"/>
      <c r="AK11" s="47"/>
      <c r="AL11" s="47"/>
      <c r="AM11" s="47"/>
      <c r="AN11" s="47"/>
      <c r="AO11" s="47"/>
      <c r="AP11" s="47"/>
      <c r="BC11" s="47"/>
      <c r="BD11" s="47"/>
      <c r="BE11" s="47"/>
      <c r="BF11" s="47"/>
      <c r="BG11" s="47"/>
      <c r="BH11" s="47"/>
      <c r="BI11" s="47"/>
      <c r="BJ11" s="47"/>
      <c r="BK11" s="47"/>
    </row>
    <row r="12" spans="1:63" s="46" customFormat="1" ht="30" customHeight="1">
      <c r="A12" s="53" t="s">
        <v>6</v>
      </c>
      <c r="B12" s="22">
        <v>58877</v>
      </c>
      <c r="C12" s="23">
        <v>1434</v>
      </c>
      <c r="D12" s="24">
        <f t="shared" si="3"/>
        <v>60311</v>
      </c>
      <c r="E12" s="23">
        <v>61399</v>
      </c>
      <c r="F12" s="23">
        <v>1625</v>
      </c>
      <c r="G12" s="24">
        <f t="shared" si="4"/>
        <v>63024</v>
      </c>
      <c r="H12" s="25">
        <f t="shared" si="5"/>
        <v>120276</v>
      </c>
      <c r="I12" s="25">
        <f t="shared" si="5"/>
        <v>3059</v>
      </c>
      <c r="J12" s="26">
        <f t="shared" si="6"/>
        <v>123335</v>
      </c>
      <c r="K12" s="23">
        <v>42309</v>
      </c>
      <c r="L12" s="23">
        <v>1627</v>
      </c>
      <c r="M12" s="36">
        <v>339</v>
      </c>
      <c r="N12" s="63">
        <f t="shared" si="7"/>
        <v>44275</v>
      </c>
      <c r="Z12" s="47"/>
      <c r="AA12" s="47"/>
      <c r="AB12" s="47"/>
      <c r="AC12" s="47"/>
      <c r="AD12" s="47"/>
      <c r="AE12" s="47"/>
      <c r="AF12" s="47"/>
      <c r="AG12" s="47"/>
      <c r="AH12" s="47"/>
      <c r="AI12" s="47"/>
      <c r="AJ12" s="47"/>
      <c r="AK12" s="47"/>
      <c r="AL12" s="47"/>
      <c r="AM12" s="47"/>
      <c r="AN12" s="47"/>
      <c r="AO12" s="47"/>
      <c r="AP12" s="47"/>
      <c r="BC12" s="47"/>
      <c r="BD12" s="47"/>
      <c r="BE12" s="47"/>
      <c r="BF12" s="47"/>
      <c r="BG12" s="47"/>
      <c r="BH12" s="47"/>
      <c r="BI12" s="47"/>
      <c r="BJ12" s="47"/>
      <c r="BK12" s="47"/>
    </row>
    <row r="13" spans="1:63" s="46" customFormat="1" ht="30" customHeight="1">
      <c r="A13" s="54" t="s">
        <v>7</v>
      </c>
      <c r="B13" s="27">
        <v>39721</v>
      </c>
      <c r="C13" s="28">
        <v>571</v>
      </c>
      <c r="D13" s="29">
        <f t="shared" si="3"/>
        <v>40292</v>
      </c>
      <c r="E13" s="28">
        <v>41197</v>
      </c>
      <c r="F13" s="28">
        <v>543</v>
      </c>
      <c r="G13" s="29">
        <f t="shared" si="4"/>
        <v>41740</v>
      </c>
      <c r="H13" s="30">
        <f t="shared" si="5"/>
        <v>80918</v>
      </c>
      <c r="I13" s="30">
        <f t="shared" si="5"/>
        <v>1114</v>
      </c>
      <c r="J13" s="31">
        <f t="shared" si="6"/>
        <v>82032</v>
      </c>
      <c r="K13" s="28">
        <v>30759</v>
      </c>
      <c r="L13" s="28">
        <v>530</v>
      </c>
      <c r="M13" s="37">
        <v>233</v>
      </c>
      <c r="N13" s="64">
        <f t="shared" si="7"/>
        <v>31522</v>
      </c>
      <c r="Z13" s="47"/>
      <c r="AA13" s="47"/>
      <c r="AB13" s="47"/>
      <c r="AC13" s="47"/>
      <c r="AD13" s="47"/>
      <c r="AE13" s="47"/>
      <c r="AF13" s="47"/>
      <c r="AG13" s="47"/>
      <c r="AH13" s="47"/>
      <c r="AI13" s="47"/>
      <c r="AJ13" s="47"/>
      <c r="AK13" s="47"/>
      <c r="AL13" s="47"/>
      <c r="AM13" s="47"/>
      <c r="AN13" s="47"/>
      <c r="AO13" s="47"/>
      <c r="AP13" s="47"/>
      <c r="BC13" s="47"/>
      <c r="BD13" s="47"/>
      <c r="BE13" s="47"/>
      <c r="BF13" s="47"/>
      <c r="BG13" s="47"/>
      <c r="BH13" s="47"/>
      <c r="BI13" s="47"/>
      <c r="BJ13" s="47"/>
      <c r="BK13" s="47"/>
    </row>
    <row r="14" spans="1:63" s="46" customFormat="1" ht="30" customHeight="1">
      <c r="A14" s="54" t="s">
        <v>8</v>
      </c>
      <c r="B14" s="27">
        <v>62128</v>
      </c>
      <c r="C14" s="28">
        <v>1017</v>
      </c>
      <c r="D14" s="29">
        <f t="shared" si="3"/>
        <v>63145</v>
      </c>
      <c r="E14" s="28">
        <v>61998</v>
      </c>
      <c r="F14" s="28">
        <v>889</v>
      </c>
      <c r="G14" s="29">
        <f t="shared" si="4"/>
        <v>62887</v>
      </c>
      <c r="H14" s="30">
        <f t="shared" si="5"/>
        <v>124126</v>
      </c>
      <c r="I14" s="30">
        <f t="shared" si="5"/>
        <v>1906</v>
      </c>
      <c r="J14" s="31">
        <f t="shared" si="6"/>
        <v>126032</v>
      </c>
      <c r="K14" s="28">
        <v>51153</v>
      </c>
      <c r="L14" s="28">
        <v>1151</v>
      </c>
      <c r="M14" s="37">
        <v>293</v>
      </c>
      <c r="N14" s="64">
        <f t="shared" si="7"/>
        <v>52597</v>
      </c>
      <c r="Z14" s="47"/>
      <c r="AA14" s="47"/>
      <c r="AB14" s="47"/>
      <c r="AC14" s="47"/>
      <c r="AD14" s="47"/>
      <c r="AE14" s="47"/>
      <c r="AF14" s="47"/>
      <c r="AG14" s="47"/>
      <c r="AH14" s="47"/>
      <c r="AI14" s="47"/>
      <c r="AJ14" s="47"/>
      <c r="AK14" s="47"/>
      <c r="AL14" s="47"/>
      <c r="AM14" s="47"/>
      <c r="AN14" s="47"/>
      <c r="AO14" s="47"/>
      <c r="AP14" s="47"/>
      <c r="BC14" s="47"/>
      <c r="BD14" s="47"/>
      <c r="BE14" s="47"/>
      <c r="BF14" s="47"/>
      <c r="BG14" s="47"/>
      <c r="BH14" s="47"/>
      <c r="BI14" s="47"/>
      <c r="BJ14" s="47"/>
      <c r="BK14" s="47"/>
    </row>
    <row r="15" spans="1:63" s="46" customFormat="1" ht="30" customHeight="1">
      <c r="A15" s="54" t="s">
        <v>9</v>
      </c>
      <c r="B15" s="27">
        <v>38906</v>
      </c>
      <c r="C15" s="28">
        <v>300</v>
      </c>
      <c r="D15" s="29">
        <f t="shared" si="3"/>
        <v>39206</v>
      </c>
      <c r="E15" s="28">
        <v>39844</v>
      </c>
      <c r="F15" s="28">
        <v>377</v>
      </c>
      <c r="G15" s="29">
        <f t="shared" si="4"/>
        <v>40221</v>
      </c>
      <c r="H15" s="30">
        <f t="shared" si="5"/>
        <v>78750</v>
      </c>
      <c r="I15" s="30">
        <f t="shared" si="5"/>
        <v>677</v>
      </c>
      <c r="J15" s="31">
        <f t="shared" si="6"/>
        <v>79427</v>
      </c>
      <c r="K15" s="28">
        <v>28459</v>
      </c>
      <c r="L15" s="28">
        <v>299</v>
      </c>
      <c r="M15" s="37">
        <v>180</v>
      </c>
      <c r="N15" s="64">
        <f t="shared" si="7"/>
        <v>28938</v>
      </c>
      <c r="Z15" s="47"/>
      <c r="AA15" s="47"/>
      <c r="AB15" s="47"/>
      <c r="AC15" s="47"/>
      <c r="AD15" s="47"/>
      <c r="AE15" s="47"/>
      <c r="AF15" s="47"/>
      <c r="AG15" s="47"/>
      <c r="AH15" s="47"/>
      <c r="AI15" s="47"/>
      <c r="AJ15" s="47"/>
      <c r="AK15" s="47"/>
      <c r="AL15" s="47"/>
      <c r="AM15" s="47"/>
      <c r="AN15" s="47"/>
      <c r="AO15" s="47"/>
      <c r="AP15" s="47"/>
      <c r="BC15" s="47"/>
      <c r="BD15" s="47"/>
      <c r="BE15" s="47"/>
      <c r="BF15" s="47"/>
      <c r="BG15" s="47"/>
      <c r="BH15" s="47"/>
      <c r="BI15" s="47"/>
      <c r="BJ15" s="47"/>
      <c r="BK15" s="47"/>
    </row>
    <row r="16" spans="1:63" s="46" customFormat="1" ht="30" customHeight="1">
      <c r="A16" s="54" t="s">
        <v>10</v>
      </c>
      <c r="B16" s="27">
        <v>32660</v>
      </c>
      <c r="C16" s="28">
        <v>532</v>
      </c>
      <c r="D16" s="29">
        <f t="shared" si="3"/>
        <v>33192</v>
      </c>
      <c r="E16" s="28">
        <v>32739</v>
      </c>
      <c r="F16" s="28">
        <v>465</v>
      </c>
      <c r="G16" s="29">
        <f t="shared" si="4"/>
        <v>33204</v>
      </c>
      <c r="H16" s="30">
        <f t="shared" si="5"/>
        <v>65399</v>
      </c>
      <c r="I16" s="30">
        <f t="shared" si="5"/>
        <v>997</v>
      </c>
      <c r="J16" s="31">
        <f t="shared" si="6"/>
        <v>66396</v>
      </c>
      <c r="K16" s="28">
        <v>24479</v>
      </c>
      <c r="L16" s="28">
        <v>461</v>
      </c>
      <c r="M16" s="37">
        <v>255</v>
      </c>
      <c r="N16" s="64">
        <f t="shared" si="7"/>
        <v>25195</v>
      </c>
      <c r="Z16" s="47"/>
      <c r="AA16" s="47"/>
      <c r="AB16" s="47"/>
      <c r="AC16" s="47"/>
      <c r="AD16" s="47"/>
      <c r="AE16" s="47"/>
      <c r="AF16" s="47"/>
      <c r="AG16" s="47"/>
      <c r="AH16" s="47"/>
      <c r="AI16" s="47"/>
      <c r="AJ16" s="47"/>
      <c r="AK16" s="47"/>
      <c r="AL16" s="47"/>
      <c r="AM16" s="47"/>
      <c r="AN16" s="47"/>
      <c r="AO16" s="47"/>
      <c r="AP16" s="47"/>
      <c r="BC16" s="47"/>
      <c r="BD16" s="47"/>
      <c r="BE16" s="47"/>
      <c r="BF16" s="47"/>
      <c r="BG16" s="47"/>
      <c r="BH16" s="47"/>
      <c r="BI16" s="47"/>
      <c r="BJ16" s="47"/>
      <c r="BK16" s="47"/>
    </row>
    <row r="17" spans="1:63" s="46" customFormat="1" ht="30" customHeight="1">
      <c r="A17" s="54" t="s">
        <v>42</v>
      </c>
      <c r="B17" s="55">
        <v>45090</v>
      </c>
      <c r="C17" s="56">
        <v>1385</v>
      </c>
      <c r="D17" s="29">
        <f t="shared" si="3"/>
        <v>46475</v>
      </c>
      <c r="E17" s="56">
        <v>46005</v>
      </c>
      <c r="F17" s="56">
        <v>1201</v>
      </c>
      <c r="G17" s="29">
        <f t="shared" si="4"/>
        <v>47206</v>
      </c>
      <c r="H17" s="30">
        <f t="shared" si="5"/>
        <v>91095</v>
      </c>
      <c r="I17" s="30">
        <f t="shared" si="5"/>
        <v>2586</v>
      </c>
      <c r="J17" s="31">
        <f t="shared" si="6"/>
        <v>93681</v>
      </c>
      <c r="K17" s="56">
        <v>31611</v>
      </c>
      <c r="L17" s="56">
        <v>1341</v>
      </c>
      <c r="M17" s="57">
        <v>276</v>
      </c>
      <c r="N17" s="64">
        <f t="shared" si="7"/>
        <v>33228</v>
      </c>
      <c r="Z17" s="47"/>
      <c r="AA17" s="47"/>
      <c r="AB17" s="47"/>
      <c r="AC17" s="47"/>
      <c r="AD17" s="47"/>
      <c r="AE17" s="47"/>
      <c r="AF17" s="47"/>
      <c r="AG17" s="47"/>
      <c r="AH17" s="47"/>
      <c r="AI17" s="47"/>
      <c r="AJ17" s="47"/>
      <c r="AK17" s="47"/>
      <c r="AL17" s="47"/>
      <c r="AM17" s="47"/>
      <c r="AN17" s="47"/>
      <c r="AO17" s="47"/>
      <c r="AP17" s="47"/>
      <c r="BC17" s="47"/>
      <c r="BD17" s="47"/>
      <c r="BE17" s="47"/>
      <c r="BF17" s="47"/>
      <c r="BG17" s="47"/>
      <c r="BH17" s="47"/>
      <c r="BI17" s="47"/>
      <c r="BJ17" s="47"/>
      <c r="BK17" s="47"/>
    </row>
    <row r="18" spans="1:63" s="46" customFormat="1" ht="30" customHeight="1">
      <c r="A18" s="54" t="s">
        <v>11</v>
      </c>
      <c r="B18" s="27">
        <v>24980</v>
      </c>
      <c r="C18" s="28">
        <v>209</v>
      </c>
      <c r="D18" s="29">
        <f t="shared" si="3"/>
        <v>25189</v>
      </c>
      <c r="E18" s="28">
        <v>25370</v>
      </c>
      <c r="F18" s="28">
        <v>277</v>
      </c>
      <c r="G18" s="29">
        <f t="shared" si="4"/>
        <v>25647</v>
      </c>
      <c r="H18" s="30">
        <f t="shared" si="5"/>
        <v>50350</v>
      </c>
      <c r="I18" s="30">
        <f t="shared" si="5"/>
        <v>486</v>
      </c>
      <c r="J18" s="31">
        <f t="shared" si="6"/>
        <v>50836</v>
      </c>
      <c r="K18" s="28">
        <v>18305</v>
      </c>
      <c r="L18" s="28">
        <v>284</v>
      </c>
      <c r="M18" s="37">
        <v>102</v>
      </c>
      <c r="N18" s="64">
        <f t="shared" si="7"/>
        <v>18691</v>
      </c>
      <c r="Z18" s="47"/>
      <c r="AA18" s="47"/>
      <c r="AB18" s="47"/>
      <c r="AC18" s="47"/>
      <c r="AD18" s="47"/>
      <c r="AE18" s="47"/>
      <c r="AF18" s="47"/>
      <c r="AG18" s="47"/>
      <c r="AH18" s="47"/>
      <c r="AI18" s="47"/>
      <c r="AJ18" s="47"/>
      <c r="AK18" s="47"/>
      <c r="AL18" s="47"/>
      <c r="AM18" s="47"/>
      <c r="AN18" s="47"/>
      <c r="AO18" s="47"/>
      <c r="AP18" s="47"/>
      <c r="BC18" s="47"/>
      <c r="BD18" s="47"/>
      <c r="BE18" s="47"/>
      <c r="BF18" s="47"/>
      <c r="BG18" s="47"/>
      <c r="BH18" s="47"/>
      <c r="BI18" s="47"/>
      <c r="BJ18" s="47"/>
      <c r="BK18" s="47"/>
    </row>
    <row r="19" spans="1:63" s="46" customFormat="1" ht="30" customHeight="1">
      <c r="A19" s="54" t="s">
        <v>12</v>
      </c>
      <c r="B19" s="27">
        <v>27211</v>
      </c>
      <c r="C19" s="28">
        <v>1176</v>
      </c>
      <c r="D19" s="29">
        <f t="shared" si="3"/>
        <v>28387</v>
      </c>
      <c r="E19" s="28">
        <v>25508</v>
      </c>
      <c r="F19" s="28">
        <v>1055</v>
      </c>
      <c r="G19" s="29">
        <f t="shared" si="4"/>
        <v>26563</v>
      </c>
      <c r="H19" s="30">
        <f t="shared" si="5"/>
        <v>52719</v>
      </c>
      <c r="I19" s="30">
        <f t="shared" si="5"/>
        <v>2231</v>
      </c>
      <c r="J19" s="31">
        <f t="shared" si="6"/>
        <v>54950</v>
      </c>
      <c r="K19" s="28">
        <v>20666</v>
      </c>
      <c r="L19" s="28">
        <v>1115</v>
      </c>
      <c r="M19" s="37">
        <v>210</v>
      </c>
      <c r="N19" s="64">
        <f t="shared" si="7"/>
        <v>21991</v>
      </c>
      <c r="Z19" s="47"/>
      <c r="AA19" s="47"/>
      <c r="AB19" s="47"/>
      <c r="AC19" s="47"/>
      <c r="AD19" s="47"/>
      <c r="AE19" s="47"/>
      <c r="AF19" s="47"/>
      <c r="AG19" s="47"/>
      <c r="AH19" s="47"/>
      <c r="AI19" s="47"/>
      <c r="AJ19" s="47"/>
      <c r="AK19" s="47"/>
      <c r="AL19" s="47"/>
      <c r="AM19" s="47"/>
      <c r="AN19" s="47"/>
      <c r="AO19" s="47"/>
      <c r="AP19" s="47"/>
      <c r="BC19" s="47"/>
      <c r="BD19" s="47"/>
      <c r="BE19" s="47"/>
      <c r="BF19" s="47"/>
      <c r="BG19" s="47"/>
      <c r="BH19" s="47"/>
      <c r="BI19" s="47"/>
      <c r="BJ19" s="47"/>
      <c r="BK19" s="47"/>
    </row>
    <row r="20" spans="1:63" s="46" customFormat="1" ht="30" customHeight="1">
      <c r="A20" s="54" t="s">
        <v>13</v>
      </c>
      <c r="B20" s="27">
        <v>25337</v>
      </c>
      <c r="C20" s="28">
        <v>185</v>
      </c>
      <c r="D20" s="29">
        <f t="shared" si="3"/>
        <v>25522</v>
      </c>
      <c r="E20" s="28">
        <v>26610</v>
      </c>
      <c r="F20" s="28">
        <v>260</v>
      </c>
      <c r="G20" s="29">
        <f t="shared" si="4"/>
        <v>26870</v>
      </c>
      <c r="H20" s="30">
        <f t="shared" si="5"/>
        <v>51947</v>
      </c>
      <c r="I20" s="30">
        <f t="shared" si="5"/>
        <v>445</v>
      </c>
      <c r="J20" s="31">
        <f t="shared" si="6"/>
        <v>52392</v>
      </c>
      <c r="K20" s="28">
        <v>19587</v>
      </c>
      <c r="L20" s="28">
        <v>227</v>
      </c>
      <c r="M20" s="37">
        <v>93</v>
      </c>
      <c r="N20" s="64">
        <f t="shared" si="7"/>
        <v>19907</v>
      </c>
      <c r="Z20" s="47"/>
      <c r="AA20" s="47"/>
      <c r="AB20" s="47"/>
      <c r="AC20" s="47"/>
      <c r="AD20" s="47"/>
      <c r="AE20" s="47"/>
      <c r="AF20" s="47"/>
      <c r="AG20" s="47"/>
      <c r="AH20" s="47"/>
      <c r="AI20" s="47"/>
      <c r="AJ20" s="47"/>
      <c r="AK20" s="47"/>
      <c r="AL20" s="47"/>
      <c r="AM20" s="47"/>
      <c r="AN20" s="47"/>
      <c r="AO20" s="47"/>
      <c r="AP20" s="47"/>
      <c r="BC20" s="47"/>
      <c r="BD20" s="47"/>
      <c r="BE20" s="47"/>
      <c r="BF20" s="47"/>
      <c r="BG20" s="47"/>
      <c r="BH20" s="47"/>
      <c r="BI20" s="47"/>
      <c r="BJ20" s="47"/>
      <c r="BK20" s="47"/>
    </row>
    <row r="21" spans="1:63" s="46" customFormat="1" ht="30" customHeight="1">
      <c r="A21" s="54" t="s">
        <v>14</v>
      </c>
      <c r="B21" s="27">
        <v>56446</v>
      </c>
      <c r="C21" s="28">
        <v>1384</v>
      </c>
      <c r="D21" s="29">
        <f t="shared" si="3"/>
        <v>57830</v>
      </c>
      <c r="E21" s="28">
        <v>57437</v>
      </c>
      <c r="F21" s="28">
        <v>1336</v>
      </c>
      <c r="G21" s="29">
        <f t="shared" si="4"/>
        <v>58773</v>
      </c>
      <c r="H21" s="30">
        <f t="shared" si="5"/>
        <v>113883</v>
      </c>
      <c r="I21" s="30">
        <f t="shared" si="5"/>
        <v>2720</v>
      </c>
      <c r="J21" s="31">
        <f t="shared" si="6"/>
        <v>116603</v>
      </c>
      <c r="K21" s="28">
        <v>39873</v>
      </c>
      <c r="L21" s="28">
        <v>1376</v>
      </c>
      <c r="M21" s="37">
        <v>322</v>
      </c>
      <c r="N21" s="64">
        <f t="shared" si="7"/>
        <v>41571</v>
      </c>
      <c r="Z21" s="47"/>
      <c r="AA21" s="47"/>
      <c r="AB21" s="47"/>
      <c r="AC21" s="47"/>
      <c r="AD21" s="47"/>
      <c r="AE21" s="47"/>
      <c r="AF21" s="47"/>
      <c r="AG21" s="47"/>
      <c r="AH21" s="47"/>
      <c r="AI21" s="47"/>
      <c r="AJ21" s="47"/>
      <c r="AK21" s="47"/>
      <c r="AL21" s="47"/>
      <c r="AM21" s="47"/>
      <c r="AN21" s="47"/>
      <c r="AO21" s="47"/>
      <c r="AP21" s="47"/>
      <c r="BC21" s="47"/>
      <c r="BD21" s="47"/>
      <c r="BE21" s="47"/>
      <c r="BF21" s="47"/>
      <c r="BG21" s="47"/>
      <c r="BH21" s="47"/>
      <c r="BI21" s="47"/>
      <c r="BJ21" s="47"/>
      <c r="BK21" s="47"/>
    </row>
    <row r="22" spans="1:63" s="46" customFormat="1" ht="30" customHeight="1">
      <c r="A22" s="54" t="s">
        <v>15</v>
      </c>
      <c r="B22" s="27">
        <v>19689</v>
      </c>
      <c r="C22" s="28">
        <v>203</v>
      </c>
      <c r="D22" s="29">
        <f t="shared" si="3"/>
        <v>19892</v>
      </c>
      <c r="E22" s="28">
        <v>20429</v>
      </c>
      <c r="F22" s="28">
        <v>256</v>
      </c>
      <c r="G22" s="29">
        <f t="shared" si="4"/>
        <v>20685</v>
      </c>
      <c r="H22" s="30">
        <f t="shared" si="5"/>
        <v>40118</v>
      </c>
      <c r="I22" s="30">
        <f t="shared" si="5"/>
        <v>459</v>
      </c>
      <c r="J22" s="31">
        <f t="shared" si="6"/>
        <v>40577</v>
      </c>
      <c r="K22" s="28">
        <v>13474</v>
      </c>
      <c r="L22" s="28">
        <v>266</v>
      </c>
      <c r="M22" s="37">
        <v>71</v>
      </c>
      <c r="N22" s="64">
        <f t="shared" si="7"/>
        <v>13811</v>
      </c>
      <c r="Z22" s="47"/>
      <c r="AA22" s="47"/>
      <c r="AB22" s="47"/>
      <c r="AC22" s="47"/>
      <c r="AD22" s="47"/>
      <c r="AE22" s="47"/>
      <c r="AF22" s="47"/>
      <c r="AG22" s="47"/>
      <c r="AH22" s="47"/>
      <c r="AI22" s="47"/>
      <c r="AJ22" s="47"/>
      <c r="AK22" s="47"/>
      <c r="AL22" s="47"/>
      <c r="AM22" s="47"/>
      <c r="AN22" s="47"/>
      <c r="AO22" s="47"/>
      <c r="AP22" s="47"/>
      <c r="BC22" s="47"/>
      <c r="BD22" s="47"/>
      <c r="BE22" s="47"/>
      <c r="BF22" s="47"/>
      <c r="BG22" s="47"/>
      <c r="BH22" s="47"/>
      <c r="BI22" s="47"/>
      <c r="BJ22" s="47"/>
      <c r="BK22" s="47"/>
    </row>
    <row r="23" spans="1:63" s="46" customFormat="1" ht="30" customHeight="1">
      <c r="A23" s="54" t="s">
        <v>16</v>
      </c>
      <c r="B23" s="27">
        <v>10824</v>
      </c>
      <c r="C23" s="28">
        <v>215</v>
      </c>
      <c r="D23" s="29">
        <f t="shared" si="3"/>
        <v>11039</v>
      </c>
      <c r="E23" s="28">
        <v>11302</v>
      </c>
      <c r="F23" s="28">
        <v>184</v>
      </c>
      <c r="G23" s="29">
        <f t="shared" si="4"/>
        <v>11486</v>
      </c>
      <c r="H23" s="30">
        <f t="shared" si="5"/>
        <v>22126</v>
      </c>
      <c r="I23" s="30">
        <f t="shared" si="5"/>
        <v>399</v>
      </c>
      <c r="J23" s="31">
        <f t="shared" si="6"/>
        <v>22525</v>
      </c>
      <c r="K23" s="28">
        <v>7548</v>
      </c>
      <c r="L23" s="28">
        <v>195</v>
      </c>
      <c r="M23" s="37">
        <v>85</v>
      </c>
      <c r="N23" s="64">
        <f t="shared" si="7"/>
        <v>7828</v>
      </c>
      <c r="Z23" s="47"/>
      <c r="AA23" s="47"/>
      <c r="AB23" s="47"/>
      <c r="AC23" s="47"/>
      <c r="AD23" s="47"/>
      <c r="AE23" s="47"/>
      <c r="AF23" s="47"/>
      <c r="AG23" s="47"/>
      <c r="AH23" s="47"/>
      <c r="AI23" s="47"/>
      <c r="AJ23" s="47"/>
      <c r="AK23" s="47"/>
      <c r="AL23" s="47"/>
      <c r="AM23" s="47"/>
      <c r="AN23" s="47"/>
      <c r="AO23" s="47"/>
      <c r="AP23" s="47"/>
      <c r="BC23" s="47"/>
      <c r="BD23" s="47"/>
      <c r="BE23" s="47"/>
      <c r="BF23" s="47"/>
      <c r="BG23" s="47"/>
      <c r="BH23" s="47"/>
      <c r="BI23" s="47"/>
      <c r="BJ23" s="47"/>
      <c r="BK23" s="47"/>
    </row>
    <row r="24" spans="1:63" s="46" customFormat="1" ht="30" customHeight="1">
      <c r="A24" s="54" t="s">
        <v>17</v>
      </c>
      <c r="B24" s="27">
        <v>6522</v>
      </c>
      <c r="C24" s="28">
        <v>69</v>
      </c>
      <c r="D24" s="29">
        <f t="shared" si="3"/>
        <v>6591</v>
      </c>
      <c r="E24" s="28">
        <v>6099</v>
      </c>
      <c r="F24" s="28">
        <v>40</v>
      </c>
      <c r="G24" s="29">
        <f t="shared" si="4"/>
        <v>6139</v>
      </c>
      <c r="H24" s="30">
        <f t="shared" si="5"/>
        <v>12621</v>
      </c>
      <c r="I24" s="30">
        <f t="shared" si="5"/>
        <v>109</v>
      </c>
      <c r="J24" s="31">
        <f t="shared" si="6"/>
        <v>12730</v>
      </c>
      <c r="K24" s="28">
        <v>4111</v>
      </c>
      <c r="L24" s="28">
        <v>69</v>
      </c>
      <c r="M24" s="37">
        <v>16</v>
      </c>
      <c r="N24" s="64">
        <f t="shared" si="7"/>
        <v>4196</v>
      </c>
      <c r="Z24" s="47"/>
      <c r="AA24" s="47"/>
      <c r="AB24" s="47"/>
      <c r="AC24" s="47"/>
      <c r="AD24" s="47"/>
      <c r="AE24" s="47"/>
      <c r="AF24" s="47"/>
      <c r="AG24" s="47"/>
      <c r="AH24" s="47"/>
      <c r="AI24" s="47"/>
      <c r="AJ24" s="47"/>
      <c r="AK24" s="47"/>
      <c r="AL24" s="47"/>
      <c r="AM24" s="47"/>
      <c r="AN24" s="47"/>
      <c r="AO24" s="47"/>
      <c r="AP24" s="47"/>
      <c r="BC24" s="47"/>
      <c r="BD24" s="47"/>
      <c r="BE24" s="47"/>
      <c r="BF24" s="47"/>
      <c r="BG24" s="47"/>
      <c r="BH24" s="47"/>
      <c r="BI24" s="47"/>
      <c r="BJ24" s="47"/>
      <c r="BK24" s="47"/>
    </row>
    <row r="25" spans="1:63" s="46" customFormat="1" ht="30" customHeight="1">
      <c r="A25" s="54" t="s">
        <v>18</v>
      </c>
      <c r="B25" s="27">
        <v>10130</v>
      </c>
      <c r="C25" s="28">
        <v>372</v>
      </c>
      <c r="D25" s="29">
        <f t="shared" si="3"/>
        <v>10502</v>
      </c>
      <c r="E25" s="28">
        <v>10308</v>
      </c>
      <c r="F25" s="28">
        <v>340</v>
      </c>
      <c r="G25" s="29">
        <f t="shared" si="4"/>
        <v>10648</v>
      </c>
      <c r="H25" s="30">
        <f t="shared" si="5"/>
        <v>20438</v>
      </c>
      <c r="I25" s="30">
        <f t="shared" si="5"/>
        <v>712</v>
      </c>
      <c r="J25" s="31">
        <f t="shared" si="6"/>
        <v>21150</v>
      </c>
      <c r="K25" s="28">
        <v>6875</v>
      </c>
      <c r="L25" s="28">
        <v>327</v>
      </c>
      <c r="M25" s="37">
        <v>62</v>
      </c>
      <c r="N25" s="64">
        <f t="shared" si="7"/>
        <v>7264</v>
      </c>
      <c r="Z25" s="47"/>
      <c r="AA25" s="47"/>
      <c r="AB25" s="47"/>
      <c r="AC25" s="47"/>
      <c r="AD25" s="47"/>
      <c r="AE25" s="47"/>
      <c r="AF25" s="47"/>
      <c r="AG25" s="47"/>
      <c r="AH25" s="47"/>
      <c r="AI25" s="47"/>
      <c r="AJ25" s="47"/>
      <c r="AK25" s="47"/>
      <c r="AL25" s="47"/>
      <c r="AM25" s="47"/>
      <c r="AN25" s="47"/>
      <c r="AO25" s="47"/>
      <c r="AP25" s="47"/>
      <c r="BC25" s="47"/>
      <c r="BD25" s="47"/>
      <c r="BE25" s="47"/>
      <c r="BF25" s="47"/>
      <c r="BG25" s="47"/>
      <c r="BH25" s="47"/>
      <c r="BI25" s="47"/>
      <c r="BJ25" s="47"/>
      <c r="BK25" s="47"/>
    </row>
    <row r="26" spans="1:63" s="46" customFormat="1" ht="30" customHeight="1">
      <c r="A26" s="54" t="s">
        <v>19</v>
      </c>
      <c r="B26" s="27">
        <v>3545</v>
      </c>
      <c r="C26" s="28">
        <v>64</v>
      </c>
      <c r="D26" s="29">
        <f t="shared" si="3"/>
        <v>3609</v>
      </c>
      <c r="E26" s="28">
        <v>3728</v>
      </c>
      <c r="F26" s="28">
        <v>61</v>
      </c>
      <c r="G26" s="29">
        <f t="shared" si="4"/>
        <v>3789</v>
      </c>
      <c r="H26" s="30">
        <f t="shared" si="5"/>
        <v>7273</v>
      </c>
      <c r="I26" s="30">
        <f t="shared" si="5"/>
        <v>125</v>
      </c>
      <c r="J26" s="31">
        <f t="shared" si="6"/>
        <v>7398</v>
      </c>
      <c r="K26" s="28">
        <v>2714</v>
      </c>
      <c r="L26" s="28">
        <v>54</v>
      </c>
      <c r="M26" s="37">
        <v>19</v>
      </c>
      <c r="N26" s="64">
        <f t="shared" si="7"/>
        <v>2787</v>
      </c>
      <c r="Z26" s="47"/>
      <c r="AA26" s="47"/>
      <c r="AB26" s="47"/>
      <c r="AC26" s="47"/>
      <c r="AD26" s="47"/>
      <c r="AE26" s="47"/>
      <c r="AF26" s="47"/>
      <c r="AG26" s="47"/>
      <c r="AH26" s="47"/>
      <c r="AI26" s="47"/>
      <c r="AJ26" s="47"/>
      <c r="AK26" s="47"/>
      <c r="AL26" s="47"/>
      <c r="AM26" s="47"/>
      <c r="AN26" s="47"/>
      <c r="AO26" s="47"/>
      <c r="AP26" s="47"/>
      <c r="BC26" s="47"/>
      <c r="BD26" s="47"/>
      <c r="BE26" s="47"/>
      <c r="BF26" s="47"/>
      <c r="BG26" s="47"/>
      <c r="BH26" s="47"/>
      <c r="BI26" s="47"/>
      <c r="BJ26" s="47"/>
      <c r="BK26" s="47"/>
    </row>
    <row r="27" spans="1:63" s="46" customFormat="1" ht="30" customHeight="1">
      <c r="A27" s="54" t="s">
        <v>20</v>
      </c>
      <c r="B27" s="27">
        <v>3614</v>
      </c>
      <c r="C27" s="28">
        <v>26</v>
      </c>
      <c r="D27" s="29">
        <f t="shared" si="3"/>
        <v>3640</v>
      </c>
      <c r="E27" s="28">
        <v>3954</v>
      </c>
      <c r="F27" s="28">
        <v>27</v>
      </c>
      <c r="G27" s="29">
        <f t="shared" si="4"/>
        <v>3981</v>
      </c>
      <c r="H27" s="30">
        <f t="shared" si="5"/>
        <v>7568</v>
      </c>
      <c r="I27" s="30">
        <f t="shared" si="5"/>
        <v>53</v>
      </c>
      <c r="J27" s="31">
        <f t="shared" si="6"/>
        <v>7621</v>
      </c>
      <c r="K27" s="28">
        <v>2492</v>
      </c>
      <c r="L27" s="28">
        <v>35</v>
      </c>
      <c r="M27" s="37">
        <v>16</v>
      </c>
      <c r="N27" s="64">
        <f t="shared" si="7"/>
        <v>2543</v>
      </c>
      <c r="Z27" s="47"/>
      <c r="AA27" s="47"/>
      <c r="AB27" s="47"/>
      <c r="AC27" s="47"/>
      <c r="AD27" s="47"/>
      <c r="AE27" s="47"/>
      <c r="AF27" s="47"/>
      <c r="AG27" s="47"/>
      <c r="AH27" s="47"/>
      <c r="AI27" s="47"/>
      <c r="AJ27" s="47"/>
      <c r="AK27" s="47"/>
      <c r="AL27" s="47"/>
      <c r="AM27" s="47"/>
      <c r="AN27" s="47"/>
      <c r="AO27" s="47"/>
      <c r="AP27" s="47"/>
      <c r="BC27" s="47"/>
      <c r="BD27" s="47"/>
      <c r="BE27" s="47"/>
      <c r="BF27" s="47"/>
      <c r="BG27" s="47"/>
      <c r="BH27" s="47"/>
      <c r="BI27" s="47"/>
      <c r="BJ27" s="47"/>
      <c r="BK27" s="47"/>
    </row>
    <row r="28" spans="1:63" s="46" customFormat="1" ht="30" customHeight="1" thickBot="1">
      <c r="A28" s="58" t="s">
        <v>21</v>
      </c>
      <c r="B28" s="39">
        <v>3711</v>
      </c>
      <c r="C28" s="40">
        <v>6</v>
      </c>
      <c r="D28" s="41">
        <f t="shared" si="3"/>
        <v>3717</v>
      </c>
      <c r="E28" s="40">
        <v>4047</v>
      </c>
      <c r="F28" s="40">
        <v>14</v>
      </c>
      <c r="G28" s="41">
        <f t="shared" si="4"/>
        <v>4061</v>
      </c>
      <c r="H28" s="42">
        <f t="shared" si="5"/>
        <v>7758</v>
      </c>
      <c r="I28" s="42">
        <f t="shared" si="5"/>
        <v>20</v>
      </c>
      <c r="J28" s="43">
        <f t="shared" si="6"/>
        <v>7778</v>
      </c>
      <c r="K28" s="40">
        <v>2663</v>
      </c>
      <c r="L28" s="40">
        <v>5</v>
      </c>
      <c r="M28" s="44">
        <v>14</v>
      </c>
      <c r="N28" s="65">
        <f t="shared" si="7"/>
        <v>2682</v>
      </c>
      <c r="Z28" s="47"/>
      <c r="AA28" s="47"/>
      <c r="AB28" s="47"/>
      <c r="AC28" s="47"/>
      <c r="AD28" s="47"/>
      <c r="AE28" s="47"/>
      <c r="AF28" s="47"/>
      <c r="AG28" s="47"/>
      <c r="AH28" s="47"/>
      <c r="AI28" s="47"/>
      <c r="AJ28" s="47"/>
      <c r="AK28" s="47"/>
      <c r="AL28" s="47"/>
      <c r="AM28" s="47"/>
      <c r="AN28" s="47"/>
      <c r="AO28" s="47"/>
      <c r="AP28" s="47"/>
      <c r="BC28" s="47"/>
      <c r="BD28" s="47"/>
      <c r="BE28" s="47"/>
      <c r="BF28" s="47"/>
      <c r="BG28" s="47"/>
      <c r="BH28" s="47"/>
      <c r="BI28" s="47"/>
      <c r="BJ28" s="47"/>
      <c r="BK28" s="47"/>
    </row>
    <row r="29" spans="1:14" ht="49.5" customHeight="1">
      <c r="A29" s="117" t="s">
        <v>72</v>
      </c>
      <c r="B29" s="117"/>
      <c r="C29" s="117"/>
      <c r="D29" s="117"/>
      <c r="E29" s="117"/>
      <c r="F29" s="117"/>
      <c r="G29" s="117"/>
      <c r="H29" s="117"/>
      <c r="I29" s="117"/>
      <c r="J29" s="117"/>
      <c r="K29" s="117"/>
      <c r="L29" s="117"/>
      <c r="M29" s="117"/>
      <c r="N29" s="117"/>
    </row>
  </sheetData>
  <mergeCells count="7">
    <mergeCell ref="A29:N29"/>
    <mergeCell ref="B2:M2"/>
    <mergeCell ref="B4:J4"/>
    <mergeCell ref="K4:N4"/>
    <mergeCell ref="B5:D5"/>
    <mergeCell ref="E5:G5"/>
    <mergeCell ref="H5:J5"/>
  </mergeCells>
  <printOptions/>
  <pageMargins left="0.7874015748031497" right="0.7874015748031497" top="0.7480314960629921" bottom="0.7480314960629921" header="0.5118110236220472" footer="0.5118110236220472"/>
  <pageSetup horizontalDpi="600" verticalDpi="600" orientation="landscape" paperSize="9" scale="64" r:id="rId1"/>
</worksheet>
</file>

<file path=xl/worksheets/sheet2.xml><?xml version="1.0" encoding="utf-8"?>
<worksheet xmlns="http://schemas.openxmlformats.org/spreadsheetml/2006/main" xmlns:r="http://schemas.openxmlformats.org/officeDocument/2006/relationships">
  <dimension ref="A1:BJ29"/>
  <sheetViews>
    <sheetView view="pageBreakPreview" zoomScale="60" zoomScaleNormal="70" workbookViewId="0" topLeftCell="A16">
      <selection activeCell="A30" sqref="A30"/>
    </sheetView>
  </sheetViews>
  <sheetFormatPr defaultColWidth="10.66015625" defaultRowHeight="18"/>
  <cols>
    <col min="1" max="1" width="15.66015625" style="8" customWidth="1"/>
    <col min="2" max="9" width="10.66015625" style="8" customWidth="1"/>
    <col min="10" max="10" width="11.08203125" style="8" bestFit="1" customWidth="1"/>
    <col min="11" max="12" width="11.08203125" style="8" customWidth="1"/>
    <col min="13" max="13" width="11" style="8" bestFit="1" customWidth="1"/>
    <col min="14" max="22" width="2.66015625" style="8" customWidth="1"/>
    <col min="23" max="24" width="3.66015625" style="8" customWidth="1"/>
    <col min="25" max="26" width="9.66015625" style="8" customWidth="1"/>
    <col min="27" max="27" width="7.66015625" style="8" customWidth="1"/>
    <col min="28" max="30" width="9.66015625" style="8" customWidth="1"/>
    <col min="31" max="31" width="8.66015625" style="8" customWidth="1"/>
    <col min="32" max="32" width="9.66015625" style="8" customWidth="1"/>
    <col min="33" max="36" width="10.66015625" style="8" customWidth="1"/>
    <col min="37" max="39" width="18.66015625" style="8" customWidth="1"/>
    <col min="40" max="41" width="10.66015625" style="8" customWidth="1"/>
    <col min="42" max="51" width="2.66015625" style="8" customWidth="1"/>
    <col min="52" max="53" width="3.66015625" style="8" customWidth="1"/>
    <col min="54" max="54" width="10.66015625" style="8" customWidth="1"/>
    <col min="55" max="62" width="9.66015625" style="8" customWidth="1"/>
    <col min="63" max="16384" width="10.66015625" style="8" customWidth="1"/>
  </cols>
  <sheetData>
    <row r="1" spans="1:13" s="46" customFormat="1" ht="17.25">
      <c r="A1" s="45"/>
      <c r="B1" s="8"/>
      <c r="C1" s="8"/>
      <c r="D1" s="8"/>
      <c r="E1" s="8"/>
      <c r="F1" s="8"/>
      <c r="G1" s="8"/>
      <c r="H1" s="8"/>
      <c r="I1" s="8"/>
      <c r="J1" s="8"/>
      <c r="K1" s="8"/>
      <c r="L1" s="8"/>
      <c r="M1" s="8"/>
    </row>
    <row r="2" spans="1:13" s="68" customFormat="1" ht="21">
      <c r="A2" s="69"/>
      <c r="B2" s="118" t="s">
        <v>69</v>
      </c>
      <c r="C2" s="118"/>
      <c r="D2" s="118"/>
      <c r="E2" s="118"/>
      <c r="F2" s="118"/>
      <c r="G2" s="118"/>
      <c r="H2" s="118"/>
      <c r="I2" s="118"/>
      <c r="J2" s="118"/>
      <c r="K2" s="118"/>
      <c r="L2" s="118"/>
      <c r="M2" s="67"/>
    </row>
    <row r="3" spans="1:13" s="46" customFormat="1" ht="19.5" customHeight="1" thickBot="1">
      <c r="A3" s="8"/>
      <c r="B3" s="8"/>
      <c r="C3" s="8"/>
      <c r="D3" s="8"/>
      <c r="E3" s="8"/>
      <c r="F3" s="8"/>
      <c r="G3" s="8"/>
      <c r="H3" s="9"/>
      <c r="I3" s="9"/>
      <c r="J3" s="9"/>
      <c r="K3" s="9"/>
      <c r="L3" s="9"/>
      <c r="M3" s="9"/>
    </row>
    <row r="4" spans="1:62" s="46" customFormat="1" ht="19.5" customHeight="1">
      <c r="A4" s="48"/>
      <c r="B4" s="119" t="s">
        <v>53</v>
      </c>
      <c r="C4" s="120"/>
      <c r="D4" s="120"/>
      <c r="E4" s="120"/>
      <c r="F4" s="120"/>
      <c r="G4" s="120"/>
      <c r="H4" s="120"/>
      <c r="I4" s="120"/>
      <c r="J4" s="121"/>
      <c r="K4" s="122" t="s">
        <v>59</v>
      </c>
      <c r="L4" s="120"/>
      <c r="M4" s="123"/>
      <c r="Y4" s="47"/>
      <c r="Z4" s="47"/>
      <c r="AA4" s="47"/>
      <c r="AB4" s="47"/>
      <c r="AC4" s="47"/>
      <c r="AD4" s="47"/>
      <c r="AE4" s="47"/>
      <c r="AF4" s="47"/>
      <c r="AG4" s="47"/>
      <c r="AH4" s="47"/>
      <c r="AI4" s="47"/>
      <c r="AJ4" s="47"/>
      <c r="AK4" s="47"/>
      <c r="AL4" s="47"/>
      <c r="AM4" s="47"/>
      <c r="AN4" s="47"/>
      <c r="AO4" s="47"/>
      <c r="BB4" s="47"/>
      <c r="BC4" s="47"/>
      <c r="BD4" s="47"/>
      <c r="BE4" s="47"/>
      <c r="BF4" s="47"/>
      <c r="BG4" s="47"/>
      <c r="BH4" s="47"/>
      <c r="BI4" s="47"/>
      <c r="BJ4" s="47"/>
    </row>
    <row r="5" spans="1:62" s="46" customFormat="1" ht="19.5" customHeight="1">
      <c r="A5" s="49"/>
      <c r="B5" s="124" t="s">
        <v>47</v>
      </c>
      <c r="C5" s="125"/>
      <c r="D5" s="125"/>
      <c r="E5" s="125" t="s">
        <v>54</v>
      </c>
      <c r="F5" s="125"/>
      <c r="G5" s="126"/>
      <c r="H5" s="127" t="s">
        <v>55</v>
      </c>
      <c r="I5" s="128"/>
      <c r="J5" s="129"/>
      <c r="K5" s="32" t="s">
        <v>65</v>
      </c>
      <c r="L5" s="131" t="s">
        <v>57</v>
      </c>
      <c r="M5" s="133" t="s">
        <v>63</v>
      </c>
      <c r="Y5" s="47"/>
      <c r="Z5" s="47"/>
      <c r="AA5" s="47"/>
      <c r="AB5" s="47"/>
      <c r="AC5" s="47"/>
      <c r="AD5" s="47"/>
      <c r="AE5" s="47"/>
      <c r="AF5" s="47"/>
      <c r="AG5" s="47"/>
      <c r="AH5" s="47"/>
      <c r="AI5" s="47"/>
      <c r="AJ5" s="47"/>
      <c r="AK5" s="47"/>
      <c r="AL5" s="47"/>
      <c r="AM5" s="47"/>
      <c r="AN5" s="47"/>
      <c r="AO5" s="47"/>
      <c r="BB5" s="47"/>
      <c r="BC5" s="47"/>
      <c r="BD5" s="47"/>
      <c r="BE5" s="47"/>
      <c r="BF5" s="47"/>
      <c r="BG5" s="47"/>
      <c r="BH5" s="47"/>
      <c r="BI5" s="47"/>
      <c r="BJ5" s="47"/>
    </row>
    <row r="6" spans="1:13" s="46" customFormat="1" ht="19.5" customHeight="1" thickBot="1">
      <c r="A6" s="50"/>
      <c r="B6" s="10" t="s">
        <v>56</v>
      </c>
      <c r="C6" s="11" t="s">
        <v>57</v>
      </c>
      <c r="D6" s="11" t="s">
        <v>58</v>
      </c>
      <c r="E6" s="11" t="s">
        <v>56</v>
      </c>
      <c r="F6" s="11" t="s">
        <v>57</v>
      </c>
      <c r="G6" s="11" t="s">
        <v>58</v>
      </c>
      <c r="H6" s="11" t="s">
        <v>56</v>
      </c>
      <c r="I6" s="11" t="s">
        <v>57</v>
      </c>
      <c r="J6" s="12" t="s">
        <v>58</v>
      </c>
      <c r="K6" s="33" t="s">
        <v>60</v>
      </c>
      <c r="L6" s="132"/>
      <c r="M6" s="134"/>
    </row>
    <row r="7" spans="1:13" s="46" customFormat="1" ht="30" customHeight="1" thickTop="1">
      <c r="A7" s="51" t="s">
        <v>3</v>
      </c>
      <c r="B7" s="13">
        <f aca="true" t="shared" si="0" ref="B7:L7">SUM(B10:B28)</f>
        <v>299</v>
      </c>
      <c r="C7" s="14">
        <f t="shared" si="0"/>
        <v>11940</v>
      </c>
      <c r="D7" s="15">
        <f t="shared" si="0"/>
        <v>12239</v>
      </c>
      <c r="E7" s="15">
        <f t="shared" si="0"/>
        <v>592</v>
      </c>
      <c r="F7" s="15">
        <f t="shared" si="0"/>
        <v>12123</v>
      </c>
      <c r="G7" s="15">
        <f t="shared" si="0"/>
        <v>12715</v>
      </c>
      <c r="H7" s="16">
        <f t="shared" si="0"/>
        <v>891</v>
      </c>
      <c r="I7" s="16">
        <f t="shared" si="0"/>
        <v>24063</v>
      </c>
      <c r="J7" s="15">
        <f t="shared" si="0"/>
        <v>24954</v>
      </c>
      <c r="K7" s="15">
        <f t="shared" si="0"/>
        <v>6153</v>
      </c>
      <c r="L7" s="15">
        <f t="shared" si="0"/>
        <v>12179</v>
      </c>
      <c r="M7" s="61">
        <f>K7+L7</f>
        <v>18332</v>
      </c>
    </row>
    <row r="8" spans="1:13" s="46" customFormat="1" ht="30" customHeight="1">
      <c r="A8" s="66" t="s">
        <v>61</v>
      </c>
      <c r="B8" s="38">
        <f aca="true" t="shared" si="1" ref="B8:L8">SUM(B10:B22)</f>
        <v>628</v>
      </c>
      <c r="C8" s="14">
        <f t="shared" si="1"/>
        <v>11188</v>
      </c>
      <c r="D8" s="15">
        <f t="shared" si="1"/>
        <v>11816</v>
      </c>
      <c r="E8" s="15">
        <f t="shared" si="1"/>
        <v>801</v>
      </c>
      <c r="F8" s="15">
        <f t="shared" si="1"/>
        <v>11457</v>
      </c>
      <c r="G8" s="15">
        <f t="shared" si="1"/>
        <v>12258</v>
      </c>
      <c r="H8" s="16">
        <f t="shared" si="1"/>
        <v>1429</v>
      </c>
      <c r="I8" s="16">
        <f t="shared" si="1"/>
        <v>22645</v>
      </c>
      <c r="J8" s="15">
        <f t="shared" si="1"/>
        <v>24074</v>
      </c>
      <c r="K8" s="15">
        <f t="shared" si="1"/>
        <v>6056</v>
      </c>
      <c r="L8" s="15">
        <f t="shared" si="1"/>
        <v>11494</v>
      </c>
      <c r="M8" s="61">
        <f aca="true" t="shared" si="2" ref="M8:M28">K8+L8</f>
        <v>17550</v>
      </c>
    </row>
    <row r="9" spans="1:13" s="46" customFormat="1" ht="30" customHeight="1">
      <c r="A9" s="66" t="s">
        <v>62</v>
      </c>
      <c r="B9" s="38">
        <f aca="true" t="shared" si="3" ref="B9:L9">SUM(B23:B28)</f>
        <v>-329</v>
      </c>
      <c r="C9" s="14">
        <f t="shared" si="3"/>
        <v>752</v>
      </c>
      <c r="D9" s="15">
        <f t="shared" si="3"/>
        <v>423</v>
      </c>
      <c r="E9" s="15">
        <f t="shared" si="3"/>
        <v>-209</v>
      </c>
      <c r="F9" s="15">
        <f t="shared" si="3"/>
        <v>666</v>
      </c>
      <c r="G9" s="15">
        <f t="shared" si="3"/>
        <v>457</v>
      </c>
      <c r="H9" s="16">
        <f t="shared" si="3"/>
        <v>-538</v>
      </c>
      <c r="I9" s="16">
        <f t="shared" si="3"/>
        <v>1418</v>
      </c>
      <c r="J9" s="15">
        <f t="shared" si="3"/>
        <v>880</v>
      </c>
      <c r="K9" s="15">
        <f t="shared" si="3"/>
        <v>97</v>
      </c>
      <c r="L9" s="15">
        <f t="shared" si="3"/>
        <v>685</v>
      </c>
      <c r="M9" s="61">
        <f t="shared" si="2"/>
        <v>782</v>
      </c>
    </row>
    <row r="10" spans="1:62" s="46" customFormat="1" ht="30" customHeight="1">
      <c r="A10" s="52" t="s">
        <v>4</v>
      </c>
      <c r="B10" s="17">
        <v>534</v>
      </c>
      <c r="C10" s="18">
        <v>1905</v>
      </c>
      <c r="D10" s="19">
        <f aca="true" t="shared" si="4" ref="D10:D28">B10+C10</f>
        <v>2439</v>
      </c>
      <c r="E10" s="18">
        <v>678</v>
      </c>
      <c r="F10" s="18">
        <v>2149</v>
      </c>
      <c r="G10" s="19">
        <f aca="true" t="shared" si="5" ref="G10:G28">E10+F10</f>
        <v>2827</v>
      </c>
      <c r="H10" s="113">
        <f aca="true" t="shared" si="6" ref="H10:H28">B10+E10</f>
        <v>1212</v>
      </c>
      <c r="I10" s="113">
        <f aca="true" t="shared" si="7" ref="I10:I28">C10+F10</f>
        <v>4054</v>
      </c>
      <c r="J10" s="21">
        <f aca="true" t="shared" si="8" ref="J10:J28">H10+I10</f>
        <v>5266</v>
      </c>
      <c r="K10" s="18">
        <v>1804</v>
      </c>
      <c r="L10" s="18">
        <v>1772</v>
      </c>
      <c r="M10" s="62">
        <f t="shared" si="2"/>
        <v>3576</v>
      </c>
      <c r="Y10" s="47"/>
      <c r="Z10" s="47"/>
      <c r="AA10" s="47"/>
      <c r="AB10" s="47"/>
      <c r="AC10" s="47"/>
      <c r="AD10" s="47"/>
      <c r="AE10" s="47"/>
      <c r="AF10" s="47"/>
      <c r="AG10" s="47"/>
      <c r="AH10" s="47"/>
      <c r="AI10" s="47"/>
      <c r="AJ10" s="47"/>
      <c r="AK10" s="47"/>
      <c r="AL10" s="47"/>
      <c r="AM10" s="47"/>
      <c r="AN10" s="47"/>
      <c r="AO10" s="47"/>
      <c r="BB10" s="47"/>
      <c r="BC10" s="47"/>
      <c r="BD10" s="47"/>
      <c r="BE10" s="47"/>
      <c r="BF10" s="47"/>
      <c r="BG10" s="47"/>
      <c r="BH10" s="47"/>
      <c r="BI10" s="47"/>
      <c r="BJ10" s="47"/>
    </row>
    <row r="11" spans="1:62" s="46" customFormat="1" ht="30" customHeight="1">
      <c r="A11" s="53" t="s">
        <v>5</v>
      </c>
      <c r="B11" s="22">
        <v>64</v>
      </c>
      <c r="C11" s="23">
        <v>887</v>
      </c>
      <c r="D11" s="24">
        <f t="shared" si="4"/>
        <v>951</v>
      </c>
      <c r="E11" s="23">
        <v>185</v>
      </c>
      <c r="F11" s="23">
        <v>1024</v>
      </c>
      <c r="G11" s="24">
        <f t="shared" si="5"/>
        <v>1209</v>
      </c>
      <c r="H11" s="114">
        <f t="shared" si="6"/>
        <v>249</v>
      </c>
      <c r="I11" s="114">
        <f t="shared" si="7"/>
        <v>1911</v>
      </c>
      <c r="J11" s="26">
        <f>H11+I11</f>
        <v>2160</v>
      </c>
      <c r="K11" s="23">
        <v>541</v>
      </c>
      <c r="L11" s="23">
        <v>1045</v>
      </c>
      <c r="M11" s="63">
        <f t="shared" si="2"/>
        <v>1586</v>
      </c>
      <c r="Y11" s="47"/>
      <c r="Z11" s="47"/>
      <c r="AA11" s="47"/>
      <c r="AB11" s="47"/>
      <c r="AC11" s="47"/>
      <c r="AD11" s="47"/>
      <c r="AE11" s="47"/>
      <c r="AF11" s="47"/>
      <c r="AG11" s="47"/>
      <c r="AH11" s="47"/>
      <c r="AI11" s="47"/>
      <c r="AJ11" s="47"/>
      <c r="AK11" s="47"/>
      <c r="AL11" s="47"/>
      <c r="AM11" s="47"/>
      <c r="AN11" s="47"/>
      <c r="AO11" s="47"/>
      <c r="BB11" s="47"/>
      <c r="BC11" s="47"/>
      <c r="BD11" s="47"/>
      <c r="BE11" s="47"/>
      <c r="BF11" s="47"/>
      <c r="BG11" s="47"/>
      <c r="BH11" s="47"/>
      <c r="BI11" s="47"/>
      <c r="BJ11" s="47"/>
    </row>
    <row r="12" spans="1:62" s="46" customFormat="1" ht="30" customHeight="1">
      <c r="A12" s="53" t="s">
        <v>6</v>
      </c>
      <c r="B12" s="22">
        <v>-488</v>
      </c>
      <c r="C12" s="23">
        <v>1434</v>
      </c>
      <c r="D12" s="24">
        <f t="shared" si="4"/>
        <v>946</v>
      </c>
      <c r="E12" s="23">
        <v>-508</v>
      </c>
      <c r="F12" s="23">
        <v>1625</v>
      </c>
      <c r="G12" s="24">
        <f t="shared" si="5"/>
        <v>1117</v>
      </c>
      <c r="H12" s="114">
        <f t="shared" si="6"/>
        <v>-996</v>
      </c>
      <c r="I12" s="114">
        <f t="shared" si="7"/>
        <v>3059</v>
      </c>
      <c r="J12" s="26">
        <f t="shared" si="8"/>
        <v>2063</v>
      </c>
      <c r="K12" s="23">
        <v>162</v>
      </c>
      <c r="L12" s="23">
        <v>1627</v>
      </c>
      <c r="M12" s="63">
        <f t="shared" si="2"/>
        <v>1789</v>
      </c>
      <c r="Y12" s="47"/>
      <c r="Z12" s="47"/>
      <c r="AA12" s="47"/>
      <c r="AB12" s="47"/>
      <c r="AC12" s="47"/>
      <c r="AD12" s="47"/>
      <c r="AE12" s="47"/>
      <c r="AF12" s="47"/>
      <c r="AG12" s="47"/>
      <c r="AH12" s="47"/>
      <c r="AI12" s="47"/>
      <c r="AJ12" s="47"/>
      <c r="AK12" s="47"/>
      <c r="AL12" s="47"/>
      <c r="AM12" s="47"/>
      <c r="AN12" s="47"/>
      <c r="AO12" s="47"/>
      <c r="BB12" s="47"/>
      <c r="BC12" s="47"/>
      <c r="BD12" s="47"/>
      <c r="BE12" s="47"/>
      <c r="BF12" s="47"/>
      <c r="BG12" s="47"/>
      <c r="BH12" s="47"/>
      <c r="BI12" s="47"/>
      <c r="BJ12" s="47"/>
    </row>
    <row r="13" spans="1:62" s="46" customFormat="1" ht="30" customHeight="1">
      <c r="A13" s="54" t="s">
        <v>7</v>
      </c>
      <c r="B13" s="27">
        <v>55</v>
      </c>
      <c r="C13" s="28">
        <v>571</v>
      </c>
      <c r="D13" s="29">
        <f t="shared" si="4"/>
        <v>626</v>
      </c>
      <c r="E13" s="28">
        <v>53</v>
      </c>
      <c r="F13" s="28">
        <v>543</v>
      </c>
      <c r="G13" s="29">
        <f t="shared" si="5"/>
        <v>596</v>
      </c>
      <c r="H13" s="115">
        <f t="shared" si="6"/>
        <v>108</v>
      </c>
      <c r="I13" s="115">
        <f t="shared" si="7"/>
        <v>1114</v>
      </c>
      <c r="J13" s="31">
        <f t="shared" si="8"/>
        <v>1222</v>
      </c>
      <c r="K13" s="28">
        <v>317</v>
      </c>
      <c r="L13" s="28">
        <v>530</v>
      </c>
      <c r="M13" s="64">
        <f t="shared" si="2"/>
        <v>847</v>
      </c>
      <c r="Y13" s="47"/>
      <c r="Z13" s="47"/>
      <c r="AA13" s="47"/>
      <c r="AB13" s="47"/>
      <c r="AC13" s="47"/>
      <c r="AD13" s="47"/>
      <c r="AE13" s="47"/>
      <c r="AF13" s="47"/>
      <c r="AG13" s="47"/>
      <c r="AH13" s="47"/>
      <c r="AI13" s="47"/>
      <c r="AJ13" s="47"/>
      <c r="AK13" s="47"/>
      <c r="AL13" s="47"/>
      <c r="AM13" s="47"/>
      <c r="AN13" s="47"/>
      <c r="AO13" s="47"/>
      <c r="BB13" s="47"/>
      <c r="BC13" s="47"/>
      <c r="BD13" s="47"/>
      <c r="BE13" s="47"/>
      <c r="BF13" s="47"/>
      <c r="BG13" s="47"/>
      <c r="BH13" s="47"/>
      <c r="BI13" s="47"/>
      <c r="BJ13" s="47"/>
    </row>
    <row r="14" spans="1:62" s="46" customFormat="1" ht="30" customHeight="1">
      <c r="A14" s="54" t="s">
        <v>8</v>
      </c>
      <c r="B14" s="27">
        <v>713</v>
      </c>
      <c r="C14" s="28">
        <v>1017</v>
      </c>
      <c r="D14" s="29">
        <f t="shared" si="4"/>
        <v>1730</v>
      </c>
      <c r="E14" s="28">
        <v>715</v>
      </c>
      <c r="F14" s="28">
        <v>889</v>
      </c>
      <c r="G14" s="29">
        <f t="shared" si="5"/>
        <v>1604</v>
      </c>
      <c r="H14" s="115">
        <f t="shared" si="6"/>
        <v>1428</v>
      </c>
      <c r="I14" s="115">
        <f t="shared" si="7"/>
        <v>1906</v>
      </c>
      <c r="J14" s="31">
        <f t="shared" si="8"/>
        <v>3334</v>
      </c>
      <c r="K14" s="28">
        <v>1168</v>
      </c>
      <c r="L14" s="28">
        <v>1151</v>
      </c>
      <c r="M14" s="64">
        <f t="shared" si="2"/>
        <v>2319</v>
      </c>
      <c r="Y14" s="47"/>
      <c r="Z14" s="47"/>
      <c r="AA14" s="47"/>
      <c r="AB14" s="47"/>
      <c r="AC14" s="47"/>
      <c r="AD14" s="47"/>
      <c r="AE14" s="47"/>
      <c r="AF14" s="47"/>
      <c r="AG14" s="47"/>
      <c r="AH14" s="47"/>
      <c r="AI14" s="47"/>
      <c r="AJ14" s="47"/>
      <c r="AK14" s="47"/>
      <c r="AL14" s="47"/>
      <c r="AM14" s="47"/>
      <c r="AN14" s="47"/>
      <c r="AO14" s="47"/>
      <c r="BB14" s="47"/>
      <c r="BC14" s="47"/>
      <c r="BD14" s="47"/>
      <c r="BE14" s="47"/>
      <c r="BF14" s="47"/>
      <c r="BG14" s="47"/>
      <c r="BH14" s="47"/>
      <c r="BI14" s="47"/>
      <c r="BJ14" s="47"/>
    </row>
    <row r="15" spans="1:62" s="46" customFormat="1" ht="30" customHeight="1">
      <c r="A15" s="54" t="s">
        <v>9</v>
      </c>
      <c r="B15" s="27">
        <v>323</v>
      </c>
      <c r="C15" s="28">
        <v>300</v>
      </c>
      <c r="D15" s="29">
        <f t="shared" si="4"/>
        <v>623</v>
      </c>
      <c r="E15" s="28">
        <v>388</v>
      </c>
      <c r="F15" s="28">
        <v>377</v>
      </c>
      <c r="G15" s="29">
        <f t="shared" si="5"/>
        <v>765</v>
      </c>
      <c r="H15" s="115">
        <f t="shared" si="6"/>
        <v>711</v>
      </c>
      <c r="I15" s="115">
        <f t="shared" si="7"/>
        <v>677</v>
      </c>
      <c r="J15" s="31">
        <f t="shared" si="8"/>
        <v>1388</v>
      </c>
      <c r="K15" s="28">
        <v>158</v>
      </c>
      <c r="L15" s="28">
        <v>299</v>
      </c>
      <c r="M15" s="64">
        <f t="shared" si="2"/>
        <v>457</v>
      </c>
      <c r="Y15" s="47"/>
      <c r="Z15" s="47"/>
      <c r="AA15" s="47"/>
      <c r="AB15" s="47"/>
      <c r="AC15" s="47"/>
      <c r="AD15" s="47"/>
      <c r="AE15" s="47"/>
      <c r="AF15" s="47"/>
      <c r="AG15" s="47"/>
      <c r="AH15" s="47"/>
      <c r="AI15" s="47"/>
      <c r="AJ15" s="47"/>
      <c r="AK15" s="47"/>
      <c r="AL15" s="47"/>
      <c r="AM15" s="47"/>
      <c r="AN15" s="47"/>
      <c r="AO15" s="47"/>
      <c r="BB15" s="47"/>
      <c r="BC15" s="47"/>
      <c r="BD15" s="47"/>
      <c r="BE15" s="47"/>
      <c r="BF15" s="47"/>
      <c r="BG15" s="47"/>
      <c r="BH15" s="47"/>
      <c r="BI15" s="47"/>
      <c r="BJ15" s="47"/>
    </row>
    <row r="16" spans="1:62" s="46" customFormat="1" ht="30" customHeight="1">
      <c r="A16" s="54" t="s">
        <v>10</v>
      </c>
      <c r="B16" s="27">
        <v>130</v>
      </c>
      <c r="C16" s="28">
        <v>532</v>
      </c>
      <c r="D16" s="29">
        <f t="shared" si="4"/>
        <v>662</v>
      </c>
      <c r="E16" s="28">
        <v>282</v>
      </c>
      <c r="F16" s="28">
        <v>465</v>
      </c>
      <c r="G16" s="29">
        <f t="shared" si="5"/>
        <v>747</v>
      </c>
      <c r="H16" s="115">
        <f t="shared" si="6"/>
        <v>412</v>
      </c>
      <c r="I16" s="115">
        <f t="shared" si="7"/>
        <v>997</v>
      </c>
      <c r="J16" s="31">
        <f t="shared" si="8"/>
        <v>1409</v>
      </c>
      <c r="K16" s="28">
        <v>475</v>
      </c>
      <c r="L16" s="28">
        <v>461</v>
      </c>
      <c r="M16" s="64">
        <f t="shared" si="2"/>
        <v>936</v>
      </c>
      <c r="Y16" s="47"/>
      <c r="Z16" s="47"/>
      <c r="AA16" s="47"/>
      <c r="AB16" s="47"/>
      <c r="AC16" s="47"/>
      <c r="AD16" s="47"/>
      <c r="AE16" s="47"/>
      <c r="AF16" s="47"/>
      <c r="AG16" s="47"/>
      <c r="AH16" s="47"/>
      <c r="AI16" s="47"/>
      <c r="AJ16" s="47"/>
      <c r="AK16" s="47"/>
      <c r="AL16" s="47"/>
      <c r="AM16" s="47"/>
      <c r="AN16" s="47"/>
      <c r="AO16" s="47"/>
      <c r="BB16" s="47"/>
      <c r="BC16" s="47"/>
      <c r="BD16" s="47"/>
      <c r="BE16" s="47"/>
      <c r="BF16" s="47"/>
      <c r="BG16" s="47"/>
      <c r="BH16" s="47"/>
      <c r="BI16" s="47"/>
      <c r="BJ16" s="47"/>
    </row>
    <row r="17" spans="1:62" s="46" customFormat="1" ht="30" customHeight="1">
      <c r="A17" s="54" t="s">
        <v>42</v>
      </c>
      <c r="B17" s="55">
        <v>-189</v>
      </c>
      <c r="C17" s="56">
        <v>1385</v>
      </c>
      <c r="D17" s="29">
        <f t="shared" si="4"/>
        <v>1196</v>
      </c>
      <c r="E17" s="56">
        <v>-285</v>
      </c>
      <c r="F17" s="56">
        <v>1201</v>
      </c>
      <c r="G17" s="29">
        <f t="shared" si="5"/>
        <v>916</v>
      </c>
      <c r="H17" s="115">
        <f t="shared" si="6"/>
        <v>-474</v>
      </c>
      <c r="I17" s="115">
        <f t="shared" si="7"/>
        <v>2586</v>
      </c>
      <c r="J17" s="31">
        <f t="shared" si="8"/>
        <v>2112</v>
      </c>
      <c r="K17" s="56">
        <v>334</v>
      </c>
      <c r="L17" s="56">
        <v>1341</v>
      </c>
      <c r="M17" s="64">
        <f t="shared" si="2"/>
        <v>1675</v>
      </c>
      <c r="Y17" s="47"/>
      <c r="Z17" s="47"/>
      <c r="AA17" s="47"/>
      <c r="AB17" s="47"/>
      <c r="AC17" s="47"/>
      <c r="AD17" s="47"/>
      <c r="AE17" s="47"/>
      <c r="AF17" s="47"/>
      <c r="AG17" s="47"/>
      <c r="AH17" s="47"/>
      <c r="AI17" s="47"/>
      <c r="AJ17" s="47"/>
      <c r="AK17" s="47"/>
      <c r="AL17" s="47"/>
      <c r="AM17" s="47"/>
      <c r="AN17" s="47"/>
      <c r="AO17" s="47"/>
      <c r="BB17" s="47"/>
      <c r="BC17" s="47"/>
      <c r="BD17" s="47"/>
      <c r="BE17" s="47"/>
      <c r="BF17" s="47"/>
      <c r="BG17" s="47"/>
      <c r="BH17" s="47"/>
      <c r="BI17" s="47"/>
      <c r="BJ17" s="47"/>
    </row>
    <row r="18" spans="1:62" s="46" customFormat="1" ht="30" customHeight="1">
      <c r="A18" s="54" t="s">
        <v>11</v>
      </c>
      <c r="B18" s="27">
        <v>-86</v>
      </c>
      <c r="C18" s="28">
        <v>209</v>
      </c>
      <c r="D18" s="29">
        <f t="shared" si="4"/>
        <v>123</v>
      </c>
      <c r="E18" s="28">
        <v>42</v>
      </c>
      <c r="F18" s="28">
        <v>277</v>
      </c>
      <c r="G18" s="29">
        <f t="shared" si="5"/>
        <v>319</v>
      </c>
      <c r="H18" s="115">
        <f t="shared" si="6"/>
        <v>-44</v>
      </c>
      <c r="I18" s="115">
        <f t="shared" si="7"/>
        <v>486</v>
      </c>
      <c r="J18" s="31">
        <f t="shared" si="8"/>
        <v>442</v>
      </c>
      <c r="K18" s="28">
        <v>133</v>
      </c>
      <c r="L18" s="28">
        <v>284</v>
      </c>
      <c r="M18" s="64">
        <f t="shared" si="2"/>
        <v>417</v>
      </c>
      <c r="Y18" s="47"/>
      <c r="Z18" s="47"/>
      <c r="AA18" s="47"/>
      <c r="AB18" s="47"/>
      <c r="AC18" s="47"/>
      <c r="AD18" s="47"/>
      <c r="AE18" s="47"/>
      <c r="AF18" s="47"/>
      <c r="AG18" s="47"/>
      <c r="AH18" s="47"/>
      <c r="AI18" s="47"/>
      <c r="AJ18" s="47"/>
      <c r="AK18" s="47"/>
      <c r="AL18" s="47"/>
      <c r="AM18" s="47"/>
      <c r="AN18" s="47"/>
      <c r="AO18" s="47"/>
      <c r="BB18" s="47"/>
      <c r="BC18" s="47"/>
      <c r="BD18" s="47"/>
      <c r="BE18" s="47"/>
      <c r="BF18" s="47"/>
      <c r="BG18" s="47"/>
      <c r="BH18" s="47"/>
      <c r="BI18" s="47"/>
      <c r="BJ18" s="47"/>
    </row>
    <row r="19" spans="1:62" s="46" customFormat="1" ht="30" customHeight="1">
      <c r="A19" s="54" t="s">
        <v>12</v>
      </c>
      <c r="B19" s="27">
        <v>11</v>
      </c>
      <c r="C19" s="28">
        <v>1176</v>
      </c>
      <c r="D19" s="29">
        <f t="shared" si="4"/>
        <v>1187</v>
      </c>
      <c r="E19" s="28">
        <v>-29</v>
      </c>
      <c r="F19" s="28">
        <v>1055</v>
      </c>
      <c r="G19" s="29">
        <f t="shared" si="5"/>
        <v>1026</v>
      </c>
      <c r="H19" s="115">
        <f t="shared" si="6"/>
        <v>-18</v>
      </c>
      <c r="I19" s="115">
        <f t="shared" si="7"/>
        <v>2231</v>
      </c>
      <c r="J19" s="31">
        <f t="shared" si="8"/>
        <v>2213</v>
      </c>
      <c r="K19" s="28">
        <v>276</v>
      </c>
      <c r="L19" s="28">
        <v>1115</v>
      </c>
      <c r="M19" s="64">
        <f t="shared" si="2"/>
        <v>1391</v>
      </c>
      <c r="Y19" s="47"/>
      <c r="Z19" s="47"/>
      <c r="AA19" s="47"/>
      <c r="AB19" s="47"/>
      <c r="AC19" s="47"/>
      <c r="AD19" s="47"/>
      <c r="AE19" s="47"/>
      <c r="AF19" s="47"/>
      <c r="AG19" s="47"/>
      <c r="AH19" s="47"/>
      <c r="AI19" s="47"/>
      <c r="AJ19" s="47"/>
      <c r="AK19" s="47"/>
      <c r="AL19" s="47"/>
      <c r="AM19" s="47"/>
      <c r="AN19" s="47"/>
      <c r="AO19" s="47"/>
      <c r="BB19" s="47"/>
      <c r="BC19" s="47"/>
      <c r="BD19" s="47"/>
      <c r="BE19" s="47"/>
      <c r="BF19" s="47"/>
      <c r="BG19" s="47"/>
      <c r="BH19" s="47"/>
      <c r="BI19" s="47"/>
      <c r="BJ19" s="47"/>
    </row>
    <row r="20" spans="1:62" s="46" customFormat="1" ht="30" customHeight="1">
      <c r="A20" s="54" t="s">
        <v>13</v>
      </c>
      <c r="B20" s="27">
        <v>-284</v>
      </c>
      <c r="C20" s="28">
        <v>185</v>
      </c>
      <c r="D20" s="29">
        <f t="shared" si="4"/>
        <v>-99</v>
      </c>
      <c r="E20" s="28">
        <v>-352</v>
      </c>
      <c r="F20" s="28">
        <v>260</v>
      </c>
      <c r="G20" s="29">
        <f t="shared" si="5"/>
        <v>-92</v>
      </c>
      <c r="H20" s="115">
        <f t="shared" si="6"/>
        <v>-636</v>
      </c>
      <c r="I20" s="115">
        <f t="shared" si="7"/>
        <v>445</v>
      </c>
      <c r="J20" s="31">
        <f t="shared" si="8"/>
        <v>-191</v>
      </c>
      <c r="K20" s="28">
        <v>94</v>
      </c>
      <c r="L20" s="28">
        <v>227</v>
      </c>
      <c r="M20" s="64">
        <f t="shared" si="2"/>
        <v>321</v>
      </c>
      <c r="Y20" s="47"/>
      <c r="Z20" s="47"/>
      <c r="AA20" s="47"/>
      <c r="AB20" s="47"/>
      <c r="AC20" s="47"/>
      <c r="AD20" s="47"/>
      <c r="AE20" s="47"/>
      <c r="AF20" s="47"/>
      <c r="AG20" s="47"/>
      <c r="AH20" s="47"/>
      <c r="AI20" s="47"/>
      <c r="AJ20" s="47"/>
      <c r="AK20" s="47"/>
      <c r="AL20" s="47"/>
      <c r="AM20" s="47"/>
      <c r="AN20" s="47"/>
      <c r="AO20" s="47"/>
      <c r="BB20" s="47"/>
      <c r="BC20" s="47"/>
      <c r="BD20" s="47"/>
      <c r="BE20" s="47"/>
      <c r="BF20" s="47"/>
      <c r="BG20" s="47"/>
      <c r="BH20" s="47"/>
      <c r="BI20" s="47"/>
      <c r="BJ20" s="47"/>
    </row>
    <row r="21" spans="1:62" s="46" customFormat="1" ht="30" customHeight="1">
      <c r="A21" s="54" t="s">
        <v>14</v>
      </c>
      <c r="B21" s="27">
        <v>-9</v>
      </c>
      <c r="C21" s="28">
        <v>1384</v>
      </c>
      <c r="D21" s="29">
        <f t="shared" si="4"/>
        <v>1375</v>
      </c>
      <c r="E21" s="28">
        <v>-261</v>
      </c>
      <c r="F21" s="28">
        <v>1336</v>
      </c>
      <c r="G21" s="29">
        <f t="shared" si="5"/>
        <v>1075</v>
      </c>
      <c r="H21" s="115">
        <f t="shared" si="6"/>
        <v>-270</v>
      </c>
      <c r="I21" s="115">
        <f t="shared" si="7"/>
        <v>2720</v>
      </c>
      <c r="J21" s="31">
        <f t="shared" si="8"/>
        <v>2450</v>
      </c>
      <c r="K21" s="28">
        <v>480</v>
      </c>
      <c r="L21" s="28">
        <v>1376</v>
      </c>
      <c r="M21" s="64">
        <f t="shared" si="2"/>
        <v>1856</v>
      </c>
      <c r="Y21" s="47"/>
      <c r="Z21" s="47"/>
      <c r="AA21" s="47"/>
      <c r="AB21" s="47"/>
      <c r="AC21" s="47"/>
      <c r="AD21" s="47"/>
      <c r="AE21" s="47"/>
      <c r="AF21" s="47"/>
      <c r="AG21" s="47"/>
      <c r="AH21" s="47"/>
      <c r="AI21" s="47"/>
      <c r="AJ21" s="47"/>
      <c r="AK21" s="47"/>
      <c r="AL21" s="47"/>
      <c r="AM21" s="47"/>
      <c r="AN21" s="47"/>
      <c r="AO21" s="47"/>
      <c r="BB21" s="47"/>
      <c r="BC21" s="47"/>
      <c r="BD21" s="47"/>
      <c r="BE21" s="47"/>
      <c r="BF21" s="47"/>
      <c r="BG21" s="47"/>
      <c r="BH21" s="47"/>
      <c r="BI21" s="47"/>
      <c r="BJ21" s="47"/>
    </row>
    <row r="22" spans="1:62" s="46" customFormat="1" ht="30" customHeight="1">
      <c r="A22" s="54" t="s">
        <v>15</v>
      </c>
      <c r="B22" s="27">
        <v>-146</v>
      </c>
      <c r="C22" s="28">
        <v>203</v>
      </c>
      <c r="D22" s="29">
        <f t="shared" si="4"/>
        <v>57</v>
      </c>
      <c r="E22" s="28">
        <v>-107</v>
      </c>
      <c r="F22" s="28">
        <v>256</v>
      </c>
      <c r="G22" s="29">
        <f t="shared" si="5"/>
        <v>149</v>
      </c>
      <c r="H22" s="115">
        <f t="shared" si="6"/>
        <v>-253</v>
      </c>
      <c r="I22" s="115">
        <f t="shared" si="7"/>
        <v>459</v>
      </c>
      <c r="J22" s="31">
        <f t="shared" si="8"/>
        <v>206</v>
      </c>
      <c r="K22" s="28">
        <v>114</v>
      </c>
      <c r="L22" s="28">
        <v>266</v>
      </c>
      <c r="M22" s="64">
        <f t="shared" si="2"/>
        <v>380</v>
      </c>
      <c r="Y22" s="47"/>
      <c r="Z22" s="47"/>
      <c r="AA22" s="47"/>
      <c r="AB22" s="47"/>
      <c r="AC22" s="47"/>
      <c r="AD22" s="47"/>
      <c r="AE22" s="47"/>
      <c r="AF22" s="47"/>
      <c r="AG22" s="47"/>
      <c r="AH22" s="47"/>
      <c r="AI22" s="47"/>
      <c r="AJ22" s="47"/>
      <c r="AK22" s="47"/>
      <c r="AL22" s="47"/>
      <c r="AM22" s="47"/>
      <c r="AN22" s="47"/>
      <c r="AO22" s="47"/>
      <c r="BB22" s="47"/>
      <c r="BC22" s="47"/>
      <c r="BD22" s="47"/>
      <c r="BE22" s="47"/>
      <c r="BF22" s="47"/>
      <c r="BG22" s="47"/>
      <c r="BH22" s="47"/>
      <c r="BI22" s="47"/>
      <c r="BJ22" s="47"/>
    </row>
    <row r="23" spans="1:62" s="46" customFormat="1" ht="30" customHeight="1">
      <c r="A23" s="54" t="s">
        <v>16</v>
      </c>
      <c r="B23" s="27">
        <v>-141</v>
      </c>
      <c r="C23" s="28">
        <v>215</v>
      </c>
      <c r="D23" s="29">
        <f t="shared" si="4"/>
        <v>74</v>
      </c>
      <c r="E23" s="28">
        <v>-137</v>
      </c>
      <c r="F23" s="28">
        <v>184</v>
      </c>
      <c r="G23" s="29">
        <f t="shared" si="5"/>
        <v>47</v>
      </c>
      <c r="H23" s="115">
        <f t="shared" si="6"/>
        <v>-278</v>
      </c>
      <c r="I23" s="115">
        <f t="shared" si="7"/>
        <v>399</v>
      </c>
      <c r="J23" s="31">
        <f t="shared" si="8"/>
        <v>121</v>
      </c>
      <c r="K23" s="28">
        <v>-5</v>
      </c>
      <c r="L23" s="28">
        <v>195</v>
      </c>
      <c r="M23" s="64">
        <f t="shared" si="2"/>
        <v>190</v>
      </c>
      <c r="Y23" s="47"/>
      <c r="Z23" s="47"/>
      <c r="AA23" s="47"/>
      <c r="AB23" s="47"/>
      <c r="AC23" s="47"/>
      <c r="AD23" s="47"/>
      <c r="AE23" s="47"/>
      <c r="AF23" s="47"/>
      <c r="AG23" s="47"/>
      <c r="AH23" s="47"/>
      <c r="AI23" s="47"/>
      <c r="AJ23" s="47"/>
      <c r="AK23" s="47"/>
      <c r="AL23" s="47"/>
      <c r="AM23" s="47"/>
      <c r="AN23" s="47"/>
      <c r="AO23" s="47"/>
      <c r="BB23" s="47"/>
      <c r="BC23" s="47"/>
      <c r="BD23" s="47"/>
      <c r="BE23" s="47"/>
      <c r="BF23" s="47"/>
      <c r="BG23" s="47"/>
      <c r="BH23" s="47"/>
      <c r="BI23" s="47"/>
      <c r="BJ23" s="47"/>
    </row>
    <row r="24" spans="1:62" s="46" customFormat="1" ht="30" customHeight="1">
      <c r="A24" s="54" t="s">
        <v>17</v>
      </c>
      <c r="B24" s="27">
        <v>-168</v>
      </c>
      <c r="C24" s="28">
        <v>69</v>
      </c>
      <c r="D24" s="29">
        <f t="shared" si="4"/>
        <v>-99</v>
      </c>
      <c r="E24" s="28">
        <v>-29</v>
      </c>
      <c r="F24" s="28">
        <v>40</v>
      </c>
      <c r="G24" s="29">
        <f t="shared" si="5"/>
        <v>11</v>
      </c>
      <c r="H24" s="115">
        <f t="shared" si="6"/>
        <v>-197</v>
      </c>
      <c r="I24" s="115">
        <f t="shared" si="7"/>
        <v>109</v>
      </c>
      <c r="J24" s="31">
        <f t="shared" si="8"/>
        <v>-88</v>
      </c>
      <c r="K24" s="28">
        <v>-91</v>
      </c>
      <c r="L24" s="28">
        <v>69</v>
      </c>
      <c r="M24" s="64">
        <f t="shared" si="2"/>
        <v>-22</v>
      </c>
      <c r="Y24" s="47"/>
      <c r="Z24" s="47"/>
      <c r="AA24" s="47"/>
      <c r="AB24" s="47"/>
      <c r="AC24" s="47"/>
      <c r="AD24" s="47"/>
      <c r="AE24" s="47"/>
      <c r="AF24" s="47"/>
      <c r="AG24" s="47"/>
      <c r="AH24" s="47"/>
      <c r="AI24" s="47"/>
      <c r="AJ24" s="47"/>
      <c r="AK24" s="47"/>
      <c r="AL24" s="47"/>
      <c r="AM24" s="47"/>
      <c r="AN24" s="47"/>
      <c r="AO24" s="47"/>
      <c r="BB24" s="47"/>
      <c r="BC24" s="47"/>
      <c r="BD24" s="47"/>
      <c r="BE24" s="47"/>
      <c r="BF24" s="47"/>
      <c r="BG24" s="47"/>
      <c r="BH24" s="47"/>
      <c r="BI24" s="47"/>
      <c r="BJ24" s="47"/>
    </row>
    <row r="25" spans="1:62" s="46" customFormat="1" ht="30" customHeight="1">
      <c r="A25" s="54" t="s">
        <v>18</v>
      </c>
      <c r="B25" s="27">
        <v>99</v>
      </c>
      <c r="C25" s="28">
        <v>372</v>
      </c>
      <c r="D25" s="29">
        <f t="shared" si="4"/>
        <v>471</v>
      </c>
      <c r="E25" s="28">
        <v>118</v>
      </c>
      <c r="F25" s="28">
        <v>340</v>
      </c>
      <c r="G25" s="29">
        <f t="shared" si="5"/>
        <v>458</v>
      </c>
      <c r="H25" s="115">
        <f t="shared" si="6"/>
        <v>217</v>
      </c>
      <c r="I25" s="115">
        <f t="shared" si="7"/>
        <v>712</v>
      </c>
      <c r="J25" s="31">
        <f t="shared" si="8"/>
        <v>929</v>
      </c>
      <c r="K25" s="28">
        <v>160</v>
      </c>
      <c r="L25" s="28">
        <v>327</v>
      </c>
      <c r="M25" s="64">
        <f t="shared" si="2"/>
        <v>487</v>
      </c>
      <c r="Y25" s="47"/>
      <c r="Z25" s="47"/>
      <c r="AA25" s="47"/>
      <c r="AB25" s="47"/>
      <c r="AC25" s="47"/>
      <c r="AD25" s="47"/>
      <c r="AE25" s="47"/>
      <c r="AF25" s="47"/>
      <c r="AG25" s="47"/>
      <c r="AH25" s="47"/>
      <c r="AI25" s="47"/>
      <c r="AJ25" s="47"/>
      <c r="AK25" s="47"/>
      <c r="AL25" s="47"/>
      <c r="AM25" s="47"/>
      <c r="AN25" s="47"/>
      <c r="AO25" s="47"/>
      <c r="BB25" s="47"/>
      <c r="BC25" s="47"/>
      <c r="BD25" s="47"/>
      <c r="BE25" s="47"/>
      <c r="BF25" s="47"/>
      <c r="BG25" s="47"/>
      <c r="BH25" s="47"/>
      <c r="BI25" s="47"/>
      <c r="BJ25" s="47"/>
    </row>
    <row r="26" spans="1:62" s="46" customFormat="1" ht="30" customHeight="1">
      <c r="A26" s="54" t="s">
        <v>19</v>
      </c>
      <c r="B26" s="27">
        <v>-10</v>
      </c>
      <c r="C26" s="28">
        <v>64</v>
      </c>
      <c r="D26" s="29">
        <f t="shared" si="4"/>
        <v>54</v>
      </c>
      <c r="E26" s="28">
        <v>-18</v>
      </c>
      <c r="F26" s="28">
        <v>61</v>
      </c>
      <c r="G26" s="29">
        <f t="shared" si="5"/>
        <v>43</v>
      </c>
      <c r="H26" s="115">
        <f t="shared" si="6"/>
        <v>-28</v>
      </c>
      <c r="I26" s="115">
        <f t="shared" si="7"/>
        <v>125</v>
      </c>
      <c r="J26" s="31">
        <f t="shared" si="8"/>
        <v>97</v>
      </c>
      <c r="K26" s="28">
        <v>17</v>
      </c>
      <c r="L26" s="28">
        <v>54</v>
      </c>
      <c r="M26" s="64">
        <f t="shared" si="2"/>
        <v>71</v>
      </c>
      <c r="Y26" s="47"/>
      <c r="Z26" s="47"/>
      <c r="AA26" s="47"/>
      <c r="AB26" s="47"/>
      <c r="AC26" s="47"/>
      <c r="AD26" s="47"/>
      <c r="AE26" s="47"/>
      <c r="AF26" s="47"/>
      <c r="AG26" s="47"/>
      <c r="AH26" s="47"/>
      <c r="AI26" s="47"/>
      <c r="AJ26" s="47"/>
      <c r="AK26" s="47"/>
      <c r="AL26" s="47"/>
      <c r="AM26" s="47"/>
      <c r="AN26" s="47"/>
      <c r="AO26" s="47"/>
      <c r="BB26" s="47"/>
      <c r="BC26" s="47"/>
      <c r="BD26" s="47"/>
      <c r="BE26" s="47"/>
      <c r="BF26" s="47"/>
      <c r="BG26" s="47"/>
      <c r="BH26" s="47"/>
      <c r="BI26" s="47"/>
      <c r="BJ26" s="47"/>
    </row>
    <row r="27" spans="1:62" s="46" customFormat="1" ht="30" customHeight="1">
      <c r="A27" s="54" t="s">
        <v>20</v>
      </c>
      <c r="B27" s="27">
        <v>-49</v>
      </c>
      <c r="C27" s="28">
        <v>26</v>
      </c>
      <c r="D27" s="29">
        <f t="shared" si="4"/>
        <v>-23</v>
      </c>
      <c r="E27" s="28">
        <v>-68</v>
      </c>
      <c r="F27" s="28">
        <v>27</v>
      </c>
      <c r="G27" s="29">
        <f t="shared" si="5"/>
        <v>-41</v>
      </c>
      <c r="H27" s="115">
        <f t="shared" si="6"/>
        <v>-117</v>
      </c>
      <c r="I27" s="115">
        <f t="shared" si="7"/>
        <v>53</v>
      </c>
      <c r="J27" s="31">
        <f t="shared" si="8"/>
        <v>-64</v>
      </c>
      <c r="K27" s="28">
        <v>23</v>
      </c>
      <c r="L27" s="28">
        <v>35</v>
      </c>
      <c r="M27" s="64">
        <f t="shared" si="2"/>
        <v>58</v>
      </c>
      <c r="Y27" s="47"/>
      <c r="Z27" s="47"/>
      <c r="AA27" s="47"/>
      <c r="AB27" s="47"/>
      <c r="AC27" s="47"/>
      <c r="AD27" s="47"/>
      <c r="AE27" s="47"/>
      <c r="AF27" s="47"/>
      <c r="AG27" s="47"/>
      <c r="AH27" s="47"/>
      <c r="AI27" s="47"/>
      <c r="AJ27" s="47"/>
      <c r="AK27" s="47"/>
      <c r="AL27" s="47"/>
      <c r="AM27" s="47"/>
      <c r="AN27" s="47"/>
      <c r="AO27" s="47"/>
      <c r="BB27" s="47"/>
      <c r="BC27" s="47"/>
      <c r="BD27" s="47"/>
      <c r="BE27" s="47"/>
      <c r="BF27" s="47"/>
      <c r="BG27" s="47"/>
      <c r="BH27" s="47"/>
      <c r="BI27" s="47"/>
      <c r="BJ27" s="47"/>
    </row>
    <row r="28" spans="1:62" s="46" customFormat="1" ht="30" customHeight="1" thickBot="1">
      <c r="A28" s="58" t="s">
        <v>21</v>
      </c>
      <c r="B28" s="39">
        <v>-60</v>
      </c>
      <c r="C28" s="40">
        <v>6</v>
      </c>
      <c r="D28" s="41">
        <f t="shared" si="4"/>
        <v>-54</v>
      </c>
      <c r="E28" s="40">
        <v>-75</v>
      </c>
      <c r="F28" s="40">
        <v>14</v>
      </c>
      <c r="G28" s="41">
        <f t="shared" si="5"/>
        <v>-61</v>
      </c>
      <c r="H28" s="116">
        <f t="shared" si="6"/>
        <v>-135</v>
      </c>
      <c r="I28" s="116">
        <f t="shared" si="7"/>
        <v>20</v>
      </c>
      <c r="J28" s="43">
        <f t="shared" si="8"/>
        <v>-115</v>
      </c>
      <c r="K28" s="40">
        <v>-7</v>
      </c>
      <c r="L28" s="40">
        <v>5</v>
      </c>
      <c r="M28" s="65">
        <f t="shared" si="2"/>
        <v>-2</v>
      </c>
      <c r="Y28" s="47"/>
      <c r="Z28" s="47"/>
      <c r="AA28" s="47"/>
      <c r="AB28" s="47"/>
      <c r="AC28" s="47"/>
      <c r="AD28" s="47"/>
      <c r="AE28" s="47"/>
      <c r="AF28" s="47"/>
      <c r="AG28" s="47"/>
      <c r="AH28" s="47"/>
      <c r="AI28" s="47"/>
      <c r="AJ28" s="47"/>
      <c r="AK28" s="47"/>
      <c r="AL28" s="47"/>
      <c r="AM28" s="47"/>
      <c r="AN28" s="47"/>
      <c r="AO28" s="47"/>
      <c r="BB28" s="47"/>
      <c r="BC28" s="47"/>
      <c r="BD28" s="47"/>
      <c r="BE28" s="47"/>
      <c r="BF28" s="47"/>
      <c r="BG28" s="47"/>
      <c r="BH28" s="47"/>
      <c r="BI28" s="47"/>
      <c r="BJ28" s="47"/>
    </row>
    <row r="29" spans="1:13" ht="50.25" customHeight="1">
      <c r="A29" s="130" t="s">
        <v>70</v>
      </c>
      <c r="B29" s="130"/>
      <c r="C29" s="130"/>
      <c r="D29" s="130"/>
      <c r="E29" s="130"/>
      <c r="F29" s="130"/>
      <c r="G29" s="130"/>
      <c r="H29" s="130"/>
      <c r="I29" s="130"/>
      <c r="J29" s="130"/>
      <c r="K29" s="130"/>
      <c r="L29" s="130"/>
      <c r="M29" s="130"/>
    </row>
  </sheetData>
  <mergeCells count="9">
    <mergeCell ref="A29:M29"/>
    <mergeCell ref="B2:L2"/>
    <mergeCell ref="B4:J4"/>
    <mergeCell ref="K4:M4"/>
    <mergeCell ref="B5:D5"/>
    <mergeCell ref="E5:G5"/>
    <mergeCell ref="H5:J5"/>
    <mergeCell ref="L5:L6"/>
    <mergeCell ref="M5:M6"/>
  </mergeCells>
  <printOptions/>
  <pageMargins left="0.7874015748031497" right="0.7874015748031497" top="0.7480314960629921" bottom="0.7480314960629921" header="0.5118110236220472" footer="0.5118110236220472"/>
  <pageSetup horizontalDpi="600" verticalDpi="600" orientation="landscape" paperSize="9" scale="65" r:id="rId1"/>
</worksheet>
</file>

<file path=xl/worksheets/sheet3.xml><?xml version="1.0" encoding="utf-8"?>
<worksheet xmlns="http://schemas.openxmlformats.org/spreadsheetml/2006/main" xmlns:r="http://schemas.openxmlformats.org/officeDocument/2006/relationships">
  <dimension ref="A1:BE95"/>
  <sheetViews>
    <sheetView view="pageBreakPreview" zoomScale="70" zoomScaleSheetLayoutView="70" workbookViewId="0" topLeftCell="A1">
      <pane xSplit="3" ySplit="6" topLeftCell="D7" activePane="bottomRight" state="frozen"/>
      <selection pane="topLeft" activeCell="A1" sqref="A1"/>
      <selection pane="topRight" activeCell="C1" sqref="C1"/>
      <selection pane="bottomLeft" activeCell="A8" sqref="A8"/>
      <selection pane="bottomRight" activeCell="E1" sqref="E1"/>
    </sheetView>
  </sheetViews>
  <sheetFormatPr defaultColWidth="10.66015625" defaultRowHeight="18"/>
  <cols>
    <col min="1" max="1" width="1.91015625" style="0" customWidth="1"/>
    <col min="2" max="2" width="10.33203125" style="0" customWidth="1"/>
    <col min="3" max="3" width="2.66015625" style="0" customWidth="1"/>
    <col min="4" max="6" width="7.66015625" style="0" customWidth="1"/>
    <col min="7" max="57" width="6" style="0" customWidth="1"/>
  </cols>
  <sheetData>
    <row r="1" spans="2:5" ht="17.25">
      <c r="B1" s="1"/>
      <c r="E1" s="2" t="s">
        <v>71</v>
      </c>
    </row>
    <row r="2" ht="17.25">
      <c r="B2" s="1"/>
    </row>
    <row r="3" spans="2:11" ht="17.25">
      <c r="B3" s="7" t="s">
        <v>51</v>
      </c>
      <c r="C3" s="7"/>
      <c r="D3" s="7"/>
      <c r="E3" s="7"/>
      <c r="F3" s="7"/>
      <c r="J3" s="3"/>
      <c r="K3" s="4"/>
    </row>
    <row r="4" spans="2:11" ht="17.25">
      <c r="B4" s="7" t="s">
        <v>68</v>
      </c>
      <c r="C4" s="7"/>
      <c r="D4" s="5"/>
      <c r="E4" s="5"/>
      <c r="F4" s="5"/>
      <c r="J4" s="3"/>
      <c r="K4" s="4"/>
    </row>
    <row r="5" ht="18" thickBot="1"/>
    <row r="6" spans="1:57" ht="17.25">
      <c r="A6" s="70"/>
      <c r="B6" s="71"/>
      <c r="C6" s="72" t="s">
        <v>22</v>
      </c>
      <c r="D6" s="139" t="s">
        <v>23</v>
      </c>
      <c r="E6" s="136"/>
      <c r="F6" s="137"/>
      <c r="G6" s="135" t="s">
        <v>24</v>
      </c>
      <c r="H6" s="136"/>
      <c r="I6" s="137"/>
      <c r="J6" s="135" t="s">
        <v>25</v>
      </c>
      <c r="K6" s="136"/>
      <c r="L6" s="137"/>
      <c r="M6" s="135" t="s">
        <v>26</v>
      </c>
      <c r="N6" s="136"/>
      <c r="O6" s="137"/>
      <c r="P6" s="135" t="s">
        <v>27</v>
      </c>
      <c r="Q6" s="136"/>
      <c r="R6" s="137"/>
      <c r="S6" s="135" t="s">
        <v>28</v>
      </c>
      <c r="T6" s="136"/>
      <c r="U6" s="137"/>
      <c r="V6" s="135" t="s">
        <v>29</v>
      </c>
      <c r="W6" s="136"/>
      <c r="X6" s="137"/>
      <c r="Y6" s="135" t="s">
        <v>30</v>
      </c>
      <c r="Z6" s="136"/>
      <c r="AA6" s="137"/>
      <c r="AB6" s="135" t="s">
        <v>31</v>
      </c>
      <c r="AC6" s="136"/>
      <c r="AD6" s="137"/>
      <c r="AE6" s="135" t="s">
        <v>32</v>
      </c>
      <c r="AF6" s="136"/>
      <c r="AG6" s="137"/>
      <c r="AH6" s="135" t="s">
        <v>33</v>
      </c>
      <c r="AI6" s="136"/>
      <c r="AJ6" s="137"/>
      <c r="AK6" s="135" t="s">
        <v>34</v>
      </c>
      <c r="AL6" s="136"/>
      <c r="AM6" s="137"/>
      <c r="AN6" s="135" t="s">
        <v>35</v>
      </c>
      <c r="AO6" s="136"/>
      <c r="AP6" s="137"/>
      <c r="AQ6" s="135" t="s">
        <v>36</v>
      </c>
      <c r="AR6" s="136"/>
      <c r="AS6" s="137"/>
      <c r="AT6" s="135" t="s">
        <v>37</v>
      </c>
      <c r="AU6" s="136"/>
      <c r="AV6" s="137"/>
      <c r="AW6" s="135" t="s">
        <v>38</v>
      </c>
      <c r="AX6" s="136"/>
      <c r="AY6" s="137"/>
      <c r="AZ6" s="135" t="s">
        <v>39</v>
      </c>
      <c r="BA6" s="136"/>
      <c r="BB6" s="137"/>
      <c r="BC6" s="135" t="s">
        <v>40</v>
      </c>
      <c r="BD6" s="136"/>
      <c r="BE6" s="138"/>
    </row>
    <row r="7" spans="1:57" ht="18" thickBot="1">
      <c r="A7" s="70"/>
      <c r="B7" s="73"/>
      <c r="C7" s="74" t="s">
        <v>41</v>
      </c>
      <c r="D7" s="102" t="s">
        <v>56</v>
      </c>
      <c r="E7" s="103" t="s">
        <v>57</v>
      </c>
      <c r="F7" s="103" t="s">
        <v>58</v>
      </c>
      <c r="G7" s="103" t="s">
        <v>56</v>
      </c>
      <c r="H7" s="103" t="s">
        <v>57</v>
      </c>
      <c r="I7" s="103" t="s">
        <v>58</v>
      </c>
      <c r="J7" s="103" t="s">
        <v>56</v>
      </c>
      <c r="K7" s="103" t="s">
        <v>57</v>
      </c>
      <c r="L7" s="103" t="s">
        <v>58</v>
      </c>
      <c r="M7" s="103" t="s">
        <v>56</v>
      </c>
      <c r="N7" s="103" t="s">
        <v>57</v>
      </c>
      <c r="O7" s="103" t="s">
        <v>58</v>
      </c>
      <c r="P7" s="103" t="s">
        <v>56</v>
      </c>
      <c r="Q7" s="103" t="s">
        <v>57</v>
      </c>
      <c r="R7" s="103" t="s">
        <v>58</v>
      </c>
      <c r="S7" s="103" t="s">
        <v>56</v>
      </c>
      <c r="T7" s="103" t="s">
        <v>57</v>
      </c>
      <c r="U7" s="103" t="s">
        <v>58</v>
      </c>
      <c r="V7" s="103" t="s">
        <v>56</v>
      </c>
      <c r="W7" s="103" t="s">
        <v>57</v>
      </c>
      <c r="X7" s="103" t="s">
        <v>58</v>
      </c>
      <c r="Y7" s="103" t="s">
        <v>56</v>
      </c>
      <c r="Z7" s="103" t="s">
        <v>57</v>
      </c>
      <c r="AA7" s="103" t="s">
        <v>58</v>
      </c>
      <c r="AB7" s="103" t="s">
        <v>56</v>
      </c>
      <c r="AC7" s="103" t="s">
        <v>57</v>
      </c>
      <c r="AD7" s="103" t="s">
        <v>58</v>
      </c>
      <c r="AE7" s="103" t="s">
        <v>56</v>
      </c>
      <c r="AF7" s="103" t="s">
        <v>57</v>
      </c>
      <c r="AG7" s="103" t="s">
        <v>58</v>
      </c>
      <c r="AH7" s="103" t="s">
        <v>56</v>
      </c>
      <c r="AI7" s="103" t="s">
        <v>57</v>
      </c>
      <c r="AJ7" s="103" t="s">
        <v>58</v>
      </c>
      <c r="AK7" s="103" t="s">
        <v>56</v>
      </c>
      <c r="AL7" s="103" t="s">
        <v>57</v>
      </c>
      <c r="AM7" s="103" t="s">
        <v>58</v>
      </c>
      <c r="AN7" s="103" t="s">
        <v>56</v>
      </c>
      <c r="AO7" s="103" t="s">
        <v>57</v>
      </c>
      <c r="AP7" s="103" t="s">
        <v>58</v>
      </c>
      <c r="AQ7" s="103" t="s">
        <v>56</v>
      </c>
      <c r="AR7" s="103" t="s">
        <v>57</v>
      </c>
      <c r="AS7" s="103" t="s">
        <v>58</v>
      </c>
      <c r="AT7" s="103" t="s">
        <v>56</v>
      </c>
      <c r="AU7" s="103" t="s">
        <v>57</v>
      </c>
      <c r="AV7" s="103" t="s">
        <v>58</v>
      </c>
      <c r="AW7" s="103" t="s">
        <v>56</v>
      </c>
      <c r="AX7" s="103" t="s">
        <v>57</v>
      </c>
      <c r="AY7" s="103" t="s">
        <v>58</v>
      </c>
      <c r="AZ7" s="103" t="s">
        <v>56</v>
      </c>
      <c r="BA7" s="103" t="s">
        <v>57</v>
      </c>
      <c r="BB7" s="103" t="s">
        <v>58</v>
      </c>
      <c r="BC7" s="103" t="s">
        <v>56</v>
      </c>
      <c r="BD7" s="103" t="s">
        <v>57</v>
      </c>
      <c r="BE7" s="104" t="s">
        <v>58</v>
      </c>
    </row>
    <row r="8" spans="1:57" ht="26.25" customHeight="1">
      <c r="A8" s="70"/>
      <c r="B8" s="75"/>
      <c r="C8" s="76" t="s">
        <v>0</v>
      </c>
      <c r="D8" s="82">
        <f>D11+D14</f>
        <v>687574</v>
      </c>
      <c r="E8" s="83">
        <f aca="true" t="shared" si="0" ref="E8:BE8">E11+E14</f>
        <v>11940</v>
      </c>
      <c r="F8" s="83">
        <f t="shared" si="0"/>
        <v>699514</v>
      </c>
      <c r="G8" s="83">
        <f t="shared" si="0"/>
        <v>34423</v>
      </c>
      <c r="H8" s="83">
        <f t="shared" si="0"/>
        <v>505</v>
      </c>
      <c r="I8" s="83">
        <f t="shared" si="0"/>
        <v>34928</v>
      </c>
      <c r="J8" s="83">
        <f t="shared" si="0"/>
        <v>35681</v>
      </c>
      <c r="K8" s="83">
        <f t="shared" si="0"/>
        <v>513</v>
      </c>
      <c r="L8" s="83">
        <f t="shared" si="0"/>
        <v>36194</v>
      </c>
      <c r="M8" s="83">
        <f t="shared" si="0"/>
        <v>37607</v>
      </c>
      <c r="N8" s="83">
        <f t="shared" si="0"/>
        <v>462</v>
      </c>
      <c r="O8" s="83">
        <f t="shared" si="0"/>
        <v>38069</v>
      </c>
      <c r="P8" s="83">
        <f t="shared" si="0"/>
        <v>36843</v>
      </c>
      <c r="Q8" s="83">
        <f t="shared" si="0"/>
        <v>532</v>
      </c>
      <c r="R8" s="83">
        <f t="shared" si="0"/>
        <v>37375</v>
      </c>
      <c r="S8" s="83">
        <f t="shared" si="0"/>
        <v>38321</v>
      </c>
      <c r="T8" s="83">
        <f t="shared" si="0"/>
        <v>1556</v>
      </c>
      <c r="U8" s="83">
        <f t="shared" si="0"/>
        <v>39877</v>
      </c>
      <c r="V8" s="83">
        <f t="shared" si="0"/>
        <v>41024</v>
      </c>
      <c r="W8" s="83">
        <f t="shared" si="0"/>
        <v>1618</v>
      </c>
      <c r="X8" s="83">
        <f t="shared" si="0"/>
        <v>42642</v>
      </c>
      <c r="Y8" s="83">
        <f t="shared" si="0"/>
        <v>44776</v>
      </c>
      <c r="Z8" s="83">
        <f t="shared" si="0"/>
        <v>1408</v>
      </c>
      <c r="AA8" s="83">
        <f t="shared" si="0"/>
        <v>46184</v>
      </c>
      <c r="AB8" s="83">
        <f t="shared" si="0"/>
        <v>53078</v>
      </c>
      <c r="AC8" s="83">
        <f t="shared" si="0"/>
        <v>1092</v>
      </c>
      <c r="AD8" s="83">
        <f t="shared" si="0"/>
        <v>54170</v>
      </c>
      <c r="AE8" s="83">
        <f t="shared" si="0"/>
        <v>53397</v>
      </c>
      <c r="AF8" s="83">
        <f t="shared" si="0"/>
        <v>990</v>
      </c>
      <c r="AG8" s="83">
        <f t="shared" si="0"/>
        <v>54387</v>
      </c>
      <c r="AH8" s="83">
        <f t="shared" si="0"/>
        <v>43913</v>
      </c>
      <c r="AI8" s="83">
        <f t="shared" si="0"/>
        <v>838</v>
      </c>
      <c r="AJ8" s="83">
        <f t="shared" si="0"/>
        <v>44751</v>
      </c>
      <c r="AK8" s="83">
        <f t="shared" si="0"/>
        <v>40787</v>
      </c>
      <c r="AL8" s="83">
        <f t="shared" si="0"/>
        <v>701</v>
      </c>
      <c r="AM8" s="83">
        <f t="shared" si="0"/>
        <v>41488</v>
      </c>
      <c r="AN8" s="83">
        <f t="shared" si="0"/>
        <v>40978</v>
      </c>
      <c r="AO8" s="83">
        <f t="shared" si="0"/>
        <v>570</v>
      </c>
      <c r="AP8" s="83">
        <f t="shared" si="0"/>
        <v>41548</v>
      </c>
      <c r="AQ8" s="83">
        <f t="shared" si="0"/>
        <v>51815</v>
      </c>
      <c r="AR8" s="83">
        <f t="shared" si="0"/>
        <v>416</v>
      </c>
      <c r="AS8" s="83">
        <f t="shared" si="0"/>
        <v>52231</v>
      </c>
      <c r="AT8" s="83">
        <f t="shared" si="0"/>
        <v>41856</v>
      </c>
      <c r="AU8" s="83">
        <f t="shared" si="0"/>
        <v>315</v>
      </c>
      <c r="AV8" s="83">
        <f t="shared" si="0"/>
        <v>42171</v>
      </c>
      <c r="AW8" s="83">
        <f t="shared" si="0"/>
        <v>34609</v>
      </c>
      <c r="AX8" s="83">
        <f t="shared" si="0"/>
        <v>200</v>
      </c>
      <c r="AY8" s="83">
        <f t="shared" si="0"/>
        <v>34809</v>
      </c>
      <c r="AZ8" s="83">
        <f t="shared" si="0"/>
        <v>26796</v>
      </c>
      <c r="BA8" s="83">
        <f t="shared" si="0"/>
        <v>125</v>
      </c>
      <c r="BB8" s="83">
        <f t="shared" si="0"/>
        <v>26921</v>
      </c>
      <c r="BC8" s="83">
        <f t="shared" si="0"/>
        <v>31670</v>
      </c>
      <c r="BD8" s="83">
        <f t="shared" si="0"/>
        <v>99</v>
      </c>
      <c r="BE8" s="105">
        <f t="shared" si="0"/>
        <v>31769</v>
      </c>
    </row>
    <row r="9" spans="1:57" ht="26.25" customHeight="1">
      <c r="A9" s="70"/>
      <c r="B9" s="75" t="s">
        <v>66</v>
      </c>
      <c r="C9" s="77" t="s">
        <v>1</v>
      </c>
      <c r="D9" s="84">
        <f aca="true" t="shared" si="1" ref="D9:BE9">D12+D15</f>
        <v>707789</v>
      </c>
      <c r="E9" s="85">
        <f t="shared" si="1"/>
        <v>12123</v>
      </c>
      <c r="F9" s="86">
        <f t="shared" si="1"/>
        <v>719912</v>
      </c>
      <c r="G9" s="85">
        <f t="shared" si="1"/>
        <v>32942</v>
      </c>
      <c r="H9" s="85">
        <f t="shared" si="1"/>
        <v>492</v>
      </c>
      <c r="I9" s="86">
        <f t="shared" si="1"/>
        <v>33434</v>
      </c>
      <c r="J9" s="85">
        <f t="shared" si="1"/>
        <v>33507</v>
      </c>
      <c r="K9" s="85">
        <f t="shared" si="1"/>
        <v>429</v>
      </c>
      <c r="L9" s="86">
        <f t="shared" si="1"/>
        <v>33936</v>
      </c>
      <c r="M9" s="85">
        <f t="shared" si="1"/>
        <v>35402</v>
      </c>
      <c r="N9" s="85">
        <f t="shared" si="1"/>
        <v>495</v>
      </c>
      <c r="O9" s="86">
        <f t="shared" si="1"/>
        <v>35897</v>
      </c>
      <c r="P9" s="85">
        <f t="shared" si="1"/>
        <v>34874</v>
      </c>
      <c r="Q9" s="85">
        <f t="shared" si="1"/>
        <v>475</v>
      </c>
      <c r="R9" s="86">
        <f t="shared" si="1"/>
        <v>35349</v>
      </c>
      <c r="S9" s="85">
        <f t="shared" si="1"/>
        <v>34748</v>
      </c>
      <c r="T9" s="85">
        <f t="shared" si="1"/>
        <v>1366</v>
      </c>
      <c r="U9" s="86">
        <f t="shared" si="1"/>
        <v>36114</v>
      </c>
      <c r="V9" s="85">
        <f t="shared" si="1"/>
        <v>38393</v>
      </c>
      <c r="W9" s="85">
        <f t="shared" si="1"/>
        <v>1374</v>
      </c>
      <c r="X9" s="86">
        <f t="shared" si="1"/>
        <v>39767</v>
      </c>
      <c r="Y9" s="85">
        <f t="shared" si="1"/>
        <v>43118</v>
      </c>
      <c r="Z9" s="85">
        <f t="shared" si="1"/>
        <v>1567</v>
      </c>
      <c r="AA9" s="86">
        <f t="shared" si="1"/>
        <v>44685</v>
      </c>
      <c r="AB9" s="85">
        <f t="shared" si="1"/>
        <v>51714</v>
      </c>
      <c r="AC9" s="85">
        <f t="shared" si="1"/>
        <v>1330</v>
      </c>
      <c r="AD9" s="86">
        <f t="shared" si="1"/>
        <v>53044</v>
      </c>
      <c r="AE9" s="85">
        <f t="shared" si="1"/>
        <v>51317</v>
      </c>
      <c r="AF9" s="85">
        <f t="shared" si="1"/>
        <v>1212</v>
      </c>
      <c r="AG9" s="86">
        <f t="shared" si="1"/>
        <v>52529</v>
      </c>
      <c r="AH9" s="85">
        <f t="shared" si="1"/>
        <v>43335</v>
      </c>
      <c r="AI9" s="85">
        <f t="shared" si="1"/>
        <v>969</v>
      </c>
      <c r="AJ9" s="86">
        <f t="shared" si="1"/>
        <v>44304</v>
      </c>
      <c r="AK9" s="85">
        <f t="shared" si="1"/>
        <v>41666</v>
      </c>
      <c r="AL9" s="85">
        <f t="shared" si="1"/>
        <v>677</v>
      </c>
      <c r="AM9" s="86">
        <f t="shared" si="1"/>
        <v>42343</v>
      </c>
      <c r="AN9" s="85">
        <f t="shared" si="1"/>
        <v>41400</v>
      </c>
      <c r="AO9" s="85">
        <f t="shared" si="1"/>
        <v>526</v>
      </c>
      <c r="AP9" s="86">
        <f t="shared" si="1"/>
        <v>41926</v>
      </c>
      <c r="AQ9" s="85">
        <f t="shared" si="1"/>
        <v>53055</v>
      </c>
      <c r="AR9" s="85">
        <f t="shared" si="1"/>
        <v>376</v>
      </c>
      <c r="AS9" s="86">
        <f t="shared" si="1"/>
        <v>53431</v>
      </c>
      <c r="AT9" s="85">
        <f t="shared" si="1"/>
        <v>43728</v>
      </c>
      <c r="AU9" s="85">
        <f t="shared" si="1"/>
        <v>292</v>
      </c>
      <c r="AV9" s="86">
        <f t="shared" si="1"/>
        <v>44020</v>
      </c>
      <c r="AW9" s="85">
        <f t="shared" si="1"/>
        <v>36862</v>
      </c>
      <c r="AX9" s="85">
        <f t="shared" si="1"/>
        <v>215</v>
      </c>
      <c r="AY9" s="86">
        <f t="shared" si="1"/>
        <v>37077</v>
      </c>
      <c r="AZ9" s="85">
        <f t="shared" si="1"/>
        <v>32617</v>
      </c>
      <c r="BA9" s="85">
        <f t="shared" si="1"/>
        <v>147</v>
      </c>
      <c r="BB9" s="86">
        <f t="shared" si="1"/>
        <v>32764</v>
      </c>
      <c r="BC9" s="85">
        <f t="shared" si="1"/>
        <v>59111</v>
      </c>
      <c r="BD9" s="85">
        <f t="shared" si="1"/>
        <v>181</v>
      </c>
      <c r="BE9" s="106">
        <f t="shared" si="1"/>
        <v>59292</v>
      </c>
    </row>
    <row r="10" spans="1:57" ht="26.25" customHeight="1" thickBot="1">
      <c r="A10" s="70"/>
      <c r="B10" s="78"/>
      <c r="C10" s="79" t="s">
        <v>2</v>
      </c>
      <c r="D10" s="87">
        <f aca="true" t="shared" si="2" ref="D10:BE10">D13+D16</f>
        <v>1395363</v>
      </c>
      <c r="E10" s="88">
        <f t="shared" si="2"/>
        <v>24063</v>
      </c>
      <c r="F10" s="89">
        <f t="shared" si="2"/>
        <v>1419426</v>
      </c>
      <c r="G10" s="88">
        <f t="shared" si="2"/>
        <v>67365</v>
      </c>
      <c r="H10" s="88">
        <f t="shared" si="2"/>
        <v>997</v>
      </c>
      <c r="I10" s="89">
        <f t="shared" si="2"/>
        <v>68362</v>
      </c>
      <c r="J10" s="88">
        <f t="shared" si="2"/>
        <v>69188</v>
      </c>
      <c r="K10" s="88">
        <f t="shared" si="2"/>
        <v>942</v>
      </c>
      <c r="L10" s="89">
        <f t="shared" si="2"/>
        <v>70130</v>
      </c>
      <c r="M10" s="88">
        <f t="shared" si="2"/>
        <v>73009</v>
      </c>
      <c r="N10" s="88">
        <f t="shared" si="2"/>
        <v>957</v>
      </c>
      <c r="O10" s="89">
        <f t="shared" si="2"/>
        <v>73966</v>
      </c>
      <c r="P10" s="88">
        <f t="shared" si="2"/>
        <v>71717</v>
      </c>
      <c r="Q10" s="88">
        <f t="shared" si="2"/>
        <v>1007</v>
      </c>
      <c r="R10" s="89">
        <f t="shared" si="2"/>
        <v>72724</v>
      </c>
      <c r="S10" s="88">
        <f t="shared" si="2"/>
        <v>73069</v>
      </c>
      <c r="T10" s="88">
        <f t="shared" si="2"/>
        <v>2922</v>
      </c>
      <c r="U10" s="89">
        <f t="shared" si="2"/>
        <v>75991</v>
      </c>
      <c r="V10" s="88">
        <f t="shared" si="2"/>
        <v>79417</v>
      </c>
      <c r="W10" s="88">
        <f t="shared" si="2"/>
        <v>2992</v>
      </c>
      <c r="X10" s="89">
        <f t="shared" si="2"/>
        <v>82409</v>
      </c>
      <c r="Y10" s="88">
        <f t="shared" si="2"/>
        <v>87894</v>
      </c>
      <c r="Z10" s="88">
        <f t="shared" si="2"/>
        <v>2975</v>
      </c>
      <c r="AA10" s="89">
        <f t="shared" si="2"/>
        <v>90869</v>
      </c>
      <c r="AB10" s="88">
        <f t="shared" si="2"/>
        <v>104792</v>
      </c>
      <c r="AC10" s="88">
        <f t="shared" si="2"/>
        <v>2422</v>
      </c>
      <c r="AD10" s="89">
        <f t="shared" si="2"/>
        <v>107214</v>
      </c>
      <c r="AE10" s="88">
        <f t="shared" si="2"/>
        <v>104714</v>
      </c>
      <c r="AF10" s="88">
        <f t="shared" si="2"/>
        <v>2202</v>
      </c>
      <c r="AG10" s="89">
        <f t="shared" si="2"/>
        <v>106916</v>
      </c>
      <c r="AH10" s="88">
        <f t="shared" si="2"/>
        <v>87248</v>
      </c>
      <c r="AI10" s="88">
        <f t="shared" si="2"/>
        <v>1807</v>
      </c>
      <c r="AJ10" s="89">
        <f t="shared" si="2"/>
        <v>89055</v>
      </c>
      <c r="AK10" s="88">
        <f t="shared" si="2"/>
        <v>82453</v>
      </c>
      <c r="AL10" s="88">
        <f t="shared" si="2"/>
        <v>1378</v>
      </c>
      <c r="AM10" s="89">
        <f t="shared" si="2"/>
        <v>83831</v>
      </c>
      <c r="AN10" s="88">
        <f t="shared" si="2"/>
        <v>82378</v>
      </c>
      <c r="AO10" s="88">
        <f t="shared" si="2"/>
        <v>1096</v>
      </c>
      <c r="AP10" s="89">
        <f t="shared" si="2"/>
        <v>83474</v>
      </c>
      <c r="AQ10" s="88">
        <f t="shared" si="2"/>
        <v>104870</v>
      </c>
      <c r="AR10" s="88">
        <f t="shared" si="2"/>
        <v>792</v>
      </c>
      <c r="AS10" s="89">
        <f t="shared" si="2"/>
        <v>105662</v>
      </c>
      <c r="AT10" s="88">
        <f t="shared" si="2"/>
        <v>85584</v>
      </c>
      <c r="AU10" s="88">
        <f t="shared" si="2"/>
        <v>607</v>
      </c>
      <c r="AV10" s="89">
        <f t="shared" si="2"/>
        <v>86191</v>
      </c>
      <c r="AW10" s="88">
        <f t="shared" si="2"/>
        <v>71471</v>
      </c>
      <c r="AX10" s="88">
        <f t="shared" si="2"/>
        <v>415</v>
      </c>
      <c r="AY10" s="89">
        <f t="shared" si="2"/>
        <v>71886</v>
      </c>
      <c r="AZ10" s="88">
        <f t="shared" si="2"/>
        <v>59413</v>
      </c>
      <c r="BA10" s="88">
        <f t="shared" si="2"/>
        <v>272</v>
      </c>
      <c r="BB10" s="89">
        <f t="shared" si="2"/>
        <v>59685</v>
      </c>
      <c r="BC10" s="88">
        <f t="shared" si="2"/>
        <v>90781</v>
      </c>
      <c r="BD10" s="88">
        <f t="shared" si="2"/>
        <v>280</v>
      </c>
      <c r="BE10" s="107">
        <f t="shared" si="2"/>
        <v>91061</v>
      </c>
    </row>
    <row r="11" spans="1:57" ht="26.25" customHeight="1">
      <c r="A11" s="70"/>
      <c r="B11" s="75"/>
      <c r="C11" s="76" t="s">
        <v>0</v>
      </c>
      <c r="D11" s="82">
        <f>D17+D20+D23+D26+D29+D32+D35+D38+D41+D44+D47+D50+D53</f>
        <v>649228</v>
      </c>
      <c r="E11" s="83">
        <f aca="true" t="shared" si="3" ref="E11:BE11">E17+E20+E23+E26+E29+E32+E35+E38+E41+E44+E47+E50+E53</f>
        <v>11188</v>
      </c>
      <c r="F11" s="83">
        <f t="shared" si="3"/>
        <v>660416</v>
      </c>
      <c r="G11" s="83">
        <f t="shared" si="3"/>
        <v>32575</v>
      </c>
      <c r="H11" s="83">
        <f t="shared" si="3"/>
        <v>480</v>
      </c>
      <c r="I11" s="83">
        <f t="shared" si="3"/>
        <v>33055</v>
      </c>
      <c r="J11" s="83">
        <f t="shared" si="3"/>
        <v>33781</v>
      </c>
      <c r="K11" s="83">
        <f t="shared" si="3"/>
        <v>478</v>
      </c>
      <c r="L11" s="83">
        <f t="shared" si="3"/>
        <v>34259</v>
      </c>
      <c r="M11" s="83">
        <f t="shared" si="3"/>
        <v>35588</v>
      </c>
      <c r="N11" s="83">
        <f t="shared" si="3"/>
        <v>433</v>
      </c>
      <c r="O11" s="83">
        <f t="shared" si="3"/>
        <v>36021</v>
      </c>
      <c r="P11" s="83">
        <f t="shared" si="3"/>
        <v>34856</v>
      </c>
      <c r="Q11" s="83">
        <f t="shared" si="3"/>
        <v>493</v>
      </c>
      <c r="R11" s="83">
        <f t="shared" si="3"/>
        <v>35349</v>
      </c>
      <c r="S11" s="83">
        <f t="shared" si="3"/>
        <v>35893</v>
      </c>
      <c r="T11" s="83">
        <f t="shared" si="3"/>
        <v>1463</v>
      </c>
      <c r="U11" s="83">
        <f t="shared" si="3"/>
        <v>37356</v>
      </c>
      <c r="V11" s="83">
        <f t="shared" si="3"/>
        <v>38537</v>
      </c>
      <c r="W11" s="83">
        <f t="shared" si="3"/>
        <v>1519</v>
      </c>
      <c r="X11" s="83">
        <f t="shared" si="3"/>
        <v>40056</v>
      </c>
      <c r="Y11" s="83">
        <f t="shared" si="3"/>
        <v>42242</v>
      </c>
      <c r="Z11" s="83">
        <f t="shared" si="3"/>
        <v>1310</v>
      </c>
      <c r="AA11" s="83">
        <f t="shared" si="3"/>
        <v>43552</v>
      </c>
      <c r="AB11" s="83">
        <f t="shared" si="3"/>
        <v>50341</v>
      </c>
      <c r="AC11" s="83">
        <f t="shared" si="3"/>
        <v>1014</v>
      </c>
      <c r="AD11" s="83">
        <f t="shared" si="3"/>
        <v>51355</v>
      </c>
      <c r="AE11" s="83">
        <f t="shared" si="3"/>
        <v>50834</v>
      </c>
      <c r="AF11" s="83">
        <f t="shared" si="3"/>
        <v>915</v>
      </c>
      <c r="AG11" s="83">
        <f t="shared" si="3"/>
        <v>51749</v>
      </c>
      <c r="AH11" s="83">
        <f t="shared" si="3"/>
        <v>41787</v>
      </c>
      <c r="AI11" s="83">
        <f t="shared" si="3"/>
        <v>782</v>
      </c>
      <c r="AJ11" s="83">
        <f t="shared" si="3"/>
        <v>42569</v>
      </c>
      <c r="AK11" s="83">
        <f t="shared" si="3"/>
        <v>38567</v>
      </c>
      <c r="AL11" s="83">
        <f t="shared" si="3"/>
        <v>651</v>
      </c>
      <c r="AM11" s="83">
        <f t="shared" si="3"/>
        <v>39218</v>
      </c>
      <c r="AN11" s="83">
        <f t="shared" si="3"/>
        <v>38480</v>
      </c>
      <c r="AO11" s="83">
        <f t="shared" si="3"/>
        <v>539</v>
      </c>
      <c r="AP11" s="83">
        <f t="shared" si="3"/>
        <v>39019</v>
      </c>
      <c r="AQ11" s="83">
        <f t="shared" si="3"/>
        <v>48773</v>
      </c>
      <c r="AR11" s="83">
        <f t="shared" si="3"/>
        <v>402</v>
      </c>
      <c r="AS11" s="83">
        <f t="shared" si="3"/>
        <v>49175</v>
      </c>
      <c r="AT11" s="83">
        <f t="shared" si="3"/>
        <v>39485</v>
      </c>
      <c r="AU11" s="83">
        <f t="shared" si="3"/>
        <v>296</v>
      </c>
      <c r="AV11" s="83">
        <f t="shared" si="3"/>
        <v>39781</v>
      </c>
      <c r="AW11" s="83">
        <f t="shared" si="3"/>
        <v>32736</v>
      </c>
      <c r="AX11" s="83">
        <f t="shared" si="3"/>
        <v>196</v>
      </c>
      <c r="AY11" s="83">
        <f t="shared" si="3"/>
        <v>32932</v>
      </c>
      <c r="AZ11" s="83">
        <f t="shared" si="3"/>
        <v>25206</v>
      </c>
      <c r="BA11" s="83">
        <f t="shared" si="3"/>
        <v>122</v>
      </c>
      <c r="BB11" s="83">
        <f t="shared" si="3"/>
        <v>25328</v>
      </c>
      <c r="BC11" s="83">
        <f t="shared" si="3"/>
        <v>29547</v>
      </c>
      <c r="BD11" s="83">
        <f t="shared" si="3"/>
        <v>95</v>
      </c>
      <c r="BE11" s="105">
        <f t="shared" si="3"/>
        <v>29642</v>
      </c>
    </row>
    <row r="12" spans="1:57" ht="26.25" customHeight="1">
      <c r="A12" s="70"/>
      <c r="B12" s="75" t="s">
        <v>52</v>
      </c>
      <c r="C12" s="77" t="s">
        <v>1</v>
      </c>
      <c r="D12" s="84">
        <f aca="true" t="shared" si="4" ref="D12:BE12">D18+D21+D24+D27+D30+D33+D36+D39+D42+D45+D48+D51+D54</f>
        <v>668351</v>
      </c>
      <c r="E12" s="85">
        <f t="shared" si="4"/>
        <v>11457</v>
      </c>
      <c r="F12" s="86">
        <f t="shared" si="4"/>
        <v>679808</v>
      </c>
      <c r="G12" s="85">
        <f t="shared" si="4"/>
        <v>31117</v>
      </c>
      <c r="H12" s="85">
        <f t="shared" si="4"/>
        <v>466</v>
      </c>
      <c r="I12" s="86">
        <f t="shared" si="4"/>
        <v>31583</v>
      </c>
      <c r="J12" s="85">
        <f t="shared" si="4"/>
        <v>31652</v>
      </c>
      <c r="K12" s="85">
        <f t="shared" si="4"/>
        <v>404</v>
      </c>
      <c r="L12" s="86">
        <f t="shared" si="4"/>
        <v>32056</v>
      </c>
      <c r="M12" s="85">
        <f t="shared" si="4"/>
        <v>33524</v>
      </c>
      <c r="N12" s="85">
        <f t="shared" si="4"/>
        <v>464</v>
      </c>
      <c r="O12" s="86">
        <f t="shared" si="4"/>
        <v>33988</v>
      </c>
      <c r="P12" s="85">
        <f t="shared" si="4"/>
        <v>32990</v>
      </c>
      <c r="Q12" s="85">
        <f t="shared" si="4"/>
        <v>441</v>
      </c>
      <c r="R12" s="86">
        <f t="shared" si="4"/>
        <v>33431</v>
      </c>
      <c r="S12" s="85">
        <f t="shared" si="4"/>
        <v>32663</v>
      </c>
      <c r="T12" s="85">
        <f t="shared" si="4"/>
        <v>1323</v>
      </c>
      <c r="U12" s="86">
        <f t="shared" si="4"/>
        <v>33986</v>
      </c>
      <c r="V12" s="85">
        <f t="shared" si="4"/>
        <v>36191</v>
      </c>
      <c r="W12" s="85">
        <f t="shared" si="4"/>
        <v>1304</v>
      </c>
      <c r="X12" s="86">
        <f t="shared" si="4"/>
        <v>37495</v>
      </c>
      <c r="Y12" s="85">
        <f t="shared" si="4"/>
        <v>40864</v>
      </c>
      <c r="Z12" s="85">
        <f t="shared" si="4"/>
        <v>1477</v>
      </c>
      <c r="AA12" s="86">
        <f t="shared" si="4"/>
        <v>42341</v>
      </c>
      <c r="AB12" s="85">
        <f t="shared" si="4"/>
        <v>49167</v>
      </c>
      <c r="AC12" s="85">
        <f t="shared" si="4"/>
        <v>1245</v>
      </c>
      <c r="AD12" s="86">
        <f t="shared" si="4"/>
        <v>50412</v>
      </c>
      <c r="AE12" s="85">
        <f t="shared" si="4"/>
        <v>49023</v>
      </c>
      <c r="AF12" s="85">
        <f t="shared" si="4"/>
        <v>1132</v>
      </c>
      <c r="AG12" s="86">
        <f t="shared" si="4"/>
        <v>50155</v>
      </c>
      <c r="AH12" s="85">
        <f t="shared" si="4"/>
        <v>41196</v>
      </c>
      <c r="AI12" s="85">
        <f t="shared" si="4"/>
        <v>899</v>
      </c>
      <c r="AJ12" s="86">
        <f t="shared" si="4"/>
        <v>42095</v>
      </c>
      <c r="AK12" s="85">
        <f t="shared" si="4"/>
        <v>39371</v>
      </c>
      <c r="AL12" s="85">
        <f t="shared" si="4"/>
        <v>631</v>
      </c>
      <c r="AM12" s="86">
        <f t="shared" si="4"/>
        <v>40002</v>
      </c>
      <c r="AN12" s="85">
        <f t="shared" si="4"/>
        <v>38972</v>
      </c>
      <c r="AO12" s="85">
        <f t="shared" si="4"/>
        <v>497</v>
      </c>
      <c r="AP12" s="86">
        <f t="shared" si="4"/>
        <v>39469</v>
      </c>
      <c r="AQ12" s="85">
        <f t="shared" si="4"/>
        <v>50036</v>
      </c>
      <c r="AR12" s="85">
        <f t="shared" si="4"/>
        <v>362</v>
      </c>
      <c r="AS12" s="86">
        <f t="shared" si="4"/>
        <v>50398</v>
      </c>
      <c r="AT12" s="85">
        <f t="shared" si="4"/>
        <v>41407</v>
      </c>
      <c r="AU12" s="85">
        <f t="shared" si="4"/>
        <v>283</v>
      </c>
      <c r="AV12" s="86">
        <f t="shared" si="4"/>
        <v>41690</v>
      </c>
      <c r="AW12" s="85">
        <f t="shared" si="4"/>
        <v>34808</v>
      </c>
      <c r="AX12" s="85">
        <f t="shared" si="4"/>
        <v>207</v>
      </c>
      <c r="AY12" s="86">
        <f t="shared" si="4"/>
        <v>35015</v>
      </c>
      <c r="AZ12" s="85">
        <f t="shared" si="4"/>
        <v>30520</v>
      </c>
      <c r="BA12" s="85">
        <f t="shared" si="4"/>
        <v>144</v>
      </c>
      <c r="BB12" s="86">
        <f t="shared" si="4"/>
        <v>30664</v>
      </c>
      <c r="BC12" s="85">
        <f t="shared" si="4"/>
        <v>54850</v>
      </c>
      <c r="BD12" s="85">
        <f t="shared" si="4"/>
        <v>178</v>
      </c>
      <c r="BE12" s="106">
        <f t="shared" si="4"/>
        <v>55028</v>
      </c>
    </row>
    <row r="13" spans="1:57" ht="26.25" customHeight="1" thickBot="1">
      <c r="A13" s="70"/>
      <c r="B13" s="78"/>
      <c r="C13" s="79" t="s">
        <v>2</v>
      </c>
      <c r="D13" s="87">
        <f aca="true" t="shared" si="5" ref="D13:BE13">D19+D22+D25+D28+D31+D34+D37+D40+D43+D46+D49+D52+D55</f>
        <v>1317579</v>
      </c>
      <c r="E13" s="88">
        <f t="shared" si="5"/>
        <v>22645</v>
      </c>
      <c r="F13" s="89">
        <f t="shared" si="5"/>
        <v>1340224</v>
      </c>
      <c r="G13" s="88">
        <f t="shared" si="5"/>
        <v>63692</v>
      </c>
      <c r="H13" s="88">
        <f t="shared" si="5"/>
        <v>946</v>
      </c>
      <c r="I13" s="89">
        <f t="shared" si="5"/>
        <v>64638</v>
      </c>
      <c r="J13" s="88">
        <f t="shared" si="5"/>
        <v>65433</v>
      </c>
      <c r="K13" s="88">
        <f t="shared" si="5"/>
        <v>882</v>
      </c>
      <c r="L13" s="89">
        <f t="shared" si="5"/>
        <v>66315</v>
      </c>
      <c r="M13" s="88">
        <f t="shared" si="5"/>
        <v>69112</v>
      </c>
      <c r="N13" s="88">
        <f t="shared" si="5"/>
        <v>897</v>
      </c>
      <c r="O13" s="89">
        <f t="shared" si="5"/>
        <v>70009</v>
      </c>
      <c r="P13" s="88">
        <f t="shared" si="5"/>
        <v>67846</v>
      </c>
      <c r="Q13" s="88">
        <f t="shared" si="5"/>
        <v>934</v>
      </c>
      <c r="R13" s="89">
        <f t="shared" si="5"/>
        <v>68780</v>
      </c>
      <c r="S13" s="88">
        <f t="shared" si="5"/>
        <v>68556</v>
      </c>
      <c r="T13" s="88">
        <f t="shared" si="5"/>
        <v>2786</v>
      </c>
      <c r="U13" s="89">
        <f t="shared" si="5"/>
        <v>71342</v>
      </c>
      <c r="V13" s="88">
        <f t="shared" si="5"/>
        <v>74728</v>
      </c>
      <c r="W13" s="88">
        <f t="shared" si="5"/>
        <v>2823</v>
      </c>
      <c r="X13" s="89">
        <f t="shared" si="5"/>
        <v>77551</v>
      </c>
      <c r="Y13" s="88">
        <f t="shared" si="5"/>
        <v>83106</v>
      </c>
      <c r="Z13" s="88">
        <f t="shared" si="5"/>
        <v>2787</v>
      </c>
      <c r="AA13" s="89">
        <f t="shared" si="5"/>
        <v>85893</v>
      </c>
      <c r="AB13" s="88">
        <f t="shared" si="5"/>
        <v>99508</v>
      </c>
      <c r="AC13" s="88">
        <f t="shared" si="5"/>
        <v>2259</v>
      </c>
      <c r="AD13" s="89">
        <f t="shared" si="5"/>
        <v>101767</v>
      </c>
      <c r="AE13" s="88">
        <f t="shared" si="5"/>
        <v>99857</v>
      </c>
      <c r="AF13" s="88">
        <f t="shared" si="5"/>
        <v>2047</v>
      </c>
      <c r="AG13" s="89">
        <f t="shared" si="5"/>
        <v>101904</v>
      </c>
      <c r="AH13" s="88">
        <f t="shared" si="5"/>
        <v>82983</v>
      </c>
      <c r="AI13" s="88">
        <f t="shared" si="5"/>
        <v>1681</v>
      </c>
      <c r="AJ13" s="89">
        <f t="shared" si="5"/>
        <v>84664</v>
      </c>
      <c r="AK13" s="88">
        <f t="shared" si="5"/>
        <v>77938</v>
      </c>
      <c r="AL13" s="88">
        <f t="shared" si="5"/>
        <v>1282</v>
      </c>
      <c r="AM13" s="89">
        <f t="shared" si="5"/>
        <v>79220</v>
      </c>
      <c r="AN13" s="88">
        <f t="shared" si="5"/>
        <v>77452</v>
      </c>
      <c r="AO13" s="88">
        <f t="shared" si="5"/>
        <v>1036</v>
      </c>
      <c r="AP13" s="89">
        <f t="shared" si="5"/>
        <v>78488</v>
      </c>
      <c r="AQ13" s="88">
        <f t="shared" si="5"/>
        <v>98809</v>
      </c>
      <c r="AR13" s="88">
        <f t="shared" si="5"/>
        <v>764</v>
      </c>
      <c r="AS13" s="89">
        <f t="shared" si="5"/>
        <v>99573</v>
      </c>
      <c r="AT13" s="88">
        <f t="shared" si="5"/>
        <v>80892</v>
      </c>
      <c r="AU13" s="88">
        <f t="shared" si="5"/>
        <v>579</v>
      </c>
      <c r="AV13" s="89">
        <f t="shared" si="5"/>
        <v>81471</v>
      </c>
      <c r="AW13" s="88">
        <f t="shared" si="5"/>
        <v>67544</v>
      </c>
      <c r="AX13" s="88">
        <f t="shared" si="5"/>
        <v>403</v>
      </c>
      <c r="AY13" s="89">
        <f t="shared" si="5"/>
        <v>67947</v>
      </c>
      <c r="AZ13" s="88">
        <f t="shared" si="5"/>
        <v>55726</v>
      </c>
      <c r="BA13" s="88">
        <f t="shared" si="5"/>
        <v>266</v>
      </c>
      <c r="BB13" s="89">
        <f t="shared" si="5"/>
        <v>55992</v>
      </c>
      <c r="BC13" s="88">
        <f t="shared" si="5"/>
        <v>84397</v>
      </c>
      <c r="BD13" s="88">
        <f t="shared" si="5"/>
        <v>273</v>
      </c>
      <c r="BE13" s="107">
        <f t="shared" si="5"/>
        <v>84670</v>
      </c>
    </row>
    <row r="14" spans="1:57" ht="26.25" customHeight="1">
      <c r="A14" s="70"/>
      <c r="B14" s="75"/>
      <c r="C14" s="76" t="s">
        <v>0</v>
      </c>
      <c r="D14" s="82">
        <f>D56+D59+D62+D65+D68+D71</f>
        <v>38346</v>
      </c>
      <c r="E14" s="83">
        <f aca="true" t="shared" si="6" ref="E14:BE14">E56+E59+E62+E65+E68+E71</f>
        <v>752</v>
      </c>
      <c r="F14" s="83">
        <f t="shared" si="6"/>
        <v>39098</v>
      </c>
      <c r="G14" s="83">
        <f t="shared" si="6"/>
        <v>1848</v>
      </c>
      <c r="H14" s="83">
        <f t="shared" si="6"/>
        <v>25</v>
      </c>
      <c r="I14" s="83">
        <f t="shared" si="6"/>
        <v>1873</v>
      </c>
      <c r="J14" s="83">
        <f t="shared" si="6"/>
        <v>1900</v>
      </c>
      <c r="K14" s="83">
        <f t="shared" si="6"/>
        <v>35</v>
      </c>
      <c r="L14" s="83">
        <f t="shared" si="6"/>
        <v>1935</v>
      </c>
      <c r="M14" s="83">
        <f t="shared" si="6"/>
        <v>2019</v>
      </c>
      <c r="N14" s="83">
        <f t="shared" si="6"/>
        <v>29</v>
      </c>
      <c r="O14" s="83">
        <f t="shared" si="6"/>
        <v>2048</v>
      </c>
      <c r="P14" s="83">
        <f t="shared" si="6"/>
        <v>1987</v>
      </c>
      <c r="Q14" s="83">
        <f t="shared" si="6"/>
        <v>39</v>
      </c>
      <c r="R14" s="83">
        <f t="shared" si="6"/>
        <v>2026</v>
      </c>
      <c r="S14" s="83">
        <f t="shared" si="6"/>
        <v>2428</v>
      </c>
      <c r="T14" s="83">
        <f t="shared" si="6"/>
        <v>93</v>
      </c>
      <c r="U14" s="83">
        <f t="shared" si="6"/>
        <v>2521</v>
      </c>
      <c r="V14" s="83">
        <f t="shared" si="6"/>
        <v>2487</v>
      </c>
      <c r="W14" s="83">
        <f t="shared" si="6"/>
        <v>99</v>
      </c>
      <c r="X14" s="83">
        <f t="shared" si="6"/>
        <v>2586</v>
      </c>
      <c r="Y14" s="83">
        <f t="shared" si="6"/>
        <v>2534</v>
      </c>
      <c r="Z14" s="83">
        <f t="shared" si="6"/>
        <v>98</v>
      </c>
      <c r="AA14" s="83">
        <f t="shared" si="6"/>
        <v>2632</v>
      </c>
      <c r="AB14" s="83">
        <f t="shared" si="6"/>
        <v>2737</v>
      </c>
      <c r="AC14" s="83">
        <f t="shared" si="6"/>
        <v>78</v>
      </c>
      <c r="AD14" s="83">
        <f t="shared" si="6"/>
        <v>2815</v>
      </c>
      <c r="AE14" s="83">
        <f t="shared" si="6"/>
        <v>2563</v>
      </c>
      <c r="AF14" s="83">
        <f t="shared" si="6"/>
        <v>75</v>
      </c>
      <c r="AG14" s="83">
        <f t="shared" si="6"/>
        <v>2638</v>
      </c>
      <c r="AH14" s="83">
        <f t="shared" si="6"/>
        <v>2126</v>
      </c>
      <c r="AI14" s="83">
        <f t="shared" si="6"/>
        <v>56</v>
      </c>
      <c r="AJ14" s="83">
        <f t="shared" si="6"/>
        <v>2182</v>
      </c>
      <c r="AK14" s="83">
        <f t="shared" si="6"/>
        <v>2220</v>
      </c>
      <c r="AL14" s="83">
        <f t="shared" si="6"/>
        <v>50</v>
      </c>
      <c r="AM14" s="83">
        <f t="shared" si="6"/>
        <v>2270</v>
      </c>
      <c r="AN14" s="83">
        <f t="shared" si="6"/>
        <v>2498</v>
      </c>
      <c r="AO14" s="83">
        <f t="shared" si="6"/>
        <v>31</v>
      </c>
      <c r="AP14" s="83">
        <f t="shared" si="6"/>
        <v>2529</v>
      </c>
      <c r="AQ14" s="83">
        <f t="shared" si="6"/>
        <v>3042</v>
      </c>
      <c r="AR14" s="83">
        <f t="shared" si="6"/>
        <v>14</v>
      </c>
      <c r="AS14" s="83">
        <f t="shared" si="6"/>
        <v>3056</v>
      </c>
      <c r="AT14" s="83">
        <f t="shared" si="6"/>
        <v>2371</v>
      </c>
      <c r="AU14" s="83">
        <f t="shared" si="6"/>
        <v>19</v>
      </c>
      <c r="AV14" s="83">
        <f t="shared" si="6"/>
        <v>2390</v>
      </c>
      <c r="AW14" s="83">
        <f t="shared" si="6"/>
        <v>1873</v>
      </c>
      <c r="AX14" s="83">
        <f t="shared" si="6"/>
        <v>4</v>
      </c>
      <c r="AY14" s="83">
        <f t="shared" si="6"/>
        <v>1877</v>
      </c>
      <c r="AZ14" s="83">
        <f t="shared" si="6"/>
        <v>1590</v>
      </c>
      <c r="BA14" s="83">
        <f t="shared" si="6"/>
        <v>3</v>
      </c>
      <c r="BB14" s="83">
        <f t="shared" si="6"/>
        <v>1593</v>
      </c>
      <c r="BC14" s="83">
        <f t="shared" si="6"/>
        <v>2123</v>
      </c>
      <c r="BD14" s="83">
        <f t="shared" si="6"/>
        <v>4</v>
      </c>
      <c r="BE14" s="105">
        <f t="shared" si="6"/>
        <v>2127</v>
      </c>
    </row>
    <row r="15" spans="1:57" ht="26.25" customHeight="1">
      <c r="A15" s="70"/>
      <c r="B15" s="75" t="s">
        <v>67</v>
      </c>
      <c r="C15" s="77" t="s">
        <v>1</v>
      </c>
      <c r="D15" s="84">
        <f aca="true" t="shared" si="7" ref="D15:BE15">D57+D60+D63+D66+D69+D72</f>
        <v>39438</v>
      </c>
      <c r="E15" s="85">
        <f t="shared" si="7"/>
        <v>666</v>
      </c>
      <c r="F15" s="86">
        <f t="shared" si="7"/>
        <v>40104</v>
      </c>
      <c r="G15" s="85">
        <f t="shared" si="7"/>
        <v>1825</v>
      </c>
      <c r="H15" s="85">
        <f t="shared" si="7"/>
        <v>26</v>
      </c>
      <c r="I15" s="86">
        <f t="shared" si="7"/>
        <v>1851</v>
      </c>
      <c r="J15" s="85">
        <f t="shared" si="7"/>
        <v>1855</v>
      </c>
      <c r="K15" s="85">
        <f t="shared" si="7"/>
        <v>25</v>
      </c>
      <c r="L15" s="86">
        <f t="shared" si="7"/>
        <v>1880</v>
      </c>
      <c r="M15" s="85">
        <f t="shared" si="7"/>
        <v>1878</v>
      </c>
      <c r="N15" s="85">
        <f t="shared" si="7"/>
        <v>31</v>
      </c>
      <c r="O15" s="86">
        <f t="shared" si="7"/>
        <v>1909</v>
      </c>
      <c r="P15" s="85">
        <f t="shared" si="7"/>
        <v>1884</v>
      </c>
      <c r="Q15" s="85">
        <f t="shared" si="7"/>
        <v>34</v>
      </c>
      <c r="R15" s="86">
        <f t="shared" si="7"/>
        <v>1918</v>
      </c>
      <c r="S15" s="85">
        <f t="shared" si="7"/>
        <v>2085</v>
      </c>
      <c r="T15" s="85">
        <f t="shared" si="7"/>
        <v>43</v>
      </c>
      <c r="U15" s="86">
        <f t="shared" si="7"/>
        <v>2128</v>
      </c>
      <c r="V15" s="85">
        <f t="shared" si="7"/>
        <v>2202</v>
      </c>
      <c r="W15" s="85">
        <f t="shared" si="7"/>
        <v>70</v>
      </c>
      <c r="X15" s="86">
        <f t="shared" si="7"/>
        <v>2272</v>
      </c>
      <c r="Y15" s="85">
        <f t="shared" si="7"/>
        <v>2254</v>
      </c>
      <c r="Z15" s="85">
        <f t="shared" si="7"/>
        <v>90</v>
      </c>
      <c r="AA15" s="86">
        <f t="shared" si="7"/>
        <v>2344</v>
      </c>
      <c r="AB15" s="85">
        <f t="shared" si="7"/>
        <v>2547</v>
      </c>
      <c r="AC15" s="85">
        <f t="shared" si="7"/>
        <v>85</v>
      </c>
      <c r="AD15" s="86">
        <f t="shared" si="7"/>
        <v>2632</v>
      </c>
      <c r="AE15" s="85">
        <f t="shared" si="7"/>
        <v>2294</v>
      </c>
      <c r="AF15" s="85">
        <f t="shared" si="7"/>
        <v>80</v>
      </c>
      <c r="AG15" s="86">
        <f t="shared" si="7"/>
        <v>2374</v>
      </c>
      <c r="AH15" s="85">
        <f t="shared" si="7"/>
        <v>2139</v>
      </c>
      <c r="AI15" s="85">
        <f t="shared" si="7"/>
        <v>70</v>
      </c>
      <c r="AJ15" s="86">
        <f t="shared" si="7"/>
        <v>2209</v>
      </c>
      <c r="AK15" s="85">
        <f t="shared" si="7"/>
        <v>2295</v>
      </c>
      <c r="AL15" s="85">
        <f t="shared" si="7"/>
        <v>46</v>
      </c>
      <c r="AM15" s="86">
        <f t="shared" si="7"/>
        <v>2341</v>
      </c>
      <c r="AN15" s="85">
        <f t="shared" si="7"/>
        <v>2428</v>
      </c>
      <c r="AO15" s="85">
        <f t="shared" si="7"/>
        <v>29</v>
      </c>
      <c r="AP15" s="86">
        <f t="shared" si="7"/>
        <v>2457</v>
      </c>
      <c r="AQ15" s="85">
        <f t="shared" si="7"/>
        <v>3019</v>
      </c>
      <c r="AR15" s="85">
        <f t="shared" si="7"/>
        <v>14</v>
      </c>
      <c r="AS15" s="86">
        <f t="shared" si="7"/>
        <v>3033</v>
      </c>
      <c r="AT15" s="85">
        <f t="shared" si="7"/>
        <v>2321</v>
      </c>
      <c r="AU15" s="85">
        <f t="shared" si="7"/>
        <v>9</v>
      </c>
      <c r="AV15" s="86">
        <f t="shared" si="7"/>
        <v>2330</v>
      </c>
      <c r="AW15" s="85">
        <f t="shared" si="7"/>
        <v>2054</v>
      </c>
      <c r="AX15" s="85">
        <f t="shared" si="7"/>
        <v>8</v>
      </c>
      <c r="AY15" s="86">
        <f t="shared" si="7"/>
        <v>2062</v>
      </c>
      <c r="AZ15" s="85">
        <f t="shared" si="7"/>
        <v>2097</v>
      </c>
      <c r="BA15" s="85">
        <f t="shared" si="7"/>
        <v>3</v>
      </c>
      <c r="BB15" s="86">
        <f t="shared" si="7"/>
        <v>2100</v>
      </c>
      <c r="BC15" s="85">
        <f t="shared" si="7"/>
        <v>4261</v>
      </c>
      <c r="BD15" s="85">
        <f t="shared" si="7"/>
        <v>3</v>
      </c>
      <c r="BE15" s="106">
        <f t="shared" si="7"/>
        <v>4264</v>
      </c>
    </row>
    <row r="16" spans="1:57" ht="26.25" customHeight="1" thickBot="1">
      <c r="A16" s="70"/>
      <c r="B16" s="78"/>
      <c r="C16" s="79" t="s">
        <v>2</v>
      </c>
      <c r="D16" s="87">
        <f aca="true" t="shared" si="8" ref="D16:BE16">D58+D61+D64+D67+D70+D73</f>
        <v>77784</v>
      </c>
      <c r="E16" s="88">
        <f t="shared" si="8"/>
        <v>1418</v>
      </c>
      <c r="F16" s="89">
        <f t="shared" si="8"/>
        <v>79202</v>
      </c>
      <c r="G16" s="88">
        <f t="shared" si="8"/>
        <v>3673</v>
      </c>
      <c r="H16" s="88">
        <f t="shared" si="8"/>
        <v>51</v>
      </c>
      <c r="I16" s="89">
        <f t="shared" si="8"/>
        <v>3724</v>
      </c>
      <c r="J16" s="88">
        <f t="shared" si="8"/>
        <v>3755</v>
      </c>
      <c r="K16" s="88">
        <f t="shared" si="8"/>
        <v>60</v>
      </c>
      <c r="L16" s="89">
        <f t="shared" si="8"/>
        <v>3815</v>
      </c>
      <c r="M16" s="88">
        <f t="shared" si="8"/>
        <v>3897</v>
      </c>
      <c r="N16" s="88">
        <f t="shared" si="8"/>
        <v>60</v>
      </c>
      <c r="O16" s="89">
        <f t="shared" si="8"/>
        <v>3957</v>
      </c>
      <c r="P16" s="88">
        <f t="shared" si="8"/>
        <v>3871</v>
      </c>
      <c r="Q16" s="88">
        <f t="shared" si="8"/>
        <v>73</v>
      </c>
      <c r="R16" s="89">
        <f t="shared" si="8"/>
        <v>3944</v>
      </c>
      <c r="S16" s="88">
        <f t="shared" si="8"/>
        <v>4513</v>
      </c>
      <c r="T16" s="88">
        <f t="shared" si="8"/>
        <v>136</v>
      </c>
      <c r="U16" s="89">
        <f t="shared" si="8"/>
        <v>4649</v>
      </c>
      <c r="V16" s="88">
        <f t="shared" si="8"/>
        <v>4689</v>
      </c>
      <c r="W16" s="88">
        <f t="shared" si="8"/>
        <v>169</v>
      </c>
      <c r="X16" s="89">
        <f t="shared" si="8"/>
        <v>4858</v>
      </c>
      <c r="Y16" s="88">
        <f t="shared" si="8"/>
        <v>4788</v>
      </c>
      <c r="Z16" s="88">
        <f t="shared" si="8"/>
        <v>188</v>
      </c>
      <c r="AA16" s="89">
        <f t="shared" si="8"/>
        <v>4976</v>
      </c>
      <c r="AB16" s="88">
        <f t="shared" si="8"/>
        <v>5284</v>
      </c>
      <c r="AC16" s="88">
        <f t="shared" si="8"/>
        <v>163</v>
      </c>
      <c r="AD16" s="89">
        <f t="shared" si="8"/>
        <v>5447</v>
      </c>
      <c r="AE16" s="88">
        <f t="shared" si="8"/>
        <v>4857</v>
      </c>
      <c r="AF16" s="88">
        <f t="shared" si="8"/>
        <v>155</v>
      </c>
      <c r="AG16" s="89">
        <f t="shared" si="8"/>
        <v>5012</v>
      </c>
      <c r="AH16" s="88">
        <f t="shared" si="8"/>
        <v>4265</v>
      </c>
      <c r="AI16" s="88">
        <f t="shared" si="8"/>
        <v>126</v>
      </c>
      <c r="AJ16" s="89">
        <f t="shared" si="8"/>
        <v>4391</v>
      </c>
      <c r="AK16" s="88">
        <f t="shared" si="8"/>
        <v>4515</v>
      </c>
      <c r="AL16" s="88">
        <f t="shared" si="8"/>
        <v>96</v>
      </c>
      <c r="AM16" s="89">
        <f t="shared" si="8"/>
        <v>4611</v>
      </c>
      <c r="AN16" s="88">
        <f t="shared" si="8"/>
        <v>4926</v>
      </c>
      <c r="AO16" s="88">
        <f t="shared" si="8"/>
        <v>60</v>
      </c>
      <c r="AP16" s="89">
        <f t="shared" si="8"/>
        <v>4986</v>
      </c>
      <c r="AQ16" s="88">
        <f t="shared" si="8"/>
        <v>6061</v>
      </c>
      <c r="AR16" s="88">
        <f t="shared" si="8"/>
        <v>28</v>
      </c>
      <c r="AS16" s="89">
        <f t="shared" si="8"/>
        <v>6089</v>
      </c>
      <c r="AT16" s="88">
        <f t="shared" si="8"/>
        <v>4692</v>
      </c>
      <c r="AU16" s="88">
        <f t="shared" si="8"/>
        <v>28</v>
      </c>
      <c r="AV16" s="89">
        <f t="shared" si="8"/>
        <v>4720</v>
      </c>
      <c r="AW16" s="88">
        <f t="shared" si="8"/>
        <v>3927</v>
      </c>
      <c r="AX16" s="88">
        <f t="shared" si="8"/>
        <v>12</v>
      </c>
      <c r="AY16" s="89">
        <f t="shared" si="8"/>
        <v>3939</v>
      </c>
      <c r="AZ16" s="88">
        <f t="shared" si="8"/>
        <v>3687</v>
      </c>
      <c r="BA16" s="88">
        <f t="shared" si="8"/>
        <v>6</v>
      </c>
      <c r="BB16" s="89">
        <f t="shared" si="8"/>
        <v>3693</v>
      </c>
      <c r="BC16" s="88">
        <f t="shared" si="8"/>
        <v>6384</v>
      </c>
      <c r="BD16" s="88">
        <f t="shared" si="8"/>
        <v>7</v>
      </c>
      <c r="BE16" s="107">
        <f t="shared" si="8"/>
        <v>6391</v>
      </c>
    </row>
    <row r="17" spans="1:57" ht="26.25" customHeight="1">
      <c r="A17" s="70"/>
      <c r="B17" s="80"/>
      <c r="C17" s="76" t="s">
        <v>0</v>
      </c>
      <c r="D17" s="90">
        <f>G17+J17+M17+P17+S17+V17+Y17+AB17+AE17+AH17+AK17+AN17+AQ17+AT17+AW17+AZ17+BC17</f>
        <v>163550</v>
      </c>
      <c r="E17" s="91">
        <f>H17+K17+N17+Q17+T17+W17+Z17+AC17+AF17+AI17+AL17+AO17+AR17+AU17+AX17+BA17+BD17</f>
        <v>1905</v>
      </c>
      <c r="F17" s="92">
        <f aca="true" t="shared" si="9" ref="F17:F73">D17+E17</f>
        <v>165455</v>
      </c>
      <c r="G17" s="93">
        <v>7964</v>
      </c>
      <c r="H17" s="93">
        <v>50</v>
      </c>
      <c r="I17" s="92">
        <f aca="true" t="shared" si="10" ref="I17:I73">G17+H17</f>
        <v>8014</v>
      </c>
      <c r="J17" s="93">
        <v>8348</v>
      </c>
      <c r="K17" s="93">
        <v>56</v>
      </c>
      <c r="L17" s="92">
        <f aca="true" t="shared" si="11" ref="L17:L73">J17+K17</f>
        <v>8404</v>
      </c>
      <c r="M17" s="93">
        <v>8980</v>
      </c>
      <c r="N17" s="93">
        <v>63</v>
      </c>
      <c r="O17" s="92">
        <f aca="true" t="shared" si="12" ref="O17:O73">M17+N17</f>
        <v>9043</v>
      </c>
      <c r="P17" s="93">
        <v>8770</v>
      </c>
      <c r="Q17" s="93">
        <v>63</v>
      </c>
      <c r="R17" s="92">
        <f aca="true" t="shared" si="13" ref="R17:R73">P17+Q17</f>
        <v>8833</v>
      </c>
      <c r="S17" s="93">
        <v>8686</v>
      </c>
      <c r="T17" s="93">
        <v>154</v>
      </c>
      <c r="U17" s="92">
        <f aca="true" t="shared" si="14" ref="U17:U73">S17+T17</f>
        <v>8840</v>
      </c>
      <c r="V17" s="93">
        <v>8838</v>
      </c>
      <c r="W17" s="93">
        <v>197</v>
      </c>
      <c r="X17" s="92">
        <f aca="true" t="shared" si="15" ref="X17:X73">V17+W17</f>
        <v>9035</v>
      </c>
      <c r="Y17" s="93">
        <v>9881</v>
      </c>
      <c r="Z17" s="93">
        <v>196</v>
      </c>
      <c r="AA17" s="92">
        <f aca="true" t="shared" si="16" ref="AA17:AA73">Y17+Z17</f>
        <v>10077</v>
      </c>
      <c r="AB17" s="93">
        <v>12372</v>
      </c>
      <c r="AC17" s="93">
        <v>173</v>
      </c>
      <c r="AD17" s="92">
        <f aca="true" t="shared" si="17" ref="AD17:AD73">AB17+AC17</f>
        <v>12545</v>
      </c>
      <c r="AE17" s="93">
        <v>13207</v>
      </c>
      <c r="AF17" s="93">
        <v>165</v>
      </c>
      <c r="AG17" s="92">
        <f aca="true" t="shared" si="18" ref="AG17:AG73">AE17+AF17</f>
        <v>13372</v>
      </c>
      <c r="AH17" s="93">
        <v>11061</v>
      </c>
      <c r="AI17" s="93">
        <v>163</v>
      </c>
      <c r="AJ17" s="92">
        <f aca="true" t="shared" si="19" ref="AJ17:AJ73">AH17+AI17</f>
        <v>11224</v>
      </c>
      <c r="AK17" s="93">
        <v>10284</v>
      </c>
      <c r="AL17" s="93">
        <v>136</v>
      </c>
      <c r="AM17" s="92">
        <f aca="true" t="shared" si="20" ref="AM17:AM73">AK17+AL17</f>
        <v>10420</v>
      </c>
      <c r="AN17" s="93">
        <v>9792</v>
      </c>
      <c r="AO17" s="93">
        <v>113</v>
      </c>
      <c r="AP17" s="92">
        <f aca="true" t="shared" si="21" ref="AP17:AP73">AN17+AO17</f>
        <v>9905</v>
      </c>
      <c r="AQ17" s="93">
        <v>12592</v>
      </c>
      <c r="AR17" s="93">
        <v>107</v>
      </c>
      <c r="AS17" s="92">
        <f aca="true" t="shared" si="22" ref="AS17:AS73">AQ17+AR17</f>
        <v>12699</v>
      </c>
      <c r="AT17" s="93">
        <v>10534</v>
      </c>
      <c r="AU17" s="93">
        <v>99</v>
      </c>
      <c r="AV17" s="92">
        <f aca="true" t="shared" si="23" ref="AV17:AV73">AT17+AU17</f>
        <v>10633</v>
      </c>
      <c r="AW17" s="93">
        <v>8603</v>
      </c>
      <c r="AX17" s="93">
        <v>77</v>
      </c>
      <c r="AY17" s="92">
        <f aca="true" t="shared" si="24" ref="AY17:AY73">AW17+AX17</f>
        <v>8680</v>
      </c>
      <c r="AZ17" s="93">
        <v>6307</v>
      </c>
      <c r="BA17" s="93">
        <v>58</v>
      </c>
      <c r="BB17" s="92">
        <f aca="true" t="shared" si="25" ref="BB17:BB73">AZ17+BA17</f>
        <v>6365</v>
      </c>
      <c r="BC17" s="93">
        <v>7331</v>
      </c>
      <c r="BD17" s="93">
        <v>35</v>
      </c>
      <c r="BE17" s="108">
        <f aca="true" t="shared" si="26" ref="BE17:BE73">BC17+BD17</f>
        <v>7366</v>
      </c>
    </row>
    <row r="18" spans="1:57" ht="26.25" customHeight="1">
      <c r="A18" s="70"/>
      <c r="B18" s="80" t="s">
        <v>43</v>
      </c>
      <c r="C18" s="77" t="s">
        <v>1</v>
      </c>
      <c r="D18" s="94">
        <f>G18+J18+M18+P18+S18+V18+Y18+AB18+AE18+AH18+AK18+AN18+AQ18+AT18+AW18+AZ18+BC18</f>
        <v>173885</v>
      </c>
      <c r="E18" s="95">
        <f>H18+K18+N18+Q18+T18+W18+Z18+AC18+AF18+AI18+AL18+AO18+AR18+AU18+AX18+BA18+BD18</f>
        <v>2149</v>
      </c>
      <c r="F18" s="96">
        <f t="shared" si="9"/>
        <v>176034</v>
      </c>
      <c r="G18" s="93">
        <v>7509</v>
      </c>
      <c r="H18" s="93">
        <v>56</v>
      </c>
      <c r="I18" s="96">
        <f t="shared" si="10"/>
        <v>7565</v>
      </c>
      <c r="J18" s="93">
        <v>8069</v>
      </c>
      <c r="K18" s="93">
        <v>45</v>
      </c>
      <c r="L18" s="96">
        <f t="shared" si="11"/>
        <v>8114</v>
      </c>
      <c r="M18" s="93">
        <v>8515</v>
      </c>
      <c r="N18" s="93">
        <v>64</v>
      </c>
      <c r="O18" s="96">
        <f t="shared" si="12"/>
        <v>8579</v>
      </c>
      <c r="P18" s="93">
        <v>8295</v>
      </c>
      <c r="Q18" s="93">
        <v>65</v>
      </c>
      <c r="R18" s="96">
        <f t="shared" si="13"/>
        <v>8360</v>
      </c>
      <c r="S18" s="93">
        <v>8498</v>
      </c>
      <c r="T18" s="93">
        <v>182</v>
      </c>
      <c r="U18" s="96">
        <f t="shared" si="14"/>
        <v>8680</v>
      </c>
      <c r="V18" s="93">
        <v>9135</v>
      </c>
      <c r="W18" s="93">
        <v>193</v>
      </c>
      <c r="X18" s="96">
        <f t="shared" si="15"/>
        <v>9328</v>
      </c>
      <c r="Y18" s="93">
        <v>10347</v>
      </c>
      <c r="Z18" s="93">
        <v>222</v>
      </c>
      <c r="AA18" s="96">
        <f t="shared" si="16"/>
        <v>10569</v>
      </c>
      <c r="AB18" s="93">
        <v>12709</v>
      </c>
      <c r="AC18" s="93">
        <v>230</v>
      </c>
      <c r="AD18" s="96">
        <f t="shared" si="17"/>
        <v>12939</v>
      </c>
      <c r="AE18" s="93">
        <v>13454</v>
      </c>
      <c r="AF18" s="93">
        <v>209</v>
      </c>
      <c r="AG18" s="96">
        <f t="shared" si="18"/>
        <v>13663</v>
      </c>
      <c r="AH18" s="93">
        <v>11459</v>
      </c>
      <c r="AI18" s="93">
        <v>174</v>
      </c>
      <c r="AJ18" s="96">
        <f t="shared" si="19"/>
        <v>11633</v>
      </c>
      <c r="AK18" s="93">
        <v>10641</v>
      </c>
      <c r="AL18" s="93">
        <v>146</v>
      </c>
      <c r="AM18" s="96">
        <f t="shared" si="20"/>
        <v>10787</v>
      </c>
      <c r="AN18" s="93">
        <v>10261</v>
      </c>
      <c r="AO18" s="93">
        <v>135</v>
      </c>
      <c r="AP18" s="96">
        <f t="shared" si="21"/>
        <v>10396</v>
      </c>
      <c r="AQ18" s="93">
        <v>13267</v>
      </c>
      <c r="AR18" s="93">
        <v>116</v>
      </c>
      <c r="AS18" s="96">
        <f t="shared" si="22"/>
        <v>13383</v>
      </c>
      <c r="AT18" s="93">
        <v>11250</v>
      </c>
      <c r="AU18" s="93">
        <v>96</v>
      </c>
      <c r="AV18" s="96">
        <f t="shared" si="23"/>
        <v>11346</v>
      </c>
      <c r="AW18" s="93">
        <v>9258</v>
      </c>
      <c r="AX18" s="93">
        <v>95</v>
      </c>
      <c r="AY18" s="96">
        <f t="shared" si="24"/>
        <v>9353</v>
      </c>
      <c r="AZ18" s="93">
        <v>7757</v>
      </c>
      <c r="BA18" s="93">
        <v>69</v>
      </c>
      <c r="BB18" s="96">
        <f t="shared" si="25"/>
        <v>7826</v>
      </c>
      <c r="BC18" s="93">
        <v>13461</v>
      </c>
      <c r="BD18" s="93">
        <v>52</v>
      </c>
      <c r="BE18" s="109">
        <f t="shared" si="26"/>
        <v>13513</v>
      </c>
    </row>
    <row r="19" spans="1:57" ht="26.25" customHeight="1" thickBot="1">
      <c r="A19" s="70"/>
      <c r="B19" s="81"/>
      <c r="C19" s="79" t="s">
        <v>2</v>
      </c>
      <c r="D19" s="97">
        <f>D17+D18</f>
        <v>337435</v>
      </c>
      <c r="E19" s="98">
        <f>E17+E18</f>
        <v>4054</v>
      </c>
      <c r="F19" s="98">
        <f t="shared" si="9"/>
        <v>341489</v>
      </c>
      <c r="G19" s="99">
        <f>G17+G18</f>
        <v>15473</v>
      </c>
      <c r="H19" s="100">
        <f>H17+H18</f>
        <v>106</v>
      </c>
      <c r="I19" s="100">
        <f t="shared" si="10"/>
        <v>15579</v>
      </c>
      <c r="J19" s="99">
        <f>J17+J18</f>
        <v>16417</v>
      </c>
      <c r="K19" s="100">
        <f>K17+K18</f>
        <v>101</v>
      </c>
      <c r="L19" s="100">
        <f t="shared" si="11"/>
        <v>16518</v>
      </c>
      <c r="M19" s="99">
        <f>M17+M18</f>
        <v>17495</v>
      </c>
      <c r="N19" s="100">
        <f>N17+N18</f>
        <v>127</v>
      </c>
      <c r="O19" s="100">
        <f t="shared" si="12"/>
        <v>17622</v>
      </c>
      <c r="P19" s="99">
        <f>P17+P18</f>
        <v>17065</v>
      </c>
      <c r="Q19" s="100">
        <f>Q17+Q18</f>
        <v>128</v>
      </c>
      <c r="R19" s="100">
        <f t="shared" si="13"/>
        <v>17193</v>
      </c>
      <c r="S19" s="99">
        <f>S17+S18</f>
        <v>17184</v>
      </c>
      <c r="T19" s="100">
        <f>T17+T18</f>
        <v>336</v>
      </c>
      <c r="U19" s="100">
        <f t="shared" si="14"/>
        <v>17520</v>
      </c>
      <c r="V19" s="99">
        <f>V17+V18</f>
        <v>17973</v>
      </c>
      <c r="W19" s="100">
        <f>W17+W18</f>
        <v>390</v>
      </c>
      <c r="X19" s="100">
        <f t="shared" si="15"/>
        <v>18363</v>
      </c>
      <c r="Y19" s="99">
        <f>Y17+Y18</f>
        <v>20228</v>
      </c>
      <c r="Z19" s="100">
        <f>Z17+Z18</f>
        <v>418</v>
      </c>
      <c r="AA19" s="100">
        <f t="shared" si="16"/>
        <v>20646</v>
      </c>
      <c r="AB19" s="99">
        <f>AB17+AB18</f>
        <v>25081</v>
      </c>
      <c r="AC19" s="100">
        <f>AC17+AC18</f>
        <v>403</v>
      </c>
      <c r="AD19" s="100">
        <f t="shared" si="17"/>
        <v>25484</v>
      </c>
      <c r="AE19" s="99">
        <f>AE17+AE18</f>
        <v>26661</v>
      </c>
      <c r="AF19" s="100">
        <f>AF17+AF18</f>
        <v>374</v>
      </c>
      <c r="AG19" s="100">
        <f t="shared" si="18"/>
        <v>27035</v>
      </c>
      <c r="AH19" s="99">
        <f>AH17+AH18</f>
        <v>22520</v>
      </c>
      <c r="AI19" s="100">
        <f>AI17+AI18</f>
        <v>337</v>
      </c>
      <c r="AJ19" s="100">
        <f t="shared" si="19"/>
        <v>22857</v>
      </c>
      <c r="AK19" s="99">
        <f>AK17+AK18</f>
        <v>20925</v>
      </c>
      <c r="AL19" s="100">
        <f>AL17+AL18</f>
        <v>282</v>
      </c>
      <c r="AM19" s="100">
        <f t="shared" si="20"/>
        <v>21207</v>
      </c>
      <c r="AN19" s="99">
        <f>AN17+AN18</f>
        <v>20053</v>
      </c>
      <c r="AO19" s="100">
        <f>AO17+AO18</f>
        <v>248</v>
      </c>
      <c r="AP19" s="100">
        <f t="shared" si="21"/>
        <v>20301</v>
      </c>
      <c r="AQ19" s="99">
        <f>AQ17+AQ18</f>
        <v>25859</v>
      </c>
      <c r="AR19" s="100">
        <f>AR17+AR18</f>
        <v>223</v>
      </c>
      <c r="AS19" s="100">
        <f t="shared" si="22"/>
        <v>26082</v>
      </c>
      <c r="AT19" s="99">
        <f>AT17+AT18</f>
        <v>21784</v>
      </c>
      <c r="AU19" s="100">
        <f>AU17+AU18</f>
        <v>195</v>
      </c>
      <c r="AV19" s="100">
        <f t="shared" si="23"/>
        <v>21979</v>
      </c>
      <c r="AW19" s="99">
        <f>AW17+AW18</f>
        <v>17861</v>
      </c>
      <c r="AX19" s="100">
        <f>AX17+AX18</f>
        <v>172</v>
      </c>
      <c r="AY19" s="100">
        <f t="shared" si="24"/>
        <v>18033</v>
      </c>
      <c r="AZ19" s="99">
        <f>AZ17+AZ18</f>
        <v>14064</v>
      </c>
      <c r="BA19" s="100">
        <f>BA17+BA18</f>
        <v>127</v>
      </c>
      <c r="BB19" s="100">
        <f t="shared" si="25"/>
        <v>14191</v>
      </c>
      <c r="BC19" s="99">
        <f>BC17+BC18</f>
        <v>20792</v>
      </c>
      <c r="BD19" s="100">
        <f>BD17+BD18</f>
        <v>87</v>
      </c>
      <c r="BE19" s="110">
        <f>BC19+BD19</f>
        <v>20879</v>
      </c>
    </row>
    <row r="20" spans="1:57" ht="26.25" customHeight="1">
      <c r="A20" s="70"/>
      <c r="B20" s="80"/>
      <c r="C20" s="76" t="s">
        <v>0</v>
      </c>
      <c r="D20" s="94">
        <f>G20+J20+M20+P20+S20+V20+Y20+AB20+AE20+AH20+AK20+AN20+AQ20+AT20+AW20+AZ20+BC20</f>
        <v>54633</v>
      </c>
      <c r="E20" s="91">
        <f>H20+K20+N20+Q20+T20+W20+Z20+AC20+AF20+AI20+AL20+AO20+AR20+AU20+AX20+BA20+BD20</f>
        <v>887</v>
      </c>
      <c r="F20" s="101">
        <f t="shared" si="9"/>
        <v>55520</v>
      </c>
      <c r="G20" s="93">
        <v>2753</v>
      </c>
      <c r="H20" s="93">
        <v>35</v>
      </c>
      <c r="I20" s="92">
        <f t="shared" si="10"/>
        <v>2788</v>
      </c>
      <c r="J20" s="93">
        <v>2773</v>
      </c>
      <c r="K20" s="93">
        <v>36</v>
      </c>
      <c r="L20" s="92">
        <f t="shared" si="11"/>
        <v>2809</v>
      </c>
      <c r="M20" s="93">
        <v>3034</v>
      </c>
      <c r="N20" s="93">
        <v>28</v>
      </c>
      <c r="O20" s="92">
        <f t="shared" si="12"/>
        <v>3062</v>
      </c>
      <c r="P20" s="93">
        <v>2989</v>
      </c>
      <c r="Q20" s="93">
        <v>40</v>
      </c>
      <c r="R20" s="92">
        <f t="shared" si="13"/>
        <v>3029</v>
      </c>
      <c r="S20" s="93">
        <v>3174</v>
      </c>
      <c r="T20" s="93">
        <v>169</v>
      </c>
      <c r="U20" s="92">
        <f t="shared" si="14"/>
        <v>3343</v>
      </c>
      <c r="V20" s="93">
        <v>3416</v>
      </c>
      <c r="W20" s="93">
        <v>155</v>
      </c>
      <c r="X20" s="92">
        <f t="shared" si="15"/>
        <v>3571</v>
      </c>
      <c r="Y20" s="93">
        <v>3527</v>
      </c>
      <c r="Z20" s="93">
        <v>125</v>
      </c>
      <c r="AA20" s="92">
        <f t="shared" si="16"/>
        <v>3652</v>
      </c>
      <c r="AB20" s="93">
        <v>4226</v>
      </c>
      <c r="AC20" s="93">
        <v>67</v>
      </c>
      <c r="AD20" s="92">
        <f t="shared" si="17"/>
        <v>4293</v>
      </c>
      <c r="AE20" s="93">
        <v>4326</v>
      </c>
      <c r="AF20" s="93">
        <v>56</v>
      </c>
      <c r="AG20" s="92">
        <f t="shared" si="18"/>
        <v>4382</v>
      </c>
      <c r="AH20" s="93">
        <v>3528</v>
      </c>
      <c r="AI20" s="93">
        <v>51</v>
      </c>
      <c r="AJ20" s="92">
        <f t="shared" si="19"/>
        <v>3579</v>
      </c>
      <c r="AK20" s="93">
        <v>3342</v>
      </c>
      <c r="AL20" s="93">
        <v>36</v>
      </c>
      <c r="AM20" s="92">
        <f t="shared" si="20"/>
        <v>3378</v>
      </c>
      <c r="AN20" s="93">
        <v>3283</v>
      </c>
      <c r="AO20" s="93">
        <v>28</v>
      </c>
      <c r="AP20" s="92">
        <f t="shared" si="21"/>
        <v>3311</v>
      </c>
      <c r="AQ20" s="93">
        <v>3950</v>
      </c>
      <c r="AR20" s="93">
        <v>27</v>
      </c>
      <c r="AS20" s="92">
        <f t="shared" si="22"/>
        <v>3977</v>
      </c>
      <c r="AT20" s="93">
        <v>3100</v>
      </c>
      <c r="AU20" s="93">
        <v>14</v>
      </c>
      <c r="AV20" s="92">
        <f t="shared" si="23"/>
        <v>3114</v>
      </c>
      <c r="AW20" s="93">
        <v>2547</v>
      </c>
      <c r="AX20" s="93">
        <v>7</v>
      </c>
      <c r="AY20" s="92">
        <f t="shared" si="24"/>
        <v>2554</v>
      </c>
      <c r="AZ20" s="93">
        <v>2143</v>
      </c>
      <c r="BA20" s="93">
        <v>6</v>
      </c>
      <c r="BB20" s="92">
        <f t="shared" si="25"/>
        <v>2149</v>
      </c>
      <c r="BC20" s="93">
        <v>2522</v>
      </c>
      <c r="BD20" s="93">
        <v>7</v>
      </c>
      <c r="BE20" s="108">
        <f aca="true" t="shared" si="27" ref="BE20:BE25">BC20+BD20</f>
        <v>2529</v>
      </c>
    </row>
    <row r="21" spans="1:57" ht="26.25" customHeight="1">
      <c r="A21" s="70"/>
      <c r="B21" s="80" t="s">
        <v>5</v>
      </c>
      <c r="C21" s="77" t="s">
        <v>1</v>
      </c>
      <c r="D21" s="94">
        <f>G21+J21+M21+P21+S21+V21+Y21+AB21+AE21+AH21+AK21+AN21+AQ21+AT21+AW21+AZ21+BC21</f>
        <v>55930</v>
      </c>
      <c r="E21" s="95">
        <f>H21+K21+N21+Q21+T21+W21+Z21+AC21+AF21+AI21+AL21+AO21+AR21+AU21+AX21+BA21+BD21</f>
        <v>1024</v>
      </c>
      <c r="F21" s="96">
        <f t="shared" si="9"/>
        <v>56954</v>
      </c>
      <c r="G21" s="93">
        <v>2617</v>
      </c>
      <c r="H21" s="93">
        <v>35</v>
      </c>
      <c r="I21" s="96">
        <f t="shared" si="10"/>
        <v>2652</v>
      </c>
      <c r="J21" s="93">
        <v>2596</v>
      </c>
      <c r="K21" s="93">
        <v>24</v>
      </c>
      <c r="L21" s="96">
        <f t="shared" si="11"/>
        <v>2620</v>
      </c>
      <c r="M21" s="93">
        <v>2749</v>
      </c>
      <c r="N21" s="93">
        <v>26</v>
      </c>
      <c r="O21" s="96">
        <f t="shared" si="12"/>
        <v>2775</v>
      </c>
      <c r="P21" s="93">
        <v>2857</v>
      </c>
      <c r="Q21" s="93">
        <v>31</v>
      </c>
      <c r="R21" s="96">
        <f t="shared" si="13"/>
        <v>2888</v>
      </c>
      <c r="S21" s="93">
        <v>2808</v>
      </c>
      <c r="T21" s="93">
        <v>162</v>
      </c>
      <c r="U21" s="96">
        <f t="shared" si="14"/>
        <v>2970</v>
      </c>
      <c r="V21" s="93">
        <v>3159</v>
      </c>
      <c r="W21" s="93">
        <v>155</v>
      </c>
      <c r="X21" s="96">
        <f t="shared" si="15"/>
        <v>3314</v>
      </c>
      <c r="Y21" s="93">
        <v>3301</v>
      </c>
      <c r="Z21" s="93">
        <v>159</v>
      </c>
      <c r="AA21" s="96">
        <f t="shared" si="16"/>
        <v>3460</v>
      </c>
      <c r="AB21" s="93">
        <v>4054</v>
      </c>
      <c r="AC21" s="93">
        <v>112</v>
      </c>
      <c r="AD21" s="96">
        <f t="shared" si="17"/>
        <v>4166</v>
      </c>
      <c r="AE21" s="93">
        <v>4082</v>
      </c>
      <c r="AF21" s="93">
        <v>90</v>
      </c>
      <c r="AG21" s="96">
        <f t="shared" si="18"/>
        <v>4172</v>
      </c>
      <c r="AH21" s="93">
        <v>3441</v>
      </c>
      <c r="AI21" s="93">
        <v>82</v>
      </c>
      <c r="AJ21" s="96">
        <f t="shared" si="19"/>
        <v>3523</v>
      </c>
      <c r="AK21" s="93">
        <v>3435</v>
      </c>
      <c r="AL21" s="93">
        <v>45</v>
      </c>
      <c r="AM21" s="96">
        <f t="shared" si="20"/>
        <v>3480</v>
      </c>
      <c r="AN21" s="93">
        <v>3319</v>
      </c>
      <c r="AO21" s="93">
        <v>26</v>
      </c>
      <c r="AP21" s="96">
        <f t="shared" si="21"/>
        <v>3345</v>
      </c>
      <c r="AQ21" s="93">
        <v>3909</v>
      </c>
      <c r="AR21" s="93">
        <v>25</v>
      </c>
      <c r="AS21" s="96">
        <f t="shared" si="22"/>
        <v>3934</v>
      </c>
      <c r="AT21" s="93">
        <v>3306</v>
      </c>
      <c r="AU21" s="93">
        <v>23</v>
      </c>
      <c r="AV21" s="96">
        <f t="shared" si="23"/>
        <v>3329</v>
      </c>
      <c r="AW21" s="93">
        <v>2855</v>
      </c>
      <c r="AX21" s="93">
        <v>10</v>
      </c>
      <c r="AY21" s="96">
        <f t="shared" si="24"/>
        <v>2865</v>
      </c>
      <c r="AZ21" s="93">
        <v>2742</v>
      </c>
      <c r="BA21" s="93">
        <v>6</v>
      </c>
      <c r="BB21" s="96">
        <f t="shared" si="25"/>
        <v>2748</v>
      </c>
      <c r="BC21" s="93">
        <v>4700</v>
      </c>
      <c r="BD21" s="93">
        <v>13</v>
      </c>
      <c r="BE21" s="109">
        <f t="shared" si="27"/>
        <v>4713</v>
      </c>
    </row>
    <row r="22" spans="1:57" ht="26.25" customHeight="1" thickBot="1">
      <c r="A22" s="70"/>
      <c r="B22" s="81"/>
      <c r="C22" s="79" t="s">
        <v>2</v>
      </c>
      <c r="D22" s="97">
        <f>D20+D21</f>
        <v>110563</v>
      </c>
      <c r="E22" s="98">
        <f>E20+E21</f>
        <v>1911</v>
      </c>
      <c r="F22" s="98">
        <f t="shared" si="9"/>
        <v>112474</v>
      </c>
      <c r="G22" s="99">
        <f>G20+G21</f>
        <v>5370</v>
      </c>
      <c r="H22" s="100">
        <f>H20+H21</f>
        <v>70</v>
      </c>
      <c r="I22" s="100">
        <f t="shared" si="10"/>
        <v>5440</v>
      </c>
      <c r="J22" s="99">
        <f>J20+J21</f>
        <v>5369</v>
      </c>
      <c r="K22" s="100">
        <f>K20+K21</f>
        <v>60</v>
      </c>
      <c r="L22" s="100">
        <f t="shared" si="11"/>
        <v>5429</v>
      </c>
      <c r="M22" s="99">
        <f>M20+M21</f>
        <v>5783</v>
      </c>
      <c r="N22" s="100">
        <f>N20+N21</f>
        <v>54</v>
      </c>
      <c r="O22" s="100">
        <f t="shared" si="12"/>
        <v>5837</v>
      </c>
      <c r="P22" s="99">
        <f>P20+P21</f>
        <v>5846</v>
      </c>
      <c r="Q22" s="100">
        <f>Q20+Q21</f>
        <v>71</v>
      </c>
      <c r="R22" s="100">
        <f t="shared" si="13"/>
        <v>5917</v>
      </c>
      <c r="S22" s="99">
        <f>S20+S21</f>
        <v>5982</v>
      </c>
      <c r="T22" s="100">
        <f>T20+T21</f>
        <v>331</v>
      </c>
      <c r="U22" s="100">
        <f t="shared" si="14"/>
        <v>6313</v>
      </c>
      <c r="V22" s="99">
        <f>V20+V21</f>
        <v>6575</v>
      </c>
      <c r="W22" s="100">
        <f>W20+W21</f>
        <v>310</v>
      </c>
      <c r="X22" s="100">
        <f t="shared" si="15"/>
        <v>6885</v>
      </c>
      <c r="Y22" s="99">
        <f>Y20+Y21</f>
        <v>6828</v>
      </c>
      <c r="Z22" s="100">
        <f>Z20+Z21</f>
        <v>284</v>
      </c>
      <c r="AA22" s="100">
        <f t="shared" si="16"/>
        <v>7112</v>
      </c>
      <c r="AB22" s="99">
        <f>AB20+AB21</f>
        <v>8280</v>
      </c>
      <c r="AC22" s="100">
        <f>AC20+AC21</f>
        <v>179</v>
      </c>
      <c r="AD22" s="100">
        <f t="shared" si="17"/>
        <v>8459</v>
      </c>
      <c r="AE22" s="99">
        <f>AE20+AE21</f>
        <v>8408</v>
      </c>
      <c r="AF22" s="100">
        <f>AF20+AF21</f>
        <v>146</v>
      </c>
      <c r="AG22" s="100">
        <f t="shared" si="18"/>
        <v>8554</v>
      </c>
      <c r="AH22" s="99">
        <f>AH20+AH21</f>
        <v>6969</v>
      </c>
      <c r="AI22" s="100">
        <f>AI20+AI21</f>
        <v>133</v>
      </c>
      <c r="AJ22" s="100">
        <f t="shared" si="19"/>
        <v>7102</v>
      </c>
      <c r="AK22" s="99">
        <f>AK20+AK21</f>
        <v>6777</v>
      </c>
      <c r="AL22" s="100">
        <f>AL20+AL21</f>
        <v>81</v>
      </c>
      <c r="AM22" s="100">
        <f t="shared" si="20"/>
        <v>6858</v>
      </c>
      <c r="AN22" s="99">
        <f>AN20+AN21</f>
        <v>6602</v>
      </c>
      <c r="AO22" s="100">
        <f>AO20+AO21</f>
        <v>54</v>
      </c>
      <c r="AP22" s="100">
        <f t="shared" si="21"/>
        <v>6656</v>
      </c>
      <c r="AQ22" s="99">
        <f>AQ20+AQ21</f>
        <v>7859</v>
      </c>
      <c r="AR22" s="100">
        <f>AR20+AR21</f>
        <v>52</v>
      </c>
      <c r="AS22" s="100">
        <f t="shared" si="22"/>
        <v>7911</v>
      </c>
      <c r="AT22" s="99">
        <f>AT20+AT21</f>
        <v>6406</v>
      </c>
      <c r="AU22" s="100">
        <f>AU20+AU21</f>
        <v>37</v>
      </c>
      <c r="AV22" s="100">
        <f t="shared" si="23"/>
        <v>6443</v>
      </c>
      <c r="AW22" s="99">
        <f>AW20+AW21</f>
        <v>5402</v>
      </c>
      <c r="AX22" s="100">
        <f>AX20+AX21</f>
        <v>17</v>
      </c>
      <c r="AY22" s="100">
        <f t="shared" si="24"/>
        <v>5419</v>
      </c>
      <c r="AZ22" s="99">
        <f>AZ20+AZ21</f>
        <v>4885</v>
      </c>
      <c r="BA22" s="100">
        <f>BA20+BA21</f>
        <v>12</v>
      </c>
      <c r="BB22" s="100">
        <f t="shared" si="25"/>
        <v>4897</v>
      </c>
      <c r="BC22" s="99">
        <f>BC20+BC21</f>
        <v>7222</v>
      </c>
      <c r="BD22" s="100">
        <f>BD20+BD21</f>
        <v>20</v>
      </c>
      <c r="BE22" s="110">
        <f t="shared" si="27"/>
        <v>7242</v>
      </c>
    </row>
    <row r="23" spans="1:57" ht="26.25" customHeight="1">
      <c r="A23" s="70"/>
      <c r="B23" s="80"/>
      <c r="C23" s="76" t="s">
        <v>0</v>
      </c>
      <c r="D23" s="94">
        <f>G23+J23+M23+P23+S23+V23+Y23+AB23+AE23+AH23+AK23+AN23+AQ23+AT23+AW23+AZ23+BC23</f>
        <v>58877</v>
      </c>
      <c r="E23" s="91">
        <f>H23+K23+N23+Q23+T23+W23+Z23+AC23+AF23+AI23+AL23+AO23+AR23+AU23+AX23+BA23+BD23</f>
        <v>1434</v>
      </c>
      <c r="F23" s="101">
        <f t="shared" si="9"/>
        <v>60311</v>
      </c>
      <c r="G23" s="93">
        <v>2705</v>
      </c>
      <c r="H23" s="93">
        <v>102</v>
      </c>
      <c r="I23" s="92">
        <f t="shared" si="10"/>
        <v>2807</v>
      </c>
      <c r="J23" s="93">
        <v>2987</v>
      </c>
      <c r="K23" s="93">
        <v>82</v>
      </c>
      <c r="L23" s="92">
        <f t="shared" si="11"/>
        <v>3069</v>
      </c>
      <c r="M23" s="93">
        <v>3322</v>
      </c>
      <c r="N23" s="93">
        <v>73</v>
      </c>
      <c r="O23" s="92">
        <f t="shared" si="12"/>
        <v>3395</v>
      </c>
      <c r="P23" s="93">
        <v>3246</v>
      </c>
      <c r="Q23" s="93">
        <v>73</v>
      </c>
      <c r="R23" s="92">
        <f t="shared" si="13"/>
        <v>3319</v>
      </c>
      <c r="S23" s="93">
        <v>3187</v>
      </c>
      <c r="T23" s="93">
        <v>146</v>
      </c>
      <c r="U23" s="92">
        <f t="shared" si="14"/>
        <v>3333</v>
      </c>
      <c r="V23" s="93">
        <v>3460</v>
      </c>
      <c r="W23" s="93">
        <v>196</v>
      </c>
      <c r="X23" s="92">
        <f t="shared" si="15"/>
        <v>3656</v>
      </c>
      <c r="Y23" s="93">
        <v>3598</v>
      </c>
      <c r="Z23" s="93">
        <v>189</v>
      </c>
      <c r="AA23" s="92">
        <f t="shared" si="16"/>
        <v>3787</v>
      </c>
      <c r="AB23" s="93">
        <v>4306</v>
      </c>
      <c r="AC23" s="93">
        <v>136</v>
      </c>
      <c r="AD23" s="92">
        <f t="shared" si="17"/>
        <v>4442</v>
      </c>
      <c r="AE23" s="93">
        <v>4269</v>
      </c>
      <c r="AF23" s="93">
        <v>109</v>
      </c>
      <c r="AG23" s="92">
        <f t="shared" si="18"/>
        <v>4378</v>
      </c>
      <c r="AH23" s="93">
        <v>3588</v>
      </c>
      <c r="AI23" s="93">
        <v>105</v>
      </c>
      <c r="AJ23" s="92">
        <f t="shared" si="19"/>
        <v>3693</v>
      </c>
      <c r="AK23" s="93">
        <v>3390</v>
      </c>
      <c r="AL23" s="93">
        <v>87</v>
      </c>
      <c r="AM23" s="92">
        <f t="shared" si="20"/>
        <v>3477</v>
      </c>
      <c r="AN23" s="93">
        <v>3534</v>
      </c>
      <c r="AO23" s="93">
        <v>80</v>
      </c>
      <c r="AP23" s="92">
        <f t="shared" si="21"/>
        <v>3614</v>
      </c>
      <c r="AQ23" s="93">
        <v>4523</v>
      </c>
      <c r="AR23" s="93">
        <v>29</v>
      </c>
      <c r="AS23" s="92">
        <f t="shared" si="22"/>
        <v>4552</v>
      </c>
      <c r="AT23" s="93">
        <v>3500</v>
      </c>
      <c r="AU23" s="93">
        <v>13</v>
      </c>
      <c r="AV23" s="92">
        <f t="shared" si="23"/>
        <v>3513</v>
      </c>
      <c r="AW23" s="93">
        <v>3087</v>
      </c>
      <c r="AX23" s="93">
        <v>6</v>
      </c>
      <c r="AY23" s="92">
        <f t="shared" si="24"/>
        <v>3093</v>
      </c>
      <c r="AZ23" s="93">
        <v>2697</v>
      </c>
      <c r="BA23" s="93">
        <v>3</v>
      </c>
      <c r="BB23" s="92">
        <f t="shared" si="25"/>
        <v>2700</v>
      </c>
      <c r="BC23" s="93">
        <v>3478</v>
      </c>
      <c r="BD23" s="93">
        <v>5</v>
      </c>
      <c r="BE23" s="108">
        <f t="shared" si="27"/>
        <v>3483</v>
      </c>
    </row>
    <row r="24" spans="1:57" ht="26.25" customHeight="1">
      <c r="A24" s="70"/>
      <c r="B24" s="80" t="s">
        <v>6</v>
      </c>
      <c r="C24" s="77" t="s">
        <v>1</v>
      </c>
      <c r="D24" s="94">
        <f>G24+J24+M24+P24+S24+V24+Y24+AB24+AE24+AH24+AK24+AN24+AQ24+AT24+AW24+AZ24+BC24</f>
        <v>61399</v>
      </c>
      <c r="E24" s="95">
        <f>H24+K24+N24+Q24+T24+W24+Z24+AC24+AF24+AI24+AL24+AO24+AR24+AU24+AX24+BA24+BD24</f>
        <v>1625</v>
      </c>
      <c r="F24" s="96">
        <f t="shared" si="9"/>
        <v>63024</v>
      </c>
      <c r="G24" s="93">
        <v>2528</v>
      </c>
      <c r="H24" s="93">
        <v>81</v>
      </c>
      <c r="I24" s="96">
        <f t="shared" si="10"/>
        <v>2609</v>
      </c>
      <c r="J24" s="93">
        <v>2756</v>
      </c>
      <c r="K24" s="93">
        <v>77</v>
      </c>
      <c r="L24" s="96">
        <f t="shared" si="11"/>
        <v>2833</v>
      </c>
      <c r="M24" s="93">
        <v>3143</v>
      </c>
      <c r="N24" s="93">
        <v>73</v>
      </c>
      <c r="O24" s="96">
        <f t="shared" si="12"/>
        <v>3216</v>
      </c>
      <c r="P24" s="93">
        <v>3108</v>
      </c>
      <c r="Q24" s="93">
        <v>84</v>
      </c>
      <c r="R24" s="96">
        <f t="shared" si="13"/>
        <v>3192</v>
      </c>
      <c r="S24" s="93">
        <v>2962</v>
      </c>
      <c r="T24" s="93">
        <v>232</v>
      </c>
      <c r="U24" s="96">
        <f t="shared" si="14"/>
        <v>3194</v>
      </c>
      <c r="V24" s="93">
        <v>3165</v>
      </c>
      <c r="W24" s="93">
        <v>224</v>
      </c>
      <c r="X24" s="96">
        <f t="shared" si="15"/>
        <v>3389</v>
      </c>
      <c r="Y24" s="93">
        <v>3387</v>
      </c>
      <c r="Z24" s="93">
        <v>245</v>
      </c>
      <c r="AA24" s="96">
        <f t="shared" si="16"/>
        <v>3632</v>
      </c>
      <c r="AB24" s="93">
        <v>4067</v>
      </c>
      <c r="AC24" s="93">
        <v>168</v>
      </c>
      <c r="AD24" s="96">
        <f t="shared" si="17"/>
        <v>4235</v>
      </c>
      <c r="AE24" s="93">
        <v>4018</v>
      </c>
      <c r="AF24" s="93">
        <v>127</v>
      </c>
      <c r="AG24" s="96">
        <f t="shared" si="18"/>
        <v>4145</v>
      </c>
      <c r="AH24" s="93">
        <v>3514</v>
      </c>
      <c r="AI24" s="93">
        <v>130</v>
      </c>
      <c r="AJ24" s="96">
        <f t="shared" si="19"/>
        <v>3644</v>
      </c>
      <c r="AK24" s="93">
        <v>3613</v>
      </c>
      <c r="AL24" s="93">
        <v>88</v>
      </c>
      <c r="AM24" s="96">
        <f t="shared" si="20"/>
        <v>3701</v>
      </c>
      <c r="AN24" s="93">
        <v>3505</v>
      </c>
      <c r="AO24" s="93">
        <v>55</v>
      </c>
      <c r="AP24" s="96">
        <f t="shared" si="21"/>
        <v>3560</v>
      </c>
      <c r="AQ24" s="93">
        <v>4533</v>
      </c>
      <c r="AR24" s="93">
        <v>26</v>
      </c>
      <c r="AS24" s="96">
        <f t="shared" si="22"/>
        <v>4559</v>
      </c>
      <c r="AT24" s="93">
        <v>3719</v>
      </c>
      <c r="AU24" s="93">
        <v>6</v>
      </c>
      <c r="AV24" s="96">
        <f t="shared" si="23"/>
        <v>3725</v>
      </c>
      <c r="AW24" s="93">
        <v>3548</v>
      </c>
      <c r="AX24" s="93">
        <v>3</v>
      </c>
      <c r="AY24" s="96">
        <f t="shared" si="24"/>
        <v>3551</v>
      </c>
      <c r="AZ24" s="93">
        <v>3427</v>
      </c>
      <c r="BA24" s="93">
        <v>3</v>
      </c>
      <c r="BB24" s="96">
        <f t="shared" si="25"/>
        <v>3430</v>
      </c>
      <c r="BC24" s="93">
        <v>6406</v>
      </c>
      <c r="BD24" s="93">
        <v>3</v>
      </c>
      <c r="BE24" s="109">
        <f t="shared" si="27"/>
        <v>6409</v>
      </c>
    </row>
    <row r="25" spans="1:57" ht="26.25" customHeight="1" thickBot="1">
      <c r="A25" s="70"/>
      <c r="B25" s="81"/>
      <c r="C25" s="79" t="s">
        <v>2</v>
      </c>
      <c r="D25" s="97">
        <f>D23+D24</f>
        <v>120276</v>
      </c>
      <c r="E25" s="98">
        <f>E23+E24</f>
        <v>3059</v>
      </c>
      <c r="F25" s="98">
        <f t="shared" si="9"/>
        <v>123335</v>
      </c>
      <c r="G25" s="99">
        <f>G23+G24</f>
        <v>5233</v>
      </c>
      <c r="H25" s="100">
        <f>H23+H24</f>
        <v>183</v>
      </c>
      <c r="I25" s="100">
        <f t="shared" si="10"/>
        <v>5416</v>
      </c>
      <c r="J25" s="99">
        <f>J23+J24</f>
        <v>5743</v>
      </c>
      <c r="K25" s="100">
        <f>K23+K24</f>
        <v>159</v>
      </c>
      <c r="L25" s="100">
        <f t="shared" si="11"/>
        <v>5902</v>
      </c>
      <c r="M25" s="99">
        <f>M23+M24</f>
        <v>6465</v>
      </c>
      <c r="N25" s="100">
        <f>N23+N24</f>
        <v>146</v>
      </c>
      <c r="O25" s="100">
        <f t="shared" si="12"/>
        <v>6611</v>
      </c>
      <c r="P25" s="99">
        <f>P23+P24</f>
        <v>6354</v>
      </c>
      <c r="Q25" s="100">
        <f>Q23+Q24</f>
        <v>157</v>
      </c>
      <c r="R25" s="100">
        <f t="shared" si="13"/>
        <v>6511</v>
      </c>
      <c r="S25" s="99">
        <f>S23+S24</f>
        <v>6149</v>
      </c>
      <c r="T25" s="100">
        <f>T23+T24</f>
        <v>378</v>
      </c>
      <c r="U25" s="100">
        <f t="shared" si="14"/>
        <v>6527</v>
      </c>
      <c r="V25" s="99">
        <f>V23+V24</f>
        <v>6625</v>
      </c>
      <c r="W25" s="100">
        <f>W23+W24</f>
        <v>420</v>
      </c>
      <c r="X25" s="100">
        <f t="shared" si="15"/>
        <v>7045</v>
      </c>
      <c r="Y25" s="99">
        <f>Y23+Y24</f>
        <v>6985</v>
      </c>
      <c r="Z25" s="100">
        <f>Z23+Z24</f>
        <v>434</v>
      </c>
      <c r="AA25" s="100">
        <f t="shared" si="16"/>
        <v>7419</v>
      </c>
      <c r="AB25" s="99">
        <f>AB23+AB24</f>
        <v>8373</v>
      </c>
      <c r="AC25" s="100">
        <f>AC23+AC24</f>
        <v>304</v>
      </c>
      <c r="AD25" s="100">
        <f t="shared" si="17"/>
        <v>8677</v>
      </c>
      <c r="AE25" s="99">
        <f>AE23+AE24</f>
        <v>8287</v>
      </c>
      <c r="AF25" s="100">
        <f>AF23+AF24</f>
        <v>236</v>
      </c>
      <c r="AG25" s="100">
        <f t="shared" si="18"/>
        <v>8523</v>
      </c>
      <c r="AH25" s="99">
        <f>AH23+AH24</f>
        <v>7102</v>
      </c>
      <c r="AI25" s="100">
        <f>AI23+AI24</f>
        <v>235</v>
      </c>
      <c r="AJ25" s="100">
        <f t="shared" si="19"/>
        <v>7337</v>
      </c>
      <c r="AK25" s="99">
        <f>AK23+AK24</f>
        <v>7003</v>
      </c>
      <c r="AL25" s="100">
        <f>AL23+AL24</f>
        <v>175</v>
      </c>
      <c r="AM25" s="100">
        <f t="shared" si="20"/>
        <v>7178</v>
      </c>
      <c r="AN25" s="99">
        <f>AN23+AN24</f>
        <v>7039</v>
      </c>
      <c r="AO25" s="100">
        <f>AO23+AO24</f>
        <v>135</v>
      </c>
      <c r="AP25" s="100">
        <f t="shared" si="21"/>
        <v>7174</v>
      </c>
      <c r="AQ25" s="99">
        <f>AQ23+AQ24</f>
        <v>9056</v>
      </c>
      <c r="AR25" s="100">
        <f>AR23+AR24</f>
        <v>55</v>
      </c>
      <c r="AS25" s="100">
        <f t="shared" si="22"/>
        <v>9111</v>
      </c>
      <c r="AT25" s="99">
        <f>AT23+AT24</f>
        <v>7219</v>
      </c>
      <c r="AU25" s="100">
        <f>AU23+AU24</f>
        <v>19</v>
      </c>
      <c r="AV25" s="100">
        <f t="shared" si="23"/>
        <v>7238</v>
      </c>
      <c r="AW25" s="99">
        <f>AW23+AW24</f>
        <v>6635</v>
      </c>
      <c r="AX25" s="100">
        <f>AX23+AX24</f>
        <v>9</v>
      </c>
      <c r="AY25" s="100">
        <f t="shared" si="24"/>
        <v>6644</v>
      </c>
      <c r="AZ25" s="99">
        <f>AZ23+AZ24</f>
        <v>6124</v>
      </c>
      <c r="BA25" s="100">
        <f>BA23+BA24</f>
        <v>6</v>
      </c>
      <c r="BB25" s="100">
        <f t="shared" si="25"/>
        <v>6130</v>
      </c>
      <c r="BC25" s="99">
        <f>BC23+BC24</f>
        <v>9884</v>
      </c>
      <c r="BD25" s="100">
        <f>BD23+BD24</f>
        <v>8</v>
      </c>
      <c r="BE25" s="110">
        <f t="shared" si="27"/>
        <v>9892</v>
      </c>
    </row>
    <row r="26" spans="1:57" ht="26.25" customHeight="1">
      <c r="A26" s="70"/>
      <c r="B26" s="80"/>
      <c r="C26" s="76" t="s">
        <v>0</v>
      </c>
      <c r="D26" s="94">
        <f>G26+J26+M26+P26+S26+V26+Y26+AB26+AE26+AH26+AK26+AN26+AQ26+AT26+AW26+AZ26+BC26</f>
        <v>39721</v>
      </c>
      <c r="E26" s="91">
        <f>H26+K26+N26+Q26+T26+W26+Z26+AC26+AF26+AI26+AL26+AO26+AR26+AU26+AX26+BA26+BD26</f>
        <v>571</v>
      </c>
      <c r="F26" s="101">
        <f t="shared" si="9"/>
        <v>40292</v>
      </c>
      <c r="G26" s="93">
        <v>2063</v>
      </c>
      <c r="H26" s="93">
        <v>16</v>
      </c>
      <c r="I26" s="92">
        <f t="shared" si="10"/>
        <v>2079</v>
      </c>
      <c r="J26" s="93">
        <v>1957</v>
      </c>
      <c r="K26" s="93">
        <v>19</v>
      </c>
      <c r="L26" s="92">
        <f t="shared" si="11"/>
        <v>1976</v>
      </c>
      <c r="M26" s="93">
        <v>1994</v>
      </c>
      <c r="N26" s="93">
        <v>19</v>
      </c>
      <c r="O26" s="92">
        <f t="shared" si="12"/>
        <v>2013</v>
      </c>
      <c r="P26" s="93">
        <v>1982</v>
      </c>
      <c r="Q26" s="93">
        <v>31</v>
      </c>
      <c r="R26" s="92">
        <f t="shared" si="13"/>
        <v>2013</v>
      </c>
      <c r="S26" s="93">
        <v>2032</v>
      </c>
      <c r="T26" s="93">
        <v>98</v>
      </c>
      <c r="U26" s="92">
        <f t="shared" si="14"/>
        <v>2130</v>
      </c>
      <c r="V26" s="93">
        <v>2404</v>
      </c>
      <c r="W26" s="93">
        <v>80</v>
      </c>
      <c r="X26" s="92">
        <f t="shared" si="15"/>
        <v>2484</v>
      </c>
      <c r="Y26" s="93">
        <v>2731</v>
      </c>
      <c r="Z26" s="93">
        <v>56</v>
      </c>
      <c r="AA26" s="92">
        <f t="shared" si="16"/>
        <v>2787</v>
      </c>
      <c r="AB26" s="93">
        <v>2971</v>
      </c>
      <c r="AC26" s="93">
        <v>45</v>
      </c>
      <c r="AD26" s="92">
        <f t="shared" si="17"/>
        <v>3016</v>
      </c>
      <c r="AE26" s="93">
        <v>2936</v>
      </c>
      <c r="AF26" s="93">
        <v>47</v>
      </c>
      <c r="AG26" s="92">
        <f t="shared" si="18"/>
        <v>2983</v>
      </c>
      <c r="AH26" s="93">
        <v>2338</v>
      </c>
      <c r="AI26" s="93">
        <v>45</v>
      </c>
      <c r="AJ26" s="92">
        <f t="shared" si="19"/>
        <v>2383</v>
      </c>
      <c r="AK26" s="93">
        <v>2239</v>
      </c>
      <c r="AL26" s="93">
        <v>37</v>
      </c>
      <c r="AM26" s="92">
        <f t="shared" si="20"/>
        <v>2276</v>
      </c>
      <c r="AN26" s="93">
        <v>2453</v>
      </c>
      <c r="AO26" s="93">
        <v>31</v>
      </c>
      <c r="AP26" s="92">
        <f t="shared" si="21"/>
        <v>2484</v>
      </c>
      <c r="AQ26" s="93">
        <v>3318</v>
      </c>
      <c r="AR26" s="93">
        <v>13</v>
      </c>
      <c r="AS26" s="92">
        <f t="shared" si="22"/>
        <v>3331</v>
      </c>
      <c r="AT26" s="93">
        <v>2578</v>
      </c>
      <c r="AU26" s="93">
        <v>16</v>
      </c>
      <c r="AV26" s="92">
        <f t="shared" si="23"/>
        <v>2594</v>
      </c>
      <c r="AW26" s="93">
        <v>2176</v>
      </c>
      <c r="AX26" s="93">
        <v>14</v>
      </c>
      <c r="AY26" s="92">
        <f t="shared" si="24"/>
        <v>2190</v>
      </c>
      <c r="AZ26" s="93">
        <v>1731</v>
      </c>
      <c r="BA26" s="93">
        <v>1</v>
      </c>
      <c r="BB26" s="92">
        <f t="shared" si="25"/>
        <v>1732</v>
      </c>
      <c r="BC26" s="93">
        <v>1818</v>
      </c>
      <c r="BD26" s="93">
        <v>3</v>
      </c>
      <c r="BE26" s="108">
        <f t="shared" si="26"/>
        <v>1821</v>
      </c>
    </row>
    <row r="27" spans="1:57" ht="26.25" customHeight="1">
      <c r="A27" s="70"/>
      <c r="B27" s="80" t="s">
        <v>7</v>
      </c>
      <c r="C27" s="77" t="s">
        <v>1</v>
      </c>
      <c r="D27" s="94">
        <f>G27+J27+M27+P27+S27+V27+Y27+AB27+AE27+AH27+AK27+AN27+AQ27+AT27+AW27+AZ27+BC27</f>
        <v>41197</v>
      </c>
      <c r="E27" s="95">
        <f>H27+K27+N27+Q27+T27+W27+Z27+AC27+AF27+AI27+AL27+AO27+AR27+AU27+AX27+BA27+BD27</f>
        <v>543</v>
      </c>
      <c r="F27" s="96">
        <f t="shared" si="9"/>
        <v>41740</v>
      </c>
      <c r="G27" s="93">
        <v>2006</v>
      </c>
      <c r="H27" s="93">
        <v>17</v>
      </c>
      <c r="I27" s="96">
        <f t="shared" si="10"/>
        <v>2023</v>
      </c>
      <c r="J27" s="93">
        <v>1947</v>
      </c>
      <c r="K27" s="93">
        <v>19</v>
      </c>
      <c r="L27" s="96">
        <f t="shared" si="11"/>
        <v>1966</v>
      </c>
      <c r="M27" s="93">
        <v>1800</v>
      </c>
      <c r="N27" s="93">
        <v>26</v>
      </c>
      <c r="O27" s="96">
        <f t="shared" si="12"/>
        <v>1826</v>
      </c>
      <c r="P27" s="93">
        <v>1875</v>
      </c>
      <c r="Q27" s="93">
        <v>17</v>
      </c>
      <c r="R27" s="96">
        <f t="shared" si="13"/>
        <v>1892</v>
      </c>
      <c r="S27" s="93">
        <v>1941</v>
      </c>
      <c r="T27" s="93">
        <v>63</v>
      </c>
      <c r="U27" s="96">
        <f t="shared" si="14"/>
        <v>2004</v>
      </c>
      <c r="V27" s="93">
        <v>2310</v>
      </c>
      <c r="W27" s="93">
        <v>55</v>
      </c>
      <c r="X27" s="96">
        <f t="shared" si="15"/>
        <v>2365</v>
      </c>
      <c r="Y27" s="93">
        <v>2577</v>
      </c>
      <c r="Z27" s="93">
        <v>70</v>
      </c>
      <c r="AA27" s="96">
        <f t="shared" si="16"/>
        <v>2647</v>
      </c>
      <c r="AB27" s="93">
        <v>2865</v>
      </c>
      <c r="AC27" s="93">
        <v>52</v>
      </c>
      <c r="AD27" s="96">
        <f t="shared" si="17"/>
        <v>2917</v>
      </c>
      <c r="AE27" s="93">
        <v>2825</v>
      </c>
      <c r="AF27" s="93">
        <v>79</v>
      </c>
      <c r="AG27" s="96">
        <f t="shared" si="18"/>
        <v>2904</v>
      </c>
      <c r="AH27" s="93">
        <v>2356</v>
      </c>
      <c r="AI27" s="93">
        <v>48</v>
      </c>
      <c r="AJ27" s="96">
        <f t="shared" si="19"/>
        <v>2404</v>
      </c>
      <c r="AK27" s="93">
        <v>2396</v>
      </c>
      <c r="AL27" s="93">
        <v>25</v>
      </c>
      <c r="AM27" s="96">
        <f t="shared" si="20"/>
        <v>2421</v>
      </c>
      <c r="AN27" s="93">
        <v>2498</v>
      </c>
      <c r="AO27" s="93">
        <v>23</v>
      </c>
      <c r="AP27" s="96">
        <f t="shared" si="21"/>
        <v>2521</v>
      </c>
      <c r="AQ27" s="93">
        <v>3326</v>
      </c>
      <c r="AR27" s="93">
        <v>19</v>
      </c>
      <c r="AS27" s="96">
        <f t="shared" si="22"/>
        <v>3345</v>
      </c>
      <c r="AT27" s="93">
        <v>2632</v>
      </c>
      <c r="AU27" s="93">
        <v>11</v>
      </c>
      <c r="AV27" s="96">
        <f t="shared" si="23"/>
        <v>2643</v>
      </c>
      <c r="AW27" s="93">
        <v>2317</v>
      </c>
      <c r="AX27" s="93">
        <v>9</v>
      </c>
      <c r="AY27" s="96">
        <f t="shared" si="24"/>
        <v>2326</v>
      </c>
      <c r="AZ27" s="93">
        <v>1989</v>
      </c>
      <c r="BA27" s="93">
        <v>3</v>
      </c>
      <c r="BB27" s="96">
        <f t="shared" si="25"/>
        <v>1992</v>
      </c>
      <c r="BC27" s="93">
        <v>3537</v>
      </c>
      <c r="BD27" s="93">
        <v>7</v>
      </c>
      <c r="BE27" s="109">
        <f t="shared" si="26"/>
        <v>3544</v>
      </c>
    </row>
    <row r="28" spans="1:57" ht="26.25" customHeight="1" thickBot="1">
      <c r="A28" s="70"/>
      <c r="B28" s="81"/>
      <c r="C28" s="79" t="s">
        <v>2</v>
      </c>
      <c r="D28" s="97">
        <f>D26+D27</f>
        <v>80918</v>
      </c>
      <c r="E28" s="98">
        <f>E26+E27</f>
        <v>1114</v>
      </c>
      <c r="F28" s="98">
        <f t="shared" si="9"/>
        <v>82032</v>
      </c>
      <c r="G28" s="99">
        <f>G26+G27</f>
        <v>4069</v>
      </c>
      <c r="H28" s="100">
        <f>H26+H27</f>
        <v>33</v>
      </c>
      <c r="I28" s="100">
        <f t="shared" si="10"/>
        <v>4102</v>
      </c>
      <c r="J28" s="99">
        <f>J26+J27</f>
        <v>3904</v>
      </c>
      <c r="K28" s="100">
        <f>K26+K27</f>
        <v>38</v>
      </c>
      <c r="L28" s="100">
        <f t="shared" si="11"/>
        <v>3942</v>
      </c>
      <c r="M28" s="99">
        <f>M26+M27</f>
        <v>3794</v>
      </c>
      <c r="N28" s="100">
        <f>N26+N27</f>
        <v>45</v>
      </c>
      <c r="O28" s="100">
        <f t="shared" si="12"/>
        <v>3839</v>
      </c>
      <c r="P28" s="99">
        <f>P26+P27</f>
        <v>3857</v>
      </c>
      <c r="Q28" s="100">
        <f>Q26+Q27</f>
        <v>48</v>
      </c>
      <c r="R28" s="100">
        <f t="shared" si="13"/>
        <v>3905</v>
      </c>
      <c r="S28" s="99">
        <f>S26+S27</f>
        <v>3973</v>
      </c>
      <c r="T28" s="100">
        <f>T26+T27</f>
        <v>161</v>
      </c>
      <c r="U28" s="100">
        <f t="shared" si="14"/>
        <v>4134</v>
      </c>
      <c r="V28" s="99">
        <f>V26+V27</f>
        <v>4714</v>
      </c>
      <c r="W28" s="100">
        <f>W26+W27</f>
        <v>135</v>
      </c>
      <c r="X28" s="100">
        <f t="shared" si="15"/>
        <v>4849</v>
      </c>
      <c r="Y28" s="99">
        <f>Y26+Y27</f>
        <v>5308</v>
      </c>
      <c r="Z28" s="100">
        <f>Z26+Z27</f>
        <v>126</v>
      </c>
      <c r="AA28" s="100">
        <f t="shared" si="16"/>
        <v>5434</v>
      </c>
      <c r="AB28" s="99">
        <f>AB26+AB27</f>
        <v>5836</v>
      </c>
      <c r="AC28" s="100">
        <f>AC26+AC27</f>
        <v>97</v>
      </c>
      <c r="AD28" s="100">
        <f t="shared" si="17"/>
        <v>5933</v>
      </c>
      <c r="AE28" s="99">
        <f>AE26+AE27</f>
        <v>5761</v>
      </c>
      <c r="AF28" s="100">
        <f>AF26+AF27</f>
        <v>126</v>
      </c>
      <c r="AG28" s="100">
        <f t="shared" si="18"/>
        <v>5887</v>
      </c>
      <c r="AH28" s="99">
        <f>AH26+AH27</f>
        <v>4694</v>
      </c>
      <c r="AI28" s="100">
        <f>AI26+AI27</f>
        <v>93</v>
      </c>
      <c r="AJ28" s="100">
        <f t="shared" si="19"/>
        <v>4787</v>
      </c>
      <c r="AK28" s="99">
        <f>AK26+AK27</f>
        <v>4635</v>
      </c>
      <c r="AL28" s="100">
        <f>AL26+AL27</f>
        <v>62</v>
      </c>
      <c r="AM28" s="100">
        <f t="shared" si="20"/>
        <v>4697</v>
      </c>
      <c r="AN28" s="99">
        <f>AN26+AN27</f>
        <v>4951</v>
      </c>
      <c r="AO28" s="100">
        <f>AO26+AO27</f>
        <v>54</v>
      </c>
      <c r="AP28" s="100">
        <f t="shared" si="21"/>
        <v>5005</v>
      </c>
      <c r="AQ28" s="99">
        <f>AQ26+AQ27</f>
        <v>6644</v>
      </c>
      <c r="AR28" s="100">
        <f>AR26+AR27</f>
        <v>32</v>
      </c>
      <c r="AS28" s="100">
        <f t="shared" si="22"/>
        <v>6676</v>
      </c>
      <c r="AT28" s="99">
        <f>AT26+AT27</f>
        <v>5210</v>
      </c>
      <c r="AU28" s="100">
        <f>AU26+AU27</f>
        <v>27</v>
      </c>
      <c r="AV28" s="100">
        <f t="shared" si="23"/>
        <v>5237</v>
      </c>
      <c r="AW28" s="99">
        <f>AW26+AW27</f>
        <v>4493</v>
      </c>
      <c r="AX28" s="100">
        <f>AX26+AX27</f>
        <v>23</v>
      </c>
      <c r="AY28" s="100">
        <f t="shared" si="24"/>
        <v>4516</v>
      </c>
      <c r="AZ28" s="99">
        <f>AZ26+AZ27</f>
        <v>3720</v>
      </c>
      <c r="BA28" s="100">
        <f>BA26+BA27</f>
        <v>4</v>
      </c>
      <c r="BB28" s="100">
        <f t="shared" si="25"/>
        <v>3724</v>
      </c>
      <c r="BC28" s="99">
        <f>BC26+BC27</f>
        <v>5355</v>
      </c>
      <c r="BD28" s="100">
        <f>BD26+BD27</f>
        <v>10</v>
      </c>
      <c r="BE28" s="110">
        <f t="shared" si="26"/>
        <v>5365</v>
      </c>
    </row>
    <row r="29" spans="1:57" ht="26.25" customHeight="1">
      <c r="A29" s="70"/>
      <c r="B29" s="80"/>
      <c r="C29" s="76" t="s">
        <v>0</v>
      </c>
      <c r="D29" s="94">
        <f>G29+J29+M29+P29+S29+V29+Y29+AB29+AE29+AH29+AK29+AN29+AQ29+AT29+AW29+AZ29+BC29</f>
        <v>62128</v>
      </c>
      <c r="E29" s="91">
        <f>H29+K29+N29+Q29+T29+W29+Z29+AC29+AF29+AI29+AL29+AO29+AR29+AU29+AX29+BA29+BD29</f>
        <v>1017</v>
      </c>
      <c r="F29" s="101">
        <f t="shared" si="9"/>
        <v>63145</v>
      </c>
      <c r="G29" s="93">
        <v>3318</v>
      </c>
      <c r="H29" s="93">
        <v>17</v>
      </c>
      <c r="I29" s="92">
        <f t="shared" si="10"/>
        <v>3335</v>
      </c>
      <c r="J29" s="93">
        <v>3354</v>
      </c>
      <c r="K29" s="93">
        <v>36</v>
      </c>
      <c r="L29" s="92">
        <f t="shared" si="11"/>
        <v>3390</v>
      </c>
      <c r="M29" s="93">
        <v>3200</v>
      </c>
      <c r="N29" s="93">
        <v>25</v>
      </c>
      <c r="O29" s="92">
        <f t="shared" si="12"/>
        <v>3225</v>
      </c>
      <c r="P29" s="93">
        <v>3298</v>
      </c>
      <c r="Q29" s="93">
        <v>47</v>
      </c>
      <c r="R29" s="92">
        <f t="shared" si="13"/>
        <v>3345</v>
      </c>
      <c r="S29" s="93">
        <v>3781</v>
      </c>
      <c r="T29" s="93">
        <v>230</v>
      </c>
      <c r="U29" s="92">
        <f t="shared" si="14"/>
        <v>4011</v>
      </c>
      <c r="V29" s="93">
        <v>3879</v>
      </c>
      <c r="W29" s="93">
        <v>192</v>
      </c>
      <c r="X29" s="92">
        <f t="shared" si="15"/>
        <v>4071</v>
      </c>
      <c r="Y29" s="93">
        <v>4538</v>
      </c>
      <c r="Z29" s="93">
        <v>128</v>
      </c>
      <c r="AA29" s="92">
        <f t="shared" si="16"/>
        <v>4666</v>
      </c>
      <c r="AB29" s="93">
        <v>5432</v>
      </c>
      <c r="AC29" s="93">
        <v>69</v>
      </c>
      <c r="AD29" s="92">
        <f t="shared" si="17"/>
        <v>5501</v>
      </c>
      <c r="AE29" s="93">
        <v>5336</v>
      </c>
      <c r="AF29" s="93">
        <v>66</v>
      </c>
      <c r="AG29" s="92">
        <f t="shared" si="18"/>
        <v>5402</v>
      </c>
      <c r="AH29" s="93">
        <v>4343</v>
      </c>
      <c r="AI29" s="93">
        <v>46</v>
      </c>
      <c r="AJ29" s="92">
        <f t="shared" si="19"/>
        <v>4389</v>
      </c>
      <c r="AK29" s="93">
        <v>3503</v>
      </c>
      <c r="AL29" s="93">
        <v>42</v>
      </c>
      <c r="AM29" s="92">
        <f t="shared" si="20"/>
        <v>3545</v>
      </c>
      <c r="AN29" s="93">
        <v>3147</v>
      </c>
      <c r="AO29" s="93">
        <v>39</v>
      </c>
      <c r="AP29" s="92">
        <f t="shared" si="21"/>
        <v>3186</v>
      </c>
      <c r="AQ29" s="93">
        <v>4168</v>
      </c>
      <c r="AR29" s="93">
        <v>32</v>
      </c>
      <c r="AS29" s="92">
        <f t="shared" si="22"/>
        <v>4200</v>
      </c>
      <c r="AT29" s="93">
        <v>3679</v>
      </c>
      <c r="AU29" s="93">
        <v>21</v>
      </c>
      <c r="AV29" s="92">
        <f t="shared" si="23"/>
        <v>3700</v>
      </c>
      <c r="AW29" s="93">
        <v>3116</v>
      </c>
      <c r="AX29" s="93">
        <v>11</v>
      </c>
      <c r="AY29" s="92">
        <f t="shared" si="24"/>
        <v>3127</v>
      </c>
      <c r="AZ29" s="93">
        <v>1977</v>
      </c>
      <c r="BA29" s="93">
        <v>12</v>
      </c>
      <c r="BB29" s="92">
        <f t="shared" si="25"/>
        <v>1989</v>
      </c>
      <c r="BC29" s="93">
        <v>2059</v>
      </c>
      <c r="BD29" s="93">
        <v>4</v>
      </c>
      <c r="BE29" s="108">
        <f t="shared" si="26"/>
        <v>2063</v>
      </c>
    </row>
    <row r="30" spans="1:57" ht="26.25" customHeight="1">
      <c r="A30" s="70"/>
      <c r="B30" s="80" t="s">
        <v>8</v>
      </c>
      <c r="C30" s="77" t="s">
        <v>1</v>
      </c>
      <c r="D30" s="94">
        <f>G30+J30+M30+P30+S30+V30+Y30+AB30+AE30+AH30+AK30+AN30+AQ30+AT30+AW30+AZ30+BC30</f>
        <v>61998</v>
      </c>
      <c r="E30" s="95">
        <f>H30+K30+N30+Q30+T30+W30+Z30+AC30+AF30+AI30+AL30+AO30+AR30+AU30+AX30+BA30+BD30</f>
        <v>889</v>
      </c>
      <c r="F30" s="96">
        <f t="shared" si="9"/>
        <v>62887</v>
      </c>
      <c r="G30" s="93">
        <v>3340</v>
      </c>
      <c r="H30" s="93">
        <v>34</v>
      </c>
      <c r="I30" s="96">
        <f t="shared" si="10"/>
        <v>3374</v>
      </c>
      <c r="J30" s="93">
        <v>3071</v>
      </c>
      <c r="K30" s="93">
        <v>14</v>
      </c>
      <c r="L30" s="96">
        <f t="shared" si="11"/>
        <v>3085</v>
      </c>
      <c r="M30" s="93">
        <v>3091</v>
      </c>
      <c r="N30" s="93">
        <v>15</v>
      </c>
      <c r="O30" s="96">
        <f t="shared" si="12"/>
        <v>3106</v>
      </c>
      <c r="P30" s="93">
        <v>3061</v>
      </c>
      <c r="Q30" s="93">
        <v>23</v>
      </c>
      <c r="R30" s="96">
        <f t="shared" si="13"/>
        <v>3084</v>
      </c>
      <c r="S30" s="93">
        <v>3088</v>
      </c>
      <c r="T30" s="93">
        <v>158</v>
      </c>
      <c r="U30" s="96">
        <f t="shared" si="14"/>
        <v>3246</v>
      </c>
      <c r="V30" s="93">
        <v>3452</v>
      </c>
      <c r="W30" s="93">
        <v>117</v>
      </c>
      <c r="X30" s="96">
        <f t="shared" si="15"/>
        <v>3569</v>
      </c>
      <c r="Y30" s="93">
        <v>4517</v>
      </c>
      <c r="Z30" s="93">
        <v>123</v>
      </c>
      <c r="AA30" s="96">
        <f t="shared" si="16"/>
        <v>4640</v>
      </c>
      <c r="AB30" s="93">
        <v>5202</v>
      </c>
      <c r="AC30" s="93">
        <v>96</v>
      </c>
      <c r="AD30" s="96">
        <f t="shared" si="17"/>
        <v>5298</v>
      </c>
      <c r="AE30" s="93">
        <v>5254</v>
      </c>
      <c r="AF30" s="93">
        <v>86</v>
      </c>
      <c r="AG30" s="96">
        <f t="shared" si="18"/>
        <v>5340</v>
      </c>
      <c r="AH30" s="93">
        <v>3984</v>
      </c>
      <c r="AI30" s="93">
        <v>60</v>
      </c>
      <c r="AJ30" s="96">
        <f t="shared" si="19"/>
        <v>4044</v>
      </c>
      <c r="AK30" s="93">
        <v>3246</v>
      </c>
      <c r="AL30" s="93">
        <v>43</v>
      </c>
      <c r="AM30" s="96">
        <f t="shared" si="20"/>
        <v>3289</v>
      </c>
      <c r="AN30" s="93">
        <v>3319</v>
      </c>
      <c r="AO30" s="93">
        <v>31</v>
      </c>
      <c r="AP30" s="96">
        <f t="shared" si="21"/>
        <v>3350</v>
      </c>
      <c r="AQ30" s="93">
        <v>4560</v>
      </c>
      <c r="AR30" s="93">
        <v>28</v>
      </c>
      <c r="AS30" s="96">
        <f t="shared" si="22"/>
        <v>4588</v>
      </c>
      <c r="AT30" s="93">
        <v>3902</v>
      </c>
      <c r="AU30" s="93">
        <v>19</v>
      </c>
      <c r="AV30" s="96">
        <f t="shared" si="23"/>
        <v>3921</v>
      </c>
      <c r="AW30" s="93">
        <v>2926</v>
      </c>
      <c r="AX30" s="93">
        <v>22</v>
      </c>
      <c r="AY30" s="96">
        <f t="shared" si="24"/>
        <v>2948</v>
      </c>
      <c r="AZ30" s="93">
        <v>2307</v>
      </c>
      <c r="BA30" s="93">
        <v>8</v>
      </c>
      <c r="BB30" s="96">
        <f t="shared" si="25"/>
        <v>2315</v>
      </c>
      <c r="BC30" s="93">
        <v>3678</v>
      </c>
      <c r="BD30" s="93">
        <v>12</v>
      </c>
      <c r="BE30" s="109">
        <f t="shared" si="26"/>
        <v>3690</v>
      </c>
    </row>
    <row r="31" spans="1:57" ht="26.25" customHeight="1" thickBot="1">
      <c r="A31" s="70"/>
      <c r="B31" s="81"/>
      <c r="C31" s="79" t="s">
        <v>2</v>
      </c>
      <c r="D31" s="97">
        <f>D29+D30</f>
        <v>124126</v>
      </c>
      <c r="E31" s="98">
        <f>E29+E30</f>
        <v>1906</v>
      </c>
      <c r="F31" s="98">
        <f t="shared" si="9"/>
        <v>126032</v>
      </c>
      <c r="G31" s="99">
        <f>G29+G30</f>
        <v>6658</v>
      </c>
      <c r="H31" s="100">
        <f>H29+H30</f>
        <v>51</v>
      </c>
      <c r="I31" s="100">
        <f t="shared" si="10"/>
        <v>6709</v>
      </c>
      <c r="J31" s="99">
        <f>J29+J30</f>
        <v>6425</v>
      </c>
      <c r="K31" s="100">
        <f>K29+K30</f>
        <v>50</v>
      </c>
      <c r="L31" s="100">
        <f t="shared" si="11"/>
        <v>6475</v>
      </c>
      <c r="M31" s="99">
        <f>M29+M30</f>
        <v>6291</v>
      </c>
      <c r="N31" s="100">
        <f>N29+N30</f>
        <v>40</v>
      </c>
      <c r="O31" s="100">
        <f t="shared" si="12"/>
        <v>6331</v>
      </c>
      <c r="P31" s="99">
        <f>P29+P30</f>
        <v>6359</v>
      </c>
      <c r="Q31" s="100">
        <f>Q29+Q30</f>
        <v>70</v>
      </c>
      <c r="R31" s="100">
        <f t="shared" si="13"/>
        <v>6429</v>
      </c>
      <c r="S31" s="99">
        <f>S29+S30</f>
        <v>6869</v>
      </c>
      <c r="T31" s="100">
        <f>T29+T30</f>
        <v>388</v>
      </c>
      <c r="U31" s="100">
        <f t="shared" si="14"/>
        <v>7257</v>
      </c>
      <c r="V31" s="99">
        <f>V29+V30</f>
        <v>7331</v>
      </c>
      <c r="W31" s="100">
        <f>W29+W30</f>
        <v>309</v>
      </c>
      <c r="X31" s="100">
        <f t="shared" si="15"/>
        <v>7640</v>
      </c>
      <c r="Y31" s="99">
        <f>Y29+Y30</f>
        <v>9055</v>
      </c>
      <c r="Z31" s="100">
        <f>Z29+Z30</f>
        <v>251</v>
      </c>
      <c r="AA31" s="100">
        <f t="shared" si="16"/>
        <v>9306</v>
      </c>
      <c r="AB31" s="99">
        <f>AB29+AB30</f>
        <v>10634</v>
      </c>
      <c r="AC31" s="100">
        <f>AC29+AC30</f>
        <v>165</v>
      </c>
      <c r="AD31" s="100">
        <f t="shared" si="17"/>
        <v>10799</v>
      </c>
      <c r="AE31" s="99">
        <f>AE29+AE30</f>
        <v>10590</v>
      </c>
      <c r="AF31" s="100">
        <f>AF29+AF30</f>
        <v>152</v>
      </c>
      <c r="AG31" s="100">
        <f t="shared" si="18"/>
        <v>10742</v>
      </c>
      <c r="AH31" s="99">
        <f>AH29+AH30</f>
        <v>8327</v>
      </c>
      <c r="AI31" s="100">
        <f>AI29+AI30</f>
        <v>106</v>
      </c>
      <c r="AJ31" s="100">
        <f t="shared" si="19"/>
        <v>8433</v>
      </c>
      <c r="AK31" s="99">
        <f>AK29+AK30</f>
        <v>6749</v>
      </c>
      <c r="AL31" s="100">
        <f>AL29+AL30</f>
        <v>85</v>
      </c>
      <c r="AM31" s="100">
        <f t="shared" si="20"/>
        <v>6834</v>
      </c>
      <c r="AN31" s="99">
        <f>AN29+AN30</f>
        <v>6466</v>
      </c>
      <c r="AO31" s="100">
        <f>AO29+AO30</f>
        <v>70</v>
      </c>
      <c r="AP31" s="100">
        <f t="shared" si="21"/>
        <v>6536</v>
      </c>
      <c r="AQ31" s="99">
        <f>AQ29+AQ30</f>
        <v>8728</v>
      </c>
      <c r="AR31" s="100">
        <f>AR29+AR30</f>
        <v>60</v>
      </c>
      <c r="AS31" s="100">
        <f t="shared" si="22"/>
        <v>8788</v>
      </c>
      <c r="AT31" s="99">
        <f>AT29+AT30</f>
        <v>7581</v>
      </c>
      <c r="AU31" s="100">
        <f>AU29+AU30</f>
        <v>40</v>
      </c>
      <c r="AV31" s="100">
        <f t="shared" si="23"/>
        <v>7621</v>
      </c>
      <c r="AW31" s="99">
        <f>AW29+AW30</f>
        <v>6042</v>
      </c>
      <c r="AX31" s="100">
        <f>AX29+AX30</f>
        <v>33</v>
      </c>
      <c r="AY31" s="100">
        <f t="shared" si="24"/>
        <v>6075</v>
      </c>
      <c r="AZ31" s="99">
        <f>AZ29+AZ30</f>
        <v>4284</v>
      </c>
      <c r="BA31" s="100">
        <f>BA29+BA30</f>
        <v>20</v>
      </c>
      <c r="BB31" s="100">
        <f t="shared" si="25"/>
        <v>4304</v>
      </c>
      <c r="BC31" s="99">
        <f>BC29+BC30</f>
        <v>5737</v>
      </c>
      <c r="BD31" s="100">
        <f>BD29+BD30</f>
        <v>16</v>
      </c>
      <c r="BE31" s="110">
        <f t="shared" si="26"/>
        <v>5753</v>
      </c>
    </row>
    <row r="32" spans="1:57" ht="26.25" customHeight="1">
      <c r="A32" s="70"/>
      <c r="B32" s="80"/>
      <c r="C32" s="76" t="s">
        <v>0</v>
      </c>
      <c r="D32" s="94">
        <f>G32+J32+M32+P32+S32+V32+Y32+AB32+AE32+AH32+AK32+AN32+AQ32+AT32+AW32+AZ32+BC32</f>
        <v>38906</v>
      </c>
      <c r="E32" s="91">
        <f>H32+K32+N32+Q32+T32+W32+Z32+AC32+AF32+AI32+AL32+AO32+AR32+AU32+AX32+BA32+BD32</f>
        <v>300</v>
      </c>
      <c r="F32" s="101">
        <f t="shared" si="9"/>
        <v>39206</v>
      </c>
      <c r="G32" s="93">
        <v>2444</v>
      </c>
      <c r="H32" s="93">
        <v>5</v>
      </c>
      <c r="I32" s="92">
        <f t="shared" si="10"/>
        <v>2449</v>
      </c>
      <c r="J32" s="93">
        <v>2449</v>
      </c>
      <c r="K32" s="93">
        <v>10</v>
      </c>
      <c r="L32" s="92">
        <f t="shared" si="11"/>
        <v>2459</v>
      </c>
      <c r="M32" s="93">
        <v>2225</v>
      </c>
      <c r="N32" s="93">
        <v>13</v>
      </c>
      <c r="O32" s="92">
        <f t="shared" si="12"/>
        <v>2238</v>
      </c>
      <c r="P32" s="93">
        <v>2065</v>
      </c>
      <c r="Q32" s="93">
        <v>17</v>
      </c>
      <c r="R32" s="92">
        <f t="shared" si="13"/>
        <v>2082</v>
      </c>
      <c r="S32" s="93">
        <v>1921</v>
      </c>
      <c r="T32" s="93">
        <v>28</v>
      </c>
      <c r="U32" s="92">
        <f t="shared" si="14"/>
        <v>1949</v>
      </c>
      <c r="V32" s="93">
        <v>2276</v>
      </c>
      <c r="W32" s="93">
        <v>36</v>
      </c>
      <c r="X32" s="92">
        <f t="shared" si="15"/>
        <v>2312</v>
      </c>
      <c r="Y32" s="93">
        <v>2691</v>
      </c>
      <c r="Z32" s="93">
        <v>36</v>
      </c>
      <c r="AA32" s="92">
        <f t="shared" si="16"/>
        <v>2727</v>
      </c>
      <c r="AB32" s="93">
        <v>3498</v>
      </c>
      <c r="AC32" s="93">
        <v>34</v>
      </c>
      <c r="AD32" s="92">
        <f t="shared" si="17"/>
        <v>3532</v>
      </c>
      <c r="AE32" s="93">
        <v>3352</v>
      </c>
      <c r="AF32" s="93">
        <v>26</v>
      </c>
      <c r="AG32" s="92">
        <f t="shared" si="18"/>
        <v>3378</v>
      </c>
      <c r="AH32" s="93">
        <v>2570</v>
      </c>
      <c r="AI32" s="93">
        <v>22</v>
      </c>
      <c r="AJ32" s="92">
        <f t="shared" si="19"/>
        <v>2592</v>
      </c>
      <c r="AK32" s="93">
        <v>2138</v>
      </c>
      <c r="AL32" s="93">
        <v>22</v>
      </c>
      <c r="AM32" s="92">
        <f t="shared" si="20"/>
        <v>2160</v>
      </c>
      <c r="AN32" s="93">
        <v>2042</v>
      </c>
      <c r="AO32" s="93">
        <v>8</v>
      </c>
      <c r="AP32" s="92">
        <f t="shared" si="21"/>
        <v>2050</v>
      </c>
      <c r="AQ32" s="93">
        <v>2582</v>
      </c>
      <c r="AR32" s="93">
        <v>11</v>
      </c>
      <c r="AS32" s="92">
        <f t="shared" si="22"/>
        <v>2593</v>
      </c>
      <c r="AT32" s="93">
        <v>2243</v>
      </c>
      <c r="AU32" s="93">
        <v>11</v>
      </c>
      <c r="AV32" s="92">
        <f t="shared" si="23"/>
        <v>2254</v>
      </c>
      <c r="AW32" s="93">
        <v>1755</v>
      </c>
      <c r="AX32" s="93">
        <v>11</v>
      </c>
      <c r="AY32" s="92">
        <f t="shared" si="24"/>
        <v>1766</v>
      </c>
      <c r="AZ32" s="93">
        <v>1268</v>
      </c>
      <c r="BA32" s="93">
        <v>4</v>
      </c>
      <c r="BB32" s="92">
        <f t="shared" si="25"/>
        <v>1272</v>
      </c>
      <c r="BC32" s="93">
        <v>1387</v>
      </c>
      <c r="BD32" s="93">
        <v>6</v>
      </c>
      <c r="BE32" s="108">
        <f t="shared" si="26"/>
        <v>1393</v>
      </c>
    </row>
    <row r="33" spans="1:57" ht="26.25" customHeight="1">
      <c r="A33" s="70"/>
      <c r="B33" s="80" t="s">
        <v>9</v>
      </c>
      <c r="C33" s="77" t="s">
        <v>1</v>
      </c>
      <c r="D33" s="94">
        <f>G33+J33+M33+P33+S33+V33+Y33+AB33+AE33+AH33+AK33+AN33+AQ33+AT33+AW33+AZ33+BC33</f>
        <v>39844</v>
      </c>
      <c r="E33" s="95">
        <f>H33+K33+N33+Q33+T33+W33+Z33+AC33+AF33+AI33+AL33+AO33+AR33+AU33+AX33+BA33+BD33</f>
        <v>377</v>
      </c>
      <c r="F33" s="96">
        <f t="shared" si="9"/>
        <v>40221</v>
      </c>
      <c r="G33" s="93">
        <v>2349</v>
      </c>
      <c r="H33" s="93">
        <v>8</v>
      </c>
      <c r="I33" s="96">
        <f t="shared" si="10"/>
        <v>2357</v>
      </c>
      <c r="J33" s="93">
        <v>2304</v>
      </c>
      <c r="K33" s="93">
        <v>8</v>
      </c>
      <c r="L33" s="96">
        <f t="shared" si="11"/>
        <v>2312</v>
      </c>
      <c r="M33" s="93">
        <v>2293</v>
      </c>
      <c r="N33" s="93">
        <v>8</v>
      </c>
      <c r="O33" s="96">
        <f t="shared" si="12"/>
        <v>2301</v>
      </c>
      <c r="P33" s="93">
        <v>1957</v>
      </c>
      <c r="Q33" s="93">
        <v>15</v>
      </c>
      <c r="R33" s="96">
        <f t="shared" si="13"/>
        <v>1972</v>
      </c>
      <c r="S33" s="93">
        <v>1882</v>
      </c>
      <c r="T33" s="93">
        <v>50</v>
      </c>
      <c r="U33" s="96">
        <f t="shared" si="14"/>
        <v>1932</v>
      </c>
      <c r="V33" s="93">
        <v>2251</v>
      </c>
      <c r="W33" s="93">
        <v>54</v>
      </c>
      <c r="X33" s="96">
        <f t="shared" si="15"/>
        <v>2305</v>
      </c>
      <c r="Y33" s="93">
        <v>2755</v>
      </c>
      <c r="Z33" s="93">
        <v>47</v>
      </c>
      <c r="AA33" s="96">
        <f t="shared" si="16"/>
        <v>2802</v>
      </c>
      <c r="AB33" s="93">
        <v>3498</v>
      </c>
      <c r="AC33" s="93">
        <v>34</v>
      </c>
      <c r="AD33" s="96">
        <f t="shared" si="17"/>
        <v>3532</v>
      </c>
      <c r="AE33" s="93">
        <v>3211</v>
      </c>
      <c r="AF33" s="93">
        <v>39</v>
      </c>
      <c r="AG33" s="96">
        <f t="shared" si="18"/>
        <v>3250</v>
      </c>
      <c r="AH33" s="93">
        <v>2417</v>
      </c>
      <c r="AI33" s="93">
        <v>28</v>
      </c>
      <c r="AJ33" s="96">
        <f t="shared" si="19"/>
        <v>2445</v>
      </c>
      <c r="AK33" s="93">
        <v>2151</v>
      </c>
      <c r="AL33" s="93">
        <v>21</v>
      </c>
      <c r="AM33" s="96">
        <f t="shared" si="20"/>
        <v>2172</v>
      </c>
      <c r="AN33" s="93">
        <v>2142</v>
      </c>
      <c r="AO33" s="93">
        <v>19</v>
      </c>
      <c r="AP33" s="96">
        <f t="shared" si="21"/>
        <v>2161</v>
      </c>
      <c r="AQ33" s="93">
        <v>2822</v>
      </c>
      <c r="AR33" s="93">
        <v>15</v>
      </c>
      <c r="AS33" s="96">
        <f t="shared" si="22"/>
        <v>2837</v>
      </c>
      <c r="AT33" s="93">
        <v>2269</v>
      </c>
      <c r="AU33" s="93">
        <v>10</v>
      </c>
      <c r="AV33" s="96">
        <f t="shared" si="23"/>
        <v>2279</v>
      </c>
      <c r="AW33" s="93">
        <v>1734</v>
      </c>
      <c r="AX33" s="93">
        <v>9</v>
      </c>
      <c r="AY33" s="96">
        <f t="shared" si="24"/>
        <v>1743</v>
      </c>
      <c r="AZ33" s="93">
        <v>1427</v>
      </c>
      <c r="BA33" s="93">
        <v>4</v>
      </c>
      <c r="BB33" s="96">
        <f t="shared" si="25"/>
        <v>1431</v>
      </c>
      <c r="BC33" s="93">
        <v>2382</v>
      </c>
      <c r="BD33" s="93">
        <v>8</v>
      </c>
      <c r="BE33" s="109">
        <f t="shared" si="26"/>
        <v>2390</v>
      </c>
    </row>
    <row r="34" spans="1:57" ht="26.25" customHeight="1" thickBot="1">
      <c r="A34" s="70"/>
      <c r="B34" s="81"/>
      <c r="C34" s="79" t="s">
        <v>2</v>
      </c>
      <c r="D34" s="97">
        <f>D32+D33</f>
        <v>78750</v>
      </c>
      <c r="E34" s="98">
        <f>E32+E33</f>
        <v>677</v>
      </c>
      <c r="F34" s="98">
        <f t="shared" si="9"/>
        <v>79427</v>
      </c>
      <c r="G34" s="99">
        <f>G32+G33</f>
        <v>4793</v>
      </c>
      <c r="H34" s="100">
        <f>H32+H33</f>
        <v>13</v>
      </c>
      <c r="I34" s="100">
        <f t="shared" si="10"/>
        <v>4806</v>
      </c>
      <c r="J34" s="99">
        <f>J32+J33</f>
        <v>4753</v>
      </c>
      <c r="K34" s="100">
        <f>K32+K33</f>
        <v>18</v>
      </c>
      <c r="L34" s="100">
        <f t="shared" si="11"/>
        <v>4771</v>
      </c>
      <c r="M34" s="99">
        <f>M32+M33</f>
        <v>4518</v>
      </c>
      <c r="N34" s="100">
        <f>N32+N33</f>
        <v>21</v>
      </c>
      <c r="O34" s="100">
        <f t="shared" si="12"/>
        <v>4539</v>
      </c>
      <c r="P34" s="99">
        <f>P32+P33</f>
        <v>4022</v>
      </c>
      <c r="Q34" s="100">
        <f>Q32+Q33</f>
        <v>32</v>
      </c>
      <c r="R34" s="100">
        <f t="shared" si="13"/>
        <v>4054</v>
      </c>
      <c r="S34" s="99">
        <f>S32+S33</f>
        <v>3803</v>
      </c>
      <c r="T34" s="100">
        <f>T32+T33</f>
        <v>78</v>
      </c>
      <c r="U34" s="100">
        <f t="shared" si="14"/>
        <v>3881</v>
      </c>
      <c r="V34" s="99">
        <f>V32+V33</f>
        <v>4527</v>
      </c>
      <c r="W34" s="100">
        <f>W32+W33</f>
        <v>90</v>
      </c>
      <c r="X34" s="100">
        <f t="shared" si="15"/>
        <v>4617</v>
      </c>
      <c r="Y34" s="99">
        <f>Y32+Y33</f>
        <v>5446</v>
      </c>
      <c r="Z34" s="100">
        <f>Z32+Z33</f>
        <v>83</v>
      </c>
      <c r="AA34" s="100">
        <f t="shared" si="16"/>
        <v>5529</v>
      </c>
      <c r="AB34" s="99">
        <f>AB32+AB33</f>
        <v>6996</v>
      </c>
      <c r="AC34" s="100">
        <f>AC32+AC33</f>
        <v>68</v>
      </c>
      <c r="AD34" s="100">
        <f t="shared" si="17"/>
        <v>7064</v>
      </c>
      <c r="AE34" s="99">
        <f>AE32+AE33</f>
        <v>6563</v>
      </c>
      <c r="AF34" s="100">
        <f>AF32+AF33</f>
        <v>65</v>
      </c>
      <c r="AG34" s="100">
        <f t="shared" si="18"/>
        <v>6628</v>
      </c>
      <c r="AH34" s="99">
        <f>AH32+AH33</f>
        <v>4987</v>
      </c>
      <c r="AI34" s="100">
        <f>AI32+AI33</f>
        <v>50</v>
      </c>
      <c r="AJ34" s="100">
        <f t="shared" si="19"/>
        <v>5037</v>
      </c>
      <c r="AK34" s="99">
        <f>AK32+AK33</f>
        <v>4289</v>
      </c>
      <c r="AL34" s="100">
        <f>AL32+AL33</f>
        <v>43</v>
      </c>
      <c r="AM34" s="100">
        <f t="shared" si="20"/>
        <v>4332</v>
      </c>
      <c r="AN34" s="99">
        <f>AN32+AN33</f>
        <v>4184</v>
      </c>
      <c r="AO34" s="100">
        <f>AO32+AO33</f>
        <v>27</v>
      </c>
      <c r="AP34" s="100">
        <f t="shared" si="21"/>
        <v>4211</v>
      </c>
      <c r="AQ34" s="99">
        <f>AQ32+AQ33</f>
        <v>5404</v>
      </c>
      <c r="AR34" s="100">
        <f>AR32+AR33</f>
        <v>26</v>
      </c>
      <c r="AS34" s="100">
        <f t="shared" si="22"/>
        <v>5430</v>
      </c>
      <c r="AT34" s="99">
        <f>AT32+AT33</f>
        <v>4512</v>
      </c>
      <c r="AU34" s="100">
        <f>AU32+AU33</f>
        <v>21</v>
      </c>
      <c r="AV34" s="100">
        <f t="shared" si="23"/>
        <v>4533</v>
      </c>
      <c r="AW34" s="99">
        <f>AW32+AW33</f>
        <v>3489</v>
      </c>
      <c r="AX34" s="100">
        <f>AX32+AX33</f>
        <v>20</v>
      </c>
      <c r="AY34" s="100">
        <f t="shared" si="24"/>
        <v>3509</v>
      </c>
      <c r="AZ34" s="99">
        <f>AZ32+AZ33</f>
        <v>2695</v>
      </c>
      <c r="BA34" s="100">
        <f>BA32+BA33</f>
        <v>8</v>
      </c>
      <c r="BB34" s="100">
        <f t="shared" si="25"/>
        <v>2703</v>
      </c>
      <c r="BC34" s="99">
        <f>BC32+BC33</f>
        <v>3769</v>
      </c>
      <c r="BD34" s="100">
        <f>BD32+BD33</f>
        <v>14</v>
      </c>
      <c r="BE34" s="110">
        <f t="shared" si="26"/>
        <v>3783</v>
      </c>
    </row>
    <row r="35" spans="1:57" ht="26.25" customHeight="1">
      <c r="A35" s="70"/>
      <c r="B35" s="80"/>
      <c r="C35" s="76" t="s">
        <v>0</v>
      </c>
      <c r="D35" s="94">
        <f>G35+J35+M35+P35+S35+V35+Y35+AB35+AE35+AH35+AK35+AN35+AQ35+AT35+AW35+AZ35+BC35</f>
        <v>32660</v>
      </c>
      <c r="E35" s="91">
        <f>H35+K35+N35+Q35+T35+W35+Z35+AC35+AF35+AI35+AL35+AO35+AR35+AU35+AX35+BA35+BD35</f>
        <v>532</v>
      </c>
      <c r="F35" s="101">
        <f t="shared" si="9"/>
        <v>33192</v>
      </c>
      <c r="G35" s="93">
        <v>2113</v>
      </c>
      <c r="H35" s="93">
        <v>27</v>
      </c>
      <c r="I35" s="92">
        <f t="shared" si="10"/>
        <v>2140</v>
      </c>
      <c r="J35" s="93">
        <v>2184</v>
      </c>
      <c r="K35" s="93">
        <v>21</v>
      </c>
      <c r="L35" s="92">
        <f t="shared" si="11"/>
        <v>2205</v>
      </c>
      <c r="M35" s="93">
        <v>2078</v>
      </c>
      <c r="N35" s="93">
        <v>22</v>
      </c>
      <c r="O35" s="92">
        <f t="shared" si="12"/>
        <v>2100</v>
      </c>
      <c r="P35" s="93">
        <v>1763</v>
      </c>
      <c r="Q35" s="93">
        <v>18</v>
      </c>
      <c r="R35" s="92">
        <f t="shared" si="13"/>
        <v>1781</v>
      </c>
      <c r="S35" s="93">
        <v>1539</v>
      </c>
      <c r="T35" s="93">
        <v>64</v>
      </c>
      <c r="U35" s="92">
        <f t="shared" si="14"/>
        <v>1603</v>
      </c>
      <c r="V35" s="93">
        <v>2096</v>
      </c>
      <c r="W35" s="93">
        <v>81</v>
      </c>
      <c r="X35" s="92">
        <f t="shared" si="15"/>
        <v>2177</v>
      </c>
      <c r="Y35" s="93">
        <v>2655</v>
      </c>
      <c r="Z35" s="93">
        <v>61</v>
      </c>
      <c r="AA35" s="92">
        <f t="shared" si="16"/>
        <v>2716</v>
      </c>
      <c r="AB35" s="93">
        <v>3102</v>
      </c>
      <c r="AC35" s="93">
        <v>54</v>
      </c>
      <c r="AD35" s="92">
        <f t="shared" si="17"/>
        <v>3156</v>
      </c>
      <c r="AE35" s="93">
        <v>3053</v>
      </c>
      <c r="AF35" s="93">
        <v>49</v>
      </c>
      <c r="AG35" s="92">
        <f t="shared" si="18"/>
        <v>3102</v>
      </c>
      <c r="AH35" s="93">
        <v>2256</v>
      </c>
      <c r="AI35" s="93">
        <v>26</v>
      </c>
      <c r="AJ35" s="92">
        <f t="shared" si="19"/>
        <v>2282</v>
      </c>
      <c r="AK35" s="93">
        <v>1626</v>
      </c>
      <c r="AL35" s="93">
        <v>27</v>
      </c>
      <c r="AM35" s="92">
        <f t="shared" si="20"/>
        <v>1653</v>
      </c>
      <c r="AN35" s="93">
        <v>1514</v>
      </c>
      <c r="AO35" s="93">
        <v>20</v>
      </c>
      <c r="AP35" s="92">
        <f t="shared" si="21"/>
        <v>1534</v>
      </c>
      <c r="AQ35" s="93">
        <v>1941</v>
      </c>
      <c r="AR35" s="93">
        <v>22</v>
      </c>
      <c r="AS35" s="92">
        <f t="shared" si="22"/>
        <v>1963</v>
      </c>
      <c r="AT35" s="93">
        <v>1621</v>
      </c>
      <c r="AU35" s="93">
        <v>21</v>
      </c>
      <c r="AV35" s="92">
        <f t="shared" si="23"/>
        <v>1642</v>
      </c>
      <c r="AW35" s="93">
        <v>1345</v>
      </c>
      <c r="AX35" s="93">
        <v>8</v>
      </c>
      <c r="AY35" s="92">
        <f t="shared" si="24"/>
        <v>1353</v>
      </c>
      <c r="AZ35" s="93">
        <v>916</v>
      </c>
      <c r="BA35" s="93">
        <v>5</v>
      </c>
      <c r="BB35" s="92">
        <f t="shared" si="25"/>
        <v>921</v>
      </c>
      <c r="BC35" s="93">
        <v>858</v>
      </c>
      <c r="BD35" s="93">
        <v>6</v>
      </c>
      <c r="BE35" s="108">
        <f t="shared" si="26"/>
        <v>864</v>
      </c>
    </row>
    <row r="36" spans="1:57" ht="26.25" customHeight="1">
      <c r="A36" s="70"/>
      <c r="B36" s="80" t="s">
        <v>10</v>
      </c>
      <c r="C36" s="77" t="s">
        <v>1</v>
      </c>
      <c r="D36" s="94">
        <f>G36+J36+M36+P36+S36+V36+Y36+AB36+AE36+AH36+AK36+AN36+AQ36+AT36+AW36+AZ36+BC36</f>
        <v>32739</v>
      </c>
      <c r="E36" s="95">
        <f>H36+K36+N36+Q36+T36+W36+Z36+AC36+AF36+AI36+AL36+AO36+AR36+AU36+AX36+BA36+BD36</f>
        <v>465</v>
      </c>
      <c r="F36" s="96">
        <f t="shared" si="9"/>
        <v>33204</v>
      </c>
      <c r="G36" s="93">
        <v>2106</v>
      </c>
      <c r="H36" s="93">
        <v>19</v>
      </c>
      <c r="I36" s="96">
        <f t="shared" si="10"/>
        <v>2125</v>
      </c>
      <c r="J36" s="93">
        <v>2021</v>
      </c>
      <c r="K36" s="93">
        <v>16</v>
      </c>
      <c r="L36" s="96">
        <f t="shared" si="11"/>
        <v>2037</v>
      </c>
      <c r="M36" s="93">
        <v>1906</v>
      </c>
      <c r="N36" s="93">
        <v>31</v>
      </c>
      <c r="O36" s="96">
        <f t="shared" si="12"/>
        <v>1937</v>
      </c>
      <c r="P36" s="93">
        <v>1577</v>
      </c>
      <c r="Q36" s="93">
        <v>15</v>
      </c>
      <c r="R36" s="96">
        <f t="shared" si="13"/>
        <v>1592</v>
      </c>
      <c r="S36" s="93">
        <v>1476</v>
      </c>
      <c r="T36" s="93">
        <v>22</v>
      </c>
      <c r="U36" s="96">
        <f t="shared" si="14"/>
        <v>1498</v>
      </c>
      <c r="V36" s="93">
        <v>1983</v>
      </c>
      <c r="W36" s="93">
        <v>32</v>
      </c>
      <c r="X36" s="96">
        <f t="shared" si="15"/>
        <v>2015</v>
      </c>
      <c r="Y36" s="93">
        <v>2577</v>
      </c>
      <c r="Z36" s="93">
        <v>61</v>
      </c>
      <c r="AA36" s="96">
        <f t="shared" si="16"/>
        <v>2638</v>
      </c>
      <c r="AB36" s="93">
        <v>3178</v>
      </c>
      <c r="AC36" s="93">
        <v>54</v>
      </c>
      <c r="AD36" s="96">
        <f t="shared" si="17"/>
        <v>3232</v>
      </c>
      <c r="AE36" s="93">
        <v>2949</v>
      </c>
      <c r="AF36" s="93">
        <v>70</v>
      </c>
      <c r="AG36" s="96">
        <f t="shared" si="18"/>
        <v>3019</v>
      </c>
      <c r="AH36" s="93">
        <v>2061</v>
      </c>
      <c r="AI36" s="93">
        <v>43</v>
      </c>
      <c r="AJ36" s="96">
        <f t="shared" si="19"/>
        <v>2104</v>
      </c>
      <c r="AK36" s="93">
        <v>1637</v>
      </c>
      <c r="AL36" s="93">
        <v>30</v>
      </c>
      <c r="AM36" s="96">
        <f t="shared" si="20"/>
        <v>1667</v>
      </c>
      <c r="AN36" s="93">
        <v>1473</v>
      </c>
      <c r="AO36" s="93">
        <v>23</v>
      </c>
      <c r="AP36" s="96">
        <f t="shared" si="21"/>
        <v>1496</v>
      </c>
      <c r="AQ36" s="93">
        <v>2116</v>
      </c>
      <c r="AR36" s="93">
        <v>13</v>
      </c>
      <c r="AS36" s="96">
        <f t="shared" si="22"/>
        <v>2129</v>
      </c>
      <c r="AT36" s="93">
        <v>1707</v>
      </c>
      <c r="AU36" s="93">
        <v>20</v>
      </c>
      <c r="AV36" s="96">
        <f t="shared" si="23"/>
        <v>1727</v>
      </c>
      <c r="AW36" s="93">
        <v>1372</v>
      </c>
      <c r="AX36" s="93">
        <v>1</v>
      </c>
      <c r="AY36" s="96">
        <f t="shared" si="24"/>
        <v>1373</v>
      </c>
      <c r="AZ36" s="93">
        <v>1020</v>
      </c>
      <c r="BA36" s="93">
        <v>9</v>
      </c>
      <c r="BB36" s="96">
        <f t="shared" si="25"/>
        <v>1029</v>
      </c>
      <c r="BC36" s="93">
        <v>1580</v>
      </c>
      <c r="BD36" s="93">
        <v>6</v>
      </c>
      <c r="BE36" s="109">
        <f t="shared" si="26"/>
        <v>1586</v>
      </c>
    </row>
    <row r="37" spans="1:57" ht="26.25" customHeight="1" thickBot="1">
      <c r="A37" s="70"/>
      <c r="B37" s="81"/>
      <c r="C37" s="79" t="s">
        <v>2</v>
      </c>
      <c r="D37" s="97">
        <f>D35+D36</f>
        <v>65399</v>
      </c>
      <c r="E37" s="98">
        <f>E35+E36</f>
        <v>997</v>
      </c>
      <c r="F37" s="98">
        <f t="shared" si="9"/>
        <v>66396</v>
      </c>
      <c r="G37" s="99">
        <f>G35+G36</f>
        <v>4219</v>
      </c>
      <c r="H37" s="100">
        <f>H35+H36</f>
        <v>46</v>
      </c>
      <c r="I37" s="100">
        <f t="shared" si="10"/>
        <v>4265</v>
      </c>
      <c r="J37" s="99">
        <f>J35+J36</f>
        <v>4205</v>
      </c>
      <c r="K37" s="100">
        <f>K35+K36</f>
        <v>37</v>
      </c>
      <c r="L37" s="100">
        <f t="shared" si="11"/>
        <v>4242</v>
      </c>
      <c r="M37" s="99">
        <f>M35+M36</f>
        <v>3984</v>
      </c>
      <c r="N37" s="100">
        <f>N35+N36</f>
        <v>53</v>
      </c>
      <c r="O37" s="100">
        <f t="shared" si="12"/>
        <v>4037</v>
      </c>
      <c r="P37" s="99">
        <f>P35+P36</f>
        <v>3340</v>
      </c>
      <c r="Q37" s="100">
        <f>Q35+Q36</f>
        <v>33</v>
      </c>
      <c r="R37" s="100">
        <f t="shared" si="13"/>
        <v>3373</v>
      </c>
      <c r="S37" s="99">
        <f>S35+S36</f>
        <v>3015</v>
      </c>
      <c r="T37" s="100">
        <f>T35+T36</f>
        <v>86</v>
      </c>
      <c r="U37" s="100">
        <f t="shared" si="14"/>
        <v>3101</v>
      </c>
      <c r="V37" s="99">
        <f>V35+V36</f>
        <v>4079</v>
      </c>
      <c r="W37" s="100">
        <f>W35+W36</f>
        <v>113</v>
      </c>
      <c r="X37" s="100">
        <f t="shared" si="15"/>
        <v>4192</v>
      </c>
      <c r="Y37" s="99">
        <f>Y35+Y36</f>
        <v>5232</v>
      </c>
      <c r="Z37" s="100">
        <f>Z35+Z36</f>
        <v>122</v>
      </c>
      <c r="AA37" s="100">
        <f t="shared" si="16"/>
        <v>5354</v>
      </c>
      <c r="AB37" s="99">
        <f>AB35+AB36</f>
        <v>6280</v>
      </c>
      <c r="AC37" s="100">
        <f>AC35+AC36</f>
        <v>108</v>
      </c>
      <c r="AD37" s="100">
        <f t="shared" si="17"/>
        <v>6388</v>
      </c>
      <c r="AE37" s="99">
        <f>AE35+AE36</f>
        <v>6002</v>
      </c>
      <c r="AF37" s="100">
        <f>AF35+AF36</f>
        <v>119</v>
      </c>
      <c r="AG37" s="100">
        <f t="shared" si="18"/>
        <v>6121</v>
      </c>
      <c r="AH37" s="99">
        <f>AH35+AH36</f>
        <v>4317</v>
      </c>
      <c r="AI37" s="100">
        <f>AI35+AI36</f>
        <v>69</v>
      </c>
      <c r="AJ37" s="100">
        <f t="shared" si="19"/>
        <v>4386</v>
      </c>
      <c r="AK37" s="99">
        <f>AK35+AK36</f>
        <v>3263</v>
      </c>
      <c r="AL37" s="100">
        <f>AL35+AL36</f>
        <v>57</v>
      </c>
      <c r="AM37" s="100">
        <f t="shared" si="20"/>
        <v>3320</v>
      </c>
      <c r="AN37" s="99">
        <f>AN35+AN36</f>
        <v>2987</v>
      </c>
      <c r="AO37" s="100">
        <f>AO35+AO36</f>
        <v>43</v>
      </c>
      <c r="AP37" s="100">
        <f t="shared" si="21"/>
        <v>3030</v>
      </c>
      <c r="AQ37" s="99">
        <f>AQ35+AQ36</f>
        <v>4057</v>
      </c>
      <c r="AR37" s="100">
        <f>AR35+AR36</f>
        <v>35</v>
      </c>
      <c r="AS37" s="100">
        <f t="shared" si="22"/>
        <v>4092</v>
      </c>
      <c r="AT37" s="99">
        <f>AT35+AT36</f>
        <v>3328</v>
      </c>
      <c r="AU37" s="100">
        <f>AU35+AU36</f>
        <v>41</v>
      </c>
      <c r="AV37" s="100">
        <f t="shared" si="23"/>
        <v>3369</v>
      </c>
      <c r="AW37" s="99">
        <f>AW35+AW36</f>
        <v>2717</v>
      </c>
      <c r="AX37" s="100">
        <f>AX35+AX36</f>
        <v>9</v>
      </c>
      <c r="AY37" s="100">
        <f t="shared" si="24"/>
        <v>2726</v>
      </c>
      <c r="AZ37" s="99">
        <f>AZ35+AZ36</f>
        <v>1936</v>
      </c>
      <c r="BA37" s="100">
        <f>BA35+BA36</f>
        <v>14</v>
      </c>
      <c r="BB37" s="100">
        <f t="shared" si="25"/>
        <v>1950</v>
      </c>
      <c r="BC37" s="99">
        <f>BC35+BC36</f>
        <v>2438</v>
      </c>
      <c r="BD37" s="100">
        <f>BD35+BD36</f>
        <v>12</v>
      </c>
      <c r="BE37" s="110">
        <f t="shared" si="26"/>
        <v>2450</v>
      </c>
    </row>
    <row r="38" spans="1:57" ht="26.25" customHeight="1">
      <c r="A38" s="70"/>
      <c r="B38" s="80"/>
      <c r="C38" s="76" t="s">
        <v>0</v>
      </c>
      <c r="D38" s="94">
        <f>G38+J38+M38+P38+S38+V38+Y38+AB38+AE38+AH38+AK38+AN38+AQ38+AT38+AW38+AZ38+BC38</f>
        <v>45090</v>
      </c>
      <c r="E38" s="91">
        <f>H38+K38+N38+Q38+T38+W38+Z38+AC38+AF38+AI38+AL38+AO38+AR38+AU38+AX38+BA38+BD38</f>
        <v>1385</v>
      </c>
      <c r="F38" s="101">
        <f t="shared" si="9"/>
        <v>46475</v>
      </c>
      <c r="G38" s="93">
        <v>2009</v>
      </c>
      <c r="H38" s="93">
        <v>70</v>
      </c>
      <c r="I38" s="92">
        <f t="shared" si="10"/>
        <v>2079</v>
      </c>
      <c r="J38" s="93">
        <v>2293</v>
      </c>
      <c r="K38" s="93">
        <v>62</v>
      </c>
      <c r="L38" s="92">
        <f t="shared" si="11"/>
        <v>2355</v>
      </c>
      <c r="M38" s="93">
        <v>2465</v>
      </c>
      <c r="N38" s="93">
        <v>53</v>
      </c>
      <c r="O38" s="92">
        <f t="shared" si="12"/>
        <v>2518</v>
      </c>
      <c r="P38" s="93">
        <v>2450</v>
      </c>
      <c r="Q38" s="93">
        <v>65</v>
      </c>
      <c r="R38" s="92">
        <f t="shared" si="13"/>
        <v>2515</v>
      </c>
      <c r="S38" s="93">
        <v>2651</v>
      </c>
      <c r="T38" s="93">
        <v>174</v>
      </c>
      <c r="U38" s="92">
        <f t="shared" si="14"/>
        <v>2825</v>
      </c>
      <c r="V38" s="93">
        <v>2656</v>
      </c>
      <c r="W38" s="93">
        <v>194</v>
      </c>
      <c r="X38" s="92">
        <f t="shared" si="15"/>
        <v>2850</v>
      </c>
      <c r="Y38" s="93">
        <v>2746</v>
      </c>
      <c r="Z38" s="93">
        <v>164</v>
      </c>
      <c r="AA38" s="92">
        <f t="shared" si="16"/>
        <v>2910</v>
      </c>
      <c r="AB38" s="93">
        <v>3258</v>
      </c>
      <c r="AC38" s="93">
        <v>147</v>
      </c>
      <c r="AD38" s="92">
        <f t="shared" si="17"/>
        <v>3405</v>
      </c>
      <c r="AE38" s="93">
        <v>3205</v>
      </c>
      <c r="AF38" s="93">
        <v>134</v>
      </c>
      <c r="AG38" s="92">
        <f t="shared" si="18"/>
        <v>3339</v>
      </c>
      <c r="AH38" s="93">
        <v>2733</v>
      </c>
      <c r="AI38" s="93">
        <v>90</v>
      </c>
      <c r="AJ38" s="92">
        <f t="shared" si="19"/>
        <v>2823</v>
      </c>
      <c r="AK38" s="93">
        <v>2874</v>
      </c>
      <c r="AL38" s="93">
        <v>74</v>
      </c>
      <c r="AM38" s="92">
        <f t="shared" si="20"/>
        <v>2948</v>
      </c>
      <c r="AN38" s="93">
        <v>3033</v>
      </c>
      <c r="AO38" s="93">
        <v>60</v>
      </c>
      <c r="AP38" s="92">
        <f t="shared" si="21"/>
        <v>3093</v>
      </c>
      <c r="AQ38" s="93">
        <v>3631</v>
      </c>
      <c r="AR38" s="93">
        <v>46</v>
      </c>
      <c r="AS38" s="92">
        <f t="shared" si="22"/>
        <v>3677</v>
      </c>
      <c r="AT38" s="93">
        <v>2620</v>
      </c>
      <c r="AU38" s="93">
        <v>20</v>
      </c>
      <c r="AV38" s="92">
        <f t="shared" si="23"/>
        <v>2640</v>
      </c>
      <c r="AW38" s="93">
        <v>2278</v>
      </c>
      <c r="AX38" s="93">
        <v>16</v>
      </c>
      <c r="AY38" s="92">
        <f t="shared" si="24"/>
        <v>2294</v>
      </c>
      <c r="AZ38" s="93">
        <v>1912</v>
      </c>
      <c r="BA38" s="93">
        <v>9</v>
      </c>
      <c r="BB38" s="92">
        <f t="shared" si="25"/>
        <v>1921</v>
      </c>
      <c r="BC38" s="93">
        <v>2276</v>
      </c>
      <c r="BD38" s="93">
        <v>7</v>
      </c>
      <c r="BE38" s="108">
        <f t="shared" si="26"/>
        <v>2283</v>
      </c>
    </row>
    <row r="39" spans="1:57" ht="26.25" customHeight="1">
      <c r="A39" s="70"/>
      <c r="B39" s="80" t="s">
        <v>42</v>
      </c>
      <c r="C39" s="77" t="s">
        <v>1</v>
      </c>
      <c r="D39" s="94">
        <f>G39+J39+M39+P39+S39+V39+Y39+AB39+AE39+AH39+AK39+AN39+AQ39+AT39+AW39+AZ39+BC39</f>
        <v>46005</v>
      </c>
      <c r="E39" s="95">
        <f>H39+K39+N39+Q39+T39+W39+Z39+AC39+AF39+AI39+AL39+AO39+AR39+AU39+AX39+BA39+BD39</f>
        <v>1201</v>
      </c>
      <c r="F39" s="96">
        <f t="shared" si="9"/>
        <v>47206</v>
      </c>
      <c r="G39" s="93">
        <v>1876</v>
      </c>
      <c r="H39" s="93">
        <v>58</v>
      </c>
      <c r="I39" s="96">
        <f t="shared" si="10"/>
        <v>1934</v>
      </c>
      <c r="J39" s="93">
        <v>2034</v>
      </c>
      <c r="K39" s="93">
        <v>59</v>
      </c>
      <c r="L39" s="96">
        <f t="shared" si="11"/>
        <v>2093</v>
      </c>
      <c r="M39" s="93">
        <v>2307</v>
      </c>
      <c r="N39" s="93">
        <v>85</v>
      </c>
      <c r="O39" s="96">
        <f t="shared" si="12"/>
        <v>2392</v>
      </c>
      <c r="P39" s="93">
        <v>2434</v>
      </c>
      <c r="Q39" s="93">
        <v>54</v>
      </c>
      <c r="R39" s="96">
        <f t="shared" si="13"/>
        <v>2488</v>
      </c>
      <c r="S39" s="93">
        <v>2363</v>
      </c>
      <c r="T39" s="93">
        <v>115</v>
      </c>
      <c r="U39" s="96">
        <f t="shared" si="14"/>
        <v>2478</v>
      </c>
      <c r="V39" s="93">
        <v>2378</v>
      </c>
      <c r="W39" s="93">
        <v>126</v>
      </c>
      <c r="X39" s="96">
        <f t="shared" si="15"/>
        <v>2504</v>
      </c>
      <c r="Y39" s="93">
        <v>2562</v>
      </c>
      <c r="Z39" s="93">
        <v>143</v>
      </c>
      <c r="AA39" s="96">
        <f t="shared" si="16"/>
        <v>2705</v>
      </c>
      <c r="AB39" s="93">
        <v>3013</v>
      </c>
      <c r="AC39" s="93">
        <v>148</v>
      </c>
      <c r="AD39" s="96">
        <f t="shared" si="17"/>
        <v>3161</v>
      </c>
      <c r="AE39" s="93">
        <v>2989</v>
      </c>
      <c r="AF39" s="93">
        <v>121</v>
      </c>
      <c r="AG39" s="96">
        <f t="shared" si="18"/>
        <v>3110</v>
      </c>
      <c r="AH39" s="93">
        <v>2713</v>
      </c>
      <c r="AI39" s="93">
        <v>76</v>
      </c>
      <c r="AJ39" s="96">
        <f t="shared" si="19"/>
        <v>2789</v>
      </c>
      <c r="AK39" s="93">
        <v>2910</v>
      </c>
      <c r="AL39" s="93">
        <v>70</v>
      </c>
      <c r="AM39" s="96">
        <f t="shared" si="20"/>
        <v>2980</v>
      </c>
      <c r="AN39" s="93">
        <v>2843</v>
      </c>
      <c r="AO39" s="93">
        <v>53</v>
      </c>
      <c r="AP39" s="96">
        <f t="shared" si="21"/>
        <v>2896</v>
      </c>
      <c r="AQ39" s="93">
        <v>3428</v>
      </c>
      <c r="AR39" s="93">
        <v>33</v>
      </c>
      <c r="AS39" s="96">
        <f t="shared" si="22"/>
        <v>3461</v>
      </c>
      <c r="AT39" s="93">
        <v>2783</v>
      </c>
      <c r="AU39" s="93">
        <v>24</v>
      </c>
      <c r="AV39" s="96">
        <f t="shared" si="23"/>
        <v>2807</v>
      </c>
      <c r="AW39" s="93">
        <v>2504</v>
      </c>
      <c r="AX39" s="93">
        <v>14</v>
      </c>
      <c r="AY39" s="96">
        <f t="shared" si="24"/>
        <v>2518</v>
      </c>
      <c r="AZ39" s="93">
        <v>2327</v>
      </c>
      <c r="BA39" s="93">
        <v>9</v>
      </c>
      <c r="BB39" s="96">
        <f t="shared" si="25"/>
        <v>2336</v>
      </c>
      <c r="BC39" s="93">
        <v>4541</v>
      </c>
      <c r="BD39" s="93">
        <v>13</v>
      </c>
      <c r="BE39" s="109">
        <f t="shared" si="26"/>
        <v>4554</v>
      </c>
    </row>
    <row r="40" spans="1:57" ht="26.25" customHeight="1" thickBot="1">
      <c r="A40" s="70"/>
      <c r="B40" s="81"/>
      <c r="C40" s="79" t="s">
        <v>2</v>
      </c>
      <c r="D40" s="97">
        <f>D38+D39</f>
        <v>91095</v>
      </c>
      <c r="E40" s="98">
        <f>E38+E39</f>
        <v>2586</v>
      </c>
      <c r="F40" s="98">
        <f t="shared" si="9"/>
        <v>93681</v>
      </c>
      <c r="G40" s="99">
        <f>G38+G39</f>
        <v>3885</v>
      </c>
      <c r="H40" s="100">
        <f>H38+H39</f>
        <v>128</v>
      </c>
      <c r="I40" s="100">
        <f t="shared" si="10"/>
        <v>4013</v>
      </c>
      <c r="J40" s="99">
        <f>J38+J39</f>
        <v>4327</v>
      </c>
      <c r="K40" s="100">
        <f>K38+K39</f>
        <v>121</v>
      </c>
      <c r="L40" s="100">
        <f t="shared" si="11"/>
        <v>4448</v>
      </c>
      <c r="M40" s="99">
        <f>M38+M39</f>
        <v>4772</v>
      </c>
      <c r="N40" s="100">
        <f>N38+N39</f>
        <v>138</v>
      </c>
      <c r="O40" s="100">
        <f t="shared" si="12"/>
        <v>4910</v>
      </c>
      <c r="P40" s="99">
        <f>P38+P39</f>
        <v>4884</v>
      </c>
      <c r="Q40" s="100">
        <f>Q38+Q39</f>
        <v>119</v>
      </c>
      <c r="R40" s="100">
        <f t="shared" si="13"/>
        <v>5003</v>
      </c>
      <c r="S40" s="99">
        <f>S38+S39</f>
        <v>5014</v>
      </c>
      <c r="T40" s="100">
        <f>T38+T39</f>
        <v>289</v>
      </c>
      <c r="U40" s="100">
        <f t="shared" si="14"/>
        <v>5303</v>
      </c>
      <c r="V40" s="99">
        <f>V38+V39</f>
        <v>5034</v>
      </c>
      <c r="W40" s="100">
        <f>W38+W39</f>
        <v>320</v>
      </c>
      <c r="X40" s="100">
        <f t="shared" si="15"/>
        <v>5354</v>
      </c>
      <c r="Y40" s="99">
        <f>Y38+Y39</f>
        <v>5308</v>
      </c>
      <c r="Z40" s="100">
        <f>Z38+Z39</f>
        <v>307</v>
      </c>
      <c r="AA40" s="100">
        <f t="shared" si="16"/>
        <v>5615</v>
      </c>
      <c r="AB40" s="99">
        <f>AB38+AB39</f>
        <v>6271</v>
      </c>
      <c r="AC40" s="100">
        <f>AC38+AC39</f>
        <v>295</v>
      </c>
      <c r="AD40" s="100">
        <f t="shared" si="17"/>
        <v>6566</v>
      </c>
      <c r="AE40" s="99">
        <f>AE38+AE39</f>
        <v>6194</v>
      </c>
      <c r="AF40" s="100">
        <f>AF38+AF39</f>
        <v>255</v>
      </c>
      <c r="AG40" s="100">
        <f t="shared" si="18"/>
        <v>6449</v>
      </c>
      <c r="AH40" s="99">
        <f>AH38+AH39</f>
        <v>5446</v>
      </c>
      <c r="AI40" s="100">
        <f>AI38+AI39</f>
        <v>166</v>
      </c>
      <c r="AJ40" s="100">
        <f t="shared" si="19"/>
        <v>5612</v>
      </c>
      <c r="AK40" s="99">
        <f>AK38+AK39</f>
        <v>5784</v>
      </c>
      <c r="AL40" s="100">
        <f>AL38+AL39</f>
        <v>144</v>
      </c>
      <c r="AM40" s="100">
        <f t="shared" si="20"/>
        <v>5928</v>
      </c>
      <c r="AN40" s="99">
        <f>AN38+AN39</f>
        <v>5876</v>
      </c>
      <c r="AO40" s="100">
        <f>AO38+AO39</f>
        <v>113</v>
      </c>
      <c r="AP40" s="100">
        <f t="shared" si="21"/>
        <v>5989</v>
      </c>
      <c r="AQ40" s="99">
        <f>AQ38+AQ39</f>
        <v>7059</v>
      </c>
      <c r="AR40" s="100">
        <f>AR38+AR39</f>
        <v>79</v>
      </c>
      <c r="AS40" s="100">
        <f t="shared" si="22"/>
        <v>7138</v>
      </c>
      <c r="AT40" s="99">
        <f>AT38+AT39</f>
        <v>5403</v>
      </c>
      <c r="AU40" s="100">
        <f>AU38+AU39</f>
        <v>44</v>
      </c>
      <c r="AV40" s="100">
        <f t="shared" si="23"/>
        <v>5447</v>
      </c>
      <c r="AW40" s="99">
        <f>AW38+AW39</f>
        <v>4782</v>
      </c>
      <c r="AX40" s="100">
        <f>AX38+AX39</f>
        <v>30</v>
      </c>
      <c r="AY40" s="100">
        <f t="shared" si="24"/>
        <v>4812</v>
      </c>
      <c r="AZ40" s="99">
        <f>AZ38+AZ39</f>
        <v>4239</v>
      </c>
      <c r="BA40" s="100">
        <f>BA38+BA39</f>
        <v>18</v>
      </c>
      <c r="BB40" s="100">
        <f t="shared" si="25"/>
        <v>4257</v>
      </c>
      <c r="BC40" s="99">
        <f>BC38+BC39</f>
        <v>6817</v>
      </c>
      <c r="BD40" s="100">
        <f>BD38+BD39</f>
        <v>20</v>
      </c>
      <c r="BE40" s="110">
        <f t="shared" si="26"/>
        <v>6837</v>
      </c>
    </row>
    <row r="41" spans="1:57" ht="26.25" customHeight="1">
      <c r="A41" s="70"/>
      <c r="B41" s="80"/>
      <c r="C41" s="76" t="s">
        <v>0</v>
      </c>
      <c r="D41" s="94">
        <f>G41+J41+M41+P41+S41+V41+Y41+AB41+AE41+AH41+AK41+AN41+AQ41+AT41+AW41+AZ41+BC41</f>
        <v>24980</v>
      </c>
      <c r="E41" s="91">
        <f>H41+K41+N41+Q41+T41+W41+Z41+AC41+AF41+AI41+AL41+AO41+AR41+AU41+AX41+BA41+BD41</f>
        <v>209</v>
      </c>
      <c r="F41" s="101">
        <f t="shared" si="9"/>
        <v>25189</v>
      </c>
      <c r="G41" s="93">
        <v>1305</v>
      </c>
      <c r="H41" s="93">
        <v>9</v>
      </c>
      <c r="I41" s="92">
        <f t="shared" si="10"/>
        <v>1314</v>
      </c>
      <c r="J41" s="93">
        <v>1351</v>
      </c>
      <c r="K41" s="93">
        <v>4</v>
      </c>
      <c r="L41" s="92">
        <f t="shared" si="11"/>
        <v>1355</v>
      </c>
      <c r="M41" s="93">
        <v>1362</v>
      </c>
      <c r="N41" s="93">
        <v>4</v>
      </c>
      <c r="O41" s="92">
        <f t="shared" si="12"/>
        <v>1366</v>
      </c>
      <c r="P41" s="93">
        <v>1236</v>
      </c>
      <c r="Q41" s="93">
        <v>3</v>
      </c>
      <c r="R41" s="92">
        <f t="shared" si="13"/>
        <v>1239</v>
      </c>
      <c r="S41" s="93">
        <v>1335</v>
      </c>
      <c r="T41" s="93">
        <v>42</v>
      </c>
      <c r="U41" s="92">
        <f t="shared" si="14"/>
        <v>1377</v>
      </c>
      <c r="V41" s="93">
        <v>1584</v>
      </c>
      <c r="W41" s="93">
        <v>50</v>
      </c>
      <c r="X41" s="92">
        <f t="shared" si="15"/>
        <v>1634</v>
      </c>
      <c r="Y41" s="93">
        <v>1692</v>
      </c>
      <c r="Z41" s="93">
        <v>17</v>
      </c>
      <c r="AA41" s="92">
        <f t="shared" si="16"/>
        <v>1709</v>
      </c>
      <c r="AB41" s="93">
        <v>2029</v>
      </c>
      <c r="AC41" s="93">
        <v>16</v>
      </c>
      <c r="AD41" s="92">
        <f t="shared" si="17"/>
        <v>2045</v>
      </c>
      <c r="AE41" s="93">
        <v>1978</v>
      </c>
      <c r="AF41" s="93">
        <v>7</v>
      </c>
      <c r="AG41" s="92">
        <f t="shared" si="18"/>
        <v>1985</v>
      </c>
      <c r="AH41" s="93">
        <v>1537</v>
      </c>
      <c r="AI41" s="93">
        <v>14</v>
      </c>
      <c r="AJ41" s="92">
        <f t="shared" si="19"/>
        <v>1551</v>
      </c>
      <c r="AK41" s="93">
        <v>1319</v>
      </c>
      <c r="AL41" s="93">
        <v>6</v>
      </c>
      <c r="AM41" s="92">
        <f t="shared" si="20"/>
        <v>1325</v>
      </c>
      <c r="AN41" s="93">
        <v>1433</v>
      </c>
      <c r="AO41" s="93">
        <v>12</v>
      </c>
      <c r="AP41" s="92">
        <f t="shared" si="21"/>
        <v>1445</v>
      </c>
      <c r="AQ41" s="93">
        <v>1823</v>
      </c>
      <c r="AR41" s="93">
        <v>7</v>
      </c>
      <c r="AS41" s="92">
        <f t="shared" si="22"/>
        <v>1830</v>
      </c>
      <c r="AT41" s="93">
        <v>1694</v>
      </c>
      <c r="AU41" s="93">
        <v>8</v>
      </c>
      <c r="AV41" s="92">
        <f t="shared" si="23"/>
        <v>1702</v>
      </c>
      <c r="AW41" s="93">
        <v>1305</v>
      </c>
      <c r="AX41" s="93">
        <v>5</v>
      </c>
      <c r="AY41" s="92">
        <f t="shared" si="24"/>
        <v>1310</v>
      </c>
      <c r="AZ41" s="93">
        <v>968</v>
      </c>
      <c r="BA41" s="93">
        <v>2</v>
      </c>
      <c r="BB41" s="92">
        <f t="shared" si="25"/>
        <v>970</v>
      </c>
      <c r="BC41" s="93">
        <v>1029</v>
      </c>
      <c r="BD41" s="93">
        <v>3</v>
      </c>
      <c r="BE41" s="108">
        <f t="shared" si="26"/>
        <v>1032</v>
      </c>
    </row>
    <row r="42" spans="1:57" ht="26.25" customHeight="1">
      <c r="A42" s="70"/>
      <c r="B42" s="80" t="s">
        <v>11</v>
      </c>
      <c r="C42" s="77" t="s">
        <v>1</v>
      </c>
      <c r="D42" s="94">
        <f>G42+J42+M42+P42+S42+V42+Y42+AB42+AE42+AH42+AK42+AN42+AQ42+AT42+AW42+AZ42+BC42</f>
        <v>25370</v>
      </c>
      <c r="E42" s="95">
        <f>H42+K42+N42+Q42+T42+W42+Z42+AC42+AF42+AI42+AL42+AO42+AR42+AU42+AX42+BA42+BD42</f>
        <v>277</v>
      </c>
      <c r="F42" s="96">
        <f t="shared" si="9"/>
        <v>25647</v>
      </c>
      <c r="G42" s="93">
        <v>1288</v>
      </c>
      <c r="H42" s="93">
        <v>4</v>
      </c>
      <c r="I42" s="96">
        <f t="shared" si="10"/>
        <v>1292</v>
      </c>
      <c r="J42" s="93">
        <v>1176</v>
      </c>
      <c r="K42" s="93">
        <v>0</v>
      </c>
      <c r="L42" s="96">
        <f t="shared" si="11"/>
        <v>1176</v>
      </c>
      <c r="M42" s="93">
        <v>1248</v>
      </c>
      <c r="N42" s="93">
        <v>4</v>
      </c>
      <c r="O42" s="96">
        <f t="shared" si="12"/>
        <v>1252</v>
      </c>
      <c r="P42" s="93">
        <v>1248</v>
      </c>
      <c r="Q42" s="93">
        <v>11</v>
      </c>
      <c r="R42" s="96">
        <f t="shared" si="13"/>
        <v>1259</v>
      </c>
      <c r="S42" s="93">
        <v>1122</v>
      </c>
      <c r="T42" s="93">
        <v>57</v>
      </c>
      <c r="U42" s="96">
        <f t="shared" si="14"/>
        <v>1179</v>
      </c>
      <c r="V42" s="93">
        <v>1366</v>
      </c>
      <c r="W42" s="93">
        <v>32</v>
      </c>
      <c r="X42" s="96">
        <f t="shared" si="15"/>
        <v>1398</v>
      </c>
      <c r="Y42" s="93">
        <v>1558</v>
      </c>
      <c r="Z42" s="93">
        <v>48</v>
      </c>
      <c r="AA42" s="96">
        <f t="shared" si="16"/>
        <v>1606</v>
      </c>
      <c r="AB42" s="93">
        <v>2026</v>
      </c>
      <c r="AC42" s="93">
        <v>30</v>
      </c>
      <c r="AD42" s="96">
        <f t="shared" si="17"/>
        <v>2056</v>
      </c>
      <c r="AE42" s="93">
        <v>1882</v>
      </c>
      <c r="AF42" s="93">
        <v>24</v>
      </c>
      <c r="AG42" s="96">
        <f t="shared" si="18"/>
        <v>1906</v>
      </c>
      <c r="AH42" s="93">
        <v>1512</v>
      </c>
      <c r="AI42" s="93">
        <v>16</v>
      </c>
      <c r="AJ42" s="96">
        <f t="shared" si="19"/>
        <v>1528</v>
      </c>
      <c r="AK42" s="93">
        <v>1413</v>
      </c>
      <c r="AL42" s="93">
        <v>13</v>
      </c>
      <c r="AM42" s="96">
        <f t="shared" si="20"/>
        <v>1426</v>
      </c>
      <c r="AN42" s="93">
        <v>1480</v>
      </c>
      <c r="AO42" s="93">
        <v>7</v>
      </c>
      <c r="AP42" s="96">
        <f t="shared" si="21"/>
        <v>1487</v>
      </c>
      <c r="AQ42" s="93">
        <v>1990</v>
      </c>
      <c r="AR42" s="93">
        <v>10</v>
      </c>
      <c r="AS42" s="96">
        <f t="shared" si="22"/>
        <v>2000</v>
      </c>
      <c r="AT42" s="93">
        <v>1760</v>
      </c>
      <c r="AU42" s="93">
        <v>4</v>
      </c>
      <c r="AV42" s="96">
        <f t="shared" si="23"/>
        <v>1764</v>
      </c>
      <c r="AW42" s="93">
        <v>1325</v>
      </c>
      <c r="AX42" s="93">
        <v>6</v>
      </c>
      <c r="AY42" s="96">
        <f t="shared" si="24"/>
        <v>1331</v>
      </c>
      <c r="AZ42" s="93">
        <v>1060</v>
      </c>
      <c r="BA42" s="93">
        <v>4</v>
      </c>
      <c r="BB42" s="96">
        <f t="shared" si="25"/>
        <v>1064</v>
      </c>
      <c r="BC42" s="93">
        <v>1916</v>
      </c>
      <c r="BD42" s="93">
        <v>7</v>
      </c>
      <c r="BE42" s="109">
        <f t="shared" si="26"/>
        <v>1923</v>
      </c>
    </row>
    <row r="43" spans="1:57" ht="26.25" customHeight="1" thickBot="1">
      <c r="A43" s="70"/>
      <c r="B43" s="81"/>
      <c r="C43" s="79" t="s">
        <v>2</v>
      </c>
      <c r="D43" s="97">
        <f>D41+D42</f>
        <v>50350</v>
      </c>
      <c r="E43" s="98">
        <f>E41+E42</f>
        <v>486</v>
      </c>
      <c r="F43" s="98">
        <f t="shared" si="9"/>
        <v>50836</v>
      </c>
      <c r="G43" s="99">
        <f>G41+G42</f>
        <v>2593</v>
      </c>
      <c r="H43" s="100">
        <f>H41+H42</f>
        <v>13</v>
      </c>
      <c r="I43" s="100">
        <f t="shared" si="10"/>
        <v>2606</v>
      </c>
      <c r="J43" s="99">
        <f>J41+J42</f>
        <v>2527</v>
      </c>
      <c r="K43" s="100">
        <f>K41+K42</f>
        <v>4</v>
      </c>
      <c r="L43" s="100">
        <f t="shared" si="11"/>
        <v>2531</v>
      </c>
      <c r="M43" s="99">
        <f>M41+M42</f>
        <v>2610</v>
      </c>
      <c r="N43" s="100">
        <f>N41+N42</f>
        <v>8</v>
      </c>
      <c r="O43" s="100">
        <f t="shared" si="12"/>
        <v>2618</v>
      </c>
      <c r="P43" s="99">
        <f>P41+P42</f>
        <v>2484</v>
      </c>
      <c r="Q43" s="100">
        <f>Q41+Q42</f>
        <v>14</v>
      </c>
      <c r="R43" s="100">
        <f t="shared" si="13"/>
        <v>2498</v>
      </c>
      <c r="S43" s="99">
        <f>S41+S42</f>
        <v>2457</v>
      </c>
      <c r="T43" s="100">
        <f>T41+T42</f>
        <v>99</v>
      </c>
      <c r="U43" s="100">
        <f t="shared" si="14"/>
        <v>2556</v>
      </c>
      <c r="V43" s="99">
        <f>V41+V42</f>
        <v>2950</v>
      </c>
      <c r="W43" s="100">
        <f>W41+W42</f>
        <v>82</v>
      </c>
      <c r="X43" s="100">
        <f t="shared" si="15"/>
        <v>3032</v>
      </c>
      <c r="Y43" s="99">
        <f>Y41+Y42</f>
        <v>3250</v>
      </c>
      <c r="Z43" s="100">
        <f>Z41+Z42</f>
        <v>65</v>
      </c>
      <c r="AA43" s="100">
        <f t="shared" si="16"/>
        <v>3315</v>
      </c>
      <c r="AB43" s="99">
        <f>AB41+AB42</f>
        <v>4055</v>
      </c>
      <c r="AC43" s="100">
        <f>AC41+AC42</f>
        <v>46</v>
      </c>
      <c r="AD43" s="100">
        <f t="shared" si="17"/>
        <v>4101</v>
      </c>
      <c r="AE43" s="99">
        <f>AE41+AE42</f>
        <v>3860</v>
      </c>
      <c r="AF43" s="100">
        <f>AF41+AF42</f>
        <v>31</v>
      </c>
      <c r="AG43" s="100">
        <f t="shared" si="18"/>
        <v>3891</v>
      </c>
      <c r="AH43" s="99">
        <f>AH41+AH42</f>
        <v>3049</v>
      </c>
      <c r="AI43" s="100">
        <f>AI41+AI42</f>
        <v>30</v>
      </c>
      <c r="AJ43" s="100">
        <f t="shared" si="19"/>
        <v>3079</v>
      </c>
      <c r="AK43" s="99">
        <f>AK41+AK42</f>
        <v>2732</v>
      </c>
      <c r="AL43" s="100">
        <f>AL41+AL42</f>
        <v>19</v>
      </c>
      <c r="AM43" s="100">
        <f t="shared" si="20"/>
        <v>2751</v>
      </c>
      <c r="AN43" s="99">
        <f>AN41+AN42</f>
        <v>2913</v>
      </c>
      <c r="AO43" s="100">
        <f>AO41+AO42</f>
        <v>19</v>
      </c>
      <c r="AP43" s="100">
        <f t="shared" si="21"/>
        <v>2932</v>
      </c>
      <c r="AQ43" s="99">
        <f>AQ41+AQ42</f>
        <v>3813</v>
      </c>
      <c r="AR43" s="100">
        <f>AR41+AR42</f>
        <v>17</v>
      </c>
      <c r="AS43" s="100">
        <f t="shared" si="22"/>
        <v>3830</v>
      </c>
      <c r="AT43" s="99">
        <f>AT41+AT42</f>
        <v>3454</v>
      </c>
      <c r="AU43" s="100">
        <f>AU41+AU42</f>
        <v>12</v>
      </c>
      <c r="AV43" s="100">
        <f t="shared" si="23"/>
        <v>3466</v>
      </c>
      <c r="AW43" s="99">
        <f>AW41+AW42</f>
        <v>2630</v>
      </c>
      <c r="AX43" s="100">
        <f>AX41+AX42</f>
        <v>11</v>
      </c>
      <c r="AY43" s="100">
        <f t="shared" si="24"/>
        <v>2641</v>
      </c>
      <c r="AZ43" s="99">
        <f>AZ41+AZ42</f>
        <v>2028</v>
      </c>
      <c r="BA43" s="100">
        <f>BA41+BA42</f>
        <v>6</v>
      </c>
      <c r="BB43" s="100">
        <f t="shared" si="25"/>
        <v>2034</v>
      </c>
      <c r="BC43" s="99">
        <f>BC41+BC42</f>
        <v>2945</v>
      </c>
      <c r="BD43" s="100">
        <f>BD41+BD42</f>
        <v>10</v>
      </c>
      <c r="BE43" s="110">
        <f t="shared" si="26"/>
        <v>2955</v>
      </c>
    </row>
    <row r="44" spans="1:57" ht="26.25" customHeight="1">
      <c r="A44" s="70"/>
      <c r="B44" s="80"/>
      <c r="C44" s="76" t="s">
        <v>0</v>
      </c>
      <c r="D44" s="94">
        <f>G44+J44+M44+P44+S44+V44+Y44+AB44+AE44+AH44+AK44+AN44+AQ44+AT44+AW44+AZ44+BC44</f>
        <v>27211</v>
      </c>
      <c r="E44" s="91">
        <f>H44+K44+N44+Q44+T44+W44+Z44+AC44+AF44+AI44+AL44+AO44+AR44+AU44+AX44+BA44+BD44</f>
        <v>1176</v>
      </c>
      <c r="F44" s="101">
        <f t="shared" si="9"/>
        <v>28387</v>
      </c>
      <c r="G44" s="93">
        <v>1242</v>
      </c>
      <c r="H44" s="93">
        <v>72</v>
      </c>
      <c r="I44" s="92">
        <f t="shared" si="10"/>
        <v>1314</v>
      </c>
      <c r="J44" s="93">
        <v>1297</v>
      </c>
      <c r="K44" s="93">
        <v>52</v>
      </c>
      <c r="L44" s="92">
        <f t="shared" si="11"/>
        <v>1349</v>
      </c>
      <c r="M44" s="93">
        <v>1462</v>
      </c>
      <c r="N44" s="93">
        <v>58</v>
      </c>
      <c r="O44" s="92">
        <f t="shared" si="12"/>
        <v>1520</v>
      </c>
      <c r="P44" s="93">
        <v>1506</v>
      </c>
      <c r="Q44" s="93">
        <v>51</v>
      </c>
      <c r="R44" s="92">
        <f t="shared" si="13"/>
        <v>1557</v>
      </c>
      <c r="S44" s="93">
        <v>1743</v>
      </c>
      <c r="T44" s="93">
        <v>132</v>
      </c>
      <c r="U44" s="92">
        <f t="shared" si="14"/>
        <v>1875</v>
      </c>
      <c r="V44" s="93">
        <v>1981</v>
      </c>
      <c r="W44" s="93">
        <v>131</v>
      </c>
      <c r="X44" s="92">
        <f t="shared" si="15"/>
        <v>2112</v>
      </c>
      <c r="Y44" s="93">
        <v>1935</v>
      </c>
      <c r="Z44" s="93">
        <v>130</v>
      </c>
      <c r="AA44" s="92">
        <f t="shared" si="16"/>
        <v>2065</v>
      </c>
      <c r="AB44" s="93">
        <v>2095</v>
      </c>
      <c r="AC44" s="93">
        <v>110</v>
      </c>
      <c r="AD44" s="92">
        <f t="shared" si="17"/>
        <v>2205</v>
      </c>
      <c r="AE44" s="93">
        <v>2149</v>
      </c>
      <c r="AF44" s="93">
        <v>113</v>
      </c>
      <c r="AG44" s="92">
        <f t="shared" si="18"/>
        <v>2262</v>
      </c>
      <c r="AH44" s="93">
        <v>1661</v>
      </c>
      <c r="AI44" s="93">
        <v>90</v>
      </c>
      <c r="AJ44" s="92">
        <f t="shared" si="19"/>
        <v>1751</v>
      </c>
      <c r="AK44" s="93">
        <v>1620</v>
      </c>
      <c r="AL44" s="93">
        <v>85</v>
      </c>
      <c r="AM44" s="92">
        <f t="shared" si="20"/>
        <v>1705</v>
      </c>
      <c r="AN44" s="93">
        <v>1726</v>
      </c>
      <c r="AO44" s="93">
        <v>58</v>
      </c>
      <c r="AP44" s="92">
        <f t="shared" si="21"/>
        <v>1784</v>
      </c>
      <c r="AQ44" s="93">
        <v>2194</v>
      </c>
      <c r="AR44" s="93">
        <v>49</v>
      </c>
      <c r="AS44" s="92">
        <f t="shared" si="22"/>
        <v>2243</v>
      </c>
      <c r="AT44" s="93">
        <v>1663</v>
      </c>
      <c r="AU44" s="93">
        <v>21</v>
      </c>
      <c r="AV44" s="92">
        <f t="shared" si="23"/>
        <v>1684</v>
      </c>
      <c r="AW44" s="93">
        <v>1303</v>
      </c>
      <c r="AX44" s="93">
        <v>16</v>
      </c>
      <c r="AY44" s="92">
        <f t="shared" si="24"/>
        <v>1319</v>
      </c>
      <c r="AZ44" s="93">
        <v>843</v>
      </c>
      <c r="BA44" s="93">
        <v>7</v>
      </c>
      <c r="BB44" s="92">
        <f t="shared" si="25"/>
        <v>850</v>
      </c>
      <c r="BC44" s="93">
        <v>791</v>
      </c>
      <c r="BD44" s="93">
        <v>1</v>
      </c>
      <c r="BE44" s="108">
        <f t="shared" si="26"/>
        <v>792</v>
      </c>
    </row>
    <row r="45" spans="1:57" ht="26.25" customHeight="1">
      <c r="A45" s="70"/>
      <c r="B45" s="80" t="s">
        <v>44</v>
      </c>
      <c r="C45" s="77" t="s">
        <v>1</v>
      </c>
      <c r="D45" s="94">
        <f>G45+J45+M45+P45+S45+V45+Y45+AB45+AE45+AH45+AK45+AN45+AQ45+AT45+AW45+AZ45+BC45</f>
        <v>25508</v>
      </c>
      <c r="E45" s="95">
        <f>H45+K45+N45+Q45+T45+W45+Z45+AC45+AF45+AI45+AL45+AO45+AR45+AU45+AX45+BA45+BD45</f>
        <v>1055</v>
      </c>
      <c r="F45" s="96">
        <f t="shared" si="9"/>
        <v>26563</v>
      </c>
      <c r="G45" s="93">
        <v>1171</v>
      </c>
      <c r="H45" s="93">
        <v>63</v>
      </c>
      <c r="I45" s="96">
        <f t="shared" si="10"/>
        <v>1234</v>
      </c>
      <c r="J45" s="93">
        <v>1158</v>
      </c>
      <c r="K45" s="93">
        <v>61</v>
      </c>
      <c r="L45" s="96">
        <f t="shared" si="11"/>
        <v>1219</v>
      </c>
      <c r="M45" s="93">
        <v>1279</v>
      </c>
      <c r="N45" s="93">
        <v>56</v>
      </c>
      <c r="O45" s="96">
        <f t="shared" si="12"/>
        <v>1335</v>
      </c>
      <c r="P45" s="93">
        <v>1299</v>
      </c>
      <c r="Q45" s="93">
        <v>52</v>
      </c>
      <c r="R45" s="96">
        <f t="shared" si="13"/>
        <v>1351</v>
      </c>
      <c r="S45" s="93">
        <v>1422</v>
      </c>
      <c r="T45" s="93">
        <v>92</v>
      </c>
      <c r="U45" s="96">
        <f t="shared" si="14"/>
        <v>1514</v>
      </c>
      <c r="V45" s="93">
        <v>1626</v>
      </c>
      <c r="W45" s="93">
        <v>105</v>
      </c>
      <c r="X45" s="96">
        <f t="shared" si="15"/>
        <v>1731</v>
      </c>
      <c r="Y45" s="93">
        <v>1597</v>
      </c>
      <c r="Z45" s="93">
        <v>130</v>
      </c>
      <c r="AA45" s="96">
        <f t="shared" si="16"/>
        <v>1727</v>
      </c>
      <c r="AB45" s="93">
        <v>1870</v>
      </c>
      <c r="AC45" s="93">
        <v>108</v>
      </c>
      <c r="AD45" s="96">
        <f t="shared" si="17"/>
        <v>1978</v>
      </c>
      <c r="AE45" s="93">
        <v>1720</v>
      </c>
      <c r="AF45" s="93">
        <v>105</v>
      </c>
      <c r="AG45" s="96">
        <f t="shared" si="18"/>
        <v>1825</v>
      </c>
      <c r="AH45" s="93">
        <v>1568</v>
      </c>
      <c r="AI45" s="93">
        <v>99</v>
      </c>
      <c r="AJ45" s="96">
        <f t="shared" si="19"/>
        <v>1667</v>
      </c>
      <c r="AK45" s="93">
        <v>1648</v>
      </c>
      <c r="AL45" s="93">
        <v>53</v>
      </c>
      <c r="AM45" s="96">
        <f t="shared" si="20"/>
        <v>1701</v>
      </c>
      <c r="AN45" s="93">
        <v>1765</v>
      </c>
      <c r="AO45" s="93">
        <v>48</v>
      </c>
      <c r="AP45" s="96">
        <f t="shared" si="21"/>
        <v>1813</v>
      </c>
      <c r="AQ45" s="93">
        <v>2112</v>
      </c>
      <c r="AR45" s="93">
        <v>29</v>
      </c>
      <c r="AS45" s="96">
        <f t="shared" si="22"/>
        <v>2141</v>
      </c>
      <c r="AT45" s="93">
        <v>1608</v>
      </c>
      <c r="AU45" s="93">
        <v>13</v>
      </c>
      <c r="AV45" s="96">
        <f t="shared" si="23"/>
        <v>1621</v>
      </c>
      <c r="AW45" s="93">
        <v>1200</v>
      </c>
      <c r="AX45" s="93">
        <v>17</v>
      </c>
      <c r="AY45" s="96">
        <f t="shared" si="24"/>
        <v>1217</v>
      </c>
      <c r="AZ45" s="93">
        <v>929</v>
      </c>
      <c r="BA45" s="93">
        <v>9</v>
      </c>
      <c r="BB45" s="96">
        <f t="shared" si="25"/>
        <v>938</v>
      </c>
      <c r="BC45" s="93">
        <v>1536</v>
      </c>
      <c r="BD45" s="93">
        <v>15</v>
      </c>
      <c r="BE45" s="109">
        <f t="shared" si="26"/>
        <v>1551</v>
      </c>
    </row>
    <row r="46" spans="1:57" ht="26.25" customHeight="1" thickBot="1">
      <c r="A46" s="70"/>
      <c r="B46" s="81"/>
      <c r="C46" s="79" t="s">
        <v>2</v>
      </c>
      <c r="D46" s="97">
        <f>D44+D45</f>
        <v>52719</v>
      </c>
      <c r="E46" s="98">
        <f>E44+E45</f>
        <v>2231</v>
      </c>
      <c r="F46" s="98">
        <f t="shared" si="9"/>
        <v>54950</v>
      </c>
      <c r="G46" s="99">
        <f>G44+G45</f>
        <v>2413</v>
      </c>
      <c r="H46" s="100">
        <f>H44+H45</f>
        <v>135</v>
      </c>
      <c r="I46" s="100">
        <f t="shared" si="10"/>
        <v>2548</v>
      </c>
      <c r="J46" s="99">
        <f>J44+J45</f>
        <v>2455</v>
      </c>
      <c r="K46" s="100">
        <f>K44+K45</f>
        <v>113</v>
      </c>
      <c r="L46" s="100">
        <f t="shared" si="11"/>
        <v>2568</v>
      </c>
      <c r="M46" s="99">
        <f>M44+M45</f>
        <v>2741</v>
      </c>
      <c r="N46" s="100">
        <f>N44+N45</f>
        <v>114</v>
      </c>
      <c r="O46" s="100">
        <f t="shared" si="12"/>
        <v>2855</v>
      </c>
      <c r="P46" s="99">
        <f>P44+P45</f>
        <v>2805</v>
      </c>
      <c r="Q46" s="100">
        <f>Q44+Q45</f>
        <v>103</v>
      </c>
      <c r="R46" s="100">
        <f t="shared" si="13"/>
        <v>2908</v>
      </c>
      <c r="S46" s="99">
        <f>S44+S45</f>
        <v>3165</v>
      </c>
      <c r="T46" s="100">
        <f>T44+T45</f>
        <v>224</v>
      </c>
      <c r="U46" s="100">
        <f t="shared" si="14"/>
        <v>3389</v>
      </c>
      <c r="V46" s="99">
        <f>V44+V45</f>
        <v>3607</v>
      </c>
      <c r="W46" s="100">
        <f>W44+W45</f>
        <v>236</v>
      </c>
      <c r="X46" s="100">
        <f t="shared" si="15"/>
        <v>3843</v>
      </c>
      <c r="Y46" s="99">
        <f>Y44+Y45</f>
        <v>3532</v>
      </c>
      <c r="Z46" s="100">
        <f>Z44+Z45</f>
        <v>260</v>
      </c>
      <c r="AA46" s="100">
        <f t="shared" si="16"/>
        <v>3792</v>
      </c>
      <c r="AB46" s="99">
        <f>AB44+AB45</f>
        <v>3965</v>
      </c>
      <c r="AC46" s="100">
        <f>AC44+AC45</f>
        <v>218</v>
      </c>
      <c r="AD46" s="100">
        <f t="shared" si="17"/>
        <v>4183</v>
      </c>
      <c r="AE46" s="99">
        <f>AE44+AE45</f>
        <v>3869</v>
      </c>
      <c r="AF46" s="100">
        <f>AF44+AF45</f>
        <v>218</v>
      </c>
      <c r="AG46" s="100">
        <f t="shared" si="18"/>
        <v>4087</v>
      </c>
      <c r="AH46" s="99">
        <f>AH44+AH45</f>
        <v>3229</v>
      </c>
      <c r="AI46" s="100">
        <f>AI44+AI45</f>
        <v>189</v>
      </c>
      <c r="AJ46" s="100">
        <f t="shared" si="19"/>
        <v>3418</v>
      </c>
      <c r="AK46" s="99">
        <f>AK44+AK45</f>
        <v>3268</v>
      </c>
      <c r="AL46" s="100">
        <f>AL44+AL45</f>
        <v>138</v>
      </c>
      <c r="AM46" s="100">
        <f t="shared" si="20"/>
        <v>3406</v>
      </c>
      <c r="AN46" s="99">
        <f>AN44+AN45</f>
        <v>3491</v>
      </c>
      <c r="AO46" s="100">
        <f>AO44+AO45</f>
        <v>106</v>
      </c>
      <c r="AP46" s="100">
        <f t="shared" si="21"/>
        <v>3597</v>
      </c>
      <c r="AQ46" s="99">
        <f>AQ44+AQ45</f>
        <v>4306</v>
      </c>
      <c r="AR46" s="100">
        <f>AR44+AR45</f>
        <v>78</v>
      </c>
      <c r="AS46" s="100">
        <f t="shared" si="22"/>
        <v>4384</v>
      </c>
      <c r="AT46" s="99">
        <f>AT44+AT45</f>
        <v>3271</v>
      </c>
      <c r="AU46" s="100">
        <f>AU44+AU45</f>
        <v>34</v>
      </c>
      <c r="AV46" s="100">
        <f t="shared" si="23"/>
        <v>3305</v>
      </c>
      <c r="AW46" s="99">
        <f>AW44+AW45</f>
        <v>2503</v>
      </c>
      <c r="AX46" s="100">
        <f>AX44+AX45</f>
        <v>33</v>
      </c>
      <c r="AY46" s="100">
        <f t="shared" si="24"/>
        <v>2536</v>
      </c>
      <c r="AZ46" s="99">
        <f>AZ44+AZ45</f>
        <v>1772</v>
      </c>
      <c r="BA46" s="100">
        <f>BA44+BA45</f>
        <v>16</v>
      </c>
      <c r="BB46" s="100">
        <f t="shared" si="25"/>
        <v>1788</v>
      </c>
      <c r="BC46" s="99">
        <f>BC44+BC45</f>
        <v>2327</v>
      </c>
      <c r="BD46" s="100">
        <f>BD44+BD45</f>
        <v>16</v>
      </c>
      <c r="BE46" s="110">
        <f t="shared" si="26"/>
        <v>2343</v>
      </c>
    </row>
    <row r="47" spans="1:57" ht="26.25" customHeight="1">
      <c r="A47" s="70"/>
      <c r="B47" s="80"/>
      <c r="C47" s="76" t="s">
        <v>0</v>
      </c>
      <c r="D47" s="94">
        <f>G47+J47+M47+P47+S47+V47+Y47+AB47+AE47+AH47+AK47+AN47+AQ47+AT47+AW47+AZ47+BC47</f>
        <v>25337</v>
      </c>
      <c r="E47" s="91">
        <f>H47+K47+N47+Q47+T47+W47+Z47+AC47+AF47+AI47+AL47+AO47+AR47+AU47+AX47+BA47+BD47</f>
        <v>185</v>
      </c>
      <c r="F47" s="101">
        <f t="shared" si="9"/>
        <v>25522</v>
      </c>
      <c r="G47" s="93">
        <v>986</v>
      </c>
      <c r="H47" s="93">
        <v>1</v>
      </c>
      <c r="I47" s="92">
        <f t="shared" si="10"/>
        <v>987</v>
      </c>
      <c r="J47" s="93">
        <v>1037</v>
      </c>
      <c r="K47" s="93">
        <v>6</v>
      </c>
      <c r="L47" s="92">
        <f t="shared" si="11"/>
        <v>1043</v>
      </c>
      <c r="M47" s="93">
        <v>1247</v>
      </c>
      <c r="N47" s="93">
        <v>2</v>
      </c>
      <c r="O47" s="92">
        <f t="shared" si="12"/>
        <v>1249</v>
      </c>
      <c r="P47" s="93">
        <v>1332</v>
      </c>
      <c r="Q47" s="93">
        <v>5</v>
      </c>
      <c r="R47" s="92">
        <f t="shared" si="13"/>
        <v>1337</v>
      </c>
      <c r="S47" s="93">
        <v>1423</v>
      </c>
      <c r="T47" s="93">
        <v>10</v>
      </c>
      <c r="U47" s="92">
        <f t="shared" si="14"/>
        <v>1433</v>
      </c>
      <c r="V47" s="93">
        <v>1416</v>
      </c>
      <c r="W47" s="93">
        <v>24</v>
      </c>
      <c r="X47" s="92">
        <f t="shared" si="15"/>
        <v>1440</v>
      </c>
      <c r="Y47" s="93">
        <v>1328</v>
      </c>
      <c r="Z47" s="93">
        <v>11</v>
      </c>
      <c r="AA47" s="92">
        <f t="shared" si="16"/>
        <v>1339</v>
      </c>
      <c r="AB47" s="93">
        <v>1484</v>
      </c>
      <c r="AC47" s="93">
        <v>15</v>
      </c>
      <c r="AD47" s="92">
        <f t="shared" si="17"/>
        <v>1499</v>
      </c>
      <c r="AE47" s="93">
        <v>1587</v>
      </c>
      <c r="AF47" s="93">
        <v>12</v>
      </c>
      <c r="AG47" s="92">
        <f t="shared" si="18"/>
        <v>1599</v>
      </c>
      <c r="AH47" s="93">
        <v>1503</v>
      </c>
      <c r="AI47" s="93">
        <v>11</v>
      </c>
      <c r="AJ47" s="92">
        <f t="shared" si="19"/>
        <v>1514</v>
      </c>
      <c r="AK47" s="93">
        <v>1604</v>
      </c>
      <c r="AL47" s="93">
        <v>10</v>
      </c>
      <c r="AM47" s="92">
        <f t="shared" si="20"/>
        <v>1614</v>
      </c>
      <c r="AN47" s="93">
        <v>1778</v>
      </c>
      <c r="AO47" s="93">
        <v>17</v>
      </c>
      <c r="AP47" s="92">
        <f t="shared" si="21"/>
        <v>1795</v>
      </c>
      <c r="AQ47" s="93">
        <v>2239</v>
      </c>
      <c r="AR47" s="93">
        <v>15</v>
      </c>
      <c r="AS47" s="92">
        <f t="shared" si="22"/>
        <v>2254</v>
      </c>
      <c r="AT47" s="93">
        <v>1647</v>
      </c>
      <c r="AU47" s="93">
        <v>19</v>
      </c>
      <c r="AV47" s="92">
        <f t="shared" si="23"/>
        <v>1666</v>
      </c>
      <c r="AW47" s="93">
        <v>1488</v>
      </c>
      <c r="AX47" s="93">
        <v>10</v>
      </c>
      <c r="AY47" s="92">
        <f t="shared" si="24"/>
        <v>1498</v>
      </c>
      <c r="AZ47" s="93">
        <v>1398</v>
      </c>
      <c r="BA47" s="93">
        <v>8</v>
      </c>
      <c r="BB47" s="92">
        <f t="shared" si="25"/>
        <v>1406</v>
      </c>
      <c r="BC47" s="93">
        <v>1840</v>
      </c>
      <c r="BD47" s="93">
        <v>9</v>
      </c>
      <c r="BE47" s="108">
        <f t="shared" si="26"/>
        <v>1849</v>
      </c>
    </row>
    <row r="48" spans="1:57" ht="26.25" customHeight="1">
      <c r="A48" s="70"/>
      <c r="B48" s="80" t="s">
        <v>13</v>
      </c>
      <c r="C48" s="77" t="s">
        <v>1</v>
      </c>
      <c r="D48" s="94">
        <f>G48+J48+M48+P48+S48+V48+Y48+AB48+AE48+AH48+AK48+AN48+AQ48+AT48+AW48+AZ48+BC48</f>
        <v>26610</v>
      </c>
      <c r="E48" s="95">
        <f>H48+K48+N48+Q48+T48+W48+Z48+AC48+AF48+AI48+AL48+AO48+AR48+AU48+AX48+BA48+BD48</f>
        <v>260</v>
      </c>
      <c r="F48" s="96">
        <f t="shared" si="9"/>
        <v>26870</v>
      </c>
      <c r="G48" s="93">
        <v>888</v>
      </c>
      <c r="H48" s="93">
        <v>1</v>
      </c>
      <c r="I48" s="96">
        <f t="shared" si="10"/>
        <v>889</v>
      </c>
      <c r="J48" s="93">
        <v>994</v>
      </c>
      <c r="K48" s="93">
        <v>2</v>
      </c>
      <c r="L48" s="96">
        <f t="shared" si="11"/>
        <v>996</v>
      </c>
      <c r="M48" s="93">
        <v>1159</v>
      </c>
      <c r="N48" s="93">
        <v>3</v>
      </c>
      <c r="O48" s="96">
        <f t="shared" si="12"/>
        <v>1162</v>
      </c>
      <c r="P48" s="93">
        <v>1287</v>
      </c>
      <c r="Q48" s="93">
        <v>9</v>
      </c>
      <c r="R48" s="96">
        <f t="shared" si="13"/>
        <v>1296</v>
      </c>
      <c r="S48" s="93">
        <v>1188</v>
      </c>
      <c r="T48" s="93">
        <v>40</v>
      </c>
      <c r="U48" s="96">
        <f t="shared" si="14"/>
        <v>1228</v>
      </c>
      <c r="V48" s="93">
        <v>1248</v>
      </c>
      <c r="W48" s="93">
        <v>31</v>
      </c>
      <c r="X48" s="96">
        <f t="shared" si="15"/>
        <v>1279</v>
      </c>
      <c r="Y48" s="93">
        <v>1251</v>
      </c>
      <c r="Z48" s="93">
        <v>21</v>
      </c>
      <c r="AA48" s="96">
        <f t="shared" si="16"/>
        <v>1272</v>
      </c>
      <c r="AB48" s="93">
        <v>1486</v>
      </c>
      <c r="AC48" s="93">
        <v>13</v>
      </c>
      <c r="AD48" s="96">
        <f t="shared" si="17"/>
        <v>1499</v>
      </c>
      <c r="AE48" s="93">
        <v>1564</v>
      </c>
      <c r="AF48" s="93">
        <v>18</v>
      </c>
      <c r="AG48" s="96">
        <f t="shared" si="18"/>
        <v>1582</v>
      </c>
      <c r="AH48" s="93">
        <v>1508</v>
      </c>
      <c r="AI48" s="93">
        <v>13</v>
      </c>
      <c r="AJ48" s="96">
        <f t="shared" si="19"/>
        <v>1521</v>
      </c>
      <c r="AK48" s="93">
        <v>1640</v>
      </c>
      <c r="AL48" s="93">
        <v>17</v>
      </c>
      <c r="AM48" s="96">
        <f t="shared" si="20"/>
        <v>1657</v>
      </c>
      <c r="AN48" s="93">
        <v>1751</v>
      </c>
      <c r="AO48" s="93">
        <v>11</v>
      </c>
      <c r="AP48" s="96">
        <f t="shared" si="21"/>
        <v>1762</v>
      </c>
      <c r="AQ48" s="93">
        <v>2178</v>
      </c>
      <c r="AR48" s="93">
        <v>15</v>
      </c>
      <c r="AS48" s="96">
        <f t="shared" si="22"/>
        <v>2193</v>
      </c>
      <c r="AT48" s="93">
        <v>1788</v>
      </c>
      <c r="AU48" s="93">
        <v>20</v>
      </c>
      <c r="AV48" s="96">
        <f t="shared" si="23"/>
        <v>1808</v>
      </c>
      <c r="AW48" s="93">
        <v>1718</v>
      </c>
      <c r="AX48" s="93">
        <v>11</v>
      </c>
      <c r="AY48" s="96">
        <f t="shared" si="24"/>
        <v>1729</v>
      </c>
      <c r="AZ48" s="93">
        <v>1673</v>
      </c>
      <c r="BA48" s="93">
        <v>9</v>
      </c>
      <c r="BB48" s="96">
        <f t="shared" si="25"/>
        <v>1682</v>
      </c>
      <c r="BC48" s="93">
        <v>3289</v>
      </c>
      <c r="BD48" s="93">
        <v>26</v>
      </c>
      <c r="BE48" s="109">
        <f t="shared" si="26"/>
        <v>3315</v>
      </c>
    </row>
    <row r="49" spans="1:57" ht="26.25" customHeight="1" thickBot="1">
      <c r="A49" s="70"/>
      <c r="B49" s="81"/>
      <c r="C49" s="79" t="s">
        <v>2</v>
      </c>
      <c r="D49" s="97">
        <f>D47+D48</f>
        <v>51947</v>
      </c>
      <c r="E49" s="98">
        <f>E47+E48</f>
        <v>445</v>
      </c>
      <c r="F49" s="98">
        <f t="shared" si="9"/>
        <v>52392</v>
      </c>
      <c r="G49" s="99">
        <f>G47+G48</f>
        <v>1874</v>
      </c>
      <c r="H49" s="100">
        <f>H47+H48</f>
        <v>2</v>
      </c>
      <c r="I49" s="100">
        <f t="shared" si="10"/>
        <v>1876</v>
      </c>
      <c r="J49" s="99">
        <f>J47+J48</f>
        <v>2031</v>
      </c>
      <c r="K49" s="100">
        <f>K47+K48</f>
        <v>8</v>
      </c>
      <c r="L49" s="100">
        <f t="shared" si="11"/>
        <v>2039</v>
      </c>
      <c r="M49" s="99">
        <f>M47+M48</f>
        <v>2406</v>
      </c>
      <c r="N49" s="100">
        <f>N47+N48</f>
        <v>5</v>
      </c>
      <c r="O49" s="100">
        <f t="shared" si="12"/>
        <v>2411</v>
      </c>
      <c r="P49" s="99">
        <f>P47+P48</f>
        <v>2619</v>
      </c>
      <c r="Q49" s="100">
        <f>Q47+Q48</f>
        <v>14</v>
      </c>
      <c r="R49" s="100">
        <f t="shared" si="13"/>
        <v>2633</v>
      </c>
      <c r="S49" s="99">
        <f>S47+S48</f>
        <v>2611</v>
      </c>
      <c r="T49" s="100">
        <f>T47+T48</f>
        <v>50</v>
      </c>
      <c r="U49" s="100">
        <f t="shared" si="14"/>
        <v>2661</v>
      </c>
      <c r="V49" s="99">
        <f>V47+V48</f>
        <v>2664</v>
      </c>
      <c r="W49" s="100">
        <f>W47+W48</f>
        <v>55</v>
      </c>
      <c r="X49" s="100">
        <f t="shared" si="15"/>
        <v>2719</v>
      </c>
      <c r="Y49" s="99">
        <f>Y47+Y48</f>
        <v>2579</v>
      </c>
      <c r="Z49" s="100">
        <f>Z47+Z48</f>
        <v>32</v>
      </c>
      <c r="AA49" s="100">
        <f t="shared" si="16"/>
        <v>2611</v>
      </c>
      <c r="AB49" s="99">
        <f>AB47+AB48</f>
        <v>2970</v>
      </c>
      <c r="AC49" s="100">
        <f>AC47+AC48</f>
        <v>28</v>
      </c>
      <c r="AD49" s="100">
        <f t="shared" si="17"/>
        <v>2998</v>
      </c>
      <c r="AE49" s="99">
        <f>AE47+AE48</f>
        <v>3151</v>
      </c>
      <c r="AF49" s="100">
        <f>AF47+AF48</f>
        <v>30</v>
      </c>
      <c r="AG49" s="100">
        <f t="shared" si="18"/>
        <v>3181</v>
      </c>
      <c r="AH49" s="99">
        <f>AH47+AH48</f>
        <v>3011</v>
      </c>
      <c r="AI49" s="100">
        <f>AI47+AI48</f>
        <v>24</v>
      </c>
      <c r="AJ49" s="100">
        <f t="shared" si="19"/>
        <v>3035</v>
      </c>
      <c r="AK49" s="99">
        <f>AK47+AK48</f>
        <v>3244</v>
      </c>
      <c r="AL49" s="100">
        <f>AL47+AL48</f>
        <v>27</v>
      </c>
      <c r="AM49" s="100">
        <f t="shared" si="20"/>
        <v>3271</v>
      </c>
      <c r="AN49" s="99">
        <f>AN47+AN48</f>
        <v>3529</v>
      </c>
      <c r="AO49" s="100">
        <f>AO47+AO48</f>
        <v>28</v>
      </c>
      <c r="AP49" s="100">
        <f t="shared" si="21"/>
        <v>3557</v>
      </c>
      <c r="AQ49" s="99">
        <f>AQ47+AQ48</f>
        <v>4417</v>
      </c>
      <c r="AR49" s="100">
        <f>AR47+AR48</f>
        <v>30</v>
      </c>
      <c r="AS49" s="100">
        <f t="shared" si="22"/>
        <v>4447</v>
      </c>
      <c r="AT49" s="99">
        <f>AT47+AT48</f>
        <v>3435</v>
      </c>
      <c r="AU49" s="100">
        <f>AU47+AU48</f>
        <v>39</v>
      </c>
      <c r="AV49" s="100">
        <f t="shared" si="23"/>
        <v>3474</v>
      </c>
      <c r="AW49" s="99">
        <f>AW47+AW48</f>
        <v>3206</v>
      </c>
      <c r="AX49" s="100">
        <f>AX47+AX48</f>
        <v>21</v>
      </c>
      <c r="AY49" s="100">
        <f t="shared" si="24"/>
        <v>3227</v>
      </c>
      <c r="AZ49" s="99">
        <f>AZ47+AZ48</f>
        <v>3071</v>
      </c>
      <c r="BA49" s="100">
        <f>BA47+BA48</f>
        <v>17</v>
      </c>
      <c r="BB49" s="100">
        <f t="shared" si="25"/>
        <v>3088</v>
      </c>
      <c r="BC49" s="99">
        <f>BC47+BC48</f>
        <v>5129</v>
      </c>
      <c r="BD49" s="100">
        <f>BD47+BD48</f>
        <v>35</v>
      </c>
      <c r="BE49" s="110">
        <f t="shared" si="26"/>
        <v>5164</v>
      </c>
    </row>
    <row r="50" spans="1:57" ht="26.25" customHeight="1">
      <c r="A50" s="70"/>
      <c r="B50" s="80"/>
      <c r="C50" s="76" t="s">
        <v>0</v>
      </c>
      <c r="D50" s="94">
        <f>G50+J50+M50+P50+S50+V50+Y50+AB50+AE50+AH50+AK50+AN50+AQ50+AT50+AW50+AZ50+BC50</f>
        <v>56446</v>
      </c>
      <c r="E50" s="91">
        <f>H50+K50+N50+Q50+T50+W50+Z50+AC50+AF50+AI50+AL50+AO50+AR50+AU50+AX50+BA50+BD50</f>
        <v>1384</v>
      </c>
      <c r="F50" s="101">
        <f t="shared" si="9"/>
        <v>57830</v>
      </c>
      <c r="G50" s="93">
        <v>2843</v>
      </c>
      <c r="H50" s="93">
        <v>68</v>
      </c>
      <c r="I50" s="92">
        <f t="shared" si="10"/>
        <v>2911</v>
      </c>
      <c r="J50" s="93">
        <v>2834</v>
      </c>
      <c r="K50" s="93">
        <v>89</v>
      </c>
      <c r="L50" s="92">
        <f t="shared" si="11"/>
        <v>2923</v>
      </c>
      <c r="M50" s="93">
        <v>3115</v>
      </c>
      <c r="N50" s="93">
        <v>68</v>
      </c>
      <c r="O50" s="92">
        <f t="shared" si="12"/>
        <v>3183</v>
      </c>
      <c r="P50" s="93">
        <v>3060</v>
      </c>
      <c r="Q50" s="93">
        <v>67</v>
      </c>
      <c r="R50" s="92">
        <f t="shared" si="13"/>
        <v>3127</v>
      </c>
      <c r="S50" s="93">
        <v>3298</v>
      </c>
      <c r="T50" s="93">
        <v>191</v>
      </c>
      <c r="U50" s="92">
        <f t="shared" si="14"/>
        <v>3489</v>
      </c>
      <c r="V50" s="93">
        <v>3438</v>
      </c>
      <c r="W50" s="93">
        <v>153</v>
      </c>
      <c r="X50" s="92">
        <f t="shared" si="15"/>
        <v>3591</v>
      </c>
      <c r="Y50" s="93">
        <v>3779</v>
      </c>
      <c r="Z50" s="93">
        <v>165</v>
      </c>
      <c r="AA50" s="92">
        <f t="shared" si="16"/>
        <v>3944</v>
      </c>
      <c r="AB50" s="93">
        <v>4224</v>
      </c>
      <c r="AC50" s="93">
        <v>135</v>
      </c>
      <c r="AD50" s="92">
        <f t="shared" si="17"/>
        <v>4359</v>
      </c>
      <c r="AE50" s="93">
        <v>4118</v>
      </c>
      <c r="AF50" s="93">
        <v>117</v>
      </c>
      <c r="AG50" s="92">
        <f t="shared" si="18"/>
        <v>4235</v>
      </c>
      <c r="AH50" s="93">
        <v>3494</v>
      </c>
      <c r="AI50" s="93">
        <v>103</v>
      </c>
      <c r="AJ50" s="92">
        <f t="shared" si="19"/>
        <v>3597</v>
      </c>
      <c r="AK50" s="93">
        <v>3327</v>
      </c>
      <c r="AL50" s="93">
        <v>77</v>
      </c>
      <c r="AM50" s="92">
        <f t="shared" si="20"/>
        <v>3404</v>
      </c>
      <c r="AN50" s="93">
        <v>3458</v>
      </c>
      <c r="AO50" s="93">
        <v>60</v>
      </c>
      <c r="AP50" s="92">
        <f t="shared" si="21"/>
        <v>3518</v>
      </c>
      <c r="AQ50" s="93">
        <v>4364</v>
      </c>
      <c r="AR50" s="93">
        <v>39</v>
      </c>
      <c r="AS50" s="92">
        <f t="shared" si="22"/>
        <v>4403</v>
      </c>
      <c r="AT50" s="93">
        <v>3420</v>
      </c>
      <c r="AU50" s="93">
        <v>27</v>
      </c>
      <c r="AV50" s="92">
        <f t="shared" si="23"/>
        <v>3447</v>
      </c>
      <c r="AW50" s="93">
        <v>2680</v>
      </c>
      <c r="AX50" s="93">
        <v>10</v>
      </c>
      <c r="AY50" s="92">
        <f t="shared" si="24"/>
        <v>2690</v>
      </c>
      <c r="AZ50" s="93">
        <v>2116</v>
      </c>
      <c r="BA50" s="93">
        <v>6</v>
      </c>
      <c r="BB50" s="92">
        <f t="shared" si="25"/>
        <v>2122</v>
      </c>
      <c r="BC50" s="93">
        <v>2878</v>
      </c>
      <c r="BD50" s="93">
        <v>9</v>
      </c>
      <c r="BE50" s="108">
        <f t="shared" si="26"/>
        <v>2887</v>
      </c>
    </row>
    <row r="51" spans="1:57" ht="26.25" customHeight="1">
      <c r="A51" s="70"/>
      <c r="B51" s="80" t="s">
        <v>14</v>
      </c>
      <c r="C51" s="77" t="s">
        <v>1</v>
      </c>
      <c r="D51" s="94">
        <f>G51+J51+M51+P51+S51+V51+Y51+AB51+AE51+AH51+AK51+AN51+AQ51+AT51+AW51+AZ51+BC51</f>
        <v>57437</v>
      </c>
      <c r="E51" s="95">
        <f>H51+K51+N51+Q51+T51+W51+Z51+AC51+AF51+AI51+AL51+AO51+AR51+AU51+AX51+BA51+BD51</f>
        <v>1336</v>
      </c>
      <c r="F51" s="96">
        <f t="shared" si="9"/>
        <v>58773</v>
      </c>
      <c r="G51" s="93">
        <v>2608</v>
      </c>
      <c r="H51" s="93">
        <v>78</v>
      </c>
      <c r="I51" s="96">
        <f t="shared" si="10"/>
        <v>2686</v>
      </c>
      <c r="J51" s="93">
        <v>2696</v>
      </c>
      <c r="K51" s="93">
        <v>72</v>
      </c>
      <c r="L51" s="96">
        <f t="shared" si="11"/>
        <v>2768</v>
      </c>
      <c r="M51" s="93">
        <v>3027</v>
      </c>
      <c r="N51" s="93">
        <v>68</v>
      </c>
      <c r="O51" s="96">
        <f t="shared" si="12"/>
        <v>3095</v>
      </c>
      <c r="P51" s="93">
        <v>2950</v>
      </c>
      <c r="Q51" s="93">
        <v>54</v>
      </c>
      <c r="R51" s="96">
        <f t="shared" si="13"/>
        <v>3004</v>
      </c>
      <c r="S51" s="93">
        <v>2923</v>
      </c>
      <c r="T51" s="93">
        <v>105</v>
      </c>
      <c r="U51" s="96">
        <f t="shared" si="14"/>
        <v>3028</v>
      </c>
      <c r="V51" s="93">
        <v>3082</v>
      </c>
      <c r="W51" s="93">
        <v>149</v>
      </c>
      <c r="X51" s="96">
        <f t="shared" si="15"/>
        <v>3231</v>
      </c>
      <c r="Y51" s="93">
        <v>3394</v>
      </c>
      <c r="Z51" s="93">
        <v>173</v>
      </c>
      <c r="AA51" s="96">
        <f t="shared" si="16"/>
        <v>3567</v>
      </c>
      <c r="AB51" s="93">
        <v>3922</v>
      </c>
      <c r="AC51" s="93">
        <v>177</v>
      </c>
      <c r="AD51" s="96">
        <f t="shared" si="17"/>
        <v>4099</v>
      </c>
      <c r="AE51" s="93">
        <v>3813</v>
      </c>
      <c r="AF51" s="93">
        <v>128</v>
      </c>
      <c r="AG51" s="96">
        <f t="shared" si="18"/>
        <v>3941</v>
      </c>
      <c r="AH51" s="93">
        <v>3397</v>
      </c>
      <c r="AI51" s="93">
        <v>114</v>
      </c>
      <c r="AJ51" s="96">
        <f t="shared" si="19"/>
        <v>3511</v>
      </c>
      <c r="AK51" s="93">
        <v>3356</v>
      </c>
      <c r="AL51" s="93">
        <v>68</v>
      </c>
      <c r="AM51" s="96">
        <f t="shared" si="20"/>
        <v>3424</v>
      </c>
      <c r="AN51" s="93">
        <v>3419</v>
      </c>
      <c r="AO51" s="93">
        <v>56</v>
      </c>
      <c r="AP51" s="96">
        <f t="shared" si="21"/>
        <v>3475</v>
      </c>
      <c r="AQ51" s="93">
        <v>4403</v>
      </c>
      <c r="AR51" s="93">
        <v>30</v>
      </c>
      <c r="AS51" s="96">
        <f t="shared" si="22"/>
        <v>4433</v>
      </c>
      <c r="AT51" s="93">
        <v>3426</v>
      </c>
      <c r="AU51" s="93">
        <v>31</v>
      </c>
      <c r="AV51" s="96">
        <f t="shared" si="23"/>
        <v>3457</v>
      </c>
      <c r="AW51" s="93">
        <v>2871</v>
      </c>
      <c r="AX51" s="93">
        <v>9</v>
      </c>
      <c r="AY51" s="96">
        <f t="shared" si="24"/>
        <v>2880</v>
      </c>
      <c r="AZ51" s="93">
        <v>2676</v>
      </c>
      <c r="BA51" s="93">
        <v>9</v>
      </c>
      <c r="BB51" s="96">
        <f t="shared" si="25"/>
        <v>2685</v>
      </c>
      <c r="BC51" s="93">
        <v>5474</v>
      </c>
      <c r="BD51" s="93">
        <v>15</v>
      </c>
      <c r="BE51" s="109">
        <f t="shared" si="26"/>
        <v>5489</v>
      </c>
    </row>
    <row r="52" spans="1:57" ht="26.25" customHeight="1" thickBot="1">
      <c r="A52" s="70"/>
      <c r="B52" s="81"/>
      <c r="C52" s="79" t="s">
        <v>2</v>
      </c>
      <c r="D52" s="97">
        <f>D50+D51</f>
        <v>113883</v>
      </c>
      <c r="E52" s="98">
        <f>E50+E51</f>
        <v>2720</v>
      </c>
      <c r="F52" s="98">
        <f t="shared" si="9"/>
        <v>116603</v>
      </c>
      <c r="G52" s="99">
        <f>G50+G51</f>
        <v>5451</v>
      </c>
      <c r="H52" s="100">
        <f>H50+H51</f>
        <v>146</v>
      </c>
      <c r="I52" s="100">
        <f t="shared" si="10"/>
        <v>5597</v>
      </c>
      <c r="J52" s="99">
        <f>J50+J51</f>
        <v>5530</v>
      </c>
      <c r="K52" s="100">
        <f>K50+K51</f>
        <v>161</v>
      </c>
      <c r="L52" s="100">
        <f t="shared" si="11"/>
        <v>5691</v>
      </c>
      <c r="M52" s="99">
        <f>M50+M51</f>
        <v>6142</v>
      </c>
      <c r="N52" s="100">
        <f>N50+N51</f>
        <v>136</v>
      </c>
      <c r="O52" s="100">
        <f t="shared" si="12"/>
        <v>6278</v>
      </c>
      <c r="P52" s="99">
        <f>P50+P51</f>
        <v>6010</v>
      </c>
      <c r="Q52" s="100">
        <f>Q50+Q51</f>
        <v>121</v>
      </c>
      <c r="R52" s="100">
        <f t="shared" si="13"/>
        <v>6131</v>
      </c>
      <c r="S52" s="99">
        <f>S50+S51</f>
        <v>6221</v>
      </c>
      <c r="T52" s="100">
        <f>T50+T51</f>
        <v>296</v>
      </c>
      <c r="U52" s="100">
        <f t="shared" si="14"/>
        <v>6517</v>
      </c>
      <c r="V52" s="99">
        <f>V50+V51</f>
        <v>6520</v>
      </c>
      <c r="W52" s="100">
        <f>W50+W51</f>
        <v>302</v>
      </c>
      <c r="X52" s="100">
        <f t="shared" si="15"/>
        <v>6822</v>
      </c>
      <c r="Y52" s="99">
        <f>Y50+Y51</f>
        <v>7173</v>
      </c>
      <c r="Z52" s="100">
        <f>Z50+Z51</f>
        <v>338</v>
      </c>
      <c r="AA52" s="100">
        <f t="shared" si="16"/>
        <v>7511</v>
      </c>
      <c r="AB52" s="99">
        <f>AB50+AB51</f>
        <v>8146</v>
      </c>
      <c r="AC52" s="100">
        <f>AC50+AC51</f>
        <v>312</v>
      </c>
      <c r="AD52" s="100">
        <f t="shared" si="17"/>
        <v>8458</v>
      </c>
      <c r="AE52" s="99">
        <f>AE50+AE51</f>
        <v>7931</v>
      </c>
      <c r="AF52" s="100">
        <f>AF50+AF51</f>
        <v>245</v>
      </c>
      <c r="AG52" s="100">
        <f t="shared" si="18"/>
        <v>8176</v>
      </c>
      <c r="AH52" s="99">
        <f>AH50+AH51</f>
        <v>6891</v>
      </c>
      <c r="AI52" s="100">
        <f>AI50+AI51</f>
        <v>217</v>
      </c>
      <c r="AJ52" s="100">
        <f t="shared" si="19"/>
        <v>7108</v>
      </c>
      <c r="AK52" s="99">
        <f>AK50+AK51</f>
        <v>6683</v>
      </c>
      <c r="AL52" s="100">
        <f>AL50+AL51</f>
        <v>145</v>
      </c>
      <c r="AM52" s="100">
        <f t="shared" si="20"/>
        <v>6828</v>
      </c>
      <c r="AN52" s="99">
        <f>AN50+AN51</f>
        <v>6877</v>
      </c>
      <c r="AO52" s="100">
        <f>AO50+AO51</f>
        <v>116</v>
      </c>
      <c r="AP52" s="100">
        <f t="shared" si="21"/>
        <v>6993</v>
      </c>
      <c r="AQ52" s="99">
        <f>AQ50+AQ51</f>
        <v>8767</v>
      </c>
      <c r="AR52" s="100">
        <f>AR50+AR51</f>
        <v>69</v>
      </c>
      <c r="AS52" s="100">
        <f t="shared" si="22"/>
        <v>8836</v>
      </c>
      <c r="AT52" s="99">
        <f>AT50+AT51</f>
        <v>6846</v>
      </c>
      <c r="AU52" s="100">
        <f>AU50+AU51</f>
        <v>58</v>
      </c>
      <c r="AV52" s="100">
        <f t="shared" si="23"/>
        <v>6904</v>
      </c>
      <c r="AW52" s="99">
        <f>AW50+AW51</f>
        <v>5551</v>
      </c>
      <c r="AX52" s="100">
        <f>AX50+AX51</f>
        <v>19</v>
      </c>
      <c r="AY52" s="100">
        <f t="shared" si="24"/>
        <v>5570</v>
      </c>
      <c r="AZ52" s="99">
        <f>AZ50+AZ51</f>
        <v>4792</v>
      </c>
      <c r="BA52" s="100">
        <f>BA50+BA51</f>
        <v>15</v>
      </c>
      <c r="BB52" s="100">
        <f t="shared" si="25"/>
        <v>4807</v>
      </c>
      <c r="BC52" s="99">
        <f>BC50+BC51</f>
        <v>8352</v>
      </c>
      <c r="BD52" s="100">
        <f>BD50+BD51</f>
        <v>24</v>
      </c>
      <c r="BE52" s="110">
        <f t="shared" si="26"/>
        <v>8376</v>
      </c>
    </row>
    <row r="53" spans="1:57" ht="26.25" customHeight="1">
      <c r="A53" s="70"/>
      <c r="B53" s="80"/>
      <c r="C53" s="76" t="s">
        <v>0</v>
      </c>
      <c r="D53" s="94">
        <f>G53+J53+M53+P53+S53+V53+Y53+AB53+AE53+AH53+AK53+AN53+AQ53+AT53+AW53+AZ53+BC53</f>
        <v>19689</v>
      </c>
      <c r="E53" s="91">
        <f>H53+K53+N53+Q53+T53+W53+Z53+AC53+AF53+AI53+AL53+AO53+AR53+AU53+AX53+BA53+BD53</f>
        <v>203</v>
      </c>
      <c r="F53" s="101">
        <f t="shared" si="9"/>
        <v>19892</v>
      </c>
      <c r="G53" s="93">
        <v>830</v>
      </c>
      <c r="H53" s="93">
        <v>8</v>
      </c>
      <c r="I53" s="92">
        <f t="shared" si="10"/>
        <v>838</v>
      </c>
      <c r="J53" s="93">
        <v>917</v>
      </c>
      <c r="K53" s="93">
        <v>5</v>
      </c>
      <c r="L53" s="92">
        <f t="shared" si="11"/>
        <v>922</v>
      </c>
      <c r="M53" s="93">
        <v>1104</v>
      </c>
      <c r="N53" s="93">
        <v>5</v>
      </c>
      <c r="O53" s="92">
        <f t="shared" si="12"/>
        <v>1109</v>
      </c>
      <c r="P53" s="93">
        <v>1159</v>
      </c>
      <c r="Q53" s="93">
        <v>13</v>
      </c>
      <c r="R53" s="92">
        <f t="shared" si="13"/>
        <v>1172</v>
      </c>
      <c r="S53" s="93">
        <v>1123</v>
      </c>
      <c r="T53" s="93">
        <v>25</v>
      </c>
      <c r="U53" s="92">
        <f t="shared" si="14"/>
        <v>1148</v>
      </c>
      <c r="V53" s="93">
        <v>1093</v>
      </c>
      <c r="W53" s="93">
        <v>30</v>
      </c>
      <c r="X53" s="92">
        <f t="shared" si="15"/>
        <v>1123</v>
      </c>
      <c r="Y53" s="93">
        <v>1141</v>
      </c>
      <c r="Z53" s="93">
        <v>32</v>
      </c>
      <c r="AA53" s="92">
        <f t="shared" si="16"/>
        <v>1173</v>
      </c>
      <c r="AB53" s="93">
        <v>1344</v>
      </c>
      <c r="AC53" s="93">
        <v>13</v>
      </c>
      <c r="AD53" s="92">
        <f t="shared" si="17"/>
        <v>1357</v>
      </c>
      <c r="AE53" s="93">
        <v>1318</v>
      </c>
      <c r="AF53" s="93">
        <v>14</v>
      </c>
      <c r="AG53" s="92">
        <f t="shared" si="18"/>
        <v>1332</v>
      </c>
      <c r="AH53" s="93">
        <v>1175</v>
      </c>
      <c r="AI53" s="93">
        <v>16</v>
      </c>
      <c r="AJ53" s="92">
        <f t="shared" si="19"/>
        <v>1191</v>
      </c>
      <c r="AK53" s="93">
        <v>1301</v>
      </c>
      <c r="AL53" s="93">
        <v>12</v>
      </c>
      <c r="AM53" s="92">
        <f t="shared" si="20"/>
        <v>1313</v>
      </c>
      <c r="AN53" s="93">
        <v>1287</v>
      </c>
      <c r="AO53" s="93">
        <v>13</v>
      </c>
      <c r="AP53" s="92">
        <f t="shared" si="21"/>
        <v>1300</v>
      </c>
      <c r="AQ53" s="93">
        <v>1448</v>
      </c>
      <c r="AR53" s="93">
        <v>5</v>
      </c>
      <c r="AS53" s="92">
        <f t="shared" si="22"/>
        <v>1453</v>
      </c>
      <c r="AT53" s="93">
        <v>1186</v>
      </c>
      <c r="AU53" s="93">
        <v>6</v>
      </c>
      <c r="AV53" s="92">
        <f t="shared" si="23"/>
        <v>1192</v>
      </c>
      <c r="AW53" s="93">
        <v>1053</v>
      </c>
      <c r="AX53" s="93">
        <v>5</v>
      </c>
      <c r="AY53" s="92">
        <f t="shared" si="24"/>
        <v>1058</v>
      </c>
      <c r="AZ53" s="93">
        <v>930</v>
      </c>
      <c r="BA53" s="93">
        <v>1</v>
      </c>
      <c r="BB53" s="92">
        <f t="shared" si="25"/>
        <v>931</v>
      </c>
      <c r="BC53" s="93">
        <v>1280</v>
      </c>
      <c r="BD53" s="93">
        <v>0</v>
      </c>
      <c r="BE53" s="108">
        <f t="shared" si="26"/>
        <v>1280</v>
      </c>
    </row>
    <row r="54" spans="1:57" ht="26.25" customHeight="1">
      <c r="A54" s="70"/>
      <c r="B54" s="80" t="s">
        <v>45</v>
      </c>
      <c r="C54" s="77" t="s">
        <v>1</v>
      </c>
      <c r="D54" s="94">
        <f>G54+J54+M54+P54+S54+V54+Y54+AB54+AE54+AH54+AK54+AN54+AQ54+AT54+AW54+AZ54+BC54</f>
        <v>20429</v>
      </c>
      <c r="E54" s="95">
        <f>H54+K54+N54+Q54+T54+W54+Z54+AC54+AF54+AI54+AL54+AO54+AR54+AU54+AX54+BA54+BD54</f>
        <v>256</v>
      </c>
      <c r="F54" s="96">
        <f t="shared" si="9"/>
        <v>20685</v>
      </c>
      <c r="G54" s="93">
        <v>831</v>
      </c>
      <c r="H54" s="93">
        <v>12</v>
      </c>
      <c r="I54" s="96">
        <f t="shared" si="10"/>
        <v>843</v>
      </c>
      <c r="J54" s="93">
        <v>830</v>
      </c>
      <c r="K54" s="93">
        <v>7</v>
      </c>
      <c r="L54" s="96">
        <f t="shared" si="11"/>
        <v>837</v>
      </c>
      <c r="M54" s="93">
        <v>1007</v>
      </c>
      <c r="N54" s="93">
        <v>5</v>
      </c>
      <c r="O54" s="96">
        <f t="shared" si="12"/>
        <v>1012</v>
      </c>
      <c r="P54" s="93">
        <v>1042</v>
      </c>
      <c r="Q54" s="93">
        <v>11</v>
      </c>
      <c r="R54" s="96">
        <f t="shared" si="13"/>
        <v>1053</v>
      </c>
      <c r="S54" s="93">
        <v>990</v>
      </c>
      <c r="T54" s="93">
        <v>45</v>
      </c>
      <c r="U54" s="96">
        <f t="shared" si="14"/>
        <v>1035</v>
      </c>
      <c r="V54" s="93">
        <v>1036</v>
      </c>
      <c r="W54" s="93">
        <v>31</v>
      </c>
      <c r="X54" s="96">
        <f t="shared" si="15"/>
        <v>1067</v>
      </c>
      <c r="Y54" s="93">
        <v>1041</v>
      </c>
      <c r="Z54" s="93">
        <v>35</v>
      </c>
      <c r="AA54" s="96">
        <f t="shared" si="16"/>
        <v>1076</v>
      </c>
      <c r="AB54" s="93">
        <v>1277</v>
      </c>
      <c r="AC54" s="93">
        <v>23</v>
      </c>
      <c r="AD54" s="96">
        <f t="shared" si="17"/>
        <v>1300</v>
      </c>
      <c r="AE54" s="93">
        <v>1262</v>
      </c>
      <c r="AF54" s="93">
        <v>36</v>
      </c>
      <c r="AG54" s="96">
        <f t="shared" si="18"/>
        <v>1298</v>
      </c>
      <c r="AH54" s="93">
        <v>1266</v>
      </c>
      <c r="AI54" s="93">
        <v>16</v>
      </c>
      <c r="AJ54" s="96">
        <f t="shared" si="19"/>
        <v>1282</v>
      </c>
      <c r="AK54" s="93">
        <v>1285</v>
      </c>
      <c r="AL54" s="93">
        <v>12</v>
      </c>
      <c r="AM54" s="96">
        <f t="shared" si="20"/>
        <v>1297</v>
      </c>
      <c r="AN54" s="93">
        <v>1197</v>
      </c>
      <c r="AO54" s="93">
        <v>10</v>
      </c>
      <c r="AP54" s="96">
        <f t="shared" si="21"/>
        <v>1207</v>
      </c>
      <c r="AQ54" s="93">
        <v>1392</v>
      </c>
      <c r="AR54" s="93">
        <v>3</v>
      </c>
      <c r="AS54" s="96">
        <f t="shared" si="22"/>
        <v>1395</v>
      </c>
      <c r="AT54" s="93">
        <v>1257</v>
      </c>
      <c r="AU54" s="93">
        <v>6</v>
      </c>
      <c r="AV54" s="96">
        <f t="shared" si="23"/>
        <v>1263</v>
      </c>
      <c r="AW54" s="93">
        <v>1180</v>
      </c>
      <c r="AX54" s="93">
        <v>1</v>
      </c>
      <c r="AY54" s="96">
        <f t="shared" si="24"/>
        <v>1181</v>
      </c>
      <c r="AZ54" s="93">
        <v>1186</v>
      </c>
      <c r="BA54" s="93">
        <v>2</v>
      </c>
      <c r="BB54" s="96">
        <f t="shared" si="25"/>
        <v>1188</v>
      </c>
      <c r="BC54" s="93">
        <v>2350</v>
      </c>
      <c r="BD54" s="93">
        <v>1</v>
      </c>
      <c r="BE54" s="109">
        <f t="shared" si="26"/>
        <v>2351</v>
      </c>
    </row>
    <row r="55" spans="1:57" ht="26.25" customHeight="1" thickBot="1">
      <c r="A55" s="70"/>
      <c r="B55" s="81"/>
      <c r="C55" s="79" t="s">
        <v>2</v>
      </c>
      <c r="D55" s="97">
        <f>D53+D54</f>
        <v>40118</v>
      </c>
      <c r="E55" s="98">
        <f>E53+E54</f>
        <v>459</v>
      </c>
      <c r="F55" s="98">
        <f t="shared" si="9"/>
        <v>40577</v>
      </c>
      <c r="G55" s="99">
        <f>G53+G54</f>
        <v>1661</v>
      </c>
      <c r="H55" s="100">
        <f>H53+H54</f>
        <v>20</v>
      </c>
      <c r="I55" s="100">
        <f t="shared" si="10"/>
        <v>1681</v>
      </c>
      <c r="J55" s="99">
        <f>J53+J54</f>
        <v>1747</v>
      </c>
      <c r="K55" s="100">
        <f>K53+K54</f>
        <v>12</v>
      </c>
      <c r="L55" s="100">
        <f t="shared" si="11"/>
        <v>1759</v>
      </c>
      <c r="M55" s="99">
        <f>M53+M54</f>
        <v>2111</v>
      </c>
      <c r="N55" s="100">
        <f>N53+N54</f>
        <v>10</v>
      </c>
      <c r="O55" s="100">
        <f t="shared" si="12"/>
        <v>2121</v>
      </c>
      <c r="P55" s="99">
        <f>P53+P54</f>
        <v>2201</v>
      </c>
      <c r="Q55" s="100">
        <f>Q53+Q54</f>
        <v>24</v>
      </c>
      <c r="R55" s="100">
        <f t="shared" si="13"/>
        <v>2225</v>
      </c>
      <c r="S55" s="99">
        <f>S53+S54</f>
        <v>2113</v>
      </c>
      <c r="T55" s="100">
        <f>T53+T54</f>
        <v>70</v>
      </c>
      <c r="U55" s="100">
        <f t="shared" si="14"/>
        <v>2183</v>
      </c>
      <c r="V55" s="99">
        <f>V53+V54</f>
        <v>2129</v>
      </c>
      <c r="W55" s="100">
        <f>W53+W54</f>
        <v>61</v>
      </c>
      <c r="X55" s="100">
        <f t="shared" si="15"/>
        <v>2190</v>
      </c>
      <c r="Y55" s="99">
        <f>Y53+Y54</f>
        <v>2182</v>
      </c>
      <c r="Z55" s="100">
        <f>Z53+Z54</f>
        <v>67</v>
      </c>
      <c r="AA55" s="100">
        <f t="shared" si="16"/>
        <v>2249</v>
      </c>
      <c r="AB55" s="99">
        <f>AB53+AB54</f>
        <v>2621</v>
      </c>
      <c r="AC55" s="100">
        <f>AC53+AC54</f>
        <v>36</v>
      </c>
      <c r="AD55" s="100">
        <f t="shared" si="17"/>
        <v>2657</v>
      </c>
      <c r="AE55" s="99">
        <f>AE53+AE54</f>
        <v>2580</v>
      </c>
      <c r="AF55" s="100">
        <f>AF53+AF54</f>
        <v>50</v>
      </c>
      <c r="AG55" s="100">
        <f t="shared" si="18"/>
        <v>2630</v>
      </c>
      <c r="AH55" s="99">
        <f>AH53+AH54</f>
        <v>2441</v>
      </c>
      <c r="AI55" s="100">
        <f>AI53+AI54</f>
        <v>32</v>
      </c>
      <c r="AJ55" s="100">
        <f t="shared" si="19"/>
        <v>2473</v>
      </c>
      <c r="AK55" s="99">
        <f>AK53+AK54</f>
        <v>2586</v>
      </c>
      <c r="AL55" s="100">
        <f>AL53+AL54</f>
        <v>24</v>
      </c>
      <c r="AM55" s="100">
        <f t="shared" si="20"/>
        <v>2610</v>
      </c>
      <c r="AN55" s="99">
        <f>AN53+AN54</f>
        <v>2484</v>
      </c>
      <c r="AO55" s="100">
        <f>AO53+AO54</f>
        <v>23</v>
      </c>
      <c r="AP55" s="100">
        <f t="shared" si="21"/>
        <v>2507</v>
      </c>
      <c r="AQ55" s="99">
        <f>AQ53+AQ54</f>
        <v>2840</v>
      </c>
      <c r="AR55" s="100">
        <f>AR53+AR54</f>
        <v>8</v>
      </c>
      <c r="AS55" s="100">
        <f t="shared" si="22"/>
        <v>2848</v>
      </c>
      <c r="AT55" s="99">
        <f>AT53+AT54</f>
        <v>2443</v>
      </c>
      <c r="AU55" s="100">
        <f>AU53+AU54</f>
        <v>12</v>
      </c>
      <c r="AV55" s="100">
        <f t="shared" si="23"/>
        <v>2455</v>
      </c>
      <c r="AW55" s="99">
        <f>AW53+AW54</f>
        <v>2233</v>
      </c>
      <c r="AX55" s="100">
        <f>AX53+AX54</f>
        <v>6</v>
      </c>
      <c r="AY55" s="100">
        <f t="shared" si="24"/>
        <v>2239</v>
      </c>
      <c r="AZ55" s="99">
        <f>AZ53+AZ54</f>
        <v>2116</v>
      </c>
      <c r="BA55" s="100">
        <f>BA53+BA54</f>
        <v>3</v>
      </c>
      <c r="BB55" s="100">
        <f t="shared" si="25"/>
        <v>2119</v>
      </c>
      <c r="BC55" s="99">
        <f>BC53+BC54</f>
        <v>3630</v>
      </c>
      <c r="BD55" s="100">
        <f>BD53+BD54</f>
        <v>1</v>
      </c>
      <c r="BE55" s="110">
        <f t="shared" si="26"/>
        <v>3631</v>
      </c>
    </row>
    <row r="56" spans="1:57" ht="26.25" customHeight="1">
      <c r="A56" s="70"/>
      <c r="B56" s="80"/>
      <c r="C56" s="76" t="s">
        <v>0</v>
      </c>
      <c r="D56" s="94">
        <f>G56+J56+M56+P56+S56+V56+Y56+AB56+AE56+AH56+AK56+AN56+AQ56+AT56+AW56+AZ56+BC56</f>
        <v>10824</v>
      </c>
      <c r="E56" s="91">
        <f>H56+K56+N56+Q56+T56+W56+Z56+AC56+AF56+AI56+AL56+AO56+AR56+AU56+AX56+BA56+BD56</f>
        <v>215</v>
      </c>
      <c r="F56" s="101">
        <f t="shared" si="9"/>
        <v>11039</v>
      </c>
      <c r="G56" s="93">
        <v>471</v>
      </c>
      <c r="H56" s="93">
        <v>4</v>
      </c>
      <c r="I56" s="92">
        <f t="shared" si="10"/>
        <v>475</v>
      </c>
      <c r="J56" s="93">
        <v>491</v>
      </c>
      <c r="K56" s="93">
        <v>6</v>
      </c>
      <c r="L56" s="92">
        <f t="shared" si="11"/>
        <v>497</v>
      </c>
      <c r="M56" s="93">
        <v>532</v>
      </c>
      <c r="N56" s="93">
        <v>8</v>
      </c>
      <c r="O56" s="92">
        <f t="shared" si="12"/>
        <v>540</v>
      </c>
      <c r="P56" s="93">
        <v>522</v>
      </c>
      <c r="Q56" s="93">
        <v>8</v>
      </c>
      <c r="R56" s="92">
        <f t="shared" si="13"/>
        <v>530</v>
      </c>
      <c r="S56" s="93">
        <v>581</v>
      </c>
      <c r="T56" s="93">
        <v>39</v>
      </c>
      <c r="U56" s="92">
        <f t="shared" si="14"/>
        <v>620</v>
      </c>
      <c r="V56" s="93">
        <v>746</v>
      </c>
      <c r="W56" s="93">
        <v>33</v>
      </c>
      <c r="X56" s="92">
        <f t="shared" si="15"/>
        <v>779</v>
      </c>
      <c r="Y56" s="93">
        <v>717</v>
      </c>
      <c r="Z56" s="93">
        <v>31</v>
      </c>
      <c r="AA56" s="92">
        <f t="shared" si="16"/>
        <v>748</v>
      </c>
      <c r="AB56" s="93">
        <v>747</v>
      </c>
      <c r="AC56" s="93">
        <v>22</v>
      </c>
      <c r="AD56" s="92">
        <f t="shared" si="17"/>
        <v>769</v>
      </c>
      <c r="AE56" s="93">
        <v>677</v>
      </c>
      <c r="AF56" s="93">
        <v>19</v>
      </c>
      <c r="AG56" s="92">
        <f t="shared" si="18"/>
        <v>696</v>
      </c>
      <c r="AH56" s="93">
        <v>610</v>
      </c>
      <c r="AI56" s="93">
        <v>8</v>
      </c>
      <c r="AJ56" s="92">
        <f t="shared" si="19"/>
        <v>618</v>
      </c>
      <c r="AK56" s="93">
        <v>667</v>
      </c>
      <c r="AL56" s="93">
        <v>11</v>
      </c>
      <c r="AM56" s="92">
        <f t="shared" si="20"/>
        <v>678</v>
      </c>
      <c r="AN56" s="93">
        <v>736</v>
      </c>
      <c r="AO56" s="93">
        <v>7</v>
      </c>
      <c r="AP56" s="92">
        <f t="shared" si="21"/>
        <v>743</v>
      </c>
      <c r="AQ56" s="93">
        <v>902</v>
      </c>
      <c r="AR56" s="93">
        <v>7</v>
      </c>
      <c r="AS56" s="92">
        <f t="shared" si="22"/>
        <v>909</v>
      </c>
      <c r="AT56" s="93">
        <v>712</v>
      </c>
      <c r="AU56" s="93">
        <v>6</v>
      </c>
      <c r="AV56" s="92">
        <f t="shared" si="23"/>
        <v>718</v>
      </c>
      <c r="AW56" s="93">
        <v>567</v>
      </c>
      <c r="AX56" s="93">
        <v>1</v>
      </c>
      <c r="AY56" s="92">
        <f t="shared" si="24"/>
        <v>568</v>
      </c>
      <c r="AZ56" s="93">
        <v>485</v>
      </c>
      <c r="BA56" s="93">
        <v>2</v>
      </c>
      <c r="BB56" s="92">
        <f t="shared" si="25"/>
        <v>487</v>
      </c>
      <c r="BC56" s="93">
        <v>661</v>
      </c>
      <c r="BD56" s="93">
        <v>3</v>
      </c>
      <c r="BE56" s="108">
        <f t="shared" si="26"/>
        <v>664</v>
      </c>
    </row>
    <row r="57" spans="1:57" ht="26.25" customHeight="1">
      <c r="A57" s="70"/>
      <c r="B57" s="80" t="s">
        <v>16</v>
      </c>
      <c r="C57" s="77" t="s">
        <v>1</v>
      </c>
      <c r="D57" s="94">
        <f>G57+J57+M57+P57+S57+V57+Y57+AB57+AE57+AH57+AK57+AN57+AQ57+AT57+AW57+AZ57+BC57</f>
        <v>11302</v>
      </c>
      <c r="E57" s="95">
        <f>H57+K57+N57+Q57+T57+W57+Z57+AC57+AF57+AI57+AL57+AO57+AR57+AU57+AX57+BA57+BD57</f>
        <v>184</v>
      </c>
      <c r="F57" s="96">
        <f t="shared" si="9"/>
        <v>11486</v>
      </c>
      <c r="G57" s="93">
        <v>450</v>
      </c>
      <c r="H57" s="93">
        <v>7</v>
      </c>
      <c r="I57" s="96">
        <f t="shared" si="10"/>
        <v>457</v>
      </c>
      <c r="J57" s="93">
        <v>490</v>
      </c>
      <c r="K57" s="93">
        <v>7</v>
      </c>
      <c r="L57" s="96">
        <f t="shared" si="11"/>
        <v>497</v>
      </c>
      <c r="M57" s="93">
        <v>525</v>
      </c>
      <c r="N57" s="93">
        <v>5</v>
      </c>
      <c r="O57" s="96">
        <f t="shared" si="12"/>
        <v>530</v>
      </c>
      <c r="P57" s="93">
        <v>518</v>
      </c>
      <c r="Q57" s="93">
        <v>9</v>
      </c>
      <c r="R57" s="96">
        <f t="shared" si="13"/>
        <v>527</v>
      </c>
      <c r="S57" s="93">
        <v>561</v>
      </c>
      <c r="T57" s="93">
        <v>8</v>
      </c>
      <c r="U57" s="96">
        <f t="shared" si="14"/>
        <v>569</v>
      </c>
      <c r="V57" s="93">
        <v>614</v>
      </c>
      <c r="W57" s="93">
        <v>16</v>
      </c>
      <c r="X57" s="96">
        <f t="shared" si="15"/>
        <v>630</v>
      </c>
      <c r="Y57" s="93">
        <v>591</v>
      </c>
      <c r="Z57" s="93">
        <v>33</v>
      </c>
      <c r="AA57" s="96">
        <f t="shared" si="16"/>
        <v>624</v>
      </c>
      <c r="AB57" s="93">
        <v>697</v>
      </c>
      <c r="AC57" s="93">
        <v>31</v>
      </c>
      <c r="AD57" s="96">
        <f t="shared" si="17"/>
        <v>728</v>
      </c>
      <c r="AE57" s="93">
        <v>617</v>
      </c>
      <c r="AF57" s="93">
        <v>17</v>
      </c>
      <c r="AG57" s="96">
        <f t="shared" si="18"/>
        <v>634</v>
      </c>
      <c r="AH57" s="93">
        <v>638</v>
      </c>
      <c r="AI57" s="93">
        <v>15</v>
      </c>
      <c r="AJ57" s="96">
        <f t="shared" si="19"/>
        <v>653</v>
      </c>
      <c r="AK57" s="93">
        <v>689</v>
      </c>
      <c r="AL57" s="93">
        <v>13</v>
      </c>
      <c r="AM57" s="96">
        <f t="shared" si="20"/>
        <v>702</v>
      </c>
      <c r="AN57" s="93">
        <v>704</v>
      </c>
      <c r="AO57" s="93">
        <v>8</v>
      </c>
      <c r="AP57" s="96">
        <f t="shared" si="21"/>
        <v>712</v>
      </c>
      <c r="AQ57" s="93">
        <v>875</v>
      </c>
      <c r="AR57" s="93">
        <v>5</v>
      </c>
      <c r="AS57" s="96">
        <f t="shared" si="22"/>
        <v>880</v>
      </c>
      <c r="AT57" s="93">
        <v>688</v>
      </c>
      <c r="AU57" s="93">
        <v>4</v>
      </c>
      <c r="AV57" s="96">
        <f t="shared" si="23"/>
        <v>692</v>
      </c>
      <c r="AW57" s="93">
        <v>604</v>
      </c>
      <c r="AX57" s="93">
        <v>2</v>
      </c>
      <c r="AY57" s="96">
        <f t="shared" si="24"/>
        <v>606</v>
      </c>
      <c r="AZ57" s="93">
        <v>661</v>
      </c>
      <c r="BA57" s="93">
        <v>1</v>
      </c>
      <c r="BB57" s="96">
        <f t="shared" si="25"/>
        <v>662</v>
      </c>
      <c r="BC57" s="93">
        <v>1380</v>
      </c>
      <c r="BD57" s="93">
        <v>3</v>
      </c>
      <c r="BE57" s="109">
        <f t="shared" si="26"/>
        <v>1383</v>
      </c>
    </row>
    <row r="58" spans="1:57" ht="26.25" customHeight="1" thickBot="1">
      <c r="A58" s="70"/>
      <c r="B58" s="81"/>
      <c r="C58" s="79" t="s">
        <v>2</v>
      </c>
      <c r="D58" s="97">
        <f>D56+D57</f>
        <v>22126</v>
      </c>
      <c r="E58" s="98">
        <f>E56+E57</f>
        <v>399</v>
      </c>
      <c r="F58" s="98">
        <f t="shared" si="9"/>
        <v>22525</v>
      </c>
      <c r="G58" s="99">
        <f>G56+G57</f>
        <v>921</v>
      </c>
      <c r="H58" s="100">
        <f>H56+H57</f>
        <v>11</v>
      </c>
      <c r="I58" s="100">
        <f t="shared" si="10"/>
        <v>932</v>
      </c>
      <c r="J58" s="99">
        <f>J56+J57</f>
        <v>981</v>
      </c>
      <c r="K58" s="100">
        <f>K56+K57</f>
        <v>13</v>
      </c>
      <c r="L58" s="100">
        <f t="shared" si="11"/>
        <v>994</v>
      </c>
      <c r="M58" s="99">
        <f>M56+M57</f>
        <v>1057</v>
      </c>
      <c r="N58" s="100">
        <f>N56+N57</f>
        <v>13</v>
      </c>
      <c r="O58" s="100">
        <f t="shared" si="12"/>
        <v>1070</v>
      </c>
      <c r="P58" s="99">
        <f>P56+P57</f>
        <v>1040</v>
      </c>
      <c r="Q58" s="100">
        <f>Q56+Q57</f>
        <v>17</v>
      </c>
      <c r="R58" s="100">
        <f t="shared" si="13"/>
        <v>1057</v>
      </c>
      <c r="S58" s="99">
        <f>S56+S57</f>
        <v>1142</v>
      </c>
      <c r="T58" s="100">
        <f>T56+T57</f>
        <v>47</v>
      </c>
      <c r="U58" s="100">
        <f t="shared" si="14"/>
        <v>1189</v>
      </c>
      <c r="V58" s="99">
        <f>V56+V57</f>
        <v>1360</v>
      </c>
      <c r="W58" s="100">
        <f>W56+W57</f>
        <v>49</v>
      </c>
      <c r="X58" s="100">
        <f t="shared" si="15"/>
        <v>1409</v>
      </c>
      <c r="Y58" s="99">
        <f>Y56+Y57</f>
        <v>1308</v>
      </c>
      <c r="Z58" s="100">
        <f>Z56+Z57</f>
        <v>64</v>
      </c>
      <c r="AA58" s="100">
        <f t="shared" si="16"/>
        <v>1372</v>
      </c>
      <c r="AB58" s="99">
        <f>AB56+AB57</f>
        <v>1444</v>
      </c>
      <c r="AC58" s="100">
        <f>AC56+AC57</f>
        <v>53</v>
      </c>
      <c r="AD58" s="100">
        <f t="shared" si="17"/>
        <v>1497</v>
      </c>
      <c r="AE58" s="99">
        <f>AE56+AE57</f>
        <v>1294</v>
      </c>
      <c r="AF58" s="100">
        <f>AF56+AF57</f>
        <v>36</v>
      </c>
      <c r="AG58" s="100">
        <f t="shared" si="18"/>
        <v>1330</v>
      </c>
      <c r="AH58" s="99">
        <f>AH56+AH57</f>
        <v>1248</v>
      </c>
      <c r="AI58" s="100">
        <f>AI56+AI57</f>
        <v>23</v>
      </c>
      <c r="AJ58" s="100">
        <f t="shared" si="19"/>
        <v>1271</v>
      </c>
      <c r="AK58" s="99">
        <f>AK56+AK57</f>
        <v>1356</v>
      </c>
      <c r="AL58" s="100">
        <f>AL56+AL57</f>
        <v>24</v>
      </c>
      <c r="AM58" s="100">
        <f t="shared" si="20"/>
        <v>1380</v>
      </c>
      <c r="AN58" s="99">
        <f>AN56+AN57</f>
        <v>1440</v>
      </c>
      <c r="AO58" s="100">
        <f>AO56+AO57</f>
        <v>15</v>
      </c>
      <c r="AP58" s="100">
        <f t="shared" si="21"/>
        <v>1455</v>
      </c>
      <c r="AQ58" s="99">
        <f>AQ56+AQ57</f>
        <v>1777</v>
      </c>
      <c r="AR58" s="100">
        <f>AR56+AR57</f>
        <v>12</v>
      </c>
      <c r="AS58" s="100">
        <f t="shared" si="22"/>
        <v>1789</v>
      </c>
      <c r="AT58" s="99">
        <f>AT56+AT57</f>
        <v>1400</v>
      </c>
      <c r="AU58" s="100">
        <f>AU56+AU57</f>
        <v>10</v>
      </c>
      <c r="AV58" s="100">
        <f t="shared" si="23"/>
        <v>1410</v>
      </c>
      <c r="AW58" s="99">
        <f>AW56+AW57</f>
        <v>1171</v>
      </c>
      <c r="AX58" s="100">
        <f>AX56+AX57</f>
        <v>3</v>
      </c>
      <c r="AY58" s="100">
        <f t="shared" si="24"/>
        <v>1174</v>
      </c>
      <c r="AZ58" s="99">
        <f>AZ56+AZ57</f>
        <v>1146</v>
      </c>
      <c r="BA58" s="100">
        <f>BA56+BA57</f>
        <v>3</v>
      </c>
      <c r="BB58" s="100">
        <f t="shared" si="25"/>
        <v>1149</v>
      </c>
      <c r="BC58" s="99">
        <f>BC56+BC57</f>
        <v>2041</v>
      </c>
      <c r="BD58" s="100">
        <f>BD56+BD57</f>
        <v>6</v>
      </c>
      <c r="BE58" s="110">
        <f t="shared" si="26"/>
        <v>2047</v>
      </c>
    </row>
    <row r="59" spans="1:57" ht="26.25" customHeight="1">
      <c r="A59" s="70"/>
      <c r="B59" s="80"/>
      <c r="C59" s="76" t="s">
        <v>0</v>
      </c>
      <c r="D59" s="94">
        <f>G59+J59+M59+P59+S59+V59+Y59+AB59+AE59+AH59+AK59+AN59+AQ59+AT59+AW59+AZ59+BC59</f>
        <v>6522</v>
      </c>
      <c r="E59" s="91">
        <f>H59+K59+N59+Q59+T59+W59+Z59+AC59+AF59+AI59+AL59+AO59+AR59+AU59+AX59+BA59+BD59</f>
        <v>69</v>
      </c>
      <c r="F59" s="101">
        <f t="shared" si="9"/>
        <v>6591</v>
      </c>
      <c r="G59" s="93">
        <v>279</v>
      </c>
      <c r="H59" s="93">
        <v>0</v>
      </c>
      <c r="I59" s="92">
        <f t="shared" si="10"/>
        <v>279</v>
      </c>
      <c r="J59" s="93">
        <v>319</v>
      </c>
      <c r="K59" s="93">
        <v>3</v>
      </c>
      <c r="L59" s="92">
        <f t="shared" si="11"/>
        <v>322</v>
      </c>
      <c r="M59" s="93">
        <v>314</v>
      </c>
      <c r="N59" s="93">
        <v>2</v>
      </c>
      <c r="O59" s="92">
        <f t="shared" si="12"/>
        <v>316</v>
      </c>
      <c r="P59" s="93">
        <v>372</v>
      </c>
      <c r="Q59" s="93">
        <v>3</v>
      </c>
      <c r="R59" s="92">
        <f t="shared" si="13"/>
        <v>375</v>
      </c>
      <c r="S59" s="93">
        <v>714</v>
      </c>
      <c r="T59" s="93">
        <v>24</v>
      </c>
      <c r="U59" s="92">
        <f t="shared" si="14"/>
        <v>738</v>
      </c>
      <c r="V59" s="93">
        <v>423</v>
      </c>
      <c r="W59" s="93">
        <v>9</v>
      </c>
      <c r="X59" s="92">
        <f t="shared" si="15"/>
        <v>432</v>
      </c>
      <c r="Y59" s="93">
        <v>414</v>
      </c>
      <c r="Z59" s="93">
        <v>6</v>
      </c>
      <c r="AA59" s="92">
        <f t="shared" si="16"/>
        <v>420</v>
      </c>
      <c r="AB59" s="93">
        <v>404</v>
      </c>
      <c r="AC59" s="93">
        <v>7</v>
      </c>
      <c r="AD59" s="92">
        <f t="shared" si="17"/>
        <v>411</v>
      </c>
      <c r="AE59" s="93">
        <v>373</v>
      </c>
      <c r="AF59" s="93">
        <v>7</v>
      </c>
      <c r="AG59" s="92">
        <f t="shared" si="18"/>
        <v>380</v>
      </c>
      <c r="AH59" s="93">
        <v>371</v>
      </c>
      <c r="AI59" s="93">
        <v>3</v>
      </c>
      <c r="AJ59" s="92">
        <f t="shared" si="19"/>
        <v>374</v>
      </c>
      <c r="AK59" s="93">
        <v>387</v>
      </c>
      <c r="AL59" s="93">
        <v>1</v>
      </c>
      <c r="AM59" s="92">
        <f t="shared" si="20"/>
        <v>388</v>
      </c>
      <c r="AN59" s="93">
        <v>455</v>
      </c>
      <c r="AO59" s="93">
        <v>0</v>
      </c>
      <c r="AP59" s="92">
        <f t="shared" si="21"/>
        <v>455</v>
      </c>
      <c r="AQ59" s="93">
        <v>514</v>
      </c>
      <c r="AR59" s="93">
        <v>1</v>
      </c>
      <c r="AS59" s="92">
        <f t="shared" si="22"/>
        <v>515</v>
      </c>
      <c r="AT59" s="93">
        <v>381</v>
      </c>
      <c r="AU59" s="93">
        <v>2</v>
      </c>
      <c r="AV59" s="92">
        <f t="shared" si="23"/>
        <v>383</v>
      </c>
      <c r="AW59" s="93">
        <v>276</v>
      </c>
      <c r="AX59" s="93">
        <v>0</v>
      </c>
      <c r="AY59" s="92">
        <f t="shared" si="24"/>
        <v>276</v>
      </c>
      <c r="AZ59" s="93">
        <v>224</v>
      </c>
      <c r="BA59" s="93">
        <v>0</v>
      </c>
      <c r="BB59" s="92">
        <f t="shared" si="25"/>
        <v>224</v>
      </c>
      <c r="BC59" s="93">
        <v>302</v>
      </c>
      <c r="BD59" s="93">
        <v>1</v>
      </c>
      <c r="BE59" s="108">
        <f t="shared" si="26"/>
        <v>303</v>
      </c>
    </row>
    <row r="60" spans="1:57" ht="26.25" customHeight="1">
      <c r="A60" s="70"/>
      <c r="B60" s="80" t="s">
        <v>46</v>
      </c>
      <c r="C60" s="77" t="s">
        <v>1</v>
      </c>
      <c r="D60" s="94">
        <f>G60+J60+M60+P60+S60+V60+Y60+AB60+AE60+AH60+AK60+AN60+AQ60+AT60+AW60+AZ60+BC60</f>
        <v>6099</v>
      </c>
      <c r="E60" s="95">
        <f>H60+K60+N60+Q60+T60+W60+Z60+AC60+AF60+AI60+AL60+AO60+AR60+AU60+AX60+BA60+BD60</f>
        <v>40</v>
      </c>
      <c r="F60" s="96">
        <f t="shared" si="9"/>
        <v>6139</v>
      </c>
      <c r="G60" s="93">
        <v>269</v>
      </c>
      <c r="H60" s="93">
        <v>0</v>
      </c>
      <c r="I60" s="96">
        <f t="shared" si="10"/>
        <v>269</v>
      </c>
      <c r="J60" s="93">
        <v>261</v>
      </c>
      <c r="K60" s="93">
        <v>0</v>
      </c>
      <c r="L60" s="96">
        <f t="shared" si="11"/>
        <v>261</v>
      </c>
      <c r="M60" s="93">
        <v>271</v>
      </c>
      <c r="N60" s="93">
        <v>2</v>
      </c>
      <c r="O60" s="96">
        <f t="shared" si="12"/>
        <v>273</v>
      </c>
      <c r="P60" s="93">
        <v>314</v>
      </c>
      <c r="Q60" s="93">
        <v>4</v>
      </c>
      <c r="R60" s="96">
        <f t="shared" si="13"/>
        <v>318</v>
      </c>
      <c r="S60" s="93">
        <v>369</v>
      </c>
      <c r="T60" s="93">
        <v>8</v>
      </c>
      <c r="U60" s="96">
        <f t="shared" si="14"/>
        <v>377</v>
      </c>
      <c r="V60" s="93">
        <v>350</v>
      </c>
      <c r="W60" s="93">
        <v>2</v>
      </c>
      <c r="X60" s="96">
        <f t="shared" si="15"/>
        <v>352</v>
      </c>
      <c r="Y60" s="93">
        <v>317</v>
      </c>
      <c r="Z60" s="93">
        <v>1</v>
      </c>
      <c r="AA60" s="96">
        <f t="shared" si="16"/>
        <v>318</v>
      </c>
      <c r="AB60" s="93">
        <v>382</v>
      </c>
      <c r="AC60" s="93">
        <v>6</v>
      </c>
      <c r="AD60" s="96">
        <f t="shared" si="17"/>
        <v>388</v>
      </c>
      <c r="AE60" s="93">
        <v>357</v>
      </c>
      <c r="AF60" s="93">
        <v>4</v>
      </c>
      <c r="AG60" s="96">
        <f t="shared" si="18"/>
        <v>361</v>
      </c>
      <c r="AH60" s="93">
        <v>377</v>
      </c>
      <c r="AI60" s="93">
        <v>8</v>
      </c>
      <c r="AJ60" s="96">
        <f t="shared" si="19"/>
        <v>385</v>
      </c>
      <c r="AK60" s="93">
        <v>403</v>
      </c>
      <c r="AL60" s="93">
        <v>3</v>
      </c>
      <c r="AM60" s="96">
        <f t="shared" si="20"/>
        <v>406</v>
      </c>
      <c r="AN60" s="93">
        <v>429</v>
      </c>
      <c r="AO60" s="93">
        <v>0</v>
      </c>
      <c r="AP60" s="96">
        <f t="shared" si="21"/>
        <v>429</v>
      </c>
      <c r="AQ60" s="93">
        <v>524</v>
      </c>
      <c r="AR60" s="93">
        <v>1</v>
      </c>
      <c r="AS60" s="96">
        <f t="shared" si="22"/>
        <v>525</v>
      </c>
      <c r="AT60" s="93">
        <v>358</v>
      </c>
      <c r="AU60" s="93">
        <v>0</v>
      </c>
      <c r="AV60" s="96">
        <f t="shared" si="23"/>
        <v>358</v>
      </c>
      <c r="AW60" s="93">
        <v>269</v>
      </c>
      <c r="AX60" s="93">
        <v>0</v>
      </c>
      <c r="AY60" s="96">
        <f t="shared" si="24"/>
        <v>269</v>
      </c>
      <c r="AZ60" s="93">
        <v>298</v>
      </c>
      <c r="BA60" s="93">
        <v>1</v>
      </c>
      <c r="BB60" s="96">
        <f t="shared" si="25"/>
        <v>299</v>
      </c>
      <c r="BC60" s="93">
        <v>551</v>
      </c>
      <c r="BD60" s="93">
        <v>0</v>
      </c>
      <c r="BE60" s="109">
        <f t="shared" si="26"/>
        <v>551</v>
      </c>
    </row>
    <row r="61" spans="1:57" ht="26.25" customHeight="1" thickBot="1">
      <c r="A61" s="70"/>
      <c r="B61" s="81"/>
      <c r="C61" s="79" t="s">
        <v>2</v>
      </c>
      <c r="D61" s="97">
        <f>D59+D60</f>
        <v>12621</v>
      </c>
      <c r="E61" s="98">
        <f>E59+E60</f>
        <v>109</v>
      </c>
      <c r="F61" s="98">
        <f t="shared" si="9"/>
        <v>12730</v>
      </c>
      <c r="G61" s="99">
        <f>G59+G60</f>
        <v>548</v>
      </c>
      <c r="H61" s="100">
        <f>H59+H60</f>
        <v>0</v>
      </c>
      <c r="I61" s="100">
        <f t="shared" si="10"/>
        <v>548</v>
      </c>
      <c r="J61" s="99">
        <f>J59+J60</f>
        <v>580</v>
      </c>
      <c r="K61" s="100">
        <f>K59+K60</f>
        <v>3</v>
      </c>
      <c r="L61" s="100">
        <f t="shared" si="11"/>
        <v>583</v>
      </c>
      <c r="M61" s="99">
        <f>M59+M60</f>
        <v>585</v>
      </c>
      <c r="N61" s="100">
        <f>N59+N60</f>
        <v>4</v>
      </c>
      <c r="O61" s="100">
        <f t="shared" si="12"/>
        <v>589</v>
      </c>
      <c r="P61" s="99">
        <f>P59+P60</f>
        <v>686</v>
      </c>
      <c r="Q61" s="100">
        <f>Q59+Q60</f>
        <v>7</v>
      </c>
      <c r="R61" s="100">
        <f t="shared" si="13"/>
        <v>693</v>
      </c>
      <c r="S61" s="99">
        <f>S59+S60</f>
        <v>1083</v>
      </c>
      <c r="T61" s="100">
        <f>T59+T60</f>
        <v>32</v>
      </c>
      <c r="U61" s="100">
        <f t="shared" si="14"/>
        <v>1115</v>
      </c>
      <c r="V61" s="99">
        <f>V59+V60</f>
        <v>773</v>
      </c>
      <c r="W61" s="100">
        <f>W59+W60</f>
        <v>11</v>
      </c>
      <c r="X61" s="100">
        <f t="shared" si="15"/>
        <v>784</v>
      </c>
      <c r="Y61" s="99">
        <f>Y59+Y60</f>
        <v>731</v>
      </c>
      <c r="Z61" s="100">
        <f>Z59+Z60</f>
        <v>7</v>
      </c>
      <c r="AA61" s="100">
        <f t="shared" si="16"/>
        <v>738</v>
      </c>
      <c r="AB61" s="99">
        <f>AB59+AB60</f>
        <v>786</v>
      </c>
      <c r="AC61" s="100">
        <f>AC59+AC60</f>
        <v>13</v>
      </c>
      <c r="AD61" s="100">
        <f t="shared" si="17"/>
        <v>799</v>
      </c>
      <c r="AE61" s="99">
        <f>AE59+AE60</f>
        <v>730</v>
      </c>
      <c r="AF61" s="100">
        <f>AF59+AF60</f>
        <v>11</v>
      </c>
      <c r="AG61" s="100">
        <f t="shared" si="18"/>
        <v>741</v>
      </c>
      <c r="AH61" s="99">
        <f>AH59+AH60</f>
        <v>748</v>
      </c>
      <c r="AI61" s="100">
        <f>AI59+AI60</f>
        <v>11</v>
      </c>
      <c r="AJ61" s="100">
        <f t="shared" si="19"/>
        <v>759</v>
      </c>
      <c r="AK61" s="99">
        <f>AK59+AK60</f>
        <v>790</v>
      </c>
      <c r="AL61" s="100">
        <f>AL59+AL60</f>
        <v>4</v>
      </c>
      <c r="AM61" s="100">
        <f t="shared" si="20"/>
        <v>794</v>
      </c>
      <c r="AN61" s="99">
        <f>AN59+AN60</f>
        <v>884</v>
      </c>
      <c r="AO61" s="100">
        <f>AO59+AO60</f>
        <v>0</v>
      </c>
      <c r="AP61" s="100">
        <f t="shared" si="21"/>
        <v>884</v>
      </c>
      <c r="AQ61" s="99">
        <f>AQ59+AQ60</f>
        <v>1038</v>
      </c>
      <c r="AR61" s="100">
        <f>AR59+AR60</f>
        <v>2</v>
      </c>
      <c r="AS61" s="100">
        <f t="shared" si="22"/>
        <v>1040</v>
      </c>
      <c r="AT61" s="99">
        <f>AT59+AT60</f>
        <v>739</v>
      </c>
      <c r="AU61" s="100">
        <f>AU59+AU60</f>
        <v>2</v>
      </c>
      <c r="AV61" s="100">
        <f t="shared" si="23"/>
        <v>741</v>
      </c>
      <c r="AW61" s="99">
        <f>AW59+AW60</f>
        <v>545</v>
      </c>
      <c r="AX61" s="100">
        <f>AX59+AX60</f>
        <v>0</v>
      </c>
      <c r="AY61" s="100">
        <f t="shared" si="24"/>
        <v>545</v>
      </c>
      <c r="AZ61" s="99">
        <f>AZ59+AZ60</f>
        <v>522</v>
      </c>
      <c r="BA61" s="100">
        <f>BA59+BA60</f>
        <v>1</v>
      </c>
      <c r="BB61" s="100">
        <f t="shared" si="25"/>
        <v>523</v>
      </c>
      <c r="BC61" s="99">
        <f>BC59+BC60</f>
        <v>853</v>
      </c>
      <c r="BD61" s="100">
        <f>BD59+BD60</f>
        <v>1</v>
      </c>
      <c r="BE61" s="110">
        <f t="shared" si="26"/>
        <v>854</v>
      </c>
    </row>
    <row r="62" spans="1:57" ht="26.25" customHeight="1">
      <c r="A62" s="70"/>
      <c r="B62" s="80"/>
      <c r="C62" s="76" t="s">
        <v>47</v>
      </c>
      <c r="D62" s="94">
        <f>G62+J62+M62+P62+S62+V62+Y62+AB62+AE62+AH62+AK62+AN62+AQ62+AT62+AW62+AZ62+BC62</f>
        <v>10130</v>
      </c>
      <c r="E62" s="91">
        <f>H62+K62+N62+Q62+T62+W62+Z62+AC62+AF62+AI62+AL62+AO62+AR62+AU62+AX62+BA62+BD62</f>
        <v>372</v>
      </c>
      <c r="F62" s="101">
        <f t="shared" si="9"/>
        <v>10502</v>
      </c>
      <c r="G62" s="93">
        <v>625</v>
      </c>
      <c r="H62" s="93">
        <v>19</v>
      </c>
      <c r="I62" s="92">
        <f t="shared" si="10"/>
        <v>644</v>
      </c>
      <c r="J62" s="93">
        <v>579</v>
      </c>
      <c r="K62" s="93">
        <v>23</v>
      </c>
      <c r="L62" s="92">
        <f t="shared" si="11"/>
        <v>602</v>
      </c>
      <c r="M62" s="93">
        <v>599</v>
      </c>
      <c r="N62" s="93">
        <v>13</v>
      </c>
      <c r="O62" s="92">
        <f t="shared" si="12"/>
        <v>612</v>
      </c>
      <c r="P62" s="93">
        <v>522</v>
      </c>
      <c r="Q62" s="93">
        <v>27</v>
      </c>
      <c r="R62" s="92">
        <f t="shared" si="13"/>
        <v>549</v>
      </c>
      <c r="S62" s="93">
        <v>557</v>
      </c>
      <c r="T62" s="93">
        <v>22</v>
      </c>
      <c r="U62" s="92">
        <f t="shared" si="14"/>
        <v>579</v>
      </c>
      <c r="V62" s="93">
        <v>740</v>
      </c>
      <c r="W62" s="93">
        <v>38</v>
      </c>
      <c r="X62" s="92">
        <f t="shared" si="15"/>
        <v>778</v>
      </c>
      <c r="Y62" s="93">
        <v>759</v>
      </c>
      <c r="Z62" s="93">
        <v>46</v>
      </c>
      <c r="AA62" s="92">
        <f t="shared" si="16"/>
        <v>805</v>
      </c>
      <c r="AB62" s="93">
        <v>835</v>
      </c>
      <c r="AC62" s="93">
        <v>39</v>
      </c>
      <c r="AD62" s="92">
        <f t="shared" si="17"/>
        <v>874</v>
      </c>
      <c r="AE62" s="93">
        <v>777</v>
      </c>
      <c r="AF62" s="93">
        <v>42</v>
      </c>
      <c r="AG62" s="92">
        <f t="shared" si="18"/>
        <v>819</v>
      </c>
      <c r="AH62" s="93">
        <v>549</v>
      </c>
      <c r="AI62" s="93">
        <v>37</v>
      </c>
      <c r="AJ62" s="92">
        <f t="shared" si="19"/>
        <v>586</v>
      </c>
      <c r="AK62" s="93">
        <v>546</v>
      </c>
      <c r="AL62" s="93">
        <v>32</v>
      </c>
      <c r="AM62" s="92">
        <f t="shared" si="20"/>
        <v>578</v>
      </c>
      <c r="AN62" s="93">
        <v>535</v>
      </c>
      <c r="AO62" s="93">
        <v>18</v>
      </c>
      <c r="AP62" s="92">
        <f t="shared" si="21"/>
        <v>553</v>
      </c>
      <c r="AQ62" s="93">
        <v>696</v>
      </c>
      <c r="AR62" s="93">
        <v>4</v>
      </c>
      <c r="AS62" s="92">
        <f t="shared" si="22"/>
        <v>700</v>
      </c>
      <c r="AT62" s="93">
        <v>518</v>
      </c>
      <c r="AU62" s="93">
        <v>9</v>
      </c>
      <c r="AV62" s="92">
        <f t="shared" si="23"/>
        <v>527</v>
      </c>
      <c r="AW62" s="93">
        <v>431</v>
      </c>
      <c r="AX62" s="93">
        <v>2</v>
      </c>
      <c r="AY62" s="92">
        <f t="shared" si="24"/>
        <v>433</v>
      </c>
      <c r="AZ62" s="93">
        <v>367</v>
      </c>
      <c r="BA62" s="93">
        <v>1</v>
      </c>
      <c r="BB62" s="92">
        <f t="shared" si="25"/>
        <v>368</v>
      </c>
      <c r="BC62" s="93">
        <v>495</v>
      </c>
      <c r="BD62" s="93">
        <v>0</v>
      </c>
      <c r="BE62" s="108">
        <f t="shared" si="26"/>
        <v>495</v>
      </c>
    </row>
    <row r="63" spans="1:57" ht="26.25" customHeight="1">
      <c r="A63" s="70"/>
      <c r="B63" s="80" t="s">
        <v>48</v>
      </c>
      <c r="C63" s="77" t="s">
        <v>1</v>
      </c>
      <c r="D63" s="94">
        <f>G63+J63+M63+P63+S63+V63+Y63+AB63+AE63+AH63+AK63+AN63+AQ63+AT63+AW63+AZ63+BC63</f>
        <v>10308</v>
      </c>
      <c r="E63" s="95">
        <f>H63+K63+N63+Q63+T63+W63+Z63+AC63+AF63+AI63+AL63+AO63+AR63+AU63+AX63+BA63+BD63</f>
        <v>340</v>
      </c>
      <c r="F63" s="96">
        <f t="shared" si="9"/>
        <v>10648</v>
      </c>
      <c r="G63" s="93">
        <v>632</v>
      </c>
      <c r="H63" s="93">
        <v>15</v>
      </c>
      <c r="I63" s="96">
        <f t="shared" si="10"/>
        <v>647</v>
      </c>
      <c r="J63" s="93">
        <v>582</v>
      </c>
      <c r="K63" s="93">
        <v>15</v>
      </c>
      <c r="L63" s="96">
        <f t="shared" si="11"/>
        <v>597</v>
      </c>
      <c r="M63" s="93">
        <v>552</v>
      </c>
      <c r="N63" s="93">
        <v>20</v>
      </c>
      <c r="O63" s="96">
        <f t="shared" si="12"/>
        <v>572</v>
      </c>
      <c r="P63" s="93">
        <v>526</v>
      </c>
      <c r="Q63" s="93">
        <v>18</v>
      </c>
      <c r="R63" s="96">
        <f t="shared" si="13"/>
        <v>544</v>
      </c>
      <c r="S63" s="93">
        <v>560</v>
      </c>
      <c r="T63" s="93">
        <v>18</v>
      </c>
      <c r="U63" s="96">
        <f t="shared" si="14"/>
        <v>578</v>
      </c>
      <c r="V63" s="93">
        <v>662</v>
      </c>
      <c r="W63" s="93">
        <v>36</v>
      </c>
      <c r="X63" s="96">
        <f t="shared" si="15"/>
        <v>698</v>
      </c>
      <c r="Y63" s="93">
        <v>711</v>
      </c>
      <c r="Z63" s="93">
        <v>47</v>
      </c>
      <c r="AA63" s="96">
        <f t="shared" si="16"/>
        <v>758</v>
      </c>
      <c r="AB63" s="93">
        <v>781</v>
      </c>
      <c r="AC63" s="93">
        <v>38</v>
      </c>
      <c r="AD63" s="96">
        <f t="shared" si="17"/>
        <v>819</v>
      </c>
      <c r="AE63" s="93">
        <v>660</v>
      </c>
      <c r="AF63" s="93">
        <v>40</v>
      </c>
      <c r="AG63" s="96">
        <f t="shared" si="18"/>
        <v>700</v>
      </c>
      <c r="AH63" s="93">
        <v>527</v>
      </c>
      <c r="AI63" s="93">
        <v>37</v>
      </c>
      <c r="AJ63" s="96">
        <f t="shared" si="19"/>
        <v>564</v>
      </c>
      <c r="AK63" s="93">
        <v>532</v>
      </c>
      <c r="AL63" s="93">
        <v>21</v>
      </c>
      <c r="AM63" s="96">
        <f t="shared" si="20"/>
        <v>553</v>
      </c>
      <c r="AN63" s="93">
        <v>542</v>
      </c>
      <c r="AO63" s="93">
        <v>19</v>
      </c>
      <c r="AP63" s="96">
        <f t="shared" si="21"/>
        <v>561</v>
      </c>
      <c r="AQ63" s="93">
        <v>659</v>
      </c>
      <c r="AR63" s="93">
        <v>6</v>
      </c>
      <c r="AS63" s="96">
        <f t="shared" si="22"/>
        <v>665</v>
      </c>
      <c r="AT63" s="93">
        <v>542</v>
      </c>
      <c r="AU63" s="93">
        <v>4</v>
      </c>
      <c r="AV63" s="96">
        <f t="shared" si="23"/>
        <v>546</v>
      </c>
      <c r="AW63" s="93">
        <v>445</v>
      </c>
      <c r="AX63" s="93">
        <v>5</v>
      </c>
      <c r="AY63" s="96">
        <f t="shared" si="24"/>
        <v>450</v>
      </c>
      <c r="AZ63" s="93">
        <v>484</v>
      </c>
      <c r="BA63" s="93">
        <v>1</v>
      </c>
      <c r="BB63" s="96">
        <f t="shared" si="25"/>
        <v>485</v>
      </c>
      <c r="BC63" s="93">
        <v>911</v>
      </c>
      <c r="BD63" s="93">
        <v>0</v>
      </c>
      <c r="BE63" s="109">
        <f t="shared" si="26"/>
        <v>911</v>
      </c>
    </row>
    <row r="64" spans="1:57" ht="26.25" customHeight="1" thickBot="1">
      <c r="A64" s="70"/>
      <c r="B64" s="81"/>
      <c r="C64" s="79" t="s">
        <v>2</v>
      </c>
      <c r="D64" s="97">
        <f>D62+D63</f>
        <v>20438</v>
      </c>
      <c r="E64" s="98">
        <f>E62+E63</f>
        <v>712</v>
      </c>
      <c r="F64" s="98">
        <f t="shared" si="9"/>
        <v>21150</v>
      </c>
      <c r="G64" s="99">
        <f>G62+G63</f>
        <v>1257</v>
      </c>
      <c r="H64" s="100">
        <f>H62+H63</f>
        <v>34</v>
      </c>
      <c r="I64" s="100">
        <f t="shared" si="10"/>
        <v>1291</v>
      </c>
      <c r="J64" s="99">
        <f>J62+J63</f>
        <v>1161</v>
      </c>
      <c r="K64" s="100">
        <f>K62+K63</f>
        <v>38</v>
      </c>
      <c r="L64" s="100">
        <f t="shared" si="11"/>
        <v>1199</v>
      </c>
      <c r="M64" s="99">
        <f>M62+M63</f>
        <v>1151</v>
      </c>
      <c r="N64" s="100">
        <f>N62+N63</f>
        <v>33</v>
      </c>
      <c r="O64" s="100">
        <f t="shared" si="12"/>
        <v>1184</v>
      </c>
      <c r="P64" s="99">
        <f>P62+P63</f>
        <v>1048</v>
      </c>
      <c r="Q64" s="100">
        <f>Q62+Q63</f>
        <v>45</v>
      </c>
      <c r="R64" s="100">
        <f t="shared" si="13"/>
        <v>1093</v>
      </c>
      <c r="S64" s="99">
        <f>S62+S63</f>
        <v>1117</v>
      </c>
      <c r="T64" s="100">
        <f>T62+T63</f>
        <v>40</v>
      </c>
      <c r="U64" s="100">
        <f t="shared" si="14"/>
        <v>1157</v>
      </c>
      <c r="V64" s="99">
        <f>V62+V63</f>
        <v>1402</v>
      </c>
      <c r="W64" s="100">
        <f>W62+W63</f>
        <v>74</v>
      </c>
      <c r="X64" s="100">
        <f t="shared" si="15"/>
        <v>1476</v>
      </c>
      <c r="Y64" s="99">
        <f>Y62+Y63</f>
        <v>1470</v>
      </c>
      <c r="Z64" s="100">
        <f>Z62+Z63</f>
        <v>93</v>
      </c>
      <c r="AA64" s="100">
        <f t="shared" si="16"/>
        <v>1563</v>
      </c>
      <c r="AB64" s="99">
        <f>AB62+AB63</f>
        <v>1616</v>
      </c>
      <c r="AC64" s="100">
        <f>AC62+AC63</f>
        <v>77</v>
      </c>
      <c r="AD64" s="100">
        <f t="shared" si="17"/>
        <v>1693</v>
      </c>
      <c r="AE64" s="99">
        <f>AE62+AE63</f>
        <v>1437</v>
      </c>
      <c r="AF64" s="100">
        <f>AF62+AF63</f>
        <v>82</v>
      </c>
      <c r="AG64" s="100">
        <f t="shared" si="18"/>
        <v>1519</v>
      </c>
      <c r="AH64" s="99">
        <f>AH62+AH63</f>
        <v>1076</v>
      </c>
      <c r="AI64" s="100">
        <f>AI62+AI63</f>
        <v>74</v>
      </c>
      <c r="AJ64" s="100">
        <f t="shared" si="19"/>
        <v>1150</v>
      </c>
      <c r="AK64" s="99">
        <f>AK62+AK63</f>
        <v>1078</v>
      </c>
      <c r="AL64" s="100">
        <f>AL62+AL63</f>
        <v>53</v>
      </c>
      <c r="AM64" s="100">
        <f t="shared" si="20"/>
        <v>1131</v>
      </c>
      <c r="AN64" s="99">
        <f>AN62+AN63</f>
        <v>1077</v>
      </c>
      <c r="AO64" s="100">
        <f>AO62+AO63</f>
        <v>37</v>
      </c>
      <c r="AP64" s="100">
        <f t="shared" si="21"/>
        <v>1114</v>
      </c>
      <c r="AQ64" s="99">
        <f>AQ62+AQ63</f>
        <v>1355</v>
      </c>
      <c r="AR64" s="100">
        <f>AR62+AR63</f>
        <v>10</v>
      </c>
      <c r="AS64" s="100">
        <f t="shared" si="22"/>
        <v>1365</v>
      </c>
      <c r="AT64" s="99">
        <f>AT62+AT63</f>
        <v>1060</v>
      </c>
      <c r="AU64" s="100">
        <f>AU62+AU63</f>
        <v>13</v>
      </c>
      <c r="AV64" s="100">
        <f t="shared" si="23"/>
        <v>1073</v>
      </c>
      <c r="AW64" s="99">
        <f>AW62+AW63</f>
        <v>876</v>
      </c>
      <c r="AX64" s="100">
        <f>AX62+AX63</f>
        <v>7</v>
      </c>
      <c r="AY64" s="100">
        <f t="shared" si="24"/>
        <v>883</v>
      </c>
      <c r="AZ64" s="99">
        <f>AZ62+AZ63</f>
        <v>851</v>
      </c>
      <c r="BA64" s="100">
        <f>BA62+BA63</f>
        <v>2</v>
      </c>
      <c r="BB64" s="100">
        <f t="shared" si="25"/>
        <v>853</v>
      </c>
      <c r="BC64" s="99">
        <f>BC62+BC63</f>
        <v>1406</v>
      </c>
      <c r="BD64" s="100">
        <f>BD62+BD63</f>
        <v>0</v>
      </c>
      <c r="BE64" s="110">
        <f t="shared" si="26"/>
        <v>1406</v>
      </c>
    </row>
    <row r="65" spans="1:57" ht="26.25" customHeight="1">
      <c r="A65" s="70"/>
      <c r="B65" s="80"/>
      <c r="C65" s="76" t="s">
        <v>0</v>
      </c>
      <c r="D65" s="94">
        <f>G65+J65+M65+P65+S65+V65+Y65+AB65+AE65+AH65+AK65+AN65+AQ65+AT65+AW65+AZ65+BC65</f>
        <v>3545</v>
      </c>
      <c r="E65" s="91">
        <f>H65+K65+N65+Q65+T65+W65+Z65+AC65+AF65+AI65+AL65+AO65+AR65+AU65+AX65+BA65+BD65</f>
        <v>64</v>
      </c>
      <c r="F65" s="101">
        <f t="shared" si="9"/>
        <v>3609</v>
      </c>
      <c r="G65" s="93">
        <v>188</v>
      </c>
      <c r="H65" s="93">
        <v>2</v>
      </c>
      <c r="I65" s="92">
        <f t="shared" si="10"/>
        <v>190</v>
      </c>
      <c r="J65" s="93">
        <v>174</v>
      </c>
      <c r="K65" s="93">
        <v>3</v>
      </c>
      <c r="L65" s="92">
        <f t="shared" si="11"/>
        <v>177</v>
      </c>
      <c r="M65" s="93">
        <v>184</v>
      </c>
      <c r="N65" s="93">
        <v>6</v>
      </c>
      <c r="O65" s="92">
        <f t="shared" si="12"/>
        <v>190</v>
      </c>
      <c r="P65" s="93">
        <v>172</v>
      </c>
      <c r="Q65" s="93">
        <v>1</v>
      </c>
      <c r="R65" s="92">
        <f t="shared" si="13"/>
        <v>173</v>
      </c>
      <c r="S65" s="93">
        <v>204</v>
      </c>
      <c r="T65" s="93">
        <v>3</v>
      </c>
      <c r="U65" s="92">
        <f t="shared" si="14"/>
        <v>207</v>
      </c>
      <c r="V65" s="93">
        <v>210</v>
      </c>
      <c r="W65" s="93">
        <v>6</v>
      </c>
      <c r="X65" s="92">
        <f t="shared" si="15"/>
        <v>216</v>
      </c>
      <c r="Y65" s="93">
        <v>237</v>
      </c>
      <c r="Z65" s="93">
        <v>7</v>
      </c>
      <c r="AA65" s="92">
        <f t="shared" si="16"/>
        <v>244</v>
      </c>
      <c r="AB65" s="93">
        <v>292</v>
      </c>
      <c r="AC65" s="93">
        <v>8</v>
      </c>
      <c r="AD65" s="92">
        <f t="shared" si="17"/>
        <v>300</v>
      </c>
      <c r="AE65" s="93">
        <v>254</v>
      </c>
      <c r="AF65" s="93">
        <v>6</v>
      </c>
      <c r="AG65" s="92">
        <f t="shared" si="18"/>
        <v>260</v>
      </c>
      <c r="AH65" s="93">
        <v>199</v>
      </c>
      <c r="AI65" s="93">
        <v>7</v>
      </c>
      <c r="AJ65" s="92">
        <f t="shared" si="19"/>
        <v>206</v>
      </c>
      <c r="AK65" s="93">
        <v>180</v>
      </c>
      <c r="AL65" s="93">
        <v>6</v>
      </c>
      <c r="AM65" s="92">
        <f t="shared" si="20"/>
        <v>186</v>
      </c>
      <c r="AN65" s="93">
        <v>250</v>
      </c>
      <c r="AO65" s="93">
        <v>5</v>
      </c>
      <c r="AP65" s="92">
        <f t="shared" si="21"/>
        <v>255</v>
      </c>
      <c r="AQ65" s="93">
        <v>275</v>
      </c>
      <c r="AR65" s="93">
        <v>2</v>
      </c>
      <c r="AS65" s="92">
        <f t="shared" si="22"/>
        <v>277</v>
      </c>
      <c r="AT65" s="93">
        <v>244</v>
      </c>
      <c r="AU65" s="93">
        <v>1</v>
      </c>
      <c r="AV65" s="92">
        <f t="shared" si="23"/>
        <v>245</v>
      </c>
      <c r="AW65" s="93">
        <v>170</v>
      </c>
      <c r="AX65" s="93">
        <v>1</v>
      </c>
      <c r="AY65" s="92">
        <f t="shared" si="24"/>
        <v>171</v>
      </c>
      <c r="AZ65" s="93">
        <v>129</v>
      </c>
      <c r="BA65" s="93">
        <v>0</v>
      </c>
      <c r="BB65" s="92">
        <f t="shared" si="25"/>
        <v>129</v>
      </c>
      <c r="BC65" s="93">
        <v>183</v>
      </c>
      <c r="BD65" s="93">
        <v>0</v>
      </c>
      <c r="BE65" s="108">
        <f t="shared" si="26"/>
        <v>183</v>
      </c>
    </row>
    <row r="66" spans="1:57" ht="26.25" customHeight="1">
      <c r="A66" s="70"/>
      <c r="B66" s="80" t="s">
        <v>49</v>
      </c>
      <c r="C66" s="77" t="s">
        <v>1</v>
      </c>
      <c r="D66" s="94">
        <f>G66+J66+M66+P66+S66+V66+Y66+AB66+AE66+AH66+AK66+AN66+AQ66+AT66+AW66+AZ66+BC66</f>
        <v>3728</v>
      </c>
      <c r="E66" s="95">
        <f>H66+K66+N66+Q66+T66+W66+Z66+AC66+AF66+AI66+AL66+AO66+AR66+AU66+AX66+BA66+BD66</f>
        <v>61</v>
      </c>
      <c r="F66" s="96">
        <f t="shared" si="9"/>
        <v>3789</v>
      </c>
      <c r="G66" s="93">
        <v>202</v>
      </c>
      <c r="H66" s="93">
        <v>4</v>
      </c>
      <c r="I66" s="96">
        <f t="shared" si="10"/>
        <v>206</v>
      </c>
      <c r="J66" s="93">
        <v>197</v>
      </c>
      <c r="K66" s="93">
        <v>3</v>
      </c>
      <c r="L66" s="96">
        <f t="shared" si="11"/>
        <v>200</v>
      </c>
      <c r="M66" s="93">
        <v>172</v>
      </c>
      <c r="N66" s="93">
        <v>3</v>
      </c>
      <c r="O66" s="96">
        <f t="shared" si="12"/>
        <v>175</v>
      </c>
      <c r="P66" s="93">
        <v>161</v>
      </c>
      <c r="Q66" s="93">
        <v>3</v>
      </c>
      <c r="R66" s="96">
        <f t="shared" si="13"/>
        <v>164</v>
      </c>
      <c r="S66" s="93">
        <v>191</v>
      </c>
      <c r="T66" s="93">
        <v>2</v>
      </c>
      <c r="U66" s="96">
        <f t="shared" si="14"/>
        <v>193</v>
      </c>
      <c r="V66" s="93">
        <v>207</v>
      </c>
      <c r="W66" s="93">
        <v>6</v>
      </c>
      <c r="X66" s="96">
        <f t="shared" si="15"/>
        <v>213</v>
      </c>
      <c r="Y66" s="93">
        <v>242</v>
      </c>
      <c r="Z66" s="93">
        <v>6</v>
      </c>
      <c r="AA66" s="96">
        <f t="shared" si="16"/>
        <v>248</v>
      </c>
      <c r="AB66" s="93">
        <v>234</v>
      </c>
      <c r="AC66" s="93">
        <v>9</v>
      </c>
      <c r="AD66" s="96">
        <f t="shared" si="17"/>
        <v>243</v>
      </c>
      <c r="AE66" s="93">
        <v>220</v>
      </c>
      <c r="AF66" s="93">
        <v>13</v>
      </c>
      <c r="AG66" s="96">
        <f t="shared" si="18"/>
        <v>233</v>
      </c>
      <c r="AH66" s="93">
        <v>170</v>
      </c>
      <c r="AI66" s="93">
        <v>4</v>
      </c>
      <c r="AJ66" s="96">
        <f t="shared" si="19"/>
        <v>174</v>
      </c>
      <c r="AK66" s="93">
        <v>221</v>
      </c>
      <c r="AL66" s="93">
        <v>6</v>
      </c>
      <c r="AM66" s="96">
        <f t="shared" si="20"/>
        <v>227</v>
      </c>
      <c r="AN66" s="93">
        <v>241</v>
      </c>
      <c r="AO66" s="93">
        <v>0</v>
      </c>
      <c r="AP66" s="96">
        <f t="shared" si="21"/>
        <v>241</v>
      </c>
      <c r="AQ66" s="93">
        <v>292</v>
      </c>
      <c r="AR66" s="93">
        <v>1</v>
      </c>
      <c r="AS66" s="96">
        <f t="shared" si="22"/>
        <v>293</v>
      </c>
      <c r="AT66" s="93">
        <v>225</v>
      </c>
      <c r="AU66" s="93">
        <v>0</v>
      </c>
      <c r="AV66" s="96">
        <f t="shared" si="23"/>
        <v>225</v>
      </c>
      <c r="AW66" s="93">
        <v>205</v>
      </c>
      <c r="AX66" s="93">
        <v>1</v>
      </c>
      <c r="AY66" s="96">
        <f t="shared" si="24"/>
        <v>206</v>
      </c>
      <c r="AZ66" s="93">
        <v>163</v>
      </c>
      <c r="BA66" s="93">
        <v>0</v>
      </c>
      <c r="BB66" s="96">
        <f t="shared" si="25"/>
        <v>163</v>
      </c>
      <c r="BC66" s="93">
        <v>385</v>
      </c>
      <c r="BD66" s="93">
        <v>0</v>
      </c>
      <c r="BE66" s="109">
        <f t="shared" si="26"/>
        <v>385</v>
      </c>
    </row>
    <row r="67" spans="1:57" ht="26.25" customHeight="1" thickBot="1">
      <c r="A67" s="70"/>
      <c r="B67" s="81"/>
      <c r="C67" s="79" t="s">
        <v>2</v>
      </c>
      <c r="D67" s="97">
        <f>D65+D66</f>
        <v>7273</v>
      </c>
      <c r="E67" s="98">
        <f>E65+E66</f>
        <v>125</v>
      </c>
      <c r="F67" s="98">
        <f t="shared" si="9"/>
        <v>7398</v>
      </c>
      <c r="G67" s="99">
        <f>G65+G66</f>
        <v>390</v>
      </c>
      <c r="H67" s="100">
        <f>H65+H66</f>
        <v>6</v>
      </c>
      <c r="I67" s="100">
        <f t="shared" si="10"/>
        <v>396</v>
      </c>
      <c r="J67" s="99">
        <f>J65+J66</f>
        <v>371</v>
      </c>
      <c r="K67" s="100">
        <f>K65+K66</f>
        <v>6</v>
      </c>
      <c r="L67" s="100">
        <f t="shared" si="11"/>
        <v>377</v>
      </c>
      <c r="M67" s="99">
        <f>M65+M66</f>
        <v>356</v>
      </c>
      <c r="N67" s="100">
        <f>N65+N66</f>
        <v>9</v>
      </c>
      <c r="O67" s="100">
        <f t="shared" si="12"/>
        <v>365</v>
      </c>
      <c r="P67" s="99">
        <f>P65+P66</f>
        <v>333</v>
      </c>
      <c r="Q67" s="100">
        <f>Q65+Q66</f>
        <v>4</v>
      </c>
      <c r="R67" s="100">
        <f t="shared" si="13"/>
        <v>337</v>
      </c>
      <c r="S67" s="99">
        <f>S65+S66</f>
        <v>395</v>
      </c>
      <c r="T67" s="100">
        <f>T65+T66</f>
        <v>5</v>
      </c>
      <c r="U67" s="100">
        <f t="shared" si="14"/>
        <v>400</v>
      </c>
      <c r="V67" s="99">
        <f>V65+V66</f>
        <v>417</v>
      </c>
      <c r="W67" s="100">
        <f>W65+W66</f>
        <v>12</v>
      </c>
      <c r="X67" s="100">
        <f t="shared" si="15"/>
        <v>429</v>
      </c>
      <c r="Y67" s="99">
        <f>Y65+Y66</f>
        <v>479</v>
      </c>
      <c r="Z67" s="100">
        <f>Z65+Z66</f>
        <v>13</v>
      </c>
      <c r="AA67" s="100">
        <f t="shared" si="16"/>
        <v>492</v>
      </c>
      <c r="AB67" s="99">
        <f>AB65+AB66</f>
        <v>526</v>
      </c>
      <c r="AC67" s="100">
        <f>AC65+AC66</f>
        <v>17</v>
      </c>
      <c r="AD67" s="100">
        <f t="shared" si="17"/>
        <v>543</v>
      </c>
      <c r="AE67" s="99">
        <f>AE65+AE66</f>
        <v>474</v>
      </c>
      <c r="AF67" s="100">
        <f>AF65+AF66</f>
        <v>19</v>
      </c>
      <c r="AG67" s="100">
        <f t="shared" si="18"/>
        <v>493</v>
      </c>
      <c r="AH67" s="99">
        <f>AH65+AH66</f>
        <v>369</v>
      </c>
      <c r="AI67" s="100">
        <f>AI65+AI66</f>
        <v>11</v>
      </c>
      <c r="AJ67" s="100">
        <f t="shared" si="19"/>
        <v>380</v>
      </c>
      <c r="AK67" s="99">
        <f>AK65+AK66</f>
        <v>401</v>
      </c>
      <c r="AL67" s="100">
        <f>AL65+AL66</f>
        <v>12</v>
      </c>
      <c r="AM67" s="100">
        <f t="shared" si="20"/>
        <v>413</v>
      </c>
      <c r="AN67" s="99">
        <f>AN65+AN66</f>
        <v>491</v>
      </c>
      <c r="AO67" s="100">
        <f>AO65+AO66</f>
        <v>5</v>
      </c>
      <c r="AP67" s="100">
        <f t="shared" si="21"/>
        <v>496</v>
      </c>
      <c r="AQ67" s="99">
        <f>AQ65+AQ66</f>
        <v>567</v>
      </c>
      <c r="AR67" s="100">
        <f>AR65+AR66</f>
        <v>3</v>
      </c>
      <c r="AS67" s="100">
        <f t="shared" si="22"/>
        <v>570</v>
      </c>
      <c r="AT67" s="99">
        <f>AT65+AT66</f>
        <v>469</v>
      </c>
      <c r="AU67" s="100">
        <f>AU65+AU66</f>
        <v>1</v>
      </c>
      <c r="AV67" s="100">
        <f t="shared" si="23"/>
        <v>470</v>
      </c>
      <c r="AW67" s="99">
        <f>AW65+AW66</f>
        <v>375</v>
      </c>
      <c r="AX67" s="100">
        <f>AX65+AX66</f>
        <v>2</v>
      </c>
      <c r="AY67" s="100">
        <f t="shared" si="24"/>
        <v>377</v>
      </c>
      <c r="AZ67" s="99">
        <f>AZ65+AZ66</f>
        <v>292</v>
      </c>
      <c r="BA67" s="100">
        <f>BA65+BA66</f>
        <v>0</v>
      </c>
      <c r="BB67" s="100">
        <f t="shared" si="25"/>
        <v>292</v>
      </c>
      <c r="BC67" s="99">
        <f>BC65+BC66</f>
        <v>568</v>
      </c>
      <c r="BD67" s="100">
        <f>BD65+BD66</f>
        <v>0</v>
      </c>
      <c r="BE67" s="110">
        <f t="shared" si="26"/>
        <v>568</v>
      </c>
    </row>
    <row r="68" spans="1:57" ht="26.25" customHeight="1">
      <c r="A68" s="70"/>
      <c r="B68" s="80"/>
      <c r="C68" s="76" t="s">
        <v>0</v>
      </c>
      <c r="D68" s="94">
        <f>G68+J68+M68+P68+S68+V68+Y68+AB68+AE68+AH68+AK68+AN68+AQ68+AT68+AW68+AZ68+BC68</f>
        <v>3614</v>
      </c>
      <c r="E68" s="91">
        <f>H68+K68+N68+Q68+T68+W68+Z68+AC68+AF68+AI68+AL68+AO68+AR68+AU68+AX68+BA68+BD68</f>
        <v>26</v>
      </c>
      <c r="F68" s="101">
        <f t="shared" si="9"/>
        <v>3640</v>
      </c>
      <c r="G68" s="93">
        <v>147</v>
      </c>
      <c r="H68" s="93">
        <v>0</v>
      </c>
      <c r="I68" s="92">
        <f t="shared" si="10"/>
        <v>147</v>
      </c>
      <c r="J68" s="93">
        <v>164</v>
      </c>
      <c r="K68" s="93">
        <v>0</v>
      </c>
      <c r="L68" s="92">
        <f t="shared" si="11"/>
        <v>164</v>
      </c>
      <c r="M68" s="93">
        <v>198</v>
      </c>
      <c r="N68" s="93">
        <v>0</v>
      </c>
      <c r="O68" s="92">
        <f t="shared" si="12"/>
        <v>198</v>
      </c>
      <c r="P68" s="93">
        <v>208</v>
      </c>
      <c r="Q68" s="93">
        <v>0</v>
      </c>
      <c r="R68" s="92">
        <f t="shared" si="13"/>
        <v>208</v>
      </c>
      <c r="S68" s="93">
        <v>177</v>
      </c>
      <c r="T68" s="93">
        <v>2</v>
      </c>
      <c r="U68" s="92">
        <f t="shared" si="14"/>
        <v>179</v>
      </c>
      <c r="V68" s="93">
        <v>179</v>
      </c>
      <c r="W68" s="93">
        <v>12</v>
      </c>
      <c r="X68" s="92">
        <f t="shared" si="15"/>
        <v>191</v>
      </c>
      <c r="Y68" s="93">
        <v>207</v>
      </c>
      <c r="Z68" s="93">
        <v>8</v>
      </c>
      <c r="AA68" s="92">
        <f t="shared" si="16"/>
        <v>215</v>
      </c>
      <c r="AB68" s="93">
        <v>237</v>
      </c>
      <c r="AC68" s="93">
        <v>2</v>
      </c>
      <c r="AD68" s="92">
        <f t="shared" si="17"/>
        <v>239</v>
      </c>
      <c r="AE68" s="93">
        <v>256</v>
      </c>
      <c r="AF68" s="93">
        <v>0</v>
      </c>
      <c r="AG68" s="92">
        <f t="shared" si="18"/>
        <v>256</v>
      </c>
      <c r="AH68" s="93">
        <v>206</v>
      </c>
      <c r="AI68" s="93">
        <v>0</v>
      </c>
      <c r="AJ68" s="92">
        <f t="shared" si="19"/>
        <v>206</v>
      </c>
      <c r="AK68" s="93">
        <v>215</v>
      </c>
      <c r="AL68" s="93">
        <v>0</v>
      </c>
      <c r="AM68" s="92">
        <f t="shared" si="20"/>
        <v>215</v>
      </c>
      <c r="AN68" s="93">
        <v>261</v>
      </c>
      <c r="AO68" s="93">
        <v>1</v>
      </c>
      <c r="AP68" s="92">
        <f t="shared" si="21"/>
        <v>262</v>
      </c>
      <c r="AQ68" s="93">
        <v>302</v>
      </c>
      <c r="AR68" s="93">
        <v>0</v>
      </c>
      <c r="AS68" s="92">
        <f t="shared" si="22"/>
        <v>302</v>
      </c>
      <c r="AT68" s="93">
        <v>270</v>
      </c>
      <c r="AU68" s="93">
        <v>1</v>
      </c>
      <c r="AV68" s="92">
        <f t="shared" si="23"/>
        <v>271</v>
      </c>
      <c r="AW68" s="93">
        <v>208</v>
      </c>
      <c r="AX68" s="93">
        <v>0</v>
      </c>
      <c r="AY68" s="92">
        <f t="shared" si="24"/>
        <v>208</v>
      </c>
      <c r="AZ68" s="93">
        <v>173</v>
      </c>
      <c r="BA68" s="93">
        <v>0</v>
      </c>
      <c r="BB68" s="92">
        <f t="shared" si="25"/>
        <v>173</v>
      </c>
      <c r="BC68" s="93">
        <v>206</v>
      </c>
      <c r="BD68" s="93">
        <v>0</v>
      </c>
      <c r="BE68" s="108">
        <f t="shared" si="26"/>
        <v>206</v>
      </c>
    </row>
    <row r="69" spans="1:57" ht="26.25" customHeight="1">
      <c r="A69" s="70"/>
      <c r="B69" s="80" t="s">
        <v>50</v>
      </c>
      <c r="C69" s="77" t="s">
        <v>1</v>
      </c>
      <c r="D69" s="94">
        <f>G69+J69+M69+P69+S69+V69+Y69+AB69+AE69+AH69+AK69+AN69+AQ69+AT69+AW69+AZ69+BC69</f>
        <v>3954</v>
      </c>
      <c r="E69" s="95">
        <f>H69+K69+N69+Q69+T69+W69+Z69+AC69+AF69+AI69+AL69+AO69+AR69+AU69+AX69+BA69+BD69</f>
        <v>27</v>
      </c>
      <c r="F69" s="96">
        <f t="shared" si="9"/>
        <v>3981</v>
      </c>
      <c r="G69" s="93">
        <v>138</v>
      </c>
      <c r="H69" s="93">
        <v>0</v>
      </c>
      <c r="I69" s="96">
        <f t="shared" si="10"/>
        <v>138</v>
      </c>
      <c r="J69" s="93">
        <v>169</v>
      </c>
      <c r="K69" s="93">
        <v>0</v>
      </c>
      <c r="L69" s="96">
        <f t="shared" si="11"/>
        <v>169</v>
      </c>
      <c r="M69" s="93">
        <v>173</v>
      </c>
      <c r="N69" s="93">
        <v>1</v>
      </c>
      <c r="O69" s="96">
        <f t="shared" si="12"/>
        <v>174</v>
      </c>
      <c r="P69" s="93">
        <v>187</v>
      </c>
      <c r="Q69" s="93">
        <v>0</v>
      </c>
      <c r="R69" s="96">
        <f t="shared" si="13"/>
        <v>187</v>
      </c>
      <c r="S69" s="93">
        <v>214</v>
      </c>
      <c r="T69" s="93">
        <v>5</v>
      </c>
      <c r="U69" s="96">
        <f t="shared" si="14"/>
        <v>219</v>
      </c>
      <c r="V69" s="93">
        <v>183</v>
      </c>
      <c r="W69" s="93">
        <v>5</v>
      </c>
      <c r="X69" s="96">
        <f t="shared" si="15"/>
        <v>188</v>
      </c>
      <c r="Y69" s="93">
        <v>197</v>
      </c>
      <c r="Z69" s="93">
        <v>3</v>
      </c>
      <c r="AA69" s="96">
        <f t="shared" si="16"/>
        <v>200</v>
      </c>
      <c r="AB69" s="93">
        <v>243</v>
      </c>
      <c r="AC69" s="93">
        <v>1</v>
      </c>
      <c r="AD69" s="96">
        <f t="shared" si="17"/>
        <v>244</v>
      </c>
      <c r="AE69" s="93">
        <v>214</v>
      </c>
      <c r="AF69" s="93">
        <v>4</v>
      </c>
      <c r="AG69" s="96">
        <f t="shared" si="18"/>
        <v>218</v>
      </c>
      <c r="AH69" s="93">
        <v>212</v>
      </c>
      <c r="AI69" s="93">
        <v>5</v>
      </c>
      <c r="AJ69" s="96">
        <f t="shared" si="19"/>
        <v>217</v>
      </c>
      <c r="AK69" s="93">
        <v>237</v>
      </c>
      <c r="AL69" s="93">
        <v>2</v>
      </c>
      <c r="AM69" s="96">
        <f t="shared" si="20"/>
        <v>239</v>
      </c>
      <c r="AN69" s="93">
        <v>248</v>
      </c>
      <c r="AO69" s="93">
        <v>1</v>
      </c>
      <c r="AP69" s="96">
        <f t="shared" si="21"/>
        <v>249</v>
      </c>
      <c r="AQ69" s="93">
        <v>324</v>
      </c>
      <c r="AR69" s="93">
        <v>0</v>
      </c>
      <c r="AS69" s="96">
        <f t="shared" si="22"/>
        <v>324</v>
      </c>
      <c r="AT69" s="93">
        <v>260</v>
      </c>
      <c r="AU69" s="93">
        <v>0</v>
      </c>
      <c r="AV69" s="96">
        <f t="shared" si="23"/>
        <v>260</v>
      </c>
      <c r="AW69" s="93">
        <v>262</v>
      </c>
      <c r="AX69" s="93">
        <v>0</v>
      </c>
      <c r="AY69" s="96">
        <f t="shared" si="24"/>
        <v>262</v>
      </c>
      <c r="AZ69" s="93">
        <v>248</v>
      </c>
      <c r="BA69" s="93">
        <v>0</v>
      </c>
      <c r="BB69" s="96">
        <f t="shared" si="25"/>
        <v>248</v>
      </c>
      <c r="BC69" s="93">
        <v>445</v>
      </c>
      <c r="BD69" s="93">
        <v>0</v>
      </c>
      <c r="BE69" s="109">
        <f t="shared" si="26"/>
        <v>445</v>
      </c>
    </row>
    <row r="70" spans="1:57" ht="26.25" customHeight="1" thickBot="1">
      <c r="A70" s="70"/>
      <c r="B70" s="81"/>
      <c r="C70" s="79" t="s">
        <v>2</v>
      </c>
      <c r="D70" s="97">
        <f>D68+D69</f>
        <v>7568</v>
      </c>
      <c r="E70" s="98">
        <f>E68+E69</f>
        <v>53</v>
      </c>
      <c r="F70" s="98">
        <f t="shared" si="9"/>
        <v>7621</v>
      </c>
      <c r="G70" s="99">
        <f>G68+G69</f>
        <v>285</v>
      </c>
      <c r="H70" s="100">
        <f>H68+H69</f>
        <v>0</v>
      </c>
      <c r="I70" s="100">
        <f t="shared" si="10"/>
        <v>285</v>
      </c>
      <c r="J70" s="99">
        <f>J68+J69</f>
        <v>333</v>
      </c>
      <c r="K70" s="100">
        <f>K68+K69</f>
        <v>0</v>
      </c>
      <c r="L70" s="100">
        <f t="shared" si="11"/>
        <v>333</v>
      </c>
      <c r="M70" s="99">
        <f>M68+M69</f>
        <v>371</v>
      </c>
      <c r="N70" s="100">
        <f>N68+N69</f>
        <v>1</v>
      </c>
      <c r="O70" s="100">
        <f t="shared" si="12"/>
        <v>372</v>
      </c>
      <c r="P70" s="99">
        <f>P68+P69</f>
        <v>395</v>
      </c>
      <c r="Q70" s="100">
        <f>Q68+Q69</f>
        <v>0</v>
      </c>
      <c r="R70" s="100">
        <f t="shared" si="13"/>
        <v>395</v>
      </c>
      <c r="S70" s="99">
        <f>S68+S69</f>
        <v>391</v>
      </c>
      <c r="T70" s="100">
        <f>T68+T69</f>
        <v>7</v>
      </c>
      <c r="U70" s="100">
        <f t="shared" si="14"/>
        <v>398</v>
      </c>
      <c r="V70" s="99">
        <f>V68+V69</f>
        <v>362</v>
      </c>
      <c r="W70" s="100">
        <f>W68+W69</f>
        <v>17</v>
      </c>
      <c r="X70" s="100">
        <f t="shared" si="15"/>
        <v>379</v>
      </c>
      <c r="Y70" s="99">
        <f>Y68+Y69</f>
        <v>404</v>
      </c>
      <c r="Z70" s="100">
        <f>Z68+Z69</f>
        <v>11</v>
      </c>
      <c r="AA70" s="100">
        <f t="shared" si="16"/>
        <v>415</v>
      </c>
      <c r="AB70" s="99">
        <f>AB68+AB69</f>
        <v>480</v>
      </c>
      <c r="AC70" s="100">
        <f>AC68+AC69</f>
        <v>3</v>
      </c>
      <c r="AD70" s="100">
        <f t="shared" si="17"/>
        <v>483</v>
      </c>
      <c r="AE70" s="99">
        <f>AE68+AE69</f>
        <v>470</v>
      </c>
      <c r="AF70" s="100">
        <f>AF68+AF69</f>
        <v>4</v>
      </c>
      <c r="AG70" s="100">
        <f t="shared" si="18"/>
        <v>474</v>
      </c>
      <c r="AH70" s="99">
        <f>AH68+AH69</f>
        <v>418</v>
      </c>
      <c r="AI70" s="100">
        <f>AI68+AI69</f>
        <v>5</v>
      </c>
      <c r="AJ70" s="100">
        <f t="shared" si="19"/>
        <v>423</v>
      </c>
      <c r="AK70" s="99">
        <f>AK68+AK69</f>
        <v>452</v>
      </c>
      <c r="AL70" s="100">
        <f>AL68+AL69</f>
        <v>2</v>
      </c>
      <c r="AM70" s="100">
        <f t="shared" si="20"/>
        <v>454</v>
      </c>
      <c r="AN70" s="99">
        <f>AN68+AN69</f>
        <v>509</v>
      </c>
      <c r="AO70" s="100">
        <f>AO68+AO69</f>
        <v>2</v>
      </c>
      <c r="AP70" s="100">
        <f t="shared" si="21"/>
        <v>511</v>
      </c>
      <c r="AQ70" s="99">
        <f>AQ68+AQ69</f>
        <v>626</v>
      </c>
      <c r="AR70" s="100">
        <f>AR68+AR69</f>
        <v>0</v>
      </c>
      <c r="AS70" s="100">
        <f t="shared" si="22"/>
        <v>626</v>
      </c>
      <c r="AT70" s="99">
        <f>AT68+AT69</f>
        <v>530</v>
      </c>
      <c r="AU70" s="100">
        <f>AU68+AU69</f>
        <v>1</v>
      </c>
      <c r="AV70" s="100">
        <f t="shared" si="23"/>
        <v>531</v>
      </c>
      <c r="AW70" s="99">
        <f>AW68+AW69</f>
        <v>470</v>
      </c>
      <c r="AX70" s="100">
        <f>AX68+AX69</f>
        <v>0</v>
      </c>
      <c r="AY70" s="100">
        <f t="shared" si="24"/>
        <v>470</v>
      </c>
      <c r="AZ70" s="99">
        <f>AZ68+AZ69</f>
        <v>421</v>
      </c>
      <c r="BA70" s="100">
        <f>BA68+BA69</f>
        <v>0</v>
      </c>
      <c r="BB70" s="100">
        <f t="shared" si="25"/>
        <v>421</v>
      </c>
      <c r="BC70" s="99">
        <f>BC68+BC69</f>
        <v>651</v>
      </c>
      <c r="BD70" s="100">
        <f>BD68+BD69</f>
        <v>0</v>
      </c>
      <c r="BE70" s="110">
        <f t="shared" si="26"/>
        <v>651</v>
      </c>
    </row>
    <row r="71" spans="1:57" ht="26.25" customHeight="1">
      <c r="A71" s="70"/>
      <c r="B71" s="80"/>
      <c r="C71" s="76" t="s">
        <v>0</v>
      </c>
      <c r="D71" s="94">
        <f>G71+J71+M71+P71+S71+V71+Y71+AB71+AE71+AH71+AK71+AN71+AQ71+AT71+AW71+AZ71+BC71</f>
        <v>3711</v>
      </c>
      <c r="E71" s="91">
        <f>H71+K71+N71+Q71+T71+W71+Z71+AC71+AF71+AI71+AL71+AO71+AR71+AU71+AX71+BA71+BD71</f>
        <v>6</v>
      </c>
      <c r="F71" s="101">
        <f t="shared" si="9"/>
        <v>3717</v>
      </c>
      <c r="G71" s="93">
        <v>138</v>
      </c>
      <c r="H71" s="93">
        <v>0</v>
      </c>
      <c r="I71" s="92">
        <f t="shared" si="10"/>
        <v>138</v>
      </c>
      <c r="J71" s="93">
        <v>173</v>
      </c>
      <c r="K71" s="93">
        <v>0</v>
      </c>
      <c r="L71" s="92">
        <f t="shared" si="11"/>
        <v>173</v>
      </c>
      <c r="M71" s="93">
        <v>192</v>
      </c>
      <c r="N71" s="93">
        <v>0</v>
      </c>
      <c r="O71" s="92">
        <f t="shared" si="12"/>
        <v>192</v>
      </c>
      <c r="P71" s="93">
        <v>191</v>
      </c>
      <c r="Q71" s="93">
        <v>0</v>
      </c>
      <c r="R71" s="92">
        <f t="shared" si="13"/>
        <v>191</v>
      </c>
      <c r="S71" s="93">
        <v>195</v>
      </c>
      <c r="T71" s="93">
        <v>3</v>
      </c>
      <c r="U71" s="92">
        <f t="shared" si="14"/>
        <v>198</v>
      </c>
      <c r="V71" s="93">
        <v>189</v>
      </c>
      <c r="W71" s="93">
        <v>1</v>
      </c>
      <c r="X71" s="92">
        <f t="shared" si="15"/>
        <v>190</v>
      </c>
      <c r="Y71" s="93">
        <v>200</v>
      </c>
      <c r="Z71" s="93">
        <v>0</v>
      </c>
      <c r="AA71" s="92">
        <f t="shared" si="16"/>
        <v>200</v>
      </c>
      <c r="AB71" s="93">
        <v>222</v>
      </c>
      <c r="AC71" s="93">
        <v>0</v>
      </c>
      <c r="AD71" s="92">
        <f t="shared" si="17"/>
        <v>222</v>
      </c>
      <c r="AE71" s="93">
        <v>226</v>
      </c>
      <c r="AF71" s="93">
        <v>1</v>
      </c>
      <c r="AG71" s="92">
        <f t="shared" si="18"/>
        <v>227</v>
      </c>
      <c r="AH71" s="93">
        <v>191</v>
      </c>
      <c r="AI71" s="93">
        <v>1</v>
      </c>
      <c r="AJ71" s="92">
        <f t="shared" si="19"/>
        <v>192</v>
      </c>
      <c r="AK71" s="93">
        <v>225</v>
      </c>
      <c r="AL71" s="93">
        <v>0</v>
      </c>
      <c r="AM71" s="92">
        <f t="shared" si="20"/>
        <v>225</v>
      </c>
      <c r="AN71" s="93">
        <v>261</v>
      </c>
      <c r="AO71" s="93">
        <v>0</v>
      </c>
      <c r="AP71" s="92">
        <f t="shared" si="21"/>
        <v>261</v>
      </c>
      <c r="AQ71" s="93">
        <v>353</v>
      </c>
      <c r="AR71" s="93">
        <v>0</v>
      </c>
      <c r="AS71" s="92">
        <f t="shared" si="22"/>
        <v>353</v>
      </c>
      <c r="AT71" s="93">
        <v>246</v>
      </c>
      <c r="AU71" s="93">
        <v>0</v>
      </c>
      <c r="AV71" s="92">
        <f t="shared" si="23"/>
        <v>246</v>
      </c>
      <c r="AW71" s="93">
        <v>221</v>
      </c>
      <c r="AX71" s="93">
        <v>0</v>
      </c>
      <c r="AY71" s="92">
        <f t="shared" si="24"/>
        <v>221</v>
      </c>
      <c r="AZ71" s="93">
        <v>212</v>
      </c>
      <c r="BA71" s="93">
        <v>0</v>
      </c>
      <c r="BB71" s="92">
        <f t="shared" si="25"/>
        <v>212</v>
      </c>
      <c r="BC71" s="93">
        <v>276</v>
      </c>
      <c r="BD71" s="93">
        <v>0</v>
      </c>
      <c r="BE71" s="108">
        <f t="shared" si="26"/>
        <v>276</v>
      </c>
    </row>
    <row r="72" spans="1:57" ht="26.25" customHeight="1">
      <c r="A72" s="70"/>
      <c r="B72" s="80" t="s">
        <v>21</v>
      </c>
      <c r="C72" s="77" t="s">
        <v>1</v>
      </c>
      <c r="D72" s="94">
        <f>G72+J72+M72+P72+S72+V72+Y72+AB72+AE72+AH72+AK72+AN72+AQ72+AT72+AW72+AZ72+BC72</f>
        <v>4047</v>
      </c>
      <c r="E72" s="95">
        <f>H72+K72+N72+Q72+T72+W72+Z72+AC72+AF72+AI72+AL72+AO72+AR72+AU72+AX72+BA72+BD72</f>
        <v>14</v>
      </c>
      <c r="F72" s="96">
        <f t="shared" si="9"/>
        <v>4061</v>
      </c>
      <c r="G72" s="93">
        <v>134</v>
      </c>
      <c r="H72" s="93">
        <v>0</v>
      </c>
      <c r="I72" s="96">
        <f t="shared" si="10"/>
        <v>134</v>
      </c>
      <c r="J72" s="93">
        <v>156</v>
      </c>
      <c r="K72" s="93">
        <v>0</v>
      </c>
      <c r="L72" s="96">
        <f t="shared" si="11"/>
        <v>156</v>
      </c>
      <c r="M72" s="93">
        <v>185</v>
      </c>
      <c r="N72" s="93">
        <v>0</v>
      </c>
      <c r="O72" s="96">
        <f t="shared" si="12"/>
        <v>185</v>
      </c>
      <c r="P72" s="93">
        <v>178</v>
      </c>
      <c r="Q72" s="93">
        <v>0</v>
      </c>
      <c r="R72" s="96">
        <f t="shared" si="13"/>
        <v>178</v>
      </c>
      <c r="S72" s="93">
        <v>190</v>
      </c>
      <c r="T72" s="93">
        <v>2</v>
      </c>
      <c r="U72" s="96">
        <f t="shared" si="14"/>
        <v>192</v>
      </c>
      <c r="V72" s="93">
        <v>186</v>
      </c>
      <c r="W72" s="93">
        <v>5</v>
      </c>
      <c r="X72" s="96">
        <f t="shared" si="15"/>
        <v>191</v>
      </c>
      <c r="Y72" s="93">
        <v>196</v>
      </c>
      <c r="Z72" s="93">
        <v>0</v>
      </c>
      <c r="AA72" s="96">
        <f t="shared" si="16"/>
        <v>196</v>
      </c>
      <c r="AB72" s="93">
        <v>210</v>
      </c>
      <c r="AC72" s="93">
        <v>0</v>
      </c>
      <c r="AD72" s="96">
        <f t="shared" si="17"/>
        <v>210</v>
      </c>
      <c r="AE72" s="93">
        <v>226</v>
      </c>
      <c r="AF72" s="93">
        <v>2</v>
      </c>
      <c r="AG72" s="96">
        <f t="shared" si="18"/>
        <v>228</v>
      </c>
      <c r="AH72" s="93">
        <v>215</v>
      </c>
      <c r="AI72" s="93">
        <v>1</v>
      </c>
      <c r="AJ72" s="96">
        <f t="shared" si="19"/>
        <v>216</v>
      </c>
      <c r="AK72" s="93">
        <v>213</v>
      </c>
      <c r="AL72" s="93">
        <v>1</v>
      </c>
      <c r="AM72" s="96">
        <f t="shared" si="20"/>
        <v>214</v>
      </c>
      <c r="AN72" s="93">
        <v>264</v>
      </c>
      <c r="AO72" s="93">
        <v>1</v>
      </c>
      <c r="AP72" s="96">
        <f t="shared" si="21"/>
        <v>265</v>
      </c>
      <c r="AQ72" s="93">
        <v>345</v>
      </c>
      <c r="AR72" s="93">
        <v>1</v>
      </c>
      <c r="AS72" s="96">
        <f t="shared" si="22"/>
        <v>346</v>
      </c>
      <c r="AT72" s="93">
        <v>248</v>
      </c>
      <c r="AU72" s="93">
        <v>1</v>
      </c>
      <c r="AV72" s="96">
        <f t="shared" si="23"/>
        <v>249</v>
      </c>
      <c r="AW72" s="93">
        <v>269</v>
      </c>
      <c r="AX72" s="93">
        <v>0</v>
      </c>
      <c r="AY72" s="96">
        <f t="shared" si="24"/>
        <v>269</v>
      </c>
      <c r="AZ72" s="93">
        <v>243</v>
      </c>
      <c r="BA72" s="93">
        <v>0</v>
      </c>
      <c r="BB72" s="96">
        <f t="shared" si="25"/>
        <v>243</v>
      </c>
      <c r="BC72" s="93">
        <v>589</v>
      </c>
      <c r="BD72" s="93">
        <v>0</v>
      </c>
      <c r="BE72" s="109">
        <f t="shared" si="26"/>
        <v>589</v>
      </c>
    </row>
    <row r="73" spans="1:57" ht="26.25" customHeight="1" thickBot="1">
      <c r="A73" s="70"/>
      <c r="B73" s="111"/>
      <c r="C73" s="79" t="s">
        <v>2</v>
      </c>
      <c r="D73" s="112">
        <f>D71+D72</f>
        <v>7758</v>
      </c>
      <c r="E73" s="100">
        <f>E71+E72</f>
        <v>20</v>
      </c>
      <c r="F73" s="100">
        <f t="shared" si="9"/>
        <v>7778</v>
      </c>
      <c r="G73" s="100">
        <f>G71+G72</f>
        <v>272</v>
      </c>
      <c r="H73" s="100">
        <f>H71+H72</f>
        <v>0</v>
      </c>
      <c r="I73" s="100">
        <f t="shared" si="10"/>
        <v>272</v>
      </c>
      <c r="J73" s="100">
        <f>J71+J72</f>
        <v>329</v>
      </c>
      <c r="K73" s="100">
        <f>K71+K72</f>
        <v>0</v>
      </c>
      <c r="L73" s="100">
        <f t="shared" si="11"/>
        <v>329</v>
      </c>
      <c r="M73" s="100">
        <f>M71+M72</f>
        <v>377</v>
      </c>
      <c r="N73" s="100">
        <f>N71+N72</f>
        <v>0</v>
      </c>
      <c r="O73" s="100">
        <f t="shared" si="12"/>
        <v>377</v>
      </c>
      <c r="P73" s="100">
        <f>P71+P72</f>
        <v>369</v>
      </c>
      <c r="Q73" s="100">
        <f>Q71+Q72</f>
        <v>0</v>
      </c>
      <c r="R73" s="100">
        <f t="shared" si="13"/>
        <v>369</v>
      </c>
      <c r="S73" s="100">
        <f>S71+S72</f>
        <v>385</v>
      </c>
      <c r="T73" s="100">
        <f>T71+T72</f>
        <v>5</v>
      </c>
      <c r="U73" s="100">
        <f t="shared" si="14"/>
        <v>390</v>
      </c>
      <c r="V73" s="100">
        <f>V71+V72</f>
        <v>375</v>
      </c>
      <c r="W73" s="100">
        <f>W71+W72</f>
        <v>6</v>
      </c>
      <c r="X73" s="100">
        <f t="shared" si="15"/>
        <v>381</v>
      </c>
      <c r="Y73" s="100">
        <f>Y71+Y72</f>
        <v>396</v>
      </c>
      <c r="Z73" s="100">
        <f>Z71+Z72</f>
        <v>0</v>
      </c>
      <c r="AA73" s="100">
        <f t="shared" si="16"/>
        <v>396</v>
      </c>
      <c r="AB73" s="100">
        <f>AB71+AB72</f>
        <v>432</v>
      </c>
      <c r="AC73" s="100">
        <f>AC71+AC72</f>
        <v>0</v>
      </c>
      <c r="AD73" s="100">
        <f t="shared" si="17"/>
        <v>432</v>
      </c>
      <c r="AE73" s="100">
        <f>AE71+AE72</f>
        <v>452</v>
      </c>
      <c r="AF73" s="100">
        <f>AF71+AF72</f>
        <v>3</v>
      </c>
      <c r="AG73" s="100">
        <f t="shared" si="18"/>
        <v>455</v>
      </c>
      <c r="AH73" s="100">
        <f>AH71+AH72</f>
        <v>406</v>
      </c>
      <c r="AI73" s="100">
        <f>AI71+AI72</f>
        <v>2</v>
      </c>
      <c r="AJ73" s="100">
        <f t="shared" si="19"/>
        <v>408</v>
      </c>
      <c r="AK73" s="100">
        <f>AK71+AK72</f>
        <v>438</v>
      </c>
      <c r="AL73" s="100">
        <f>AL71+AL72</f>
        <v>1</v>
      </c>
      <c r="AM73" s="100">
        <f t="shared" si="20"/>
        <v>439</v>
      </c>
      <c r="AN73" s="100">
        <f>AN71+AN72</f>
        <v>525</v>
      </c>
      <c r="AO73" s="100">
        <f>AO71+AO72</f>
        <v>1</v>
      </c>
      <c r="AP73" s="100">
        <f t="shared" si="21"/>
        <v>526</v>
      </c>
      <c r="AQ73" s="100">
        <f>AQ71+AQ72</f>
        <v>698</v>
      </c>
      <c r="AR73" s="100">
        <f>AR71+AR72</f>
        <v>1</v>
      </c>
      <c r="AS73" s="100">
        <f t="shared" si="22"/>
        <v>699</v>
      </c>
      <c r="AT73" s="100">
        <f>AT71+AT72</f>
        <v>494</v>
      </c>
      <c r="AU73" s="100">
        <f>AU71+AU72</f>
        <v>1</v>
      </c>
      <c r="AV73" s="100">
        <f t="shared" si="23"/>
        <v>495</v>
      </c>
      <c r="AW73" s="100">
        <f>AW71+AW72</f>
        <v>490</v>
      </c>
      <c r="AX73" s="100">
        <f>AX71+AX72</f>
        <v>0</v>
      </c>
      <c r="AY73" s="100">
        <f t="shared" si="24"/>
        <v>490</v>
      </c>
      <c r="AZ73" s="100">
        <f>AZ71+AZ72</f>
        <v>455</v>
      </c>
      <c r="BA73" s="100">
        <f>BA71+BA72</f>
        <v>0</v>
      </c>
      <c r="BB73" s="100">
        <f t="shared" si="25"/>
        <v>455</v>
      </c>
      <c r="BC73" s="100">
        <f>BC71+BC72</f>
        <v>865</v>
      </c>
      <c r="BD73" s="100">
        <f>BD71+BD72</f>
        <v>0</v>
      </c>
      <c r="BE73" s="110">
        <f t="shared" si="26"/>
        <v>865</v>
      </c>
    </row>
    <row r="74" ht="17.25">
      <c r="B74" s="6"/>
    </row>
    <row r="75" ht="17.25">
      <c r="B75" s="6"/>
    </row>
    <row r="76" ht="17.25">
      <c r="B76" s="6"/>
    </row>
    <row r="77" ht="17.25">
      <c r="B77" s="6"/>
    </row>
    <row r="78" ht="17.25">
      <c r="B78" s="6"/>
    </row>
    <row r="79" ht="17.25">
      <c r="B79" s="6"/>
    </row>
    <row r="80" ht="17.25">
      <c r="B80" s="6"/>
    </row>
    <row r="81" ht="17.25">
      <c r="B81" s="6"/>
    </row>
    <row r="82" ht="17.25">
      <c r="B82" s="6"/>
    </row>
    <row r="83" ht="17.25">
      <c r="B83" s="6"/>
    </row>
    <row r="84" ht="17.25">
      <c r="B84" s="6"/>
    </row>
    <row r="85" ht="17.25">
      <c r="B85" s="6"/>
    </row>
    <row r="86" ht="17.25">
      <c r="B86" s="6"/>
    </row>
    <row r="87" ht="17.25">
      <c r="B87" s="6"/>
    </row>
    <row r="88" ht="17.25">
      <c r="B88" s="6"/>
    </row>
    <row r="89" ht="17.25">
      <c r="B89" s="6"/>
    </row>
    <row r="90" ht="17.25">
      <c r="B90" s="6"/>
    </row>
    <row r="91" ht="17.25">
      <c r="B91" s="6"/>
    </row>
    <row r="92" ht="17.25">
      <c r="B92" s="6"/>
    </row>
    <row r="93" ht="17.25">
      <c r="B93" s="6"/>
    </row>
    <row r="94" ht="17.25">
      <c r="B94" s="6"/>
    </row>
    <row r="95" ht="17.25">
      <c r="B95" s="6"/>
    </row>
  </sheetData>
  <sheetProtection/>
  <mergeCells count="18">
    <mergeCell ref="BC6:BE6"/>
    <mergeCell ref="D6:F6"/>
    <mergeCell ref="AQ6:AS6"/>
    <mergeCell ref="AT6:AV6"/>
    <mergeCell ref="AW6:AY6"/>
    <mergeCell ref="AZ6:BB6"/>
    <mergeCell ref="AE6:AG6"/>
    <mergeCell ref="AH6:AJ6"/>
    <mergeCell ref="AK6:AM6"/>
    <mergeCell ref="AN6:AP6"/>
    <mergeCell ref="S6:U6"/>
    <mergeCell ref="V6:X6"/>
    <mergeCell ref="Y6:AA6"/>
    <mergeCell ref="AB6:AD6"/>
    <mergeCell ref="G6:I6"/>
    <mergeCell ref="J6:L6"/>
    <mergeCell ref="M6:O6"/>
    <mergeCell ref="P6:R6"/>
  </mergeCells>
  <printOptions horizontalCentered="1"/>
  <pageMargins left="0.3937007874015748" right="0.1968503937007874" top="0.4330708661417323" bottom="0.31496062992125984" header="0.35433070866141736" footer="0.15748031496062992"/>
  <pageSetup horizontalDpi="600" verticalDpi="600" orientation="landscape" pageOrder="overThenDown" paperSize="8" scale="4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dc:creator>
  <cp:keywords/>
  <dc:description/>
  <cp:lastModifiedBy>w</cp:lastModifiedBy>
  <cp:lastPrinted>2013-10-02T06:13:45Z</cp:lastPrinted>
  <dcterms:created xsi:type="dcterms:W3CDTF">2010-08-09T00:06:04Z</dcterms:created>
  <dcterms:modified xsi:type="dcterms:W3CDTF">2013-10-03T06:04:48Z</dcterms:modified>
  <cp:category/>
  <cp:version/>
  <cp:contentType/>
  <cp:contentStatus/>
</cp:coreProperties>
</file>